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y20206/Desktop/University of Bristol - PhD/Miniproject 2 - Epigenetic clocks/Manuscript/Supplementary material/eLife supplementary files/"/>
    </mc:Choice>
  </mc:AlternateContent>
  <xr:revisionPtr revIDLastSave="0" documentId="13_ncr:81_{DF0D4C1E-FB3C-7444-9A88-0DBCB7ECB5D5}" xr6:coauthVersionLast="47" xr6:coauthVersionMax="47" xr10:uidLastSave="{00000000-0000-0000-0000-000000000000}"/>
  <bookViews>
    <workbookView xWindow="28800" yWindow="-10100" windowWidth="38400" windowHeight="21100" firstSheet="4" activeTab="4" xr2:uid="{DEED9282-05E9-0643-BCDC-38F341458CAD}"/>
  </bookViews>
  <sheets>
    <sheet name="Index" sheetId="18" r:id="rId1"/>
    <sheet name="S1. Genetic Instruments" sheetId="1" r:id="rId2"/>
    <sheet name="S2. Power calculations" sheetId="2" r:id="rId3"/>
    <sheet name="S3. MR Cancer (consortia)" sheetId="3" r:id="rId4"/>
    <sheet name="S4. MR Cancer (UKB)" sheetId="4" r:id="rId5"/>
    <sheet name="S5. MR Cancer (FinnGen)" sheetId="5" r:id="rId6"/>
    <sheet name="S6. MR meta-analysis" sheetId="6" r:id="rId7"/>
    <sheet name="S7. MR Negative controls" sheetId="13" r:id="rId8"/>
    <sheet name="S8. MR Potential confounders" sheetId="14" r:id="rId9"/>
    <sheet name="S9. Single SNP Analysis" sheetId="7" r:id="rId10"/>
    <sheet name="S10. Q and Egger Test" sheetId="8" r:id="rId11"/>
    <sheet name="S11. MR Subtypes (consortia) " sheetId="9" r:id="rId12"/>
    <sheet name="S12. MR Parental history in UKB" sheetId="10" r:id="rId13"/>
    <sheet name="S13. LD Score" sheetId="11" r:id="rId14"/>
    <sheet name="S14. Bidirectional MR" sheetId="15" r:id="rId15"/>
    <sheet name="S15. Steiger filtering" sheetId="17" r:id="rId16"/>
    <sheet name="S16. Filtered Bidirectional MR" sheetId="16" r:id="rId17"/>
    <sheet name="S17. Preexisting evidence" sheetId="12" r:id="rId18"/>
  </sheets>
  <definedNames>
    <definedName name="_xlnm._FilterDatabase" localSheetId="1" hidden="1">'S1. Genetic Instruments'!$A$1:$A$51</definedName>
    <definedName name="_xlnm._FilterDatabase" localSheetId="17" hidden="1">'S17. Preexisting evidence'!$A$3:$K$50</definedName>
    <definedName name="Z_34ABC1B1_FD60_0344_B546_A7C9E5C0C2D1_.wvu.FilterData" localSheetId="1" hidden="1">'S1. Genetic Instruments'!$A$1:$A$51</definedName>
    <definedName name="Z_92DB4BCF_863B_9846_8C2B_8A2D57E64339_.wvu.FilterData" localSheetId="1" hidden="1">'S1. Genetic Instruments'!$A$1:$A$51</definedName>
    <definedName name="Z_97C7283A_000F_8441_B299_43EB4E816C22_.wvu.FilterData" localSheetId="1" hidden="1">'S1. Genetic Instruments'!$A$1:$A$51</definedName>
    <definedName name="Z_97C7283A_000F_8441_B299_43EB4E816C22_.wvu.FilterData" localSheetId="17" hidden="1">'S17. Preexisting evidence'!$A$3:$K$50</definedName>
    <definedName name="Z_A6EE6A6D_B40C_9B4B_9A4D_D991065BE999_.wvu.FilterData" localSheetId="1" hidden="1">'S1. Genetic Instruments'!$A$1:$A$51</definedName>
  </definedNames>
  <calcPr calcId="191029"/>
  <customWorkbookViews>
    <customWorkbookView name="Fernanda Morales Berstein - Personal View" guid="{97C7283A-000F-8441-B299-43EB4E816C22}" mergeInterval="0" personalView="1" maximized="1" xWindow="1440" yWindow="-505" windowWidth="1920" windowHeight="1055" activeSheetId="16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1" l="1"/>
  <c r="G48" i="1"/>
  <c r="G45" i="1"/>
  <c r="G44" i="1"/>
  <c r="G42" i="1"/>
  <c r="G39" i="1"/>
  <c r="G34" i="1"/>
  <c r="G33" i="1"/>
  <c r="G32" i="1"/>
  <c r="G29" i="1"/>
  <c r="G24" i="1"/>
  <c r="G23" i="1"/>
  <c r="G20" i="1"/>
  <c r="G18" i="1"/>
  <c r="G16" i="1"/>
  <c r="G15" i="1"/>
  <c r="G14" i="1"/>
  <c r="G13" i="1"/>
  <c r="G12" i="1"/>
  <c r="G10" i="1"/>
  <c r="G8" i="1"/>
  <c r="G7" i="1"/>
  <c r="G6" i="1"/>
  <c r="G5" i="1"/>
  <c r="J33" i="2"/>
  <c r="I33" i="2"/>
  <c r="J32" i="2"/>
  <c r="I32" i="2"/>
  <c r="J31" i="2"/>
  <c r="I31" i="2"/>
  <c r="D31" i="2"/>
  <c r="C31" i="2"/>
  <c r="J30" i="2"/>
  <c r="I30" i="2"/>
  <c r="J27" i="2"/>
  <c r="I27" i="2"/>
  <c r="D27" i="2"/>
  <c r="C27" i="2"/>
  <c r="J26" i="2"/>
  <c r="I26" i="2"/>
  <c r="D26" i="2" s="1"/>
  <c r="J25" i="2"/>
  <c r="I25" i="2"/>
  <c r="C25" i="2" s="1"/>
  <c r="J24" i="2"/>
  <c r="I24" i="2"/>
  <c r="J21" i="2"/>
  <c r="I21" i="2"/>
  <c r="D21" i="2" s="1"/>
  <c r="J20" i="2"/>
  <c r="I20" i="2"/>
  <c r="J19" i="2"/>
  <c r="I19" i="2"/>
  <c r="J18" i="2"/>
  <c r="I18" i="2"/>
  <c r="J15" i="2"/>
  <c r="I15" i="2"/>
  <c r="C15" i="2" s="1"/>
  <c r="D15" i="2"/>
  <c r="J14" i="2"/>
  <c r="I14" i="2"/>
  <c r="J13" i="2"/>
  <c r="D13" i="2" s="1"/>
  <c r="I13" i="2"/>
  <c r="J12" i="2"/>
  <c r="I12" i="2"/>
  <c r="J9" i="2"/>
  <c r="I9" i="2"/>
  <c r="J8" i="2"/>
  <c r="I8" i="2"/>
  <c r="J7" i="2"/>
  <c r="I7" i="2"/>
  <c r="J6" i="2"/>
  <c r="I6" i="2"/>
  <c r="D6" i="2" s="1"/>
  <c r="D7" i="2" l="1"/>
  <c r="D30" i="2"/>
  <c r="D8" i="2"/>
  <c r="C13" i="2"/>
  <c r="C24" i="2"/>
  <c r="C12" i="2"/>
  <c r="D14" i="2"/>
  <c r="D9" i="2"/>
  <c r="D20" i="2"/>
  <c r="C21" i="2"/>
  <c r="C7" i="2"/>
  <c r="C26" i="2"/>
  <c r="C30" i="2"/>
  <c r="D18" i="2"/>
  <c r="C9" i="2"/>
  <c r="D19" i="2"/>
  <c r="D25" i="2"/>
  <c r="C8" i="2"/>
  <c r="C6" i="2"/>
  <c r="C18" i="2"/>
  <c r="D32" i="2"/>
  <c r="C20" i="2"/>
  <c r="C19" i="2"/>
  <c r="C14" i="2"/>
  <c r="D33" i="2"/>
  <c r="D12" i="2"/>
  <c r="D24" i="2"/>
  <c r="C32" i="2"/>
  <c r="C33" i="2"/>
</calcChain>
</file>

<file path=xl/sharedStrings.xml><?xml version="1.0" encoding="utf-8"?>
<sst xmlns="http://schemas.openxmlformats.org/spreadsheetml/2006/main" count="10690" uniqueCount="721">
  <si>
    <t>exposure</t>
  </si>
  <si>
    <t>outcome</t>
  </si>
  <si>
    <t>id.exposure</t>
  </si>
  <si>
    <t>id.outcome</t>
  </si>
  <si>
    <t>samplesize</t>
  </si>
  <si>
    <t>SNP</t>
  </si>
  <si>
    <t>b</t>
  </si>
  <si>
    <t>se</t>
  </si>
  <si>
    <t>p</t>
  </si>
  <si>
    <t>Colorectal cancer</t>
  </si>
  <si>
    <t>GrimAge</t>
  </si>
  <si>
    <t>rs17094148</t>
  </si>
  <si>
    <t>rs4065321</t>
  </si>
  <si>
    <t>rs887466</t>
  </si>
  <si>
    <t>rs9386796</t>
  </si>
  <si>
    <t>All - Inverse variance weighted</t>
  </si>
  <si>
    <t>All - MR Egger</t>
  </si>
  <si>
    <t>Prostate cancer || id:ieu-b-85</t>
  </si>
  <si>
    <t>ieu-b-85</t>
  </si>
  <si>
    <t>Colorectal cancer (GECCO)</t>
  </si>
  <si>
    <t>Prostate cancer (PRACTICAL)</t>
  </si>
  <si>
    <t>GrimAge acceleration</t>
  </si>
  <si>
    <t>p1</t>
  </si>
  <si>
    <t>p2</t>
  </si>
  <si>
    <t>rg</t>
  </si>
  <si>
    <t>z</t>
  </si>
  <si>
    <t>h2_obs</t>
  </si>
  <si>
    <t>h2_obs_se</t>
  </si>
  <si>
    <t>h2_int</t>
  </si>
  <si>
    <t>h2_int_se</t>
  </si>
  <si>
    <t>gcov_int</t>
  </si>
  <si>
    <t>gcov_int_se</t>
  </si>
  <si>
    <t>Breast cancer (BCAC)</t>
  </si>
  <si>
    <t>Breast cancer (UK Biobank)</t>
  </si>
  <si>
    <t>Breast cancer (FINNGEN)</t>
  </si>
  <si>
    <t>Ovarian cancer (UK Biobank)</t>
  </si>
  <si>
    <t>Ovarian cancer (FINNGEN)</t>
  </si>
  <si>
    <t>Prostate cancer (UK Biobank)</t>
  </si>
  <si>
    <t>Prostate cancer (FINNGEN)</t>
  </si>
  <si>
    <t>Ovarian cancer (OCAC)</t>
  </si>
  <si>
    <t>Lung cancer (ILCCO)</t>
  </si>
  <si>
    <t>Lung cancer (UK Biobank)</t>
  </si>
  <si>
    <t>Lung cancer (FINNGEN)</t>
  </si>
  <si>
    <t>Colorectal cancer (UK Biobank)</t>
  </si>
  <si>
    <t>Colorectal cancer (FINNGEN)</t>
  </si>
  <si>
    <t>PhenoAge acceleration</t>
  </si>
  <si>
    <t>HannumAge acceleration</t>
  </si>
  <si>
    <t>Intrinsic HorvathAge acceleration</t>
  </si>
  <si>
    <t>grim.sumstats.gz</t>
  </si>
  <si>
    <t>  0.1494</t>
  </si>
  <si>
    <t>NA</t>
  </si>
  <si>
    <t xml:space="preserve">grim.sumstats.gz  </t>
  </si>
  <si>
    <t xml:space="preserve">breast_UKB.sumstats.gz  </t>
  </si>
  <si>
    <t xml:space="preserve">lung_UKB.sumstats.gz  </t>
  </si>
  <si>
    <t xml:space="preserve">prostate_UKB.sumstats.gz  </t>
  </si>
  <si>
    <t>colorectal_UKB.sumstats.gz</t>
  </si>
  <si>
    <t xml:space="preserve">BCAC.sumstats.gz  </t>
  </si>
  <si>
    <t xml:space="preserve">PRACTICAL.sumstats.gz </t>
  </si>
  <si>
    <t xml:space="preserve">ILCCO.sumstats.gz  </t>
  </si>
  <si>
    <t xml:space="preserve">OCAC.sumstats.gz </t>
  </si>
  <si>
    <t xml:space="preserve">breast_FINNGEN.sumstats.gz  </t>
  </si>
  <si>
    <t xml:space="preserve">ovarian_FINNGEN.sumstats.gz </t>
  </si>
  <si>
    <t xml:space="preserve">prostate_FINNGEN.sumstats.gz </t>
  </si>
  <si>
    <t xml:space="preserve">lung_FINNGEN.sumstats.gz  </t>
  </si>
  <si>
    <t xml:space="preserve">colorectal_FINNGEN.sumstats.gz  </t>
  </si>
  <si>
    <t xml:space="preserve">pheno.sumstats.gz  </t>
  </si>
  <si>
    <t xml:space="preserve">ILCCO.sumstats.gz </t>
  </si>
  <si>
    <t xml:space="preserve">colorectal_UKB.sumstats.gz  </t>
  </si>
  <si>
    <t xml:space="preserve">breast_FINNGEN.sumstats.gz </t>
  </si>
  <si>
    <t xml:space="preserve">hannum.sumstats.gz  </t>
  </si>
  <si>
    <t xml:space="preserve">BCAC.sumstats.gz </t>
  </si>
  <si>
    <t xml:space="preserve">PRACTICAL.sumstats.gz  </t>
  </si>
  <si>
    <t xml:space="preserve">prostate_FINNGEN.sumstats.gz  </t>
  </si>
  <si>
    <t xml:space="preserve">ieaa.sumstats.gz  </t>
  </si>
  <si>
    <t>* We could not perform LDSC for ovarian cancer in UK Biobank because its heritability was too low</t>
  </si>
  <si>
    <t xml:space="preserve">ovarian_FINNGEN.sumstats.gz  </t>
  </si>
  <si>
    <t>chr.exposure</t>
  </si>
  <si>
    <t>pos.exposure</t>
  </si>
  <si>
    <t>effect_allele.exposure</t>
  </si>
  <si>
    <t>other_allele.exposure</t>
  </si>
  <si>
    <t>eaf.exposure</t>
  </si>
  <si>
    <t>beta.exposure</t>
  </si>
  <si>
    <t>se.exposure</t>
  </si>
  <si>
    <t>pval.exposure</t>
  </si>
  <si>
    <t>samplesize.exposure</t>
  </si>
  <si>
    <t>mr_keep.exposure</t>
  </si>
  <si>
    <t>pval_origin.exposure</t>
  </si>
  <si>
    <t>F</t>
  </si>
  <si>
    <t>T</t>
  </si>
  <si>
    <t>C</t>
  </si>
  <si>
    <t>reported</t>
  </si>
  <si>
    <t>A</t>
  </si>
  <si>
    <t>G</t>
  </si>
  <si>
    <t>rs10786282</t>
  </si>
  <si>
    <t>Hannum</t>
  </si>
  <si>
    <t>rs1005277</t>
  </si>
  <si>
    <t>rs12417758</t>
  </si>
  <si>
    <t>rs1598856</t>
  </si>
  <si>
    <t>rs3093956</t>
  </si>
  <si>
    <t>rs4383328</t>
  </si>
  <si>
    <t>rs111731678</t>
  </si>
  <si>
    <t>rs4838595</t>
  </si>
  <si>
    <t>rs34970912</t>
  </si>
  <si>
    <t>rs10949481</t>
  </si>
  <si>
    <t>IEAA</t>
  </si>
  <si>
    <t>rs3917672</t>
  </si>
  <si>
    <t>rs57941717</t>
  </si>
  <si>
    <t>rs10447389</t>
  </si>
  <si>
    <t>rs6414374</t>
  </si>
  <si>
    <t>rs4240228</t>
  </si>
  <si>
    <t>rs10732882</t>
  </si>
  <si>
    <t>rs7550821</t>
  </si>
  <si>
    <t>rs7627756</t>
  </si>
  <si>
    <t>rs1511762</t>
  </si>
  <si>
    <t>rs2736099</t>
  </si>
  <si>
    <t>rs12043492</t>
  </si>
  <si>
    <t>rs75243280</t>
  </si>
  <si>
    <t>rs2492286</t>
  </si>
  <si>
    <t>rs6577536</t>
  </si>
  <si>
    <t>rs79111787</t>
  </si>
  <si>
    <t>rs12903325</t>
  </si>
  <si>
    <t>rs1726672</t>
  </si>
  <si>
    <t>rs144317085</t>
  </si>
  <si>
    <t>rs10735418</t>
  </si>
  <si>
    <t>rs1488106</t>
  </si>
  <si>
    <t>rs12666349</t>
  </si>
  <si>
    <t>rs2275558</t>
  </si>
  <si>
    <t>rs34003787</t>
  </si>
  <si>
    <t>rs1142345</t>
  </si>
  <si>
    <t>PhenoAge</t>
  </si>
  <si>
    <t>rs7228835</t>
  </si>
  <si>
    <t>rs678553</t>
  </si>
  <si>
    <t>rs3829957</t>
  </si>
  <si>
    <t>rs752223</t>
  </si>
  <si>
    <t>rs1990053</t>
  </si>
  <si>
    <t>rs11190127</t>
  </si>
  <si>
    <t>rs6531114</t>
  </si>
  <si>
    <t>rs11253338</t>
  </si>
  <si>
    <t>rs116853700</t>
  </si>
  <si>
    <t>rs73028070</t>
  </si>
  <si>
    <t>method</t>
  </si>
  <si>
    <t>Q</t>
  </si>
  <si>
    <t>Q_df</t>
  </si>
  <si>
    <t>Q_pval</t>
  </si>
  <si>
    <t>MR Egger</t>
  </si>
  <si>
    <t>Inverse variance weighted</t>
  </si>
  <si>
    <t>egger_intercept</t>
  </si>
  <si>
    <t>pval</t>
  </si>
  <si>
    <t>Weighted mode</t>
  </si>
  <si>
    <t>prostate cancer (excluding cancer in controls)</t>
  </si>
  <si>
    <t>yCslsz</t>
  </si>
  <si>
    <t>Weighted median</t>
  </si>
  <si>
    <t>breast cancer (excluding cancer in controls)</t>
  </si>
  <si>
    <t>GLr33e</t>
  </si>
  <si>
    <t>colorectal cancer (excluding cancer in controls)</t>
  </si>
  <si>
    <t>8Rln7O</t>
  </si>
  <si>
    <t>ovarian cancer (excluding cancer in controls)</t>
  </si>
  <si>
    <t>6U7VBX</t>
  </si>
  <si>
    <t>lung cancer (excluding cancer in controls)</t>
  </si>
  <si>
    <t>1vig3K</t>
  </si>
  <si>
    <t>nsnp</t>
  </si>
  <si>
    <t>lung cancer</t>
  </si>
  <si>
    <t>vRkqiR</t>
  </si>
  <si>
    <t>colorectal cancer</t>
  </si>
  <si>
    <t>J2M7ze</t>
  </si>
  <si>
    <t>ovarian cancer</t>
  </si>
  <si>
    <t>GycqVs</t>
  </si>
  <si>
    <t>prostate cancer</t>
  </si>
  <si>
    <t>GQu5Ee</t>
  </si>
  <si>
    <t>breast cancer</t>
  </si>
  <si>
    <t>aZcUoR</t>
  </si>
  <si>
    <t>lung cancer unadjusted</t>
  </si>
  <si>
    <t>751QXd</t>
  </si>
  <si>
    <t>rR6zh4</t>
  </si>
  <si>
    <t>Lung cancer</t>
  </si>
  <si>
    <t>gW7ewa</t>
  </si>
  <si>
    <t>Prostate cancer</t>
  </si>
  <si>
    <t>GOvrA7</t>
  </si>
  <si>
    <t>Breast cancer</t>
  </si>
  <si>
    <t>Enjxgc</t>
  </si>
  <si>
    <t>XN1C5M</t>
  </si>
  <si>
    <t>Lung cancer || id:ieu-a-966</t>
  </si>
  <si>
    <t>ieu-a-966</t>
  </si>
  <si>
    <t>Breast cancer (Combined Oncoarray; iCOGS; GWAS meta analysis) || id:ieu-a-1126</t>
  </si>
  <si>
    <t>ieu-a-1126</t>
  </si>
  <si>
    <t>Ovarian cancer || id:ieu-a-1120</t>
  </si>
  <si>
    <t>ieu-a-1120</t>
  </si>
  <si>
    <t>Squamous cell lung cancer || id:ieu-a-967</t>
  </si>
  <si>
    <t>ieu-a-967</t>
  </si>
  <si>
    <t>Lung adenocarcinoma || id:ieu-a-965</t>
  </si>
  <si>
    <t>ieu-a-965</t>
  </si>
  <si>
    <t>ER- Breast cancer (Combined Oncoarray; iCOGS; GWAS meta analysis) || id:ieu-a-1128</t>
  </si>
  <si>
    <t>ieu-a-1128</t>
  </si>
  <si>
    <t>ER+ Breast cancer (Combined Oncoarray; iCOGS; GWAS meta analysis) || id:ieu-a-1127</t>
  </si>
  <si>
    <t>ieu-a-1127</t>
  </si>
  <si>
    <t>Endometrioid ovarian cancer || id:ieu-a-1125</t>
  </si>
  <si>
    <t>ieu-a-1125</t>
  </si>
  <si>
    <t>Clear cell ovarian cancer || id:ieu-a-1124</t>
  </si>
  <si>
    <t>ieu-a-1124</t>
  </si>
  <si>
    <t>Invasive mucinous ovarian cancer || id:ieu-a-1123</t>
  </si>
  <si>
    <t>ieu-a-1123</t>
  </si>
  <si>
    <t>Low grade serous ovarian cancer || id:ieu-a-1122</t>
  </si>
  <si>
    <t>ieu-a-1122</t>
  </si>
  <si>
    <t>High grade serous ovarian cancer || id:ieu-a-1121</t>
  </si>
  <si>
    <t>ieu-a-1121</t>
  </si>
  <si>
    <t>Advanced prostate cancer (cases only)</t>
  </si>
  <si>
    <t>yRUcXn</t>
  </si>
  <si>
    <t>BRCA2 ovarian cancer</t>
  </si>
  <si>
    <t>yfjBqx</t>
  </si>
  <si>
    <t>Advanced prostate cancer</t>
  </si>
  <si>
    <t>wcUfKv</t>
  </si>
  <si>
    <t>Triple Negative</t>
  </si>
  <si>
    <t>VZsake</t>
  </si>
  <si>
    <t>Distal colon cancer</t>
  </si>
  <si>
    <t>VG0Rm2</t>
  </si>
  <si>
    <t>HER2 Enriched</t>
  </si>
  <si>
    <t>tqocsr</t>
  </si>
  <si>
    <t>BRCA1 ovarian cancer</t>
  </si>
  <si>
    <t>srV1ab</t>
  </si>
  <si>
    <t>Luminal B</t>
  </si>
  <si>
    <t>RJDpXS</t>
  </si>
  <si>
    <t>High risk prostate cancer (vs low risk)</t>
  </si>
  <si>
    <t>RDSL4H</t>
  </si>
  <si>
    <t>Colon cancer</t>
  </si>
  <si>
    <t>NJct7r</t>
  </si>
  <si>
    <t>Female colorectal cancer</t>
  </si>
  <si>
    <t>NfA91T</t>
  </si>
  <si>
    <t>High risk prostate cancer (vs low and intermediate risk)</t>
  </si>
  <si>
    <t>mgxVAQ</t>
  </si>
  <si>
    <t>BRCA1 breast cancer</t>
  </si>
  <si>
    <t>LE5ezw</t>
  </si>
  <si>
    <t>Rectal cancer</t>
  </si>
  <si>
    <t>HlXb0T</t>
  </si>
  <si>
    <t>Early onset prostate cancer</t>
  </si>
  <si>
    <t>eFpjOe</t>
  </si>
  <si>
    <t>Male colorectal cancer</t>
  </si>
  <si>
    <t>CHDV8B</t>
  </si>
  <si>
    <t>Proximal colon cancer</t>
  </si>
  <si>
    <t>8PkMf6</t>
  </si>
  <si>
    <t>BRCA2 breast cancer</t>
  </si>
  <si>
    <t>8nAgdU</t>
  </si>
  <si>
    <t>Luminal B HER2 Negative</t>
  </si>
  <si>
    <t>8EAmnH</t>
  </si>
  <si>
    <t>Gleason Score</t>
  </si>
  <si>
    <t>7uGQov</t>
  </si>
  <si>
    <t>Luminal A</t>
  </si>
  <si>
    <t>2fuiBK</t>
  </si>
  <si>
    <t>p.fdr</t>
  </si>
  <si>
    <t>Ovarian cancer</t>
  </si>
  <si>
    <t xml:space="preserve">* For colorectal cancer, the fixed effect meta-analysis only included GECCO and FinnGen </t>
  </si>
  <si>
    <t>Gene</t>
  </si>
  <si>
    <t>CCDC162P</t>
  </si>
  <si>
    <t>POU5F1</t>
  </si>
  <si>
    <t>PSMD3</t>
  </si>
  <si>
    <t>LINC01475</t>
  </si>
  <si>
    <t>OPALIN</t>
  </si>
  <si>
    <t>ZNF25</t>
  </si>
  <si>
    <t>RP11-867G23.13</t>
  </si>
  <si>
    <t>NFKB1</t>
  </si>
  <si>
    <t>-</t>
  </si>
  <si>
    <t>AC104623.2</t>
  </si>
  <si>
    <t>KLF14</t>
  </si>
  <si>
    <t>ARHGAP22</t>
  </si>
  <si>
    <t>ZFHX3</t>
  </si>
  <si>
    <t>NHLRC1</t>
  </si>
  <si>
    <t>SELP</t>
  </si>
  <si>
    <t>RIPPLY3</t>
  </si>
  <si>
    <t>ZFP57</t>
  </si>
  <si>
    <t>LINC01214</t>
  </si>
  <si>
    <t>P2RX3</t>
  </si>
  <si>
    <t>C1orf132</t>
  </si>
  <si>
    <t>KPNA4</t>
  </si>
  <si>
    <t>LINC01478</t>
  </si>
  <si>
    <t>TERT</t>
  </si>
  <si>
    <t>AKIRIN1</t>
  </si>
  <si>
    <t>CECR6</t>
  </si>
  <si>
    <t>RPN1</t>
  </si>
  <si>
    <t>ENO1</t>
  </si>
  <si>
    <t>SMARCC1</t>
  </si>
  <si>
    <t>ATP8B4</t>
  </si>
  <si>
    <t>EDARADD</t>
  </si>
  <si>
    <t>RP11-556I14.2</t>
  </si>
  <si>
    <t>RP11-412D9.4</t>
  </si>
  <si>
    <t>MECOM</t>
  </si>
  <si>
    <t>PPP1R17</t>
  </si>
  <si>
    <t>PBX1</t>
  </si>
  <si>
    <t>TPMT</t>
  </si>
  <si>
    <t>ASPA</t>
  </si>
  <si>
    <t>RN7SL475P</t>
  </si>
  <si>
    <t>PURB</t>
  </si>
  <si>
    <t>AC010880.1</t>
  </si>
  <si>
    <t>DIP2C</t>
  </si>
  <si>
    <t>MSI2</t>
  </si>
  <si>
    <t>UBASH3B</t>
  </si>
  <si>
    <t>Colorectal Cancer (GECCO, FinnGen)</t>
  </si>
  <si>
    <t>Exposure/genetic instrument</t>
  </si>
  <si>
    <t>R-squared (of variance in epigenetic clock phenotype)</t>
  </si>
  <si>
    <t>N total across cancer dataset</t>
  </si>
  <si>
    <t>Proportion of cases across cancer datasets</t>
  </si>
  <si>
    <t>Expected OR</t>
  </si>
  <si>
    <t>N required for 80% power</t>
  </si>
  <si>
    <t>Power at actual N</t>
  </si>
  <si>
    <t>OR we can detect at 80% power</t>
  </si>
  <si>
    <t>Ncases</t>
  </si>
  <si>
    <t>Ncontrols</t>
  </si>
  <si>
    <t>Clock 1 - GrimAge</t>
  </si>
  <si>
    <t>Clock 2 - Hannum</t>
  </si>
  <si>
    <t>Clock 3 - IEAA</t>
  </si>
  <si>
    <t>Clock 4 - PhenoAge</t>
  </si>
  <si>
    <t>* Lung cancer meta-analysis included GECCO, FinnGen and unadjusted UK Biobank data</t>
  </si>
  <si>
    <t>Lung cancer unadjusted (UK Biobank)</t>
  </si>
  <si>
    <t xml:space="preserve">grim.sumstats.gz  </t>
  </si>
  <si>
    <t>lung_unadj_UKB.sumstats.gz  </t>
  </si>
  <si>
    <t>pheno.sumstats.gz</t>
  </si>
  <si>
    <t>lung_unadj_UKB.sumstats.gz</t>
  </si>
  <si>
    <t xml:space="preserve">lung_unadj_UKB.sumstats.gz  </t>
  </si>
  <si>
    <t>* Lung cancer unadjusted = UK Biobank data on lung cancer that has not been adjusted for genotyping chip (to avoid introducing collider bias, as the outcome lung cancer is associated with smoking)</t>
  </si>
  <si>
    <t>POWER CALCULATIONS FOR METAANALYSIS (FINNGEN, UKB and CONSORTIA)</t>
  </si>
  <si>
    <t>Author</t>
  </si>
  <si>
    <t>Year</t>
  </si>
  <si>
    <t>Title</t>
  </si>
  <si>
    <t>Study design</t>
  </si>
  <si>
    <t>Epigenetic clock</t>
  </si>
  <si>
    <t>Cancer type</t>
  </si>
  <si>
    <t>Data sources</t>
  </si>
  <si>
    <t>Sample size (Ncases/Ncontrols)</t>
  </si>
  <si>
    <t>Main findings</t>
  </si>
  <si>
    <t>doi</t>
  </si>
  <si>
    <t>notes</t>
  </si>
  <si>
    <t>Durso</t>
  </si>
  <si>
    <t>Acceleration of leukocytes’ epigenetic age as an early tumor- and sex-specific marker of breast and colorectal cancer</t>
  </si>
  <si>
    <t>Nested case-control study</t>
  </si>
  <si>
    <t>Intrinsic HorvathAge</t>
  </si>
  <si>
    <t>Breast</t>
  </si>
  <si>
    <t>EPIC-Italy (Turin participants only)</t>
  </si>
  <si>
    <t>466 (233/233)</t>
  </si>
  <si>
    <t>No association (Mann-Whitney-Wilcoxon test p=0.43; Log rank test p=0.79)</t>
  </si>
  <si>
    <t>https://doi.org/10.18632/oncotarget.15573</t>
  </si>
  <si>
    <t>survival analysis (log rank test) was conducted to corroborate results</t>
  </si>
  <si>
    <t>HannumAge</t>
  </si>
  <si>
    <t>No association (Mann-Whitney-Wilcoxon test p=0.43; Log rank test p=0.43)</t>
  </si>
  <si>
    <t>Colorectal</t>
  </si>
  <si>
    <t>329 (79 female+87 male/79 female+84 male)</t>
  </si>
  <si>
    <t>No association (Mann-Whitney-Wilcoxon test males p=0.16, females p=0.96; Log rank test males p=0.45, females p=0.67)</t>
  </si>
  <si>
    <t>No association (Mann-Whitney-Wilcoxon test males p=0.13, females p=0.80; Log rank test males p=0.35, females p=0.54)</t>
  </si>
  <si>
    <t>Ambatipudi</t>
  </si>
  <si>
    <t>DNA methylome analysis identifies accelerated epigenetic ageing associated with postmenopausal breast cancer susceptibility</t>
  </si>
  <si>
    <t>EPIC</t>
  </si>
  <si>
    <t>902 (451/451)</t>
  </si>
  <si>
    <t>http://doi.org/10.1016/j.ejca.2017.01.014</t>
  </si>
  <si>
    <t>Kresovich</t>
  </si>
  <si>
    <t>Methylation-Based Biological Age and Breast Cancer Risk</t>
  </si>
  <si>
    <t>Case cohort study</t>
  </si>
  <si>
    <t>The Sister Study</t>
  </si>
  <si>
    <t>No association for overall breast cancer (HR=1.06 per 5-year increase, 95%CI 0.97 to 1.15, p=0.19), nor invasive breast cancer (HR 1.04, 95%CI 0.95 to 1.14, p=0.35), nor postmenopausal breast cancer (HR 1.03, 95%CI 0.93 to 1.13, p=0.62)</t>
  </si>
  <si>
    <t>http://doi.org/10.1093/jnci/djz020</t>
  </si>
  <si>
    <t>Positive association for overall breast cancer (HR 1.08 per 5-year increase, 95%CI 1.00 to 1.17, p=0.04), for invasive breast cancer (HR 1.10, 95%CI 1.01 to 1.20, p=0.02), and postmenopausal breast cancer (HR 1.10, 95%CI 1.00 to 1.20, p=0.04)</t>
  </si>
  <si>
    <t>Positive association for overall breast cancer (HR 1.12 per 5-year increase, 95%CI 1.04 to 1.19, p=0.001), for invasive breast cancer (HR 1.13, 95%CI 1.05 to 1.22, p=0.001), and postmenopausal breast cancer (HR 1.14, 95%CI 1.05 to 1.23, p=0.001)</t>
  </si>
  <si>
    <t>Epigenetic mortality predictors and incidence of breast cancer</t>
  </si>
  <si>
    <t>No association for overall breast cancer (HR: 1.06, 95% CI: 0.98-1.14, P=0.17), no association (could be considered weak positive association) for invasive breast cancer (HR: 1.08, 95% CI: 0.99-1.17, P=0.08), Positive association for invasive postmenopausal breast cancer (HR: 1.10, 95% CI: 1.01, 1.20, P=0.04)</t>
  </si>
  <si>
    <t>https://doi.org/10.18632/aging.102523</t>
  </si>
  <si>
    <t>Dugue</t>
  </si>
  <si>
    <t>Biological Aging Measures Based on Blood DNA Methylation and Risk of Cancer: A Prospective Study</t>
  </si>
  <si>
    <t>Lung</t>
  </si>
  <si>
    <t>The Melbourne Collaborative Study</t>
  </si>
  <si>
    <t>Extremely strong positive association (RR=1.97 per 5-year increase, 95%CI 1.51 to 2.56, p=6*10^-7)</t>
  </si>
  <si>
    <t>https://doi.org/10.1093/jncics/pkaa109</t>
  </si>
  <si>
    <t>Positive association (RR=1.15 per 5-year increase, 95%CI 1.03 to 1.28, p=0.011)</t>
  </si>
  <si>
    <t>Positive association (RR=1.21 per 5-year increase, 95%CI 1.04 to 1.42, p=0.02)</t>
  </si>
  <si>
    <t>Positive association (RR=1.13 per 5-year increase, 95%CI 1.05 to 1.21, p=0.0008)</t>
  </si>
  <si>
    <t>Prostate</t>
  </si>
  <si>
    <t>No association (could be considered weak evidence of an association) (RR=0.86 per 5-year increase, 95%CI 0.74 to 1.01, p=0.07)</t>
  </si>
  <si>
    <t>No association (RR=0.99 per 5-year increase, 95%CI 0.92 to 1.06, p=0.74)</t>
  </si>
  <si>
    <t>Hillary</t>
  </si>
  <si>
    <t>Epigenetic measures of ageing predict the prevalence and incidence of leading causes of death and disease burden</t>
  </si>
  <si>
    <t>Cohort study</t>
  </si>
  <si>
    <t>Generation Scotland: Scottish Family Health Study</t>
  </si>
  <si>
    <t xml:space="preserve">https://doi.org/10.1186/s13148-020-00905-6 </t>
  </si>
  <si>
    <t>Levine</t>
  </si>
  <si>
    <t>DNA methylation age of blood predicts future onset of lung cancer in the women’s health initiative</t>
  </si>
  <si>
    <t>Women's Health Initiative</t>
  </si>
  <si>
    <t>Positive association (HR: 1.50 per 1-unit increase, P=3.4x10^‐3)</t>
  </si>
  <si>
    <t>https://doi.org/10.18632/aging.100809</t>
  </si>
  <si>
    <t>DNA methylation-based biological aging and cancer risk and survival: Pooled analysis of seven prospective studies</t>
  </si>
  <si>
    <t>No association (OR 1.05 per 5-year increase, 95%CI 0.96–1.15, p=0.25; HR=1.04, 95%CI 0.95-1.13, p=0.38)</t>
  </si>
  <si>
    <t>https://doi.org/10.1002/ijc.31189</t>
  </si>
  <si>
    <t>No association (OR 1.10 per 5-year increase, 95%CI 0.99–1.21, p=0.06; HR=1.07, 95%CI 0.98-1.17, p=0.15)</t>
  </si>
  <si>
    <t>No association (OR 0.99 per 5-year increase, 95%CI 0.88–1.12, p=0.86; HR=1.01, 95%CI 0.92-1.10, p=0.84)</t>
  </si>
  <si>
    <t>No association (OR 1.07 per 5-year increase, 95%CI 0.92–1.25, p=0.39; HR=1.03, 95%CI 0.91-1.15, p=0.67)</t>
  </si>
  <si>
    <t>No association (OR 1.04 per 5-year increase, 95%CI 0.96–1.13, p=0.37; HR=1.04, 95%CI 0.96-1.13, p=0.36)</t>
  </si>
  <si>
    <t>No association (OR 0.96 per 5-year increase, 95%CI 0.87–1.07, p=0.48; HR=1.09, 95%CI 0.98-1.21, p=0.12)</t>
  </si>
  <si>
    <t>An epigenetic biomarker of aging for lifespan and healthspan</t>
  </si>
  <si>
    <t>Positive association (HR=1.05 per 1-year increase, p=0.031)</t>
  </si>
  <si>
    <t>https://doi.org/10.18632/aging.101414</t>
  </si>
  <si>
    <t>information found in text, not many details available (they used the same data as Levine 2015)</t>
  </si>
  <si>
    <t>McCartney</t>
  </si>
  <si>
    <t>Genome-wide association studies identify 137 genetic loci for DNA methylation biomarkers of aging</t>
  </si>
  <si>
    <t>Two-sample Mendelian randomization</t>
  </si>
  <si>
    <t>Breast Cancer Association Consortium (BCAC) GWAS data - Michailidou 2017</t>
  </si>
  <si>
    <t>228,951 (122,977/105,974)</t>
  </si>
  <si>
    <t>Evidence of an inverse genetically predicted effect (IVW logOR=-0.04, SE=0.02, p=0.01)</t>
  </si>
  <si>
    <t>https://doi.org/10.1186/s13059-021-02398-9</t>
  </si>
  <si>
    <t>same data used in our study</t>
  </si>
  <si>
    <t>No evidence of a genetically predicted effect (IVW logOR=-0.01, SE=0.01, p=0.45)</t>
  </si>
  <si>
    <t>No evidence of a genetically predicted effect (IVW logOR=-0.01, SE=0.02, p=0.81)</t>
  </si>
  <si>
    <t>No evidence of a genetically predicted effect (IVW logOR=-0.01, SE=0.01, p=0.35)</t>
  </si>
  <si>
    <t>International Lung Cancer Consortium (ILCCO) GWAS data - Wang 2014</t>
  </si>
  <si>
    <t>27,209 (11,348/15,861)</t>
  </si>
  <si>
    <t>No evidence of a genetically predicted effect (IVW logOR=-0.04, SE=0.06, p=0.50)</t>
  </si>
  <si>
    <t>No evidence of a genetically predicted effect (IVW logOR=-0.03, SE=0.02, p=0.11)</t>
  </si>
  <si>
    <t>No evidence of a genetically predicted effect (IVW logOR=0.00, SE=0.03, p=0.96)</t>
  </si>
  <si>
    <t>No evidence of a genetically predicted effect (IVW logOR=-0.02, SE=0.03, p=0.45)</t>
  </si>
  <si>
    <t>Ovarian</t>
  </si>
  <si>
    <t>Ovarian Cancer Association Consortium (OCAC) GWAS data - Phelan 2017</t>
  </si>
  <si>
    <t>66,450 (25,509/40,941)</t>
  </si>
  <si>
    <t>No evidence of a genetically predicted effect (IVW logOR=-0.04, SE=0.04, p=0.33)</t>
  </si>
  <si>
    <t>No evidence of a genetically predicted effect (IVW logOR=-0.02, SE=0.02, p=0.26)</t>
  </si>
  <si>
    <t>No evidence of a genetically predicted effect (IVW logOR=0.00, SE=0.02, p=0.87)</t>
  </si>
  <si>
    <t>No evidence of a genetically predicted effect (IVW logOR=0.00, SE=0.01, p=0.98)</t>
  </si>
  <si>
    <t>654 (327/327)</t>
  </si>
  <si>
    <t>664 (332/332)</t>
  </si>
  <si>
    <t>1,738 (869/869)</t>
  </si>
  <si>
    <t>2,029 (43/1,986)</t>
  </si>
  <si>
    <t>1,670 (835/835)</t>
  </si>
  <si>
    <t>9,500 (223/9,277)</t>
  </si>
  <si>
    <t>9,480 (63/9,417)</t>
  </si>
  <si>
    <t>9,390 (83/9,307)</t>
  </si>
  <si>
    <t>1,692 (846/846)</t>
  </si>
  <si>
    <t>1,626 (813/813)</t>
  </si>
  <si>
    <t>2,764 (1,566/1,198)</t>
  </si>
  <si>
    <t>2,773 (1,569/1,204)</t>
  </si>
  <si>
    <t>Positive association (OR, 1.04 per 1-SD increase; 95% CI, 1.007–1.076, P = 0.016), mainly postmenopausal BC (OR, 1.07; 95% CI, 1.020–1.11, P = 0.003)</t>
  </si>
  <si>
    <t>No association (logHR=0.25 per 1-SD increase, not significant based on Bonferroni-corrected significance threshold P &lt; 0.05/60 tests = 8.33 × 10-4)</t>
  </si>
  <si>
    <t>No association (logHR=0.41 per 1-SD increase, not significant based on Bonferroni-corrected significance threshold P &lt; 0.05/60 tests = 8.33 × 10-4)</t>
  </si>
  <si>
    <t>No association (logHR=0.03 per 1-SD increase, not significant based on Bonferroni-corrected significance threshold P &lt; 0.05/60 tests = 8.33 × 10-4)</t>
  </si>
  <si>
    <t>No association (logHR=0.39 per 1-SD increase, not significant based on Bonferroni-corrected significance threshold P &lt; 0.05/60 tests = 8.33 × 10-4)</t>
  </si>
  <si>
    <t>No association (logHR=0.33 per 1-SD increase, not significant based on Bonferroni-corrected significance threshold P &lt; 0.05/60 tests = 8.33 × 10-4)</t>
  </si>
  <si>
    <t>No association (logHR=0.27 per 1-SD increase, not significant based on Bonferroni-corrected significance threshold P &lt; 0.05/60 tests = 8.33 × 10-4)</t>
  </si>
  <si>
    <t>No association (logHR=0.1 per 1-SD increase, not significant based on Bonferroni-corrected significance threshold P &lt; 0.05/60 tests = 8.33 × 10-4)</t>
  </si>
  <si>
    <t>No association (logHR=0.36 per 1-SD increase, not significant based on Bonferroni-corrected significance threshold P &lt; 0.05/60 tests = 8.33 × 10-4)</t>
  </si>
  <si>
    <t>No association (logHR=0 per 1-SD increase, not significant based on Bonferroni-corrected significance threshold P &lt; 0.05/60 tests = 8.33 × 10-4)</t>
  </si>
  <si>
    <t>No association (logHR=-0.07 per 1-SD increase, not significant based on Bonferroni-corrected significance threshold P &lt; 0.05/60 tests = 8.33 × 10-4)</t>
  </si>
  <si>
    <t>No association (logHR=-0.01 per 1-SD increase, not significant based on Bonferroni-corrected significance threshold P &lt; 0.05/60 tests = 8.33 × 10-4)</t>
  </si>
  <si>
    <t>GrimAge.sumstats.gz</t>
  </si>
  <si>
    <t xml:space="preserve">crc.sumstats.gz  </t>
  </si>
  <si>
    <t xml:space="preserve">PhenoAge.sumstats.gz  </t>
  </si>
  <si>
    <t xml:space="preserve">Hannum.sumstats.gz  </t>
  </si>
  <si>
    <t xml:space="preserve">IEAA.sumstats.gz  </t>
  </si>
  <si>
    <t>Lung Cancer (ILCCO, UKB, FinnGen)</t>
  </si>
  <si>
    <t xml:space="preserve"> Prostate Cancer (PRACTICAL, UKB, FinnGen)</t>
  </si>
  <si>
    <t xml:space="preserve"> Ovarian Cancer (OCAC, UKB, FinnGen)</t>
  </si>
  <si>
    <t xml:space="preserve"> Breast Cancer (BCAC, UKB, FinnGen)</t>
  </si>
  <si>
    <t>R2</t>
  </si>
  <si>
    <t>* R2 represents the proportion of the variance in the exposure explained by the genetic variant (SNP). It was calculated by means of the following formula: R2=  (2β^2×MAF×(1-MAF))/(2β^2×MAF×(1-MAF)+2N×MAF×(1-MAF)×SE^2 )</t>
  </si>
  <si>
    <t>* F represents the strength of the instrument. It was calculated by means of the following formula: F=  (R^2×(N-2))/(1-R^2)</t>
  </si>
  <si>
    <t>* FDR corrections considered a total of 20 independent statistical tests (5 cancers x 4 clocks = 20)</t>
  </si>
  <si>
    <t>method for Q</t>
  </si>
  <si>
    <t>egger_intercept_se</t>
  </si>
  <si>
    <t>egger_intercept_pval</t>
  </si>
  <si>
    <t>* These results were obtained using meta-analysed GWAS data including the UK Biobank, FinnGen and International consortia</t>
  </si>
  <si>
    <t>ukb-b-19560</t>
  </si>
  <si>
    <t>Skin colour || id:ukb-b-19560</t>
  </si>
  <si>
    <t>ukb-b-533</t>
  </si>
  <si>
    <t>Ease of skin tanning || id:ukb-b-533</t>
  </si>
  <si>
    <t>ieu-a-1239</t>
  </si>
  <si>
    <t>Years of schooling || id:ieu-a-1239</t>
  </si>
  <si>
    <t>ieu-a-61</t>
  </si>
  <si>
    <t>Waist circumference || id:ieu-a-61</t>
  </si>
  <si>
    <t>ieu-a-835</t>
  </si>
  <si>
    <t>Body mass index || id:ieu-a-835</t>
  </si>
  <si>
    <t>ukb-b-10831</t>
  </si>
  <si>
    <t>Pack years of smoking || id:ukb-b-10831</t>
  </si>
  <si>
    <t>ukb-b-13702</t>
  </si>
  <si>
    <t>Time spent doing vigorous physical activity || id:ukb-b-13702</t>
  </si>
  <si>
    <t>ukb-b-5779</t>
  </si>
  <si>
    <t>Alcohol intake frequency. || id:ukb-b-5779</t>
  </si>
  <si>
    <t>ukb-b-6134</t>
  </si>
  <si>
    <t>Age completed full time education || id:ukb-b-6134</t>
  </si>
  <si>
    <t>ieu-b-4879</t>
  </si>
  <si>
    <t>telomere length</t>
  </si>
  <si>
    <t>snp_r2.exposure</t>
  </si>
  <si>
    <t>snp_r2.outcome</t>
  </si>
  <si>
    <t>correct_causal_direction</t>
  </si>
  <si>
    <t>steiger_pval</t>
  </si>
  <si>
    <t>chr</t>
  </si>
  <si>
    <t>pos</t>
  </si>
  <si>
    <t>rsq.exposure</t>
  </si>
  <si>
    <t>effective_n.exposure</t>
  </si>
  <si>
    <t>rsq.outcome</t>
  </si>
  <si>
    <t>effective_n.outcome</t>
  </si>
  <si>
    <t>steiger_dir</t>
  </si>
  <si>
    <t>10</t>
  </si>
  <si>
    <t>101280279</t>
  </si>
  <si>
    <t>telomere length || id:ieu-b-4879</t>
  </si>
  <si>
    <t>17</t>
  </si>
  <si>
    <t>38143548</t>
  </si>
  <si>
    <t>6</t>
  </si>
  <si>
    <t>31143511</t>
  </si>
  <si>
    <t>109618704</t>
  </si>
  <si>
    <t>38218259</t>
  </si>
  <si>
    <t>98122808</t>
  </si>
  <si>
    <t>7</t>
  </si>
  <si>
    <t>130418744</t>
  </si>
  <si>
    <t>11</t>
  </si>
  <si>
    <t>66076360</t>
  </si>
  <si>
    <t>4</t>
  </si>
  <si>
    <t>103446115</t>
  </si>
  <si>
    <t>31427395</t>
  </si>
  <si>
    <t>16</t>
  </si>
  <si>
    <t>73068163</t>
  </si>
  <si>
    <t>2</t>
  </si>
  <si>
    <t>16693124</t>
  </si>
  <si>
    <t>49675247</t>
  </si>
  <si>
    <t>25642577</t>
  </si>
  <si>
    <t>57111693</t>
  </si>
  <si>
    <t>12</t>
  </si>
  <si>
    <t>107343376</t>
  </si>
  <si>
    <t>18121029</t>
  </si>
  <si>
    <t>1</t>
  </si>
  <si>
    <t>39457006</t>
  </si>
  <si>
    <t>31728180</t>
  </si>
  <si>
    <t>15</t>
  </si>
  <si>
    <t>50353277</t>
  </si>
  <si>
    <t>105806108</t>
  </si>
  <si>
    <t>3</t>
  </si>
  <si>
    <t>168859006</t>
  </si>
  <si>
    <t>18</t>
  </si>
  <si>
    <t>42119324</t>
  </si>
  <si>
    <t>236519502</t>
  </si>
  <si>
    <t>164529120</t>
  </si>
  <si>
    <t>128336298</t>
  </si>
  <si>
    <t>5</t>
  </si>
  <si>
    <t>1287340</t>
  </si>
  <si>
    <t>73071381</t>
  </si>
  <si>
    <t>169592981</t>
  </si>
  <si>
    <t>16688759</t>
  </si>
  <si>
    <t>21</t>
  </si>
  <si>
    <t>38374179</t>
  </si>
  <si>
    <t>150001224</t>
  </si>
  <si>
    <t>8910110</t>
  </si>
  <si>
    <t>208029947</t>
  </si>
  <si>
    <t>160217483</t>
  </si>
  <si>
    <t>47715545</t>
  </si>
  <si>
    <t>101271982</t>
  </si>
  <si>
    <t>759559</t>
  </si>
  <si>
    <t>18130918</t>
  </si>
  <si>
    <t>55466295</t>
  </si>
  <si>
    <t>44925896</t>
  </si>
  <si>
    <t>3378876</t>
  </si>
  <si>
    <t>16617781</t>
  </si>
  <si>
    <t>236525447</t>
  </si>
  <si>
    <t>41969071</t>
  </si>
  <si>
    <t>122681835</t>
  </si>
  <si>
    <t>60433076</t>
  </si>
  <si>
    <t>rs1003322</t>
  </si>
  <si>
    <t>rs10112752</t>
  </si>
  <si>
    <t>rs1023767</t>
  </si>
  <si>
    <t>rs10768683</t>
  </si>
  <si>
    <t>rs10773176</t>
  </si>
  <si>
    <t>rs10774624</t>
  </si>
  <si>
    <t>rs10805346</t>
  </si>
  <si>
    <t>rs10840270</t>
  </si>
  <si>
    <t>rs10845387</t>
  </si>
  <si>
    <t>rs10905255</t>
  </si>
  <si>
    <t>rs11085072</t>
  </si>
  <si>
    <t>rs11117354</t>
  </si>
  <si>
    <t>rs111527438</t>
  </si>
  <si>
    <t>rs111950327</t>
  </si>
  <si>
    <t>rs11212631</t>
  </si>
  <si>
    <t>rs112394943</t>
  </si>
  <si>
    <t>rs113525195</t>
  </si>
  <si>
    <t>rs11557154</t>
  </si>
  <si>
    <t>rs11579626</t>
  </si>
  <si>
    <t>rs11584821</t>
  </si>
  <si>
    <t>rs116863223</t>
  </si>
  <si>
    <t>rs117034449</t>
  </si>
  <si>
    <t>rs117407747</t>
  </si>
  <si>
    <t>rs117512405</t>
  </si>
  <si>
    <t>rs117630647</t>
  </si>
  <si>
    <t>rs11769630</t>
  </si>
  <si>
    <t>rs11991877</t>
  </si>
  <si>
    <t>rs12369950</t>
  </si>
  <si>
    <t>rs12412214</t>
  </si>
  <si>
    <t>rs12451892</t>
  </si>
  <si>
    <t>rs1291143</t>
  </si>
  <si>
    <t>rs12925933</t>
  </si>
  <si>
    <t>rs12932179</t>
  </si>
  <si>
    <t>rs13062095</t>
  </si>
  <si>
    <t>rs13230646</t>
  </si>
  <si>
    <t>rs1332941</t>
  </si>
  <si>
    <t>rs139795227</t>
  </si>
  <si>
    <t>rs142426306</t>
  </si>
  <si>
    <t>rs143190905</t>
  </si>
  <si>
    <t>rs144204502</t>
  </si>
  <si>
    <t>rs145114957</t>
  </si>
  <si>
    <t>rs150150565</t>
  </si>
  <si>
    <t>rs1611236</t>
  </si>
  <si>
    <t>rs16978028</t>
  </si>
  <si>
    <t>rs17445108</t>
  </si>
  <si>
    <t>rs17677991</t>
  </si>
  <si>
    <t>rs17803849</t>
  </si>
  <si>
    <t>rs1907702</t>
  </si>
  <si>
    <t>rs1957937</t>
  </si>
  <si>
    <t>rs1985369</t>
  </si>
  <si>
    <t>rs2056726</t>
  </si>
  <si>
    <t>rs2230590</t>
  </si>
  <si>
    <t>rs2276182</t>
  </si>
  <si>
    <t>rs2282764</t>
  </si>
  <si>
    <t>rs2293579</t>
  </si>
  <si>
    <t>rs2306646</t>
  </si>
  <si>
    <t>rs2555104</t>
  </si>
  <si>
    <t>rs2763979</t>
  </si>
  <si>
    <t>rs28502153</t>
  </si>
  <si>
    <t>rs28577594</t>
  </si>
  <si>
    <t>rs2967355</t>
  </si>
  <si>
    <t>rs2977608</t>
  </si>
  <si>
    <t>rs3093888</t>
  </si>
  <si>
    <t>rs35446936</t>
  </si>
  <si>
    <t>rs35640778</t>
  </si>
  <si>
    <t>rs3767952</t>
  </si>
  <si>
    <t>rs3785074</t>
  </si>
  <si>
    <t>rs3891167</t>
  </si>
  <si>
    <t>rs41269079</t>
  </si>
  <si>
    <t>rs41304832</t>
  </si>
  <si>
    <t>rs429358</t>
  </si>
  <si>
    <t>rs4498805</t>
  </si>
  <si>
    <t>rs4530278</t>
  </si>
  <si>
    <t>rs45604339</t>
  </si>
  <si>
    <t>rs4695407</t>
  </si>
  <si>
    <t>rs4724</t>
  </si>
  <si>
    <t>rs4731541</t>
  </si>
  <si>
    <t>rs4743037</t>
  </si>
  <si>
    <t>rs55747751</t>
  </si>
  <si>
    <t>rs56178008</t>
  </si>
  <si>
    <t>rs56799554</t>
  </si>
  <si>
    <t>rs5742915</t>
  </si>
  <si>
    <t>rs59409453</t>
  </si>
  <si>
    <t>rs6007020</t>
  </si>
  <si>
    <t>rs6054257</t>
  </si>
  <si>
    <t>rs611646</t>
  </si>
  <si>
    <t>rs61748181</t>
  </si>
  <si>
    <t>rs6536702</t>
  </si>
  <si>
    <t>rs6584579</t>
  </si>
  <si>
    <t>rs6587577</t>
  </si>
  <si>
    <t>rs6590343</t>
  </si>
  <si>
    <t>rs6659669</t>
  </si>
  <si>
    <t>rs6669563</t>
  </si>
  <si>
    <t>rs66731853</t>
  </si>
  <si>
    <t>rs670180</t>
  </si>
  <si>
    <t>rs6751209</t>
  </si>
  <si>
    <t>rs6776756</t>
  </si>
  <si>
    <t>rs6790988</t>
  </si>
  <si>
    <t>rs6881568</t>
  </si>
  <si>
    <t>rs7099229</t>
  </si>
  <si>
    <t>rs7164950</t>
  </si>
  <si>
    <t>rs7209057</t>
  </si>
  <si>
    <t>rs7221585</t>
  </si>
  <si>
    <t>rs73581419</t>
  </si>
  <si>
    <t>rs73730598</t>
  </si>
  <si>
    <t>rs75664430</t>
  </si>
  <si>
    <t>rs76065543</t>
  </si>
  <si>
    <t>rs76219171</t>
  </si>
  <si>
    <t>rs762679</t>
  </si>
  <si>
    <t>rs76666449</t>
  </si>
  <si>
    <t>rs7705526</t>
  </si>
  <si>
    <t>rs77231040</t>
  </si>
  <si>
    <t>rs7772289</t>
  </si>
  <si>
    <t>rs77732866</t>
  </si>
  <si>
    <t>rs7790856</t>
  </si>
  <si>
    <t>rs78491606</t>
  </si>
  <si>
    <t>rs79977579</t>
  </si>
  <si>
    <t>rs80116508</t>
  </si>
  <si>
    <t>rs80324517</t>
  </si>
  <si>
    <t>rs8102497</t>
  </si>
  <si>
    <t>rs8105767</t>
  </si>
  <si>
    <t>rs869785</t>
  </si>
  <si>
    <t>rs871134</t>
  </si>
  <si>
    <t>rs932002</t>
  </si>
  <si>
    <t>rs9398196</t>
  </si>
  <si>
    <t>rs939916</t>
  </si>
  <si>
    <t>rs9419958</t>
  </si>
  <si>
    <t>rs9600019</t>
  </si>
  <si>
    <t>rs9878436</t>
  </si>
  <si>
    <t>rs9940099</t>
  </si>
  <si>
    <t>rs9955360</t>
  </si>
  <si>
    <t>Table 1. Genetic instruments for epigenetic age acceleration</t>
  </si>
  <si>
    <t>Table 2. Power calculations</t>
  </si>
  <si>
    <t>Table 3. MR for genetically predicted epigenetic age acceleration and cancer (international consortia)</t>
  </si>
  <si>
    <t>Table 4. MR for genetically predicted epigenetic age acceleration and cancer (UK Biobank)</t>
  </si>
  <si>
    <t>Table 5. MR for genetically predicted epigenetic age acceleration and cancer (FinnGen)</t>
  </si>
  <si>
    <t>Table 6. Fixed effect meta-analysis of MR for genetically predicted epigenetic age acceleration and cancer (Consortia, UK Biobank and FinnGen)</t>
  </si>
  <si>
    <t>Table 7. Mendelian randomization analyses for the genetically predicted effects of epigenetic clock acceleration on negative control outcomes</t>
  </si>
  <si>
    <t>Table 8. Mendelian randomization analyses for the genetically predicted effects of epigenetic clock acceleration on potential confounders of the association between epigenetic age acceleration and cancer</t>
  </si>
  <si>
    <t>Table 9. Single SNP analyses for the genetically predicted effects of epigenetic clock acceleration on multiple cancers</t>
  </si>
  <si>
    <t xml:space="preserve">Table 10. Cochran's Q and MR-Egger Intercept for the genetically predicted effects of epigenetic age acceleration on multiple cancers </t>
  </si>
  <si>
    <t>Table 11. MR for genetically predicted epigenetic age acceleration and cancer subtypes (international consortia)</t>
  </si>
  <si>
    <t>Table 12. MR for genetically predicted epigenetic age acceleration and parental history of cancer (UK Biobank)</t>
  </si>
  <si>
    <t>Table 13. LD Score regression results for genetically predicted epigenetic age acceleration and cancer</t>
  </si>
  <si>
    <t>Table 14. Bidirectional MR of epigenetic age acceleration and telomere length</t>
  </si>
  <si>
    <t>Table 15. Steiger filtering for Bidirectional MR of epigenetic age acceleration and telomere length</t>
  </si>
  <si>
    <t>Table 16. Bidirectional MR of epigenetic age acceleration and telomere length after Steiger filtering</t>
  </si>
  <si>
    <t xml:space="preserve">Table 17. Preexisting evidence on epigenetic age acceleration and cancer </t>
  </si>
  <si>
    <t>S1.- Table 1. Genetic instruments for epigenetic age acceleration</t>
  </si>
  <si>
    <t>S2.- Table 2. Power calculations</t>
  </si>
  <si>
    <t>S3.- Table 3. MR for genetically predicted epigenetic age acceleration and cancer (international consortia)</t>
  </si>
  <si>
    <t>S4.- Table 4. MR for genetically predicted epigenetic age acceleration and cancer (UK Biobank)</t>
  </si>
  <si>
    <t>S5.- Table 5. MR for genetically predicted epigenetic age acceleration and cancer (FinnGen)</t>
  </si>
  <si>
    <t>S6.- Table 6. Fixed effect meta-analysis of MR for genetically predicted epigenetic age acceleration and cancer (Consortia, UK Biobank and FinnGen)</t>
  </si>
  <si>
    <t>S7.- Table 7. Mendelian randomization analyses for the genetically predicted effects of epigenetic clock acceleration on negative control outcomes</t>
  </si>
  <si>
    <t>S8.- Table 8. Mendelian randomization analyses for the genetically predicted effects of epigenetic clock acceleration on potential confounders of the association between epigenetic age acceleration and cancer</t>
  </si>
  <si>
    <t>S9.- Table 9. Single SNP analyses for the genetically predicted effects of epigenetic clock acceleration on multiple cancers</t>
  </si>
  <si>
    <t xml:space="preserve">S10.- Table 10. Cochran's Q and MR-Egger Intercept for the genetically predicted effects of epigenetic age acceleration on multiple cancers </t>
  </si>
  <si>
    <t>S11.- Table 11. MR for genetically predicted epigenetic age acceleration and cancer subtypes (international consortia)</t>
  </si>
  <si>
    <t>S12.- Table 12. MR for genetically predicted epigenetic age acceleration and parental history of cancer (UK Biobank)</t>
  </si>
  <si>
    <t>S17.- Table 17. Preexisting evidence on epigenetic age acceleration and cancer</t>
  </si>
  <si>
    <t>S16.- Table 16. Bidirectional MR of epigenetic age acceleration and telomere length after Steiger filtering</t>
  </si>
  <si>
    <t>S13.- Table 13. LD Score regression results for genetically predicted epigenetic age acceleration and cancer</t>
  </si>
  <si>
    <t>S14.- Table 14. Bidirectional MR of epigenetic age acceleration and telomere length</t>
  </si>
  <si>
    <t>S15.- Table 15. Steiger filtering for Bidirectional MR of epigenetic age acceleration and telomere length</t>
  </si>
  <si>
    <t>Supplementary File 1 Index</t>
  </si>
  <si>
    <t>* We only included MR results obtained using the unadjusted lung cancer GWAS estimates in the meta-analysis (UKBiLEVE participants were genotyped using a different array, so using adjusted lung cancer estimates may introduce collider bias), but both unadjusted and adjusted MR results have been presented in Supplementary File 1—Table 4 to facilitate their comparison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</si>
</sst>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BCC3"/>
        <bgColor indexed="64"/>
      </patternFill>
    </fill>
    <fill>
      <patternFill patternType="solid">
        <fgColor rgb="FFBAAFF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8ADEB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3F2B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4" fillId="0" borderId="1" xfId="0" applyFont="1" applyBorder="1"/>
    <xf numFmtId="0" fontId="0" fillId="0" borderId="1" xfId="0" applyBorder="1"/>
    <xf numFmtId="0" fontId="5" fillId="0" borderId="1" xfId="0" applyFont="1" applyBorder="1"/>
    <xf numFmtId="11" fontId="0" fillId="0" borderId="1" xfId="0" applyNumberFormat="1" applyBorder="1"/>
    <xf numFmtId="0" fontId="3" fillId="2" borderId="1" xfId="0" applyFont="1" applyFill="1" applyBorder="1"/>
    <xf numFmtId="0" fontId="0" fillId="3" borderId="1" xfId="0" applyFill="1" applyBorder="1"/>
    <xf numFmtId="0" fontId="5" fillId="3" borderId="1" xfId="0" applyFont="1" applyFill="1" applyBorder="1"/>
    <xf numFmtId="11" fontId="0" fillId="3" borderId="1" xfId="0" applyNumberFormat="1" applyFill="1" applyBorder="1"/>
    <xf numFmtId="0" fontId="0" fillId="3" borderId="1" xfId="0" applyFill="1" applyBorder="1" applyAlignment="1">
      <alignment horizontal="right"/>
    </xf>
    <xf numFmtId="0" fontId="2" fillId="0" borderId="1" xfId="0" applyFont="1" applyBorder="1"/>
    <xf numFmtId="0" fontId="1" fillId="2" borderId="1" xfId="0" applyFont="1" applyFill="1" applyBorder="1"/>
    <xf numFmtId="0" fontId="6" fillId="0" borderId="0" xfId="0" applyFont="1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2" fillId="4" borderId="0" xfId="0" applyFont="1" applyFill="1"/>
    <xf numFmtId="0" fontId="8" fillId="4" borderId="0" xfId="0" applyFont="1" applyFill="1"/>
    <xf numFmtId="0" fontId="5" fillId="4" borderId="0" xfId="0" applyFont="1" applyFill="1"/>
    <xf numFmtId="0" fontId="0" fillId="5" borderId="1" xfId="0" applyFill="1" applyBorder="1"/>
    <xf numFmtId="0" fontId="0" fillId="6" borderId="1" xfId="0" applyFill="1" applyBorder="1"/>
    <xf numFmtId="0" fontId="9" fillId="6" borderId="1" xfId="1" applyFill="1" applyBorder="1"/>
    <xf numFmtId="0" fontId="0" fillId="7" borderId="1" xfId="0" applyFill="1" applyBorder="1"/>
    <xf numFmtId="0" fontId="9" fillId="7" borderId="1" xfId="1" applyFill="1" applyBorder="1"/>
    <xf numFmtId="0" fontId="0" fillId="8" borderId="1" xfId="0" applyFill="1" applyBorder="1"/>
    <xf numFmtId="0" fontId="0" fillId="9" borderId="1" xfId="0" applyFill="1" applyBorder="1"/>
    <xf numFmtId="0" fontId="9" fillId="9" borderId="1" xfId="1" applyFill="1" applyBorder="1"/>
    <xf numFmtId="0" fontId="0" fillId="10" borderId="1" xfId="0" applyFill="1" applyBorder="1"/>
    <xf numFmtId="0" fontId="0" fillId="11" borderId="1" xfId="0" applyFill="1" applyBorder="1"/>
    <xf numFmtId="0" fontId="9" fillId="11" borderId="1" xfId="1" applyFill="1" applyBorder="1"/>
    <xf numFmtId="0" fontId="0" fillId="12" borderId="1" xfId="0" applyFill="1" applyBorder="1"/>
    <xf numFmtId="0" fontId="9" fillId="12" borderId="1" xfId="1" applyFill="1" applyBorder="1"/>
    <xf numFmtId="0" fontId="0" fillId="13" borderId="1" xfId="0" applyFill="1" applyBorder="1"/>
    <xf numFmtId="0" fontId="9" fillId="13" borderId="1" xfId="1" applyFill="1" applyBorder="1"/>
    <xf numFmtId="0" fontId="0" fillId="14" borderId="1" xfId="0" applyFill="1" applyBorder="1"/>
    <xf numFmtId="0" fontId="9" fillId="14" borderId="1" xfId="1" applyFill="1" applyBorder="1"/>
    <xf numFmtId="0" fontId="3" fillId="2" borderId="0" xfId="0" applyFont="1" applyFill="1"/>
    <xf numFmtId="0" fontId="0" fillId="0" borderId="0" xfId="0" applyAlignment="1">
      <alignment horizontal="right"/>
    </xf>
    <xf numFmtId="0" fontId="1" fillId="2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usernames" Target="revisions/userNam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revisionHeaders" Target="revisions/revisionHeaders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13.xml"/><Relationship Id="rId18" Type="http://schemas.openxmlformats.org/officeDocument/2006/relationships/revisionLog" Target="revisionLog18.xml"/><Relationship Id="rId26" Type="http://schemas.openxmlformats.org/officeDocument/2006/relationships/revisionLog" Target="revisionLog26.xml"/><Relationship Id="rId39" Type="http://schemas.openxmlformats.org/officeDocument/2006/relationships/revisionLog" Target="revisionLog39.xml"/><Relationship Id="rId21" Type="http://schemas.openxmlformats.org/officeDocument/2006/relationships/revisionLog" Target="revisionLog21.xml"/><Relationship Id="rId34" Type="http://schemas.openxmlformats.org/officeDocument/2006/relationships/revisionLog" Target="revisionLog34.xml"/><Relationship Id="rId42" Type="http://schemas.openxmlformats.org/officeDocument/2006/relationships/revisionLog" Target="revisionLog1.xml"/><Relationship Id="rId38" Type="http://schemas.openxmlformats.org/officeDocument/2006/relationships/revisionLog" Target="revisionLog38.xml"/><Relationship Id="rId12" Type="http://schemas.openxmlformats.org/officeDocument/2006/relationships/revisionLog" Target="revisionLog12.xml"/><Relationship Id="rId17" Type="http://schemas.openxmlformats.org/officeDocument/2006/relationships/revisionLog" Target="revisionLog17.xml"/><Relationship Id="rId25" Type="http://schemas.openxmlformats.org/officeDocument/2006/relationships/revisionLog" Target="revisionLog25.xml"/><Relationship Id="rId33" Type="http://schemas.openxmlformats.org/officeDocument/2006/relationships/revisionLog" Target="revisionLog33.xml"/><Relationship Id="rId41" Type="http://schemas.openxmlformats.org/officeDocument/2006/relationships/revisionLog" Target="revisionLog41.xml"/><Relationship Id="rId16" Type="http://schemas.openxmlformats.org/officeDocument/2006/relationships/revisionLog" Target="revisionLog16.xml"/><Relationship Id="rId20" Type="http://schemas.openxmlformats.org/officeDocument/2006/relationships/revisionLog" Target="revisionLog20.xml"/><Relationship Id="rId29" Type="http://schemas.openxmlformats.org/officeDocument/2006/relationships/revisionLog" Target="revisionLog29.xml"/><Relationship Id="rId40" Type="http://schemas.openxmlformats.org/officeDocument/2006/relationships/revisionLog" Target="revisionLog40.xml"/><Relationship Id="rId37" Type="http://schemas.openxmlformats.org/officeDocument/2006/relationships/revisionLog" Target="revisionLog37.xml"/><Relationship Id="rId11" Type="http://schemas.openxmlformats.org/officeDocument/2006/relationships/revisionLog" Target="revisionLog11.xml"/><Relationship Id="rId24" Type="http://schemas.openxmlformats.org/officeDocument/2006/relationships/revisionLog" Target="revisionLog24.xml"/><Relationship Id="rId32" Type="http://schemas.openxmlformats.org/officeDocument/2006/relationships/revisionLog" Target="revisionLog32.xml"/><Relationship Id="rId45" Type="http://schemas.openxmlformats.org/officeDocument/2006/relationships/revisionLog" Target="revisionLog4.xml"/><Relationship Id="rId36" Type="http://schemas.openxmlformats.org/officeDocument/2006/relationships/revisionLog" Target="revisionLog36.xml"/><Relationship Id="rId15" Type="http://schemas.openxmlformats.org/officeDocument/2006/relationships/revisionLog" Target="revisionLog15.xml"/><Relationship Id="rId23" Type="http://schemas.openxmlformats.org/officeDocument/2006/relationships/revisionLog" Target="revisionLog23.xml"/><Relationship Id="rId28" Type="http://schemas.openxmlformats.org/officeDocument/2006/relationships/revisionLog" Target="revisionLog28.xml"/><Relationship Id="rId31" Type="http://schemas.openxmlformats.org/officeDocument/2006/relationships/revisionLog" Target="revisionLog31.xml"/><Relationship Id="rId19" Type="http://schemas.openxmlformats.org/officeDocument/2006/relationships/revisionLog" Target="revisionLog19.xml"/><Relationship Id="rId44" Type="http://schemas.openxmlformats.org/officeDocument/2006/relationships/revisionLog" Target="revisionLog3.xml"/><Relationship Id="rId35" Type="http://schemas.openxmlformats.org/officeDocument/2006/relationships/revisionLog" Target="revisionLog35.xml"/><Relationship Id="rId30" Type="http://schemas.openxmlformats.org/officeDocument/2006/relationships/revisionLog" Target="revisionLog30.xml"/><Relationship Id="rId14" Type="http://schemas.openxmlformats.org/officeDocument/2006/relationships/revisionLog" Target="revisionLog14.xml"/><Relationship Id="rId22" Type="http://schemas.openxmlformats.org/officeDocument/2006/relationships/revisionLog" Target="revisionLog22.xml"/><Relationship Id="rId27" Type="http://schemas.openxmlformats.org/officeDocument/2006/relationships/revisionLog" Target="revisionLog27.xml"/><Relationship Id="rId43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21D79AC-B831-014B-95F8-3814397752C0}" diskRevisions="1" revisionId="29930" version="45">
  <header guid="{A8B7B91F-D136-8645-88B7-E8D5BF79F16D}" dateTime="2022-01-26T09:46:49" maxSheetId="13" userName="Fernanda Morales Berstein" r:id="rId11" minRId="124" maxRId="147">
    <sheetIdMap count="12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</sheetIdMap>
  </header>
  <header guid="{44B78D9C-78BF-B24E-8F47-6DC1ABA3061B}" dateTime="2022-02-02T16:23:41" maxSheetId="13" userName="Fernanda Morales Berstein" r:id="rId12" minRId="148" maxRId="163">
    <sheetIdMap count="12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</sheetIdMap>
  </header>
  <header guid="{78BA0596-2231-DA4C-8729-F818F7B0169E}" dateTime="2022-02-02T16:25:52" maxSheetId="13" userName="Fernanda Morales Berstein" r:id="rId13" minRId="164" maxRId="165">
    <sheetIdMap count="12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</sheetIdMap>
  </header>
  <header guid="{42A9596B-9F5C-0D40-B5D4-F8031E2F20C6}" dateTime="2022-02-02T18:17:38" maxSheetId="13" userName="Fernanda Morales Berstein" r:id="rId14" minRId="166" maxRId="352">
    <sheetIdMap count="12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</sheetIdMap>
  </header>
  <header guid="{E7BCA14A-9226-624D-A0F9-C20059C65E6C}" dateTime="2022-02-02T18:24:49" maxSheetId="13" userName="Fernanda Morales Berstein" r:id="rId15" minRId="353" maxRId="2034">
    <sheetIdMap count="12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</sheetIdMap>
  </header>
  <header guid="{F316F937-7ABF-E444-B2C3-A8C4AD7AB8A1}" dateTime="2022-02-02T18:26:27" maxSheetId="13" userName="Fernanda Morales Berstein" r:id="rId16" minRId="2035">
    <sheetIdMap count="12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</sheetIdMap>
  </header>
  <header guid="{0B3E2CC8-356C-6E46-8414-59FE9AFC4B33}" dateTime="2022-02-02T19:38:28" maxSheetId="13" userName="Fernanda Morales Berstein" r:id="rId17" minRId="2036" maxRId="2315">
    <sheetIdMap count="12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</sheetIdMap>
  </header>
  <header guid="{258476EC-828C-BA4F-9810-D9AFA8AFD5D8}" dateTime="2022-02-04T19:16:59" maxSheetId="13" userName="Fernanda Morales Berstein" r:id="rId18" minRId="2316" maxRId="2811">
    <sheetIdMap count="12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</sheetIdMap>
  </header>
  <header guid="{F3F0E4C3-3765-B84D-BA91-80B28CA9C17B}" dateTime="2022-02-04T19:34:46" maxSheetId="13" userName="Fernanda Morales Berstein" r:id="rId19" minRId="2812" maxRId="2817">
    <sheetIdMap count="12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</sheetIdMap>
  </header>
  <header guid="{EED0348E-7029-0145-BA9D-4526E03A3CD5}" dateTime="2022-02-04T19:35:32" maxSheetId="13" userName="Fernanda Morales Berstein" r:id="rId20" minRId="2818" maxRId="2819">
    <sheetIdMap count="12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</sheetIdMap>
  </header>
  <header guid="{19954A15-847E-4247-94EC-5F43AB8365EE}" dateTime="2022-02-04T20:46:25" maxSheetId="15" userName="Fernanda Morales Berstein" r:id="rId21" minRId="2820" maxRId="4137">
    <sheetIdMap count="14">
      <sheetId val="1"/>
      <sheetId val="2"/>
      <sheetId val="3"/>
      <sheetId val="4"/>
      <sheetId val="5"/>
      <sheetId val="6"/>
      <sheetId val="13"/>
      <sheetId val="14"/>
      <sheetId val="7"/>
      <sheetId val="8"/>
      <sheetId val="9"/>
      <sheetId val="10"/>
      <sheetId val="11"/>
      <sheetId val="12"/>
    </sheetIdMap>
  </header>
  <header guid="{BD3B79B2-5DD7-AE43-9824-CBDC597740FF}" dateTime="2022-02-04T20:49:08" maxSheetId="15" userName="Fernanda Morales Berstein" r:id="rId22" minRId="4138" maxRId="4169">
    <sheetIdMap count="14">
      <sheetId val="1"/>
      <sheetId val="2"/>
      <sheetId val="3"/>
      <sheetId val="4"/>
      <sheetId val="5"/>
      <sheetId val="6"/>
      <sheetId val="13"/>
      <sheetId val="14"/>
      <sheetId val="7"/>
      <sheetId val="8"/>
      <sheetId val="9"/>
      <sheetId val="10"/>
      <sheetId val="11"/>
      <sheetId val="12"/>
    </sheetIdMap>
  </header>
  <header guid="{31617B3F-4CC5-1846-9079-18A98009B8B1}" dateTime="2022-02-04T20:49:22" maxSheetId="15" userName="Fernanda Morales Berstein" r:id="rId23">
    <sheetIdMap count="14">
      <sheetId val="1"/>
      <sheetId val="2"/>
      <sheetId val="3"/>
      <sheetId val="4"/>
      <sheetId val="5"/>
      <sheetId val="6"/>
      <sheetId val="13"/>
      <sheetId val="14"/>
      <sheetId val="7"/>
      <sheetId val="8"/>
      <sheetId val="9"/>
      <sheetId val="10"/>
      <sheetId val="11"/>
      <sheetId val="12"/>
    </sheetIdMap>
  </header>
  <header guid="{4F58CBC0-FCBA-0B4A-A5C7-4E0C6D664987}" dateTime="2022-02-04T20:50:33" maxSheetId="15" userName="Fernanda Morales Berstein" r:id="rId24" minRId="4172" maxRId="4283">
    <sheetIdMap count="14">
      <sheetId val="1"/>
      <sheetId val="2"/>
      <sheetId val="3"/>
      <sheetId val="4"/>
      <sheetId val="5"/>
      <sheetId val="6"/>
      <sheetId val="13"/>
      <sheetId val="14"/>
      <sheetId val="7"/>
      <sheetId val="8"/>
      <sheetId val="9"/>
      <sheetId val="10"/>
      <sheetId val="11"/>
      <sheetId val="12"/>
    </sheetIdMap>
  </header>
  <header guid="{41600AA3-5927-F343-927D-4974928C9BFB}" dateTime="2022-02-04T20:56:14" maxSheetId="15" userName="Fernanda Morales Berstein" r:id="rId25" minRId="4284" maxRId="4288">
    <sheetIdMap count="14">
      <sheetId val="1"/>
      <sheetId val="2"/>
      <sheetId val="3"/>
      <sheetId val="4"/>
      <sheetId val="5"/>
      <sheetId val="6"/>
      <sheetId val="13"/>
      <sheetId val="14"/>
      <sheetId val="7"/>
      <sheetId val="8"/>
      <sheetId val="9"/>
      <sheetId val="10"/>
      <sheetId val="11"/>
      <sheetId val="12"/>
    </sheetIdMap>
  </header>
  <header guid="{5C85648D-C400-7E4C-AB24-BAA61E7A1343}" dateTime="2022-02-04T20:57:14" maxSheetId="15" userName="Fernanda Morales Berstein" r:id="rId26" minRId="4291">
    <sheetIdMap count="14">
      <sheetId val="1"/>
      <sheetId val="2"/>
      <sheetId val="3"/>
      <sheetId val="4"/>
      <sheetId val="5"/>
      <sheetId val="6"/>
      <sheetId val="13"/>
      <sheetId val="14"/>
      <sheetId val="7"/>
      <sheetId val="8"/>
      <sheetId val="9"/>
      <sheetId val="10"/>
      <sheetId val="11"/>
      <sheetId val="12"/>
    </sheetIdMap>
  </header>
  <header guid="{9207C978-B1AB-1C4E-B7B4-5EBF69D00339}" dateTime="2022-02-14T16:01:06" maxSheetId="16" userName="Fernanda Morales Berstein" r:id="rId27" minRId="4292" maxRId="4294">
    <sheetIdMap count="15">
      <sheetId val="1"/>
      <sheetId val="2"/>
      <sheetId val="3"/>
      <sheetId val="4"/>
      <sheetId val="5"/>
      <sheetId val="6"/>
      <sheetId val="13"/>
      <sheetId val="14"/>
      <sheetId val="7"/>
      <sheetId val="8"/>
      <sheetId val="9"/>
      <sheetId val="10"/>
      <sheetId val="11"/>
      <sheetId val="15"/>
      <sheetId val="12"/>
    </sheetIdMap>
  </header>
  <header guid="{1323A0F9-2F43-664E-91DB-F91C7EFCAD78}" dateTime="2022-02-14T16:03:50" maxSheetId="16" userName="Fernanda Morales Berstein" r:id="rId28" minRId="4295" maxRId="4591">
    <sheetIdMap count="15">
      <sheetId val="1"/>
      <sheetId val="2"/>
      <sheetId val="3"/>
      <sheetId val="4"/>
      <sheetId val="5"/>
      <sheetId val="6"/>
      <sheetId val="13"/>
      <sheetId val="14"/>
      <sheetId val="7"/>
      <sheetId val="8"/>
      <sheetId val="9"/>
      <sheetId val="10"/>
      <sheetId val="11"/>
      <sheetId val="15"/>
      <sheetId val="12"/>
    </sheetIdMap>
  </header>
  <header guid="{B9C0C779-C8EB-7D4E-8E2D-3E8AA5F2618A}" dateTime="2022-02-14T16:04:40" maxSheetId="16" userName="Fernanda Morales Berstein" r:id="rId29" minRId="4594" maxRId="4609">
    <sheetIdMap count="15">
      <sheetId val="1"/>
      <sheetId val="2"/>
      <sheetId val="3"/>
      <sheetId val="4"/>
      <sheetId val="5"/>
      <sheetId val="6"/>
      <sheetId val="13"/>
      <sheetId val="14"/>
      <sheetId val="7"/>
      <sheetId val="8"/>
      <sheetId val="9"/>
      <sheetId val="10"/>
      <sheetId val="11"/>
      <sheetId val="15"/>
      <sheetId val="12"/>
    </sheetIdMap>
  </header>
  <header guid="{0EF87CD3-57A2-D942-BE66-8294C352D97E}" dateTime="2022-02-14T16:08:02" maxSheetId="16" userName="Fernanda Morales Berstein" r:id="rId30" minRId="4610" maxRId="4645">
    <sheetIdMap count="15">
      <sheetId val="1"/>
      <sheetId val="2"/>
      <sheetId val="3"/>
      <sheetId val="4"/>
      <sheetId val="5"/>
      <sheetId val="6"/>
      <sheetId val="13"/>
      <sheetId val="14"/>
      <sheetId val="7"/>
      <sheetId val="8"/>
      <sheetId val="9"/>
      <sheetId val="10"/>
      <sheetId val="11"/>
      <sheetId val="15"/>
      <sheetId val="12"/>
    </sheetIdMap>
  </header>
  <header guid="{EFDF2AA1-8B90-4641-8F75-226D2C66E44E}" dateTime="2022-02-14T16:09:12" maxSheetId="16" userName="Fernanda Morales Berstein" r:id="rId31" minRId="4646" maxRId="4741">
    <sheetIdMap count="15">
      <sheetId val="1"/>
      <sheetId val="2"/>
      <sheetId val="3"/>
      <sheetId val="4"/>
      <sheetId val="5"/>
      <sheetId val="6"/>
      <sheetId val="13"/>
      <sheetId val="14"/>
      <sheetId val="7"/>
      <sheetId val="8"/>
      <sheetId val="9"/>
      <sheetId val="10"/>
      <sheetId val="11"/>
      <sheetId val="15"/>
      <sheetId val="12"/>
    </sheetIdMap>
  </header>
  <header guid="{91540ECB-9ED0-F241-8356-15188D1E384A}" dateTime="2022-02-18T14:38:34" maxSheetId="18" userName="Fernanda Morales Berstein" r:id="rId32" minRId="4742" maxRId="4746">
    <sheetIdMap count="17">
      <sheetId val="1"/>
      <sheetId val="2"/>
      <sheetId val="3"/>
      <sheetId val="4"/>
      <sheetId val="5"/>
      <sheetId val="6"/>
      <sheetId val="13"/>
      <sheetId val="14"/>
      <sheetId val="7"/>
      <sheetId val="8"/>
      <sheetId val="9"/>
      <sheetId val="10"/>
      <sheetId val="11"/>
      <sheetId val="15"/>
      <sheetId val="17"/>
      <sheetId val="16"/>
      <sheetId val="12"/>
    </sheetIdMap>
  </header>
  <header guid="{5B98F32E-3774-E848-9952-92ECABA02944}" dateTime="2022-02-18T14:40:54" maxSheetId="18" userName="Fernanda Morales Berstein" r:id="rId33" minRId="4747" maxRId="5077">
    <sheetIdMap count="17">
      <sheetId val="1"/>
      <sheetId val="2"/>
      <sheetId val="3"/>
      <sheetId val="4"/>
      <sheetId val="5"/>
      <sheetId val="6"/>
      <sheetId val="13"/>
      <sheetId val="14"/>
      <sheetId val="7"/>
      <sheetId val="8"/>
      <sheetId val="9"/>
      <sheetId val="10"/>
      <sheetId val="11"/>
      <sheetId val="15"/>
      <sheetId val="17"/>
      <sheetId val="16"/>
      <sheetId val="12"/>
    </sheetIdMap>
  </header>
  <header guid="{6711C3C3-EEF7-E146-A770-BFF09968A8D6}" dateTime="2022-02-18T14:41:20" maxSheetId="18" userName="Fernanda Morales Berstein" r:id="rId34" minRId="5080" maxRId="5095">
    <sheetIdMap count="17">
      <sheetId val="1"/>
      <sheetId val="2"/>
      <sheetId val="3"/>
      <sheetId val="4"/>
      <sheetId val="5"/>
      <sheetId val="6"/>
      <sheetId val="13"/>
      <sheetId val="14"/>
      <sheetId val="7"/>
      <sheetId val="8"/>
      <sheetId val="9"/>
      <sheetId val="10"/>
      <sheetId val="11"/>
      <sheetId val="15"/>
      <sheetId val="17"/>
      <sheetId val="16"/>
      <sheetId val="12"/>
    </sheetIdMap>
  </header>
  <header guid="{1226051B-13CE-2D42-A685-E0BFFB1854A8}" dateTime="2022-02-18T14:41:37" maxSheetId="18" userName="Fernanda Morales Berstein" r:id="rId35" minRId="5096" maxRId="5111">
    <sheetIdMap count="17">
      <sheetId val="1"/>
      <sheetId val="2"/>
      <sheetId val="3"/>
      <sheetId val="4"/>
      <sheetId val="5"/>
      <sheetId val="6"/>
      <sheetId val="13"/>
      <sheetId val="14"/>
      <sheetId val="7"/>
      <sheetId val="8"/>
      <sheetId val="9"/>
      <sheetId val="10"/>
      <sheetId val="11"/>
      <sheetId val="15"/>
      <sheetId val="17"/>
      <sheetId val="16"/>
      <sheetId val="12"/>
    </sheetIdMap>
  </header>
  <header guid="{082BB20B-3847-A246-93E3-8B9FD19E0913}" dateTime="2022-02-18T14:42:50" maxSheetId="18" userName="Fernanda Morales Berstein" r:id="rId36" minRId="5112" maxRId="5127">
    <sheetIdMap count="17">
      <sheetId val="1"/>
      <sheetId val="2"/>
      <sheetId val="3"/>
      <sheetId val="4"/>
      <sheetId val="5"/>
      <sheetId val="6"/>
      <sheetId val="13"/>
      <sheetId val="14"/>
      <sheetId val="7"/>
      <sheetId val="8"/>
      <sheetId val="9"/>
      <sheetId val="10"/>
      <sheetId val="11"/>
      <sheetId val="15"/>
      <sheetId val="17"/>
      <sheetId val="16"/>
      <sheetId val="12"/>
    </sheetIdMap>
  </header>
  <header guid="{EE0639B6-24A4-324D-99F2-65DBB83B7FE8}" dateTime="2022-02-18T14:43:52" maxSheetId="18" userName="Fernanda Morales Berstein" r:id="rId37" minRId="5128" maxRId="5129">
    <sheetIdMap count="17">
      <sheetId val="1"/>
      <sheetId val="2"/>
      <sheetId val="3"/>
      <sheetId val="4"/>
      <sheetId val="5"/>
      <sheetId val="6"/>
      <sheetId val="13"/>
      <sheetId val="14"/>
      <sheetId val="7"/>
      <sheetId val="8"/>
      <sheetId val="9"/>
      <sheetId val="10"/>
      <sheetId val="11"/>
      <sheetId val="15"/>
      <sheetId val="17"/>
      <sheetId val="16"/>
      <sheetId val="12"/>
    </sheetIdMap>
  </header>
  <header guid="{919971AD-8B8A-F44C-B86E-E0FDAD4CB532}" dateTime="2022-02-18T14:57:54" maxSheetId="18" userName="Fernanda Morales Berstein" r:id="rId38" minRId="5130" maxRId="29872">
    <sheetIdMap count="17">
      <sheetId val="1"/>
      <sheetId val="2"/>
      <sheetId val="3"/>
      <sheetId val="4"/>
      <sheetId val="5"/>
      <sheetId val="6"/>
      <sheetId val="13"/>
      <sheetId val="14"/>
      <sheetId val="7"/>
      <sheetId val="8"/>
      <sheetId val="9"/>
      <sheetId val="10"/>
      <sheetId val="11"/>
      <sheetId val="15"/>
      <sheetId val="17"/>
      <sheetId val="16"/>
      <sheetId val="12"/>
    </sheetIdMap>
  </header>
  <header guid="{99875E73-81D9-3345-A808-8BAC6275C788}" dateTime="2022-02-18T14:58:41" maxSheetId="18" userName="Fernanda Morales Berstein" r:id="rId39" minRId="29873" maxRId="29875">
    <sheetIdMap count="17">
      <sheetId val="1"/>
      <sheetId val="2"/>
      <sheetId val="3"/>
      <sheetId val="4"/>
      <sheetId val="5"/>
      <sheetId val="6"/>
      <sheetId val="13"/>
      <sheetId val="14"/>
      <sheetId val="7"/>
      <sheetId val="8"/>
      <sheetId val="9"/>
      <sheetId val="10"/>
      <sheetId val="11"/>
      <sheetId val="15"/>
      <sheetId val="17"/>
      <sheetId val="16"/>
      <sheetId val="12"/>
    </sheetIdMap>
  </header>
  <header guid="{E7A0CE9D-2D97-2547-A218-41A3DE7E14C0}" dateTime="2022-02-18T14:59:04" maxSheetId="18" userName="Fernanda Morales Berstein" r:id="rId40">
    <sheetIdMap count="17">
      <sheetId val="1"/>
      <sheetId val="2"/>
      <sheetId val="3"/>
      <sheetId val="4"/>
      <sheetId val="5"/>
      <sheetId val="6"/>
      <sheetId val="13"/>
      <sheetId val="14"/>
      <sheetId val="7"/>
      <sheetId val="8"/>
      <sheetId val="9"/>
      <sheetId val="10"/>
      <sheetId val="11"/>
      <sheetId val="15"/>
      <sheetId val="17"/>
      <sheetId val="16"/>
      <sheetId val="12"/>
    </sheetIdMap>
  </header>
  <header guid="{D2B98E2F-D1E5-9A46-8A5A-61D2667FCFA6}" dateTime="2022-02-23T17:02:31" maxSheetId="18" userName="Fernanda Morales Berstein" r:id="rId41" minRId="29876" maxRId="29892">
    <sheetIdMap count="17">
      <sheetId val="1"/>
      <sheetId val="2"/>
      <sheetId val="3"/>
      <sheetId val="4"/>
      <sheetId val="5"/>
      <sheetId val="6"/>
      <sheetId val="13"/>
      <sheetId val="14"/>
      <sheetId val="7"/>
      <sheetId val="8"/>
      <sheetId val="9"/>
      <sheetId val="10"/>
      <sheetId val="11"/>
      <sheetId val="15"/>
      <sheetId val="17"/>
      <sheetId val="16"/>
      <sheetId val="12"/>
    </sheetIdMap>
  </header>
  <header guid="{F65E10E6-2E86-7940-892D-FD4B53274513}" dateTime="2022-02-23T17:17:23" maxSheetId="19" userName="Fernanda Morales Berstein" r:id="rId42" minRId="29893" maxRId="29927">
    <sheetIdMap count="18">
      <sheetId val="18"/>
      <sheetId val="1"/>
      <sheetId val="2"/>
      <sheetId val="3"/>
      <sheetId val="4"/>
      <sheetId val="5"/>
      <sheetId val="6"/>
      <sheetId val="13"/>
      <sheetId val="14"/>
      <sheetId val="7"/>
      <sheetId val="8"/>
      <sheetId val="9"/>
      <sheetId val="10"/>
      <sheetId val="11"/>
      <sheetId val="15"/>
      <sheetId val="17"/>
      <sheetId val="16"/>
      <sheetId val="12"/>
    </sheetIdMap>
  </header>
  <header guid="{DD10773A-0C0C-BA49-8A2C-A8FD6586D2BE}" dateTime="2022-02-23T17:17:38" maxSheetId="19" userName="Fernanda Morales Berstein" r:id="rId43" minRId="29928">
    <sheetIdMap count="18">
      <sheetId val="18"/>
      <sheetId val="1"/>
      <sheetId val="2"/>
      <sheetId val="3"/>
      <sheetId val="4"/>
      <sheetId val="5"/>
      <sheetId val="6"/>
      <sheetId val="13"/>
      <sheetId val="14"/>
      <sheetId val="7"/>
      <sheetId val="8"/>
      <sheetId val="9"/>
      <sheetId val="10"/>
      <sheetId val="11"/>
      <sheetId val="15"/>
      <sheetId val="17"/>
      <sheetId val="16"/>
      <sheetId val="12"/>
    </sheetIdMap>
  </header>
  <header guid="{8F8B2315-10A7-4A4D-B901-178BF748336F}" dateTime="2022-02-23T17:17:48" maxSheetId="19" userName="Fernanda Morales Berstein" r:id="rId44" minRId="29929">
    <sheetIdMap count="18">
      <sheetId val="18"/>
      <sheetId val="1"/>
      <sheetId val="2"/>
      <sheetId val="3"/>
      <sheetId val="4"/>
      <sheetId val="5"/>
      <sheetId val="6"/>
      <sheetId val="13"/>
      <sheetId val="14"/>
      <sheetId val="7"/>
      <sheetId val="8"/>
      <sheetId val="9"/>
      <sheetId val="10"/>
      <sheetId val="11"/>
      <sheetId val="15"/>
      <sheetId val="17"/>
      <sheetId val="16"/>
      <sheetId val="12"/>
    </sheetIdMap>
  </header>
  <header guid="{721D79AC-B831-014B-95F8-3814397752C0}" dateTime="2022-02-23T18:58:39" maxSheetId="19" userName="Fernanda Morales Berstein" r:id="rId45" minRId="29930">
    <sheetIdMap count="18">
      <sheetId val="18"/>
      <sheetId val="1"/>
      <sheetId val="2"/>
      <sheetId val="3"/>
      <sheetId val="4"/>
      <sheetId val="5"/>
      <sheetId val="6"/>
      <sheetId val="13"/>
      <sheetId val="14"/>
      <sheetId val="7"/>
      <sheetId val="8"/>
      <sheetId val="9"/>
      <sheetId val="10"/>
      <sheetId val="11"/>
      <sheetId val="15"/>
      <sheetId val="17"/>
      <sheetId val="16"/>
      <sheetId val="1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is rId="29893" sheetId="18" name="[Supplementary File 1 - Tables.xlsx]Sheet1" sheetPosition="16"/>
  <rcc rId="29894" sId="18">
    <nc r="A1" t="inlineStr">
      <is>
        <t>Supplementary File 1 - Tables</t>
      </is>
    </nc>
  </rcc>
  <rfmt sheetId="18" sqref="A1" start="0" length="2147483647">
    <dxf>
      <font>
        <b/>
      </font>
    </dxf>
  </rfmt>
  <rcc rId="29895" sId="18">
    <nc r="A3" t="inlineStr">
      <is>
        <t>S1.- Table 1. Genetic instruments for epigenetic age acceleration</t>
      </is>
    </nc>
  </rcc>
  <rrc rId="29896" sId="18" eol="1" ref="A4:XFD4" action="insertRow"/>
  <rcc rId="29897" sId="18">
    <nc r="A4" t="inlineStr">
      <is>
        <t>S2.- Table 2. Power calculations</t>
      </is>
    </nc>
  </rcc>
  <rrc rId="29898" sId="18" eol="1" ref="A5:XFD5" action="insertRow"/>
  <rcc rId="29899" sId="18">
    <nc r="A5" t="inlineStr">
      <is>
        <t>S3.- Table 3. MR for genetically predicted epigenetic age acceleration and cancer (international consortia)</t>
      </is>
    </nc>
  </rcc>
  <rrc rId="29900" sId="18" eol="1" ref="A6:XFD6" action="insertRow"/>
  <rcc rId="29901" sId="18">
    <nc r="A6" t="inlineStr">
      <is>
        <t>S4.- Table 4. MR for genetically predicted epigenetic age acceleration and cancer (UK Biobank)</t>
      </is>
    </nc>
  </rcc>
  <rrc rId="29902" sId="18" eol="1" ref="A7:XFD7" action="insertRow"/>
  <rcc rId="29903" sId="18">
    <nc r="A7" t="inlineStr">
      <is>
        <t>S5.- Table 5. MR for genetically predicted epigenetic age acceleration and cancer (FinnGen)</t>
      </is>
    </nc>
  </rcc>
  <rrc rId="29904" sId="18" eol="1" ref="A8:XFD8" action="insertRow"/>
  <rcc rId="29905" sId="18">
    <nc r="A8" t="inlineStr">
      <is>
        <t>S6.- Table 6. Fixed effect meta-analysis of MR for genetically predicted epigenetic age acceleration and cancer (Consortia, UK Biobank and FinnGen)</t>
      </is>
    </nc>
  </rcc>
  <rrc rId="29906" sId="18" eol="1" ref="A9:XFD9" action="insertRow"/>
  <rcc rId="29907" sId="18">
    <nc r="A9" t="inlineStr">
      <is>
        <t>S7.- Table 7. Mendelian randomization analyses for the genetically predicted effects of epigenetic clock acceleration on negative control outcomes</t>
      </is>
    </nc>
  </rcc>
  <rrc rId="29908" sId="18" eol="1" ref="A10:XFD10" action="insertRow"/>
  <rcc rId="29909" sId="18">
    <nc r="A10" t="inlineStr">
      <is>
        <t>S8.- Table 8. Mendelian randomization analyses for the genetically predicted effects of epigenetic clock acceleration on potential confounders of the association between epigenetic age acceleration and cancer</t>
      </is>
    </nc>
  </rcc>
  <rrc rId="29910" sId="18" eol="1" ref="A11:XFD11" action="insertRow"/>
  <rcc rId="29911" sId="18">
    <nc r="A11" t="inlineStr">
      <is>
        <t>S9.- Table 9. Single SNP analyses for the genetically predicted effects of epigenetic clock acceleration on multiple cancers</t>
      </is>
    </nc>
  </rcc>
  <rrc rId="29912" sId="18" eol="1" ref="A12:XFD12" action="insertRow"/>
  <rcc rId="29913" sId="18">
    <nc r="A12" t="inlineStr">
      <is>
        <t xml:space="preserve">S10.- Table 10. Cochran's Q and MR-Egger Intercept for the genetically predicted effects of epigenetic age acceleration on multiple cancers </t>
      </is>
    </nc>
  </rcc>
  <rrc rId="29914" sId="18" eol="1" ref="A13:XFD13" action="insertRow"/>
  <rcc rId="29915" sId="18">
    <nc r="A13" t="inlineStr">
      <is>
        <t>S11.- Table 11. MR for genetically predicted epigenetic age acceleration and cancer subtypes (international consortia)</t>
      </is>
    </nc>
  </rcc>
  <rrc rId="29916" sId="18" eol="1" ref="A14:XFD14" action="insertRow"/>
  <rcc rId="29917" sId="18">
    <nc r="A14" t="inlineStr">
      <is>
        <t>S12.- Table 12. MR for genetically predicted epigenetic age acceleration and parental history of cancer (UK Biobank)</t>
      </is>
    </nc>
  </rcc>
  <rrc rId="29918" sId="18" eol="1" ref="A15:XFD15" action="insertRow"/>
  <rrc rId="29919" sId="18" eol="1" ref="A16:XFD16" action="insertRow"/>
  <rrc rId="29920" sId="18" eol="1" ref="A17:XFD17" action="insertRow"/>
  <rrc rId="29921" sId="18" eol="1" ref="A18:XFD18" action="insertRow"/>
  <rrc rId="29922" sId="18" eol="1" ref="A19:XFD19" action="insertRow"/>
  <rcc rId="29923" sId="18">
    <nc r="A19" t="inlineStr">
      <is>
        <t>S17.- Table 17. Preexisting evidence on epigenetic age acceleration and cancer</t>
      </is>
    </nc>
  </rcc>
  <rcc rId="29924" sId="18">
    <nc r="A18" t="inlineStr">
      <is>
        <t>S16.- Table 16. Bidirectional MR of epigenetic age acceleration and telomere length after Steiger filtering</t>
      </is>
    </nc>
  </rcc>
  <rcc rId="29925" sId="18">
    <nc r="A15" t="inlineStr">
      <is>
        <t>S13.- Table 13. LD Score regression results for genetically predicted epigenetic age acceleration and cancer</t>
      </is>
    </nc>
  </rcc>
  <rcc rId="29926" sId="18">
    <nc r="A16" t="inlineStr">
      <is>
        <t>S14.- Table 14. Bidirectional MR of epigenetic age acceleration and telomere length</t>
      </is>
    </nc>
  </rcc>
  <rcc rId="29927" sId="18">
    <nc r="A17" t="inlineStr">
      <is>
        <t>S15.- Table 15. Steiger filtering for Bidirectional MR of epigenetic age acceleration and telomere length</t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" sId="1">
    <oc r="G5">
      <v>0.38150000000000001</v>
    </oc>
    <nc r="G5">
      <f>1-0.3815</f>
    </nc>
  </rcc>
  <rcc rId="125" sId="1">
    <oc r="G6">
      <v>0.5333</v>
    </oc>
    <nc r="G6">
      <f>1-0.5333</f>
    </nc>
  </rcc>
  <rcc rId="126" sId="1">
    <oc r="G7">
      <v>0.70669999999999999</v>
    </oc>
    <nc r="G7">
      <f>1-0.7067</f>
    </nc>
  </rcc>
  <rcc rId="127" sId="1">
    <oc r="G8">
      <v>0.21240000000000001</v>
    </oc>
    <nc r="G8">
      <f>1-0.2124</f>
    </nc>
  </rcc>
  <rcc rId="128" sId="1">
    <oc r="G10">
      <v>0.54610000000000003</v>
    </oc>
    <nc r="G10">
      <f>1-0.5461</f>
    </nc>
  </rcc>
  <rcc rId="129" sId="1">
    <oc r="G12">
      <v>0.81420000000000003</v>
    </oc>
    <nc r="G12">
      <f>1-0.8142</f>
    </nc>
  </rcc>
  <rcc rId="130" sId="1">
    <oc r="G13">
      <v>0.2848</v>
    </oc>
    <nc r="G13">
      <f>1-0.2848</f>
    </nc>
  </rcc>
  <rcc rId="131" sId="1">
    <oc r="G14">
      <v>0.19389999999999999</v>
    </oc>
    <nc r="G14">
      <f>1-0.1939</f>
    </nc>
  </rcc>
  <rcc rId="132" sId="1">
    <oc r="G15">
      <v>0.1217</v>
    </oc>
    <nc r="G15">
      <f>1-0.1217</f>
    </nc>
  </rcc>
  <rcc rId="133" sId="1">
    <oc r="G16">
      <v>0.96479999999999999</v>
    </oc>
    <nc r="G16">
      <f>1-0.9648</f>
    </nc>
  </rcc>
  <rcc rId="134" sId="1">
    <oc r="G18">
      <v>0.48580000000000001</v>
    </oc>
    <nc r="G18">
      <f>1-0.4858</f>
    </nc>
  </rcc>
  <rcc rId="135" sId="1">
    <oc r="G20">
      <v>0.26869999999999999</v>
    </oc>
    <nc r="G20">
      <f>1-0.2687</f>
    </nc>
  </rcc>
  <rcc rId="136" sId="1">
    <oc r="G23">
      <v>0.40589999999999998</v>
    </oc>
    <nc r="G23">
      <f>1-0.4059</f>
    </nc>
  </rcc>
  <rcc rId="137" sId="1">
    <oc r="G24">
      <v>0.24410000000000001</v>
    </oc>
    <nc r="G24">
      <f>1-0.2441</f>
    </nc>
  </rcc>
  <rcc rId="138" sId="1">
    <oc r="G29">
      <v>0.66859999999999997</v>
    </oc>
    <nc r="G29">
      <f>1-0.6686</f>
    </nc>
  </rcc>
  <rcc rId="139" sId="1">
    <oc r="G32">
      <v>0.96779999999999999</v>
    </oc>
    <nc r="G32">
      <f>1-0.9678</f>
    </nc>
  </rcc>
  <rcc rId="140" sId="1">
    <oc r="G33">
      <v>0.75960000000000005</v>
    </oc>
    <nc r="G33">
      <f>1-0.7596</f>
    </nc>
  </rcc>
  <rcc rId="141" sId="1">
    <oc r="G34">
      <v>0.30359999999999998</v>
    </oc>
    <nc r="G34">
      <f>1-0.3036</f>
    </nc>
  </rcc>
  <rcc rId="142" sId="1">
    <oc r="G39">
      <v>0.22120000000000001</v>
    </oc>
    <nc r="G39">
      <f>1-0.2212</f>
    </nc>
  </rcc>
  <rcc rId="143" sId="1">
    <oc r="G42">
      <v>0.1217</v>
    </oc>
    <nc r="G42">
      <f>1-0.1217</f>
    </nc>
  </rcc>
  <rcc rId="144" sId="1">
    <oc r="G44">
      <v>0.19739999999999999</v>
    </oc>
    <nc r="G44">
      <f>1-0.1974</f>
    </nc>
  </rcc>
  <rcc rId="145" sId="1">
    <oc r="G45">
      <v>8.1799999999999998E-2</v>
    </oc>
    <nc r="G45">
      <f>1-0.0818</f>
    </nc>
  </rcc>
  <rcc rId="146" sId="1">
    <oc r="G48">
      <v>0.26329999999999998</v>
    </oc>
    <nc r="G48">
      <f>1-0.2633</f>
    </nc>
  </rcc>
  <rcc rId="147" sId="1">
    <oc r="G51">
      <v>7.8600000000000003E-2</v>
    </oc>
    <nc r="G51">
      <f>1-0.0786</f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8" sId="6" odxf="1" dxf="1">
    <oc r="G19">
      <v>0.139889990542759</v>
    </oc>
    <nc r="G19">
      <v>0.335735977302621</v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fmt sheetId="6" sqref="G20" start="0" length="0">
    <dxf>
      <border outline="0">
        <left/>
        <right/>
        <top/>
        <bottom/>
      </border>
    </dxf>
  </rfmt>
  <rcc rId="149" sId="6" odxf="1" dxf="1">
    <oc r="G21">
      <v>3.8878817497959801E-2</v>
    </oc>
    <nc r="G21">
      <v>0.15551526999183901</v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fmt sheetId="6" sqref="G22" start="0" length="0">
    <dxf>
      <border outline="0">
        <left/>
        <right/>
        <top/>
        <bottom/>
      </border>
    </dxf>
  </rfmt>
  <rcc rId="150" sId="6" odxf="1" dxf="1">
    <oc r="G23">
      <v>9.4110655722497005E-3</v>
    </oc>
    <nc r="G23">
      <v>3.7644262288998802E-2</v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151" sId="6" odxf="1" dxf="1">
    <oc r="G39">
      <v>0.385451069448212</v>
    </oc>
    <nc r="G39">
      <v>0.60316928527316005</v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152" sId="6" odxf="1" dxf="1">
    <oc r="G40">
      <v>0.385451069448212</v>
    </oc>
    <nc r="G40">
      <v>0.60316928527316005</v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153" sId="6" odxf="1" dxf="1">
    <oc r="G41">
      <v>0.385451069448212</v>
    </oc>
    <nc r="G41">
      <v>0.68524634568570997</v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fmt sheetId="6" sqref="G42" start="0" length="0">
    <dxf>
      <border outline="0">
        <left/>
        <right/>
        <top/>
        <bottom/>
      </border>
    </dxf>
  </rfmt>
  <rcc rId="154" sId="6" odxf="1" dxf="1">
    <oc r="G43">
      <v>0.72533453489697597</v>
    </oc>
    <nc r="G43">
      <v>0.95568408819041295</v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155" sId="6" odxf="1" dxf="1">
    <oc r="G59">
      <v>0.95368116445567896</v>
    </oc>
    <nc r="G59">
      <v>0.95568408819041295</v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156" sId="6" odxf="1" dxf="1">
    <oc r="G60">
      <v>0.95368116445567896</v>
    </oc>
    <nc r="G60">
      <v>0.95568408819041295</v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157" sId="6" odxf="1" dxf="1">
    <oc r="G61">
      <v>0.95368116445567896</v>
    </oc>
    <nc r="G61">
      <v>0.70364575748054103</v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158" sId="6" odxf="1" dxf="1">
    <oc r="G62">
      <v>0.95368116445567896</v>
    </oc>
    <nc r="G62">
      <v>0.95568408819041295</v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159" sId="6" odxf="1" dxf="1">
    <oc r="G63">
      <v>0.95368116445567896</v>
    </oc>
    <nc r="G63">
      <v>0.70364575748054103</v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160" sId="6" odxf="1" dxf="1">
    <oc r="G79">
      <v>0.33641098754857102</v>
    </oc>
    <nc r="G79">
      <v>0.44854798339809498</v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161" sId="6" odxf="1" dxf="1">
    <oc r="G80">
      <v>0.88892434187751201</v>
    </oc>
    <nc r="G80">
      <v>0.95568408819041295</v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fmt sheetId="6" sqref="G81" start="0" length="0">
    <dxf>
      <border outline="0">
        <left/>
        <right/>
        <top/>
        <bottom/>
      </border>
    </dxf>
  </rfmt>
  <rcc rId="162" sId="6" odxf="1" dxf="1">
    <oc r="G82">
      <v>0.157865973863513</v>
    </oc>
    <nc r="G82">
      <v>0.21048796515135099</v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163" sId="6" odxf="1" dxf="1">
    <oc r="G83">
      <v>0.88892434187751201</v>
    </oc>
    <nc r="G83">
      <v>0.95568408819041295</v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6" sqref="G39:G43" start="0" length="0">
    <dxf>
      <border>
        <right style="thin">
          <color indexed="64"/>
        </right>
      </border>
    </dxf>
  </rfmt>
  <rfmt sheetId="6" sqref="G39:G43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6" sqref="G59:G63" start="0" length="0">
    <dxf>
      <border>
        <right style="thin">
          <color indexed="64"/>
        </right>
      </border>
    </dxf>
  </rfmt>
  <rfmt sheetId="6" sqref="G59:G63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6" sqref="G79:G83" start="0" length="0">
    <dxf>
      <border>
        <right style="thin">
          <color indexed="64"/>
        </right>
      </border>
    </dxf>
  </rfmt>
  <rfmt sheetId="6" sqref="G83" start="0" length="0">
    <dxf>
      <border>
        <bottom style="thin">
          <color indexed="64"/>
        </bottom>
      </border>
    </dxf>
  </rfmt>
  <rfmt sheetId="6" sqref="G79:G83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6" sqref="G19:G23" start="0" length="0">
    <dxf>
      <border>
        <right style="thin">
          <color indexed="64"/>
        </right>
      </border>
    </dxf>
  </rfmt>
  <rfmt sheetId="6" sqref="G19:G23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rc rId="164" sId="6" eol="1" ref="A88:XFD88" action="insertRow"/>
  <rcc rId="165" sId="6">
    <nc r="A88" t="inlineStr">
      <is>
        <t>* FDR corrections considered a total of 20 independent statistical tests (5 cancers x 4 clocks = 20)</t>
      </is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6" sId="7">
    <nc r="A20" t="inlineStr">
      <is>
        <t>exposure</t>
      </is>
    </nc>
  </rcc>
  <rcc rId="167" sId="7">
    <nc r="B20" t="inlineStr">
      <is>
        <t>outcome</t>
      </is>
    </nc>
  </rcc>
  <rcc rId="168" sId="7">
    <nc r="C20" t="inlineStr">
      <is>
        <t>samplesize</t>
      </is>
    </nc>
  </rcc>
  <rcc rId="169" sId="7">
    <nc r="D20" t="inlineStr">
      <is>
        <t>SNP</t>
      </is>
    </nc>
  </rcc>
  <rcc rId="170" sId="7">
    <nc r="E20" t="inlineStr">
      <is>
        <t>b</t>
      </is>
    </nc>
  </rcc>
  <rcc rId="171" sId="7">
    <nc r="F20" t="inlineStr">
      <is>
        <t>se</t>
      </is>
    </nc>
  </rcc>
  <rcc rId="172" sId="7">
    <nc r="G20" t="inlineStr">
      <is>
        <t>p</t>
      </is>
    </nc>
  </rcc>
  <rcc rId="173" sId="7">
    <nc r="A21" t="inlineStr">
      <is>
        <t>GrimAge acceleration</t>
      </is>
    </nc>
  </rcc>
  <rcc rId="174" sId="7">
    <nc r="B21" t="inlineStr">
      <is>
        <t>Lung cancer</t>
      </is>
    </nc>
  </rcc>
  <rcc rId="175" sId="7">
    <nc r="D21" t="inlineStr">
      <is>
        <t>rs17094148</t>
      </is>
    </nc>
  </rcc>
  <rcc rId="176" sId="7">
    <nc r="E21">
      <v>-2.38888888888889E-2</v>
    </nc>
  </rcc>
  <rcc rId="177" sId="7">
    <nc r="F21">
      <v>8.2222222222222197E-2</v>
    </nc>
  </rcc>
  <rcc rId="178" sId="7">
    <nc r="G21">
      <v>0.771402740766859</v>
    </nc>
  </rcc>
  <rcc rId="179" sId="7">
    <nc r="A22" t="inlineStr">
      <is>
        <t>GrimAge acceleration</t>
      </is>
    </nc>
  </rcc>
  <rcc rId="180" sId="7">
    <nc r="B22" t="inlineStr">
      <is>
        <t>Lung cancer</t>
      </is>
    </nc>
  </rcc>
  <rcc rId="181" sId="7">
    <nc r="D22" t="inlineStr">
      <is>
        <t>rs4065321</t>
      </is>
    </nc>
  </rcc>
  <rcc rId="182" sId="7">
    <nc r="E22">
      <v>-1.11567821491486E-2</v>
    </nc>
  </rcc>
  <rcc rId="183" sId="7">
    <nc r="F22">
      <v>8.0446271285965903E-2</v>
    </nc>
  </rcc>
  <rcc rId="184" sId="7">
    <nc r="G22">
      <v>0.88969817773519899</v>
    </nc>
  </rcc>
  <rcc rId="185" sId="7">
    <nc r="A23" t="inlineStr">
      <is>
        <t>GrimAge acceleration</t>
      </is>
    </nc>
  </rcc>
  <rcc rId="186" sId="7">
    <nc r="B23" t="inlineStr">
      <is>
        <t>Lung cancer</t>
      </is>
    </nc>
  </rcc>
  <rcc rId="187" sId="7">
    <nc r="D23" t="inlineStr">
      <is>
        <t>rs887466</t>
      </is>
    </nc>
  </rcc>
  <rcc rId="188" sId="7">
    <nc r="E23">
      <v>0.42686721991701199</v>
    </nc>
  </rcc>
  <rcc rId="189" sId="7">
    <nc r="F23">
      <v>0.116182572614108</v>
    </nc>
  </rcc>
  <rcc rId="190" sId="7">
    <nc r="G23">
      <v>2.3868256903812E-4</v>
    </nc>
  </rcc>
  <rcc rId="191" sId="7">
    <nc r="A24" t="inlineStr">
      <is>
        <t>GrimAge acceleration</t>
      </is>
    </nc>
  </rcc>
  <rcc rId="192" sId="7">
    <nc r="B24" t="inlineStr">
      <is>
        <t>Lung cancer</t>
      </is>
    </nc>
  </rcc>
  <rcc rId="193" sId="7">
    <nc r="D24" t="inlineStr">
      <is>
        <t>rs9386796</t>
      </is>
    </nc>
  </rcc>
  <rcc rId="194" sId="7">
    <nc r="E24">
      <v>6.6565809379727697E-2</v>
    </nc>
  </rcc>
  <rcc rId="195" sId="7">
    <nc r="F24">
      <v>6.9591527987897098E-2</v>
    </nc>
  </rcc>
  <rcc rId="196" sId="7">
    <nc r="G24">
      <v>0.33880870666985102</v>
    </nc>
  </rcc>
  <rcc rId="197" sId="7">
    <nc r="A25" t="inlineStr">
      <is>
        <t>GrimAge acceleration</t>
      </is>
    </nc>
  </rcc>
  <rcc rId="198" sId="7">
    <nc r="B25" t="inlineStr">
      <is>
        <t>Lung cancer</t>
      </is>
    </nc>
  </rcc>
  <rcc rId="199" sId="7">
    <nc r="D25" t="inlineStr">
      <is>
        <t>All - Inverse variance weighted</t>
      </is>
    </nc>
  </rcc>
  <rcc rId="200" sId="7">
    <nc r="E25">
      <v>6.8799901278873102E-2</v>
    </nc>
  </rcc>
  <rcc rId="201" sId="7">
    <nc r="F25">
      <v>8.1991679571776693E-2</v>
    </nc>
  </rcc>
  <rcc rId="202" sId="7">
    <nc r="G25">
      <v>0.40140852234147001</v>
    </nc>
  </rcc>
  <rcc rId="203" sId="7">
    <nc r="A26" t="inlineStr">
      <is>
        <t>GrimAge acceleration</t>
      </is>
    </nc>
  </rcc>
  <rcc rId="204" sId="7">
    <nc r="B26" t="inlineStr">
      <is>
        <t>Lung cancer</t>
      </is>
    </nc>
  </rcc>
  <rcc rId="205" sId="7">
    <nc r="D26" t="inlineStr">
      <is>
        <t>All - MR Egger</t>
      </is>
    </nc>
  </rcc>
  <rcc rId="206" sId="7">
    <nc r="E26">
      <v>1.14533569010891</v>
    </nc>
  </rcc>
  <rcc rId="207" sId="7">
    <nc r="F26">
      <v>1.40469433156447</v>
    </nc>
  </rcc>
  <rcc rId="208" sId="7">
    <nc r="G26">
      <v>0.50052093219066796</v>
    </nc>
  </rcc>
  <rcc rId="209" sId="7">
    <nc r="A27" t="inlineStr">
      <is>
        <t>GrimAge acceleration</t>
      </is>
    </nc>
  </rcc>
  <rcc rId="210" sId="7">
    <nc r="B27" t="inlineStr">
      <is>
        <t>Ovarian cancer</t>
      </is>
    </nc>
  </rcc>
  <rcc rId="211" sId="7">
    <nc r="D27" t="inlineStr">
      <is>
        <t>rs17094148</t>
      </is>
    </nc>
  </rcc>
  <rcc rId="212" sId="7">
    <nc r="E27">
      <v>-8.8888888888888906E-2</v>
    </nc>
  </rcc>
  <rcc rId="213" sId="7">
    <nc r="F27">
      <v>7.4444444444444494E-2</v>
    </nc>
  </rcc>
  <rcc rId="214" sId="7">
    <nc r="G27">
      <v>0.23246629150197701</v>
    </nc>
  </rcc>
  <rcc rId="215" sId="7">
    <nc r="A28" t="inlineStr">
      <is>
        <t>GrimAge acceleration</t>
      </is>
    </nc>
  </rcc>
  <rcc rId="216" sId="7">
    <nc r="B28" t="inlineStr">
      <is>
        <t>Ovarian cancer</t>
      </is>
    </nc>
  </rcc>
  <rcc rId="217" sId="7">
    <nc r="D28" t="inlineStr">
      <is>
        <t>rs4065321</t>
      </is>
    </nc>
  </rcc>
  <rcc rId="218" sId="7">
    <nc r="E28">
      <v>6.8702290076335895E-2</v>
    </nc>
  </rcc>
  <rcc rId="219" sId="7">
    <nc r="F28">
      <v>7.2225484439224899E-2</v>
    </nc>
  </rcc>
  <rcc rId="220" sId="7">
    <nc r="G28">
      <v>0.341492955343764</v>
    </nc>
  </rcc>
  <rcc rId="221" sId="7">
    <nc r="A29" t="inlineStr">
      <is>
        <t>GrimAge acceleration</t>
      </is>
    </nc>
  </rcc>
  <rcc rId="222" sId="7">
    <nc r="B29" t="inlineStr">
      <is>
        <t>Ovarian cancer</t>
      </is>
    </nc>
  </rcc>
  <rcc rId="223" sId="7">
    <nc r="D29" t="inlineStr">
      <is>
        <t>rs887466</t>
      </is>
    </nc>
  </rcc>
  <rcc rId="224" sId="7">
    <nc r="E29">
      <v>-1.7116182572614099E-2</v>
    </nc>
  </rcc>
  <rcc rId="225" sId="7">
    <nc r="F29">
      <v>6.4834024896265594E-2</v>
    </nc>
  </rcc>
  <rcc rId="226" sId="7">
    <nc r="G29">
      <v>0.79177991875117504</v>
    </nc>
  </rcc>
  <rcc rId="227" sId="7">
    <nc r="A30" t="inlineStr">
      <is>
        <t>GrimAge acceleration</t>
      </is>
    </nc>
  </rcc>
  <rcc rId="228" sId="7">
    <nc r="B30" t="inlineStr">
      <is>
        <t>Ovarian cancer</t>
      </is>
    </nc>
  </rcc>
  <rcc rId="229" sId="7">
    <nc r="D30" t="inlineStr">
      <is>
        <t>rs9386796</t>
      </is>
    </nc>
  </rcc>
  <rcc rId="230" sId="7">
    <nc r="E30">
      <v>-5.0428643469490704E-3</v>
    </nc>
  </rcc>
  <rcc rId="231" sId="7">
    <nc r="F30">
      <v>6.1522945032778602E-2</v>
    </nc>
  </rcc>
  <rcc rId="232" sId="7">
    <nc r="G30">
      <v>0.93467278583901203</v>
    </nc>
  </rcc>
  <rcc rId="233" sId="7">
    <nc r="A31" t="inlineStr">
      <is>
        <t>GrimAge acceleration</t>
      </is>
    </nc>
  </rcc>
  <rcc rId="234" sId="7">
    <nc r="B31" t="inlineStr">
      <is>
        <t>Ovarian cancer</t>
      </is>
    </nc>
  </rcc>
  <rcc rId="235" sId="7">
    <nc r="D31" t="inlineStr">
      <is>
        <t>All - Inverse variance weighted</t>
      </is>
    </nc>
  </rcc>
  <rcc rId="236" sId="7">
    <nc r="E31">
      <v>-9.4634819394969604E-3</v>
    </nc>
  </rcc>
  <rcc rId="237" sId="7">
    <nc r="F31">
      <v>3.3820953642345802E-2</v>
    </nc>
  </rcc>
  <rcc rId="238" sId="7">
    <nc r="G31">
      <v>0.77962235129058799</v>
    </nc>
  </rcc>
  <rcc rId="239" sId="7">
    <nc r="A32" t="inlineStr">
      <is>
        <t>GrimAge acceleration</t>
      </is>
    </nc>
  </rcc>
  <rcc rId="240" sId="7">
    <nc r="B32" t="inlineStr">
      <is>
        <t>Ovarian cancer</t>
      </is>
    </nc>
  </rcc>
  <rcc rId="241" sId="7">
    <nc r="D32" t="inlineStr">
      <is>
        <t>All - MR Egger</t>
      </is>
    </nc>
  </rcc>
  <rcc rId="242" sId="7">
    <nc r="E32">
      <v>-0.29421294521428598</v>
    </nc>
  </rcc>
  <rcc rId="243" sId="7">
    <nc r="F32">
      <v>0.57483185705919504</v>
    </nc>
  </rcc>
  <rcc rId="244" sId="7">
    <nc r="G32">
      <v>0.65968735374771703</v>
    </nc>
  </rcc>
  <rcc rId="245" sId="7">
    <nc r="A33" t="inlineStr">
      <is>
        <t>GrimAge acceleration</t>
      </is>
    </nc>
  </rcc>
  <rcc rId="246" sId="7">
    <nc r="B33" t="inlineStr">
      <is>
        <t>Colorectal cancer</t>
      </is>
    </nc>
  </rcc>
  <rcc rId="247" sId="7">
    <nc r="D33" t="inlineStr">
      <is>
        <t>rs17094148</t>
      </is>
    </nc>
  </rcc>
  <rcc rId="248" sId="7">
    <nc r="E33">
      <v>0.110555555555556</v>
    </nc>
  </rcc>
  <rcc rId="249" sId="7">
    <nc r="F33">
      <v>5.0555555555555597E-2</v>
    </nc>
  </rcc>
  <rcc rId="250" sId="7">
    <nc r="G33">
      <v>2.8756164417433401E-2</v>
    </nc>
  </rcc>
  <rcc rId="251" sId="7">
    <nc r="A34" t="inlineStr">
      <is>
        <t>GrimAge acceleration</t>
      </is>
    </nc>
  </rcc>
  <rcc rId="252" sId="7">
    <nc r="B34" t="inlineStr">
      <is>
        <t>Colorectal cancer</t>
      </is>
    </nc>
  </rcc>
  <rcc rId="253" sId="7">
    <nc r="D34" t="inlineStr">
      <is>
        <t>rs4065321</t>
      </is>
    </nc>
  </rcc>
  <rcc rId="254" sId="7">
    <nc r="E34">
      <v>3.22959483264827E-2</v>
    </nc>
  </rcc>
  <rcc rId="255" sId="7">
    <nc r="F34">
      <v>4.9324721080446297E-2</v>
    </nc>
  </rcc>
  <rcc rId="256" sId="7">
    <nc r="G34">
      <v>0.512621061430514</v>
    </nc>
  </rcc>
  <rcc rId="257" sId="7">
    <nc r="A35" t="inlineStr">
      <is>
        <t>GrimAge acceleration</t>
      </is>
    </nc>
  </rcc>
  <rcc rId="258" sId="7">
    <nc r="B35" t="inlineStr">
      <is>
        <t>Colorectal cancer</t>
      </is>
    </nc>
  </rcc>
  <rcc rId="259" sId="7">
    <nc r="D35" t="inlineStr">
      <is>
        <t>rs887466</t>
      </is>
    </nc>
  </rcc>
  <rcc rId="260" sId="7">
    <nc r="E35">
      <v>0.20643153526971</v>
    </nc>
  </rcc>
  <rcc rId="261" sId="7">
    <nc r="F35">
      <v>4.4087136929460598E-2</v>
    </nc>
  </rcc>
  <rcc rId="262" sId="7">
    <nc r="G35">
      <v>2.8360063532969101E-6</v>
    </nc>
  </rcc>
  <rcc rId="263" sId="7">
    <nc r="A36" t="inlineStr">
      <is>
        <t>GrimAge acceleration</t>
      </is>
    </nc>
  </rcc>
  <rcc rId="264" sId="7">
    <nc r="B36" t="inlineStr">
      <is>
        <t>Colorectal cancer</t>
      </is>
    </nc>
  </rcc>
  <rcc rId="265" sId="7">
    <nc r="D36" t="inlineStr">
      <is>
        <t>rs9386796</t>
      </is>
    </nc>
  </rcc>
  <rcc rId="266" sId="7">
    <nc r="E36">
      <v>0.10791729702470999</v>
    </nc>
  </rcc>
  <rcc rId="267" sId="7">
    <nc r="F36">
      <v>4.2360060514372203E-2</v>
    </nc>
  </rcc>
  <rcc rId="268" sId="7">
    <nc r="G36">
      <v>1.08460839430629E-2</v>
    </nc>
  </rcc>
  <rcc rId="269" sId="7">
    <nc r="A37" t="inlineStr">
      <is>
        <t>GrimAge acceleration</t>
      </is>
    </nc>
  </rcc>
  <rcc rId="270" sId="7">
    <nc r="B37" t="inlineStr">
      <is>
        <t>Colorectal cancer</t>
      </is>
    </nc>
  </rcc>
  <rcc rId="271" sId="7">
    <nc r="D37" t="inlineStr">
      <is>
        <t>All - Inverse variance weighted</t>
      </is>
    </nc>
  </rcc>
  <rcc rId="272" sId="7">
    <nc r="E37">
      <v>0.11892771354181</v>
    </nc>
  </rcc>
  <rcc rId="273" sId="7">
    <nc r="F37">
      <v>3.5584522603659997E-2</v>
    </nc>
  </rcc>
  <rcc rId="274" sId="7">
    <nc r="G37">
      <v>8.3141370749076999E-4</v>
    </nc>
  </rcc>
  <rcc rId="275" sId="7">
    <nc r="A38" t="inlineStr">
      <is>
        <t>GrimAge acceleration</t>
      </is>
    </nc>
  </rcc>
  <rcc rId="276" sId="7">
    <nc r="B38" t="inlineStr">
      <is>
        <t>Colorectal cancer</t>
      </is>
    </nc>
  </rcc>
  <rcc rId="277" sId="7">
    <nc r="D38" t="inlineStr">
      <is>
        <t>All - MR Egger</t>
      </is>
    </nc>
  </rcc>
  <rcc rId="278" sId="7">
    <nc r="E38">
      <v>0.80363935724647395</v>
    </nc>
  </rcc>
  <rcc rId="279" sId="7">
    <nc r="F38">
      <v>0.54413791606527695</v>
    </nc>
  </rcc>
  <rcc rId="280" sId="7">
    <nc r="G38">
      <v>0.277730278650198</v>
    </nc>
  </rcc>
  <rcc rId="281" sId="7">
    <nc r="A39" t="inlineStr">
      <is>
        <t>GrimAge acceleration</t>
      </is>
    </nc>
  </rcc>
  <rcc rId="282" sId="7">
    <nc r="B39" t="inlineStr">
      <is>
        <t>Breast cancer</t>
      </is>
    </nc>
  </rcc>
  <rcc rId="283" sId="7">
    <nc r="D39" t="inlineStr">
      <is>
        <t>rs17094148</t>
      </is>
    </nc>
  </rcc>
  <rcc rId="284" sId="7">
    <nc r="E39">
      <v>-3.11111111111111E-2</v>
    </nc>
  </rcc>
  <rcc rId="285" sId="7">
    <nc r="F39">
      <v>3.2222222222222201E-2</v>
    </nc>
  </rcc>
  <rcc rId="286" sId="7">
    <nc r="G39">
      <v>0.33428580449634798</v>
    </nc>
  </rcc>
  <rcc rId="287" sId="7">
    <nc r="A40" t="inlineStr">
      <is>
        <t>GrimAge acceleration</t>
      </is>
    </nc>
  </rcc>
  <rcc rId="288" sId="7">
    <nc r="B40" t="inlineStr">
      <is>
        <t>Breast cancer</t>
      </is>
    </nc>
  </rcc>
  <rcc rId="289" sId="7">
    <nc r="D40" t="inlineStr">
      <is>
        <t>rs4065321</t>
      </is>
    </nc>
  </rcc>
  <rcc rId="290" sId="7">
    <nc r="E40">
      <v>-1.29183793305931E-2</v>
    </nc>
  </rcc>
  <rcc rId="291" sId="7">
    <nc r="F40">
      <v>3.11215502055197E-2</v>
    </nc>
  </rcc>
  <rcc rId="292" sId="7">
    <nc r="G40">
      <v>0.67807284297474402</v>
    </nc>
  </rcc>
  <rcc rId="293" sId="7">
    <nc r="A41" t="inlineStr">
      <is>
        <t>GrimAge acceleration</t>
      </is>
    </nc>
  </rcc>
  <rcc rId="294" sId="7">
    <nc r="B41" t="inlineStr">
      <is>
        <t>Breast cancer</t>
      </is>
    </nc>
  </rcc>
  <rcc rId="295" sId="7">
    <nc r="D41" t="inlineStr">
      <is>
        <t>rs887466</t>
      </is>
    </nc>
  </rcc>
  <rcc rId="296" sId="7">
    <nc r="E41">
      <v>-1.45228215767635E-2</v>
    </nc>
  </rcc>
  <rcc rId="297" sId="7">
    <nc r="F41">
      <v>2.8526970954356801E-2</v>
    </nc>
  </rcc>
  <rcc rId="298" sId="7">
    <nc r="G41">
      <v>0.61068850369849503</v>
    </nc>
  </rcc>
  <rcc rId="299" sId="7">
    <nc r="A42" t="inlineStr">
      <is>
        <t>GrimAge acceleration</t>
      </is>
    </nc>
  </rcc>
  <rcc rId="300" sId="7">
    <nc r="B42" t="inlineStr">
      <is>
        <t>Breast cancer</t>
      </is>
    </nc>
  </rcc>
  <rcc rId="301" sId="7">
    <nc r="D42" t="inlineStr">
      <is>
        <t>rs9386796</t>
      </is>
    </nc>
  </rcc>
  <rcc rId="302" sId="7">
    <nc r="E42">
      <v>-3.9838628340897603E-2</v>
    </nc>
  </rcc>
  <rcc rId="303" sId="7">
    <nc r="F42">
      <v>2.6727181038830101E-2</v>
    </nc>
  </rcc>
  <rcc rId="304" sId="7">
    <nc r="G42">
      <v>0.136075466501243</v>
    </nc>
  </rcc>
  <rcc rId="305" sId="7">
    <nc r="A43" t="inlineStr">
      <is>
        <t>GrimAge acceleration</t>
      </is>
    </nc>
  </rcc>
  <rcc rId="306" sId="7">
    <nc r="B43" t="inlineStr">
      <is>
        <t>Breast cancer</t>
      </is>
    </nc>
  </rcc>
  <rcc rId="307" sId="7">
    <nc r="D43" t="inlineStr">
      <is>
        <t>All - Inverse variance weighted</t>
      </is>
    </nc>
  </rcc>
  <rcc rId="308" sId="7">
    <nc r="E43">
      <v>-2.52832404155451E-2</v>
    </nc>
  </rcc>
  <rcc rId="309" sId="7">
    <nc r="F43">
      <v>1.47053737865569E-2</v>
    </nc>
  </rcc>
  <rcc rId="310" sId="7">
    <nc r="G43">
      <v>8.5556155363296693E-2</v>
    </nc>
  </rcc>
  <rcc rId="311" sId="7">
    <nc r="A44" t="inlineStr">
      <is>
        <t>GrimAge acceleration</t>
      </is>
    </nc>
  </rcc>
  <rcc rId="312" sId="7">
    <nc r="B44" t="inlineStr">
      <is>
        <t>Breast cancer</t>
      </is>
    </nc>
  </rcc>
  <rcc rId="313" sId="7">
    <nc r="D44" t="inlineStr">
      <is>
        <t>All - MR Egger</t>
      </is>
    </nc>
  </rcc>
  <rcc rId="314" sId="7">
    <nc r="E44">
      <v>-0.131873287174603</v>
    </nc>
  </rcc>
  <rcc rId="315" sId="7">
    <nc r="F44">
      <v>0.244571750256003</v>
    </nc>
  </rcc>
  <rcc rId="316" sId="7">
    <nc r="G44">
      <v>0.64374343529934697</v>
    </nc>
  </rcc>
  <rcc rId="317" sId="7">
    <nc r="A45" t="inlineStr">
      <is>
        <t>GrimAge acceleration</t>
      </is>
    </nc>
  </rcc>
  <rcc rId="318" sId="7">
    <nc r="B45" t="inlineStr">
      <is>
        <t>Prostate cancer</t>
      </is>
    </nc>
  </rcc>
  <rcc rId="319" sId="7">
    <nc r="D45" t="inlineStr">
      <is>
        <t>rs17094148</t>
      </is>
    </nc>
  </rcc>
  <rcc rId="320" sId="7">
    <nc r="E45">
      <v>-5.2222222222222198E-2</v>
    </nc>
  </rcc>
  <rcc rId="321" sId="7">
    <nc r="F45">
      <v>4.0555555555555602E-2</v>
    </nc>
  </rcc>
  <rcc rId="322" sId="7">
    <nc r="G45">
      <v>0.19786043149389401</v>
    </nc>
  </rcc>
  <rcc rId="323" sId="7">
    <nc r="A46" t="inlineStr">
      <is>
        <t>GrimAge acceleration</t>
      </is>
    </nc>
  </rcc>
  <rcc rId="324" sId="7">
    <nc r="B46" t="inlineStr">
      <is>
        <t>Prostate cancer</t>
      </is>
    </nc>
  </rcc>
  <rcc rId="325" sId="7">
    <nc r="D46" t="inlineStr">
      <is>
        <t>rs4065321</t>
      </is>
    </nc>
  </rcc>
  <rcc rId="326" sId="7">
    <nc r="E46">
      <v>-7.0463887257780397E-2</v>
    </nc>
  </rcc>
  <rcc rId="327" sId="7">
    <nc r="F46">
      <v>3.9342337052260701E-2</v>
    </nc>
  </rcc>
  <rcc rId="328" sId="7">
    <nc r="G46">
      <v>7.3286109946945802E-2</v>
    </nc>
  </rcc>
  <rcc rId="329" sId="7">
    <nc r="A47" t="inlineStr">
      <is>
        <t>GrimAge acceleration</t>
      </is>
    </nc>
  </rcc>
  <rcc rId="330" sId="7">
    <nc r="B47" t="inlineStr">
      <is>
        <t>Prostate cancer</t>
      </is>
    </nc>
  </rcc>
  <rcc rId="331" sId="7">
    <nc r="D47" t="inlineStr">
      <is>
        <t>rs887466</t>
      </is>
    </nc>
  </rcc>
  <rcc rId="332" sId="7">
    <nc r="E47">
      <v>-0.21421161825726101</v>
    </nc>
  </rcc>
  <rcc rId="333" sId="7">
    <nc r="F47">
      <v>3.5269709543568499E-2</v>
    </nc>
  </rcc>
  <rcc rId="334" sId="7">
    <nc r="G47">
      <v>1.2512906833860201E-9</v>
    </nc>
  </rcc>
  <rcc rId="335" sId="7">
    <nc r="A48" t="inlineStr">
      <is>
        <t>GrimAge acceleration</t>
      </is>
    </nc>
  </rcc>
  <rcc rId="336" sId="7">
    <nc r="B48" t="inlineStr">
      <is>
        <t>Prostate cancer</t>
      </is>
    </nc>
  </rcc>
  <rcc rId="337" sId="7">
    <nc r="D48" t="inlineStr">
      <is>
        <t>rs9386796</t>
      </is>
    </nc>
  </rcc>
  <rcc rId="338" sId="7">
    <nc r="E48">
      <v>9.5814422592032308E-3</v>
    </nc>
  </rcc>
  <rcc rId="339" sId="7">
    <nc r="F48">
      <v>3.42914775592537E-2</v>
    </nc>
  </rcc>
  <rcc rId="340" sId="7">
    <nc r="G48">
      <v>0.77992884355060399</v>
    </nc>
  </rcc>
  <rcc rId="341" sId="7">
    <nc r="A49" t="inlineStr">
      <is>
        <t>GrimAge acceleration</t>
      </is>
    </nc>
  </rcc>
  <rcc rId="342" sId="7">
    <nc r="B49" t="inlineStr">
      <is>
        <t>Prostate cancer</t>
      </is>
    </nc>
  </rcc>
  <rcc rId="343" sId="7">
    <nc r="D49" t="inlineStr">
      <is>
        <t>All - Inverse variance weighted</t>
      </is>
    </nc>
  </rcc>
  <rcc rId="344" sId="7">
    <nc r="E49">
      <v>-8.2977875007491805E-2</v>
    </nc>
  </rcc>
  <rcc rId="345" sId="7">
    <nc r="F49">
      <v>4.9993156102640102E-2</v>
    </nc>
  </rcc>
  <rcc rId="346" sId="7">
    <nc r="G49">
      <v>9.6957775164878399E-2</v>
    </nc>
  </rcc>
  <rcc rId="347" sId="7">
    <nc r="A50" t="inlineStr">
      <is>
        <t>GrimAge acceleration</t>
      </is>
    </nc>
  </rcc>
  <rcc rId="348" sId="7">
    <nc r="B50" t="inlineStr">
      <is>
        <t>Prostate cancer</t>
      </is>
    </nc>
  </rcc>
  <rcc rId="349" sId="7">
    <nc r="D50" t="inlineStr">
      <is>
        <t>All - MR Egger</t>
      </is>
    </nc>
  </rcc>
  <rcc rId="350" sId="7">
    <nc r="E50">
      <v>-0.10281600942852399</v>
    </nc>
  </rcc>
  <rcc rId="351" sId="7">
    <nc r="F50">
      <v>1.0233474745268101</v>
    </nc>
  </rcc>
  <rcc rId="352" sId="7">
    <nc r="G50">
      <v>0.92913538891979297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7" sqref="A19" start="0" length="0">
    <dxf>
      <font>
        <b/>
        <sz val="12"/>
        <color theme="0"/>
        <name val="Calibri"/>
        <family val="2"/>
        <scheme val="minor"/>
      </font>
      <fill>
        <patternFill patternType="solid">
          <bgColor theme="1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B19" start="0" length="0">
    <dxf>
      <font>
        <b/>
        <sz val="12"/>
        <color theme="0"/>
        <name val="Calibri"/>
        <family val="2"/>
        <scheme val="minor"/>
      </font>
      <fill>
        <patternFill patternType="solid">
          <bgColor theme="1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C19" start="0" length="0">
    <dxf>
      <font>
        <b/>
        <sz val="12"/>
        <color theme="0"/>
        <name val="Calibri"/>
        <family val="2"/>
        <scheme val="minor"/>
      </font>
      <fill>
        <patternFill patternType="solid">
          <bgColor theme="1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D19" start="0" length="0">
    <dxf>
      <font>
        <b/>
        <sz val="12"/>
        <color theme="0"/>
        <name val="Calibri"/>
        <family val="2"/>
        <scheme val="minor"/>
      </font>
      <fill>
        <patternFill patternType="solid">
          <bgColor theme="1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E19" start="0" length="0">
    <dxf>
      <font>
        <b/>
        <sz val="12"/>
        <color theme="0"/>
        <name val="Calibri"/>
        <family val="2"/>
        <scheme val="minor"/>
      </font>
      <fill>
        <patternFill patternType="solid">
          <bgColor theme="1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F19" start="0" length="0">
    <dxf>
      <font>
        <b/>
        <sz val="12"/>
        <color theme="0"/>
        <name val="Calibri"/>
        <family val="2"/>
        <scheme val="minor"/>
      </font>
      <fill>
        <patternFill patternType="solid">
          <bgColor theme="1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G19" start="0" length="0">
    <dxf>
      <font>
        <b/>
        <sz val="12"/>
        <color theme="0"/>
        <name val="Calibri"/>
        <family val="2"/>
        <scheme val="minor"/>
      </font>
      <fill>
        <patternFill patternType="solid">
          <bgColor theme="1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rc rId="353" sId="7" ref="A19:XFD19" action="insertRow"/>
  <rrc rId="354" sId="7" ref="A20:XFD20" action="deleteRow">
    <rfmt sheetId="7" xfDxf="1" sqref="A20:XFD20" start="0" length="0"/>
    <rfmt sheetId="7" sqref="A20" start="0" length="0">
      <dxf>
        <font>
          <b/>
          <sz val="12"/>
          <color theme="0"/>
          <name val="Calibri"/>
          <family val="2"/>
          <scheme val="minor"/>
        </font>
        <fill>
          <patternFill patternType="solid">
            <bgColor theme="1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7" sqref="B20" start="0" length="0">
      <dxf>
        <font>
          <b/>
          <sz val="12"/>
          <color theme="0"/>
          <name val="Calibri"/>
          <family val="2"/>
          <scheme val="minor"/>
        </font>
        <fill>
          <patternFill patternType="solid">
            <bgColor theme="1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7" sqref="C20" start="0" length="0">
      <dxf>
        <font>
          <b/>
          <sz val="12"/>
          <color theme="0"/>
          <name val="Calibri"/>
          <family val="2"/>
          <scheme val="minor"/>
        </font>
        <fill>
          <patternFill patternType="solid">
            <bgColor theme="1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7" sqref="D20" start="0" length="0">
      <dxf>
        <font>
          <b/>
          <sz val="12"/>
          <color theme="0"/>
          <name val="Calibri"/>
          <family val="2"/>
          <scheme val="minor"/>
        </font>
        <fill>
          <patternFill patternType="solid">
            <bgColor theme="1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7" sqref="E20" start="0" length="0">
      <dxf>
        <font>
          <b/>
          <sz val="12"/>
          <color theme="0"/>
          <name val="Calibri"/>
          <family val="2"/>
          <scheme val="minor"/>
        </font>
        <fill>
          <patternFill patternType="solid">
            <bgColor theme="1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7" sqref="F20" start="0" length="0">
      <dxf>
        <font>
          <b/>
          <sz val="12"/>
          <color theme="0"/>
          <name val="Calibri"/>
          <family val="2"/>
          <scheme val="minor"/>
        </font>
        <fill>
          <patternFill patternType="solid">
            <bgColor theme="1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7" sqref="G20" start="0" length="0">
      <dxf>
        <font>
          <b/>
          <sz val="12"/>
          <color theme="0"/>
          <name val="Calibri"/>
          <family val="2"/>
          <scheme val="minor"/>
        </font>
        <fill>
          <patternFill patternType="solid">
            <bgColor theme="1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fmt sheetId="7" sqref="A20:G20" start="0" length="2147483647">
    <dxf>
      <font>
        <b/>
      </font>
    </dxf>
  </rfmt>
  <rfmt sheetId="7" sqref="A20" start="0" length="0">
    <dxf>
      <font>
        <b val="0"/>
        <sz val="12"/>
        <color theme="1"/>
        <name val="Calibri"/>
        <family val="2"/>
        <scheme val="minor"/>
      </font>
    </dxf>
  </rfmt>
  <rfmt sheetId="7" sqref="B20" start="0" length="0">
    <dxf>
      <font>
        <b val="0"/>
        <sz val="12"/>
        <color theme="1"/>
        <name val="Calibri"/>
        <family val="2"/>
        <scheme val="minor"/>
      </font>
    </dxf>
  </rfmt>
  <rfmt sheetId="7" sqref="C20" start="0" length="0">
    <dxf>
      <font>
        <b val="0"/>
        <sz val="12"/>
        <color theme="1"/>
        <name val="Calibri"/>
        <family val="2"/>
        <scheme val="minor"/>
      </font>
    </dxf>
  </rfmt>
  <rfmt sheetId="7" sqref="D20" start="0" length="0">
    <dxf>
      <font>
        <b val="0"/>
        <sz val="12"/>
        <color theme="1"/>
        <name val="Calibri"/>
        <family val="2"/>
        <scheme val="minor"/>
      </font>
    </dxf>
  </rfmt>
  <rfmt sheetId="7" sqref="E20" start="0" length="0">
    <dxf>
      <font>
        <b val="0"/>
        <sz val="12"/>
        <color theme="1"/>
        <name val="Calibri"/>
        <family val="2"/>
        <scheme val="minor"/>
      </font>
    </dxf>
  </rfmt>
  <rfmt sheetId="7" sqref="F20" start="0" length="0">
    <dxf>
      <font>
        <b val="0"/>
        <sz val="12"/>
        <color theme="1"/>
        <name val="Calibri"/>
        <family val="2"/>
        <scheme val="minor"/>
      </font>
    </dxf>
  </rfmt>
  <rfmt sheetId="7" sqref="G20" start="0" length="0">
    <dxf>
      <font>
        <b val="0"/>
        <sz val="12"/>
        <color theme="1"/>
        <name val="Calibri"/>
        <family val="2"/>
        <scheme val="minor"/>
      </font>
    </dxf>
  </rfmt>
  <rcc rId="355" sId="7">
    <oc r="B21" t="inlineStr">
      <is>
        <t>Lung cancer</t>
      </is>
    </oc>
    <nc r="B21" t="inlineStr">
      <is>
        <t>Breast cancer</t>
      </is>
    </nc>
  </rcc>
  <rcc rId="356" sId="7">
    <oc r="E21">
      <v>-2.38888888888889E-2</v>
    </oc>
    <nc r="E21">
      <v>-3.11111111111111E-2</v>
    </nc>
  </rcc>
  <rcc rId="357" sId="7">
    <oc r="F21">
      <v>8.2222222222222197E-2</v>
    </oc>
    <nc r="F21">
      <v>3.2222222222222201E-2</v>
    </nc>
  </rcc>
  <rcc rId="358" sId="7">
    <oc r="G21">
      <v>0.771402740766859</v>
    </oc>
    <nc r="G21">
      <v>0.33428580449634798</v>
    </nc>
  </rcc>
  <rcc rId="359" sId="7">
    <oc r="B22" t="inlineStr">
      <is>
        <t>Lung cancer</t>
      </is>
    </oc>
    <nc r="B22" t="inlineStr">
      <is>
        <t>Breast cancer</t>
      </is>
    </nc>
  </rcc>
  <rcc rId="360" sId="7">
    <oc r="E22">
      <v>-1.11567821491486E-2</v>
    </oc>
    <nc r="E22">
      <v>-1.29183793305931E-2</v>
    </nc>
  </rcc>
  <rcc rId="361" sId="7">
    <oc r="F22">
      <v>8.0446271285965903E-2</v>
    </oc>
    <nc r="F22">
      <v>3.11215502055197E-2</v>
    </nc>
  </rcc>
  <rcc rId="362" sId="7">
    <oc r="G22">
      <v>0.88969817773519899</v>
    </oc>
    <nc r="G22">
      <v>0.67807284297474402</v>
    </nc>
  </rcc>
  <rcc rId="363" sId="7">
    <oc r="B23" t="inlineStr">
      <is>
        <t>Lung cancer</t>
      </is>
    </oc>
    <nc r="B23" t="inlineStr">
      <is>
        <t>Breast cancer</t>
      </is>
    </nc>
  </rcc>
  <rcc rId="364" sId="7">
    <oc r="E23">
      <v>0.42686721991701199</v>
    </oc>
    <nc r="E23">
      <v>-1.45228215767635E-2</v>
    </nc>
  </rcc>
  <rcc rId="365" sId="7">
    <oc r="F23">
      <v>0.116182572614108</v>
    </oc>
    <nc r="F23">
      <v>2.8526970954356801E-2</v>
    </nc>
  </rcc>
  <rcc rId="366" sId="7">
    <oc r="G23">
      <v>2.3868256903812E-4</v>
    </oc>
    <nc r="G23">
      <v>0.61068850369849503</v>
    </nc>
  </rcc>
  <rcc rId="367" sId="7">
    <oc r="B24" t="inlineStr">
      <is>
        <t>Lung cancer</t>
      </is>
    </oc>
    <nc r="B24" t="inlineStr">
      <is>
        <t>Breast cancer</t>
      </is>
    </nc>
  </rcc>
  <rcc rId="368" sId="7">
    <oc r="E24">
      <v>6.6565809379727697E-2</v>
    </oc>
    <nc r="E24">
      <v>-3.9838628340897603E-2</v>
    </nc>
  </rcc>
  <rcc rId="369" sId="7">
    <oc r="F24">
      <v>6.9591527987897098E-2</v>
    </oc>
    <nc r="F24">
      <v>2.6727181038830101E-2</v>
    </nc>
  </rcc>
  <rcc rId="370" sId="7">
    <oc r="G24">
      <v>0.33880870666985102</v>
    </oc>
    <nc r="G24">
      <v>0.136075466501243</v>
    </nc>
  </rcc>
  <rcc rId="371" sId="7">
    <oc r="B25" t="inlineStr">
      <is>
        <t>Lung cancer</t>
      </is>
    </oc>
    <nc r="B25" t="inlineStr">
      <is>
        <t>Breast cancer</t>
      </is>
    </nc>
  </rcc>
  <rcc rId="372" sId="7">
    <oc r="E25">
      <v>6.8799901278873102E-2</v>
    </oc>
    <nc r="E25">
      <v>-2.52832404155451E-2</v>
    </nc>
  </rcc>
  <rcc rId="373" sId="7">
    <oc r="F25">
      <v>8.1991679571776693E-2</v>
    </oc>
    <nc r="F25">
      <v>1.47053737865569E-2</v>
    </nc>
  </rcc>
  <rcc rId="374" sId="7">
    <oc r="G25">
      <v>0.40140852234147001</v>
    </oc>
    <nc r="G25">
      <v>8.5556155363296693E-2</v>
    </nc>
  </rcc>
  <rcc rId="375" sId="7">
    <oc r="B26" t="inlineStr">
      <is>
        <t>Lung cancer</t>
      </is>
    </oc>
    <nc r="B26" t="inlineStr">
      <is>
        <t>Breast cancer</t>
      </is>
    </nc>
  </rcc>
  <rcc rId="376" sId="7">
    <oc r="E26">
      <v>1.14533569010891</v>
    </oc>
    <nc r="E26">
      <v>-0.131873287174603</v>
    </nc>
  </rcc>
  <rcc rId="377" sId="7">
    <oc r="F26">
      <v>1.40469433156447</v>
    </oc>
    <nc r="F26">
      <v>0.244571750256003</v>
    </nc>
  </rcc>
  <rcc rId="378" sId="7">
    <oc r="G26">
      <v>0.50052093219066796</v>
    </oc>
    <nc r="G26">
      <v>0.64374343529934697</v>
    </nc>
  </rcc>
  <rcc rId="379" sId="7">
    <oc r="A27" t="inlineStr">
      <is>
        <t>GrimAge acceleration</t>
      </is>
    </oc>
    <nc r="A27" t="inlineStr">
      <is>
        <t>HannumAge acceleration</t>
      </is>
    </nc>
  </rcc>
  <rcc rId="380" sId="7">
    <oc r="B27" t="inlineStr">
      <is>
        <t>Ovarian cancer</t>
      </is>
    </oc>
    <nc r="B27" t="inlineStr">
      <is>
        <t>Breast cancer</t>
      </is>
    </nc>
  </rcc>
  <rcc rId="381" sId="7">
    <oc r="D27" t="inlineStr">
      <is>
        <t>rs17094148</t>
      </is>
    </oc>
    <nc r="D27" t="inlineStr">
      <is>
        <t>rs1005277</t>
      </is>
    </nc>
  </rcc>
  <rcc rId="382" sId="7">
    <oc r="E27">
      <v>-8.8888888888888906E-2</v>
    </oc>
    <nc r="E27">
      <v>4.7904191616766498E-2</v>
    </nc>
  </rcc>
  <rcc rId="383" sId="7">
    <oc r="F27">
      <v>7.4444444444444494E-2</v>
    </oc>
    <nc r="F27">
      <v>1.96274118429807E-2</v>
    </nc>
  </rcc>
  <rcc rId="384" sId="7">
    <oc r="G27">
      <v>0.23246629150197701</v>
    </oc>
    <nc r="G27">
      <v>1.4659720826644599E-2</v>
    </nc>
  </rcc>
  <rcc rId="385" sId="7">
    <oc r="A28" t="inlineStr">
      <is>
        <t>GrimAge acceleration</t>
      </is>
    </oc>
    <nc r="A28" t="inlineStr">
      <is>
        <t>HannumAge acceleration</t>
      </is>
    </nc>
  </rcc>
  <rcc rId="386" sId="7">
    <oc r="B28" t="inlineStr">
      <is>
        <t>Ovarian cancer</t>
      </is>
    </oc>
    <nc r="B28" t="inlineStr">
      <is>
        <t>Breast cancer</t>
      </is>
    </nc>
  </rcc>
  <rcc rId="387" sId="7">
    <oc r="D28" t="inlineStr">
      <is>
        <t>rs4065321</t>
      </is>
    </oc>
    <nc r="D28" t="inlineStr">
      <is>
        <t>rs10786282</t>
      </is>
    </nc>
  </rcc>
  <rcc rId="388" sId="7">
    <oc r="E28">
      <v>6.8702290076335895E-2</v>
    </oc>
    <nc r="E28">
      <v>3.2222222222222201E-2</v>
    </nc>
  </rcc>
  <rcc rId="389" sId="7">
    <oc r="F28">
      <v>7.2225484439224899E-2</v>
    </oc>
    <nc r="F28">
      <v>1.8611111111111099E-2</v>
    </nc>
  </rcc>
  <rcc rId="390" sId="7">
    <oc r="G28">
      <v>0.341492955343764</v>
    </oc>
    <nc r="G28">
      <v>8.3390555853854201E-2</v>
    </nc>
  </rcc>
  <rcc rId="391" sId="7">
    <oc r="A29" t="inlineStr">
      <is>
        <t>GrimAge acceleration</t>
      </is>
    </oc>
    <nc r="A29" t="inlineStr">
      <is>
        <t>HannumAge acceleration</t>
      </is>
    </nc>
  </rcc>
  <rcc rId="392" sId="7">
    <oc r="B29" t="inlineStr">
      <is>
        <t>Ovarian cancer</t>
      </is>
    </oc>
    <nc r="B29" t="inlineStr">
      <is>
        <t>Breast cancer</t>
      </is>
    </nc>
  </rcc>
  <rcc rId="393" sId="7">
    <oc r="D29" t="inlineStr">
      <is>
        <t>rs887466</t>
      </is>
    </oc>
    <nc r="D29" t="inlineStr">
      <is>
        <t>rs111731678</t>
      </is>
    </nc>
  </rcc>
  <rcc rId="394" sId="7">
    <oc r="E29">
      <v>-1.7116182572614099E-2</v>
    </oc>
    <nc r="E29">
      <v>-1.7652250661959398E-2</v>
    </nc>
  </rcc>
  <rcc rId="395" sId="7">
    <oc r="F29">
      <v>6.4834024896265594E-2</v>
    </oc>
    <nc r="F29">
      <v>3.1774051191526903E-2</v>
    </nc>
  </rcc>
  <rcc rId="396" sId="7">
    <oc r="G29">
      <v>0.79177991875117504</v>
    </oc>
    <nc r="G29">
      <v>0.57851472150794403</v>
    </nc>
  </rcc>
  <rcc rId="397" sId="7">
    <oc r="A30" t="inlineStr">
      <is>
        <t>GrimAge acceleration</t>
      </is>
    </oc>
    <nc r="A30" t="inlineStr">
      <is>
        <t>HannumAge acceleration</t>
      </is>
    </nc>
  </rcc>
  <rcc rId="398" sId="7">
    <oc r="B30" t="inlineStr">
      <is>
        <t>Ovarian cancer</t>
      </is>
    </oc>
    <nc r="B30" t="inlineStr">
      <is>
        <t>Breast cancer</t>
      </is>
    </nc>
  </rcc>
  <rcc rId="399" sId="7">
    <oc r="D30" t="inlineStr">
      <is>
        <t>rs9386796</t>
      </is>
    </oc>
    <nc r="D30" t="inlineStr">
      <is>
        <t>rs12417758</t>
      </is>
    </nc>
  </rcc>
  <rcc rId="400" sId="7">
    <oc r="E30">
      <v>-5.0428643469490704E-3</v>
    </oc>
    <nc r="E30">
      <v>-0.11371237458194</v>
    </nc>
  </rcc>
  <rcc rId="401" sId="7">
    <oc r="F30">
      <v>6.1522945032778602E-2</v>
    </oc>
    <nc r="F30">
      <v>2.62780697563306E-2</v>
    </nc>
  </rcc>
  <rcc rId="402" sId="7">
    <oc r="G30">
      <v>0.93467278583901203</v>
    </oc>
    <nc r="G30">
      <v>1.50966988098564E-5</v>
    </nc>
  </rcc>
  <rcc rId="403" sId="7">
    <oc r="A31" t="inlineStr">
      <is>
        <t>GrimAge acceleration</t>
      </is>
    </oc>
    <nc r="A31" t="inlineStr">
      <is>
        <t>HannumAge acceleration</t>
      </is>
    </nc>
  </rcc>
  <rcc rId="404" sId="7">
    <oc r="B31" t="inlineStr">
      <is>
        <t>Ovarian cancer</t>
      </is>
    </oc>
    <nc r="B31" t="inlineStr">
      <is>
        <t>Breast cancer</t>
      </is>
    </nc>
  </rcc>
  <rcc rId="405" sId="7">
    <oc r="D31" t="inlineStr">
      <is>
        <t>All - Inverse variance weighted</t>
      </is>
    </oc>
    <nc r="D31" t="inlineStr">
      <is>
        <t>rs1598856</t>
      </is>
    </nc>
  </rcc>
  <rcc rId="406" sId="7">
    <oc r="E31">
      <v>-9.4634819394969604E-3</v>
    </oc>
    <nc r="E31">
      <v>-2.4757804090419801E-2</v>
    </nc>
  </rcc>
  <rcc rId="407" sId="7">
    <oc r="F31">
      <v>3.3820953642345802E-2</v>
    </oc>
    <nc r="F31">
      <v>2.8525296017222802E-2</v>
    </nc>
  </rcc>
  <rcc rId="408" sId="7">
    <oc r="G31">
      <v>0.77962235129058799</v>
    </oc>
    <nc r="G31">
      <v>0.38543565018450998</v>
    </nc>
  </rcc>
  <rcc rId="409" sId="7">
    <oc r="A32" t="inlineStr">
      <is>
        <t>GrimAge acceleration</t>
      </is>
    </oc>
    <nc r="A32" t="inlineStr">
      <is>
        <t>HannumAge acceleration</t>
      </is>
    </nc>
  </rcc>
  <rcc rId="410" sId="7">
    <oc r="B32" t="inlineStr">
      <is>
        <t>Ovarian cancer</t>
      </is>
    </oc>
    <nc r="B32" t="inlineStr">
      <is>
        <t>Breast cancer</t>
      </is>
    </nc>
  </rcc>
  <rcc rId="411" sId="7">
    <oc r="D32" t="inlineStr">
      <is>
        <t>All - MR Egger</t>
      </is>
    </oc>
    <nc r="D32" t="inlineStr">
      <is>
        <t>rs3093956</t>
      </is>
    </nc>
  </rcc>
  <rcc rId="412" sId="7">
    <oc r="E32">
      <v>-0.29421294521428598</v>
    </oc>
    <nc r="E32">
      <v>-9.59637561779242E-2</v>
    </nc>
  </rcc>
  <rcc rId="413" sId="7">
    <oc r="F32">
      <v>0.57483185705919504</v>
    </oc>
    <nc r="F32">
      <v>3.1713344316309698E-2</v>
    </nc>
  </rcc>
  <rcc rId="414" sId="7">
    <oc r="G32">
      <v>0.65968735374771703</v>
    </oc>
    <nc r="G32">
      <v>2.47833591541302E-3</v>
    </nc>
  </rcc>
  <rcc rId="415" sId="7">
    <oc r="A33" t="inlineStr">
      <is>
        <t>GrimAge acceleration</t>
      </is>
    </oc>
    <nc r="A33" t="inlineStr">
      <is>
        <t>HannumAge acceleration</t>
      </is>
    </nc>
  </rcc>
  <rcc rId="416" sId="7">
    <oc r="B33" t="inlineStr">
      <is>
        <t>Colorectal cancer</t>
      </is>
    </oc>
    <nc r="B33" t="inlineStr">
      <is>
        <t>Breast cancer</t>
      </is>
    </nc>
  </rcc>
  <rcc rId="417" sId="7">
    <oc r="D33" t="inlineStr">
      <is>
        <t>rs17094148</t>
      </is>
    </oc>
    <nc r="D33" t="inlineStr">
      <is>
        <t>rs34970912</t>
      </is>
    </nc>
  </rcc>
  <rcc rId="418" sId="7">
    <oc r="E33">
      <v>0.110555555555556</v>
    </oc>
    <nc r="E33">
      <v>4.2969499328601599E-2</v>
    </nc>
  </rcc>
  <rcc rId="419" sId="7">
    <oc r="F33">
      <v>5.0555555555555597E-2</v>
    </oc>
    <nc r="F33">
      <v>3.2610780740456598E-2</v>
    </nc>
  </rcc>
  <rcc rId="420" sId="7">
    <oc r="G33">
      <v>2.8756164417433401E-2</v>
    </oc>
    <nc r="G33">
      <v>0.187621824572138</v>
    </nc>
  </rcc>
  <rcc rId="421" sId="7">
    <oc r="A34" t="inlineStr">
      <is>
        <t>GrimAge acceleration</t>
      </is>
    </oc>
    <nc r="A34" t="inlineStr">
      <is>
        <t>HannumAge acceleration</t>
      </is>
    </nc>
  </rcc>
  <rcc rId="422" sId="7">
    <oc r="B34" t="inlineStr">
      <is>
        <t>Colorectal cancer</t>
      </is>
    </oc>
    <nc r="B34" t="inlineStr">
      <is>
        <t>Breast cancer</t>
      </is>
    </nc>
  </rcc>
  <rcc rId="423" sId="7">
    <oc r="D34" t="inlineStr">
      <is>
        <t>rs4065321</t>
      </is>
    </oc>
    <nc r="D34" t="inlineStr">
      <is>
        <t>rs4383328</t>
      </is>
    </nc>
  </rcc>
  <rcc rId="424" sId="7">
    <oc r="E34">
      <v>3.22959483264827E-2</v>
    </oc>
    <nc r="E34">
      <v>-4.0232927474854401E-2</v>
    </nc>
  </rcc>
  <rcc rId="425" sId="7">
    <oc r="F34">
      <v>4.9324721080446297E-2</v>
    </oc>
    <nc r="F34">
      <v>3.12334568554791E-2</v>
    </nc>
  </rcc>
  <rcc rId="426" sId="7">
    <oc r="G34">
      <v>0.512621061430514</v>
    </oc>
    <nc r="G34">
      <v>0.19769876720309501</v>
    </nc>
  </rcc>
  <rcc rId="427" sId="7">
    <oc r="A35" t="inlineStr">
      <is>
        <t>GrimAge acceleration</t>
      </is>
    </oc>
    <nc r="A35" t="inlineStr">
      <is>
        <t>HannumAge acceleration</t>
      </is>
    </nc>
  </rcc>
  <rcc rId="428" sId="7">
    <oc r="B35" t="inlineStr">
      <is>
        <t>Colorectal cancer</t>
      </is>
    </oc>
    <nc r="B35" t="inlineStr">
      <is>
        <t>Breast cancer</t>
      </is>
    </nc>
  </rcc>
  <rcc rId="429" sId="7">
    <oc r="D35" t="inlineStr">
      <is>
        <t>rs887466</t>
      </is>
    </oc>
    <nc r="D35" t="inlineStr">
      <is>
        <t>rs4838595</t>
      </is>
    </nc>
  </rcc>
  <rcc rId="430" sId="7">
    <oc r="E35">
      <v>0.20643153526971</v>
    </oc>
    <nc r="E35">
      <v>1.7080745341614901E-2</v>
    </nc>
  </rcc>
  <rcc rId="431" sId="7">
    <oc r="F35">
      <v>4.4087136929460598E-2</v>
    </oc>
    <nc r="F35">
      <v>3.1832298136646002E-2</v>
    </nc>
  </rcc>
  <rcc rId="432" sId="7">
    <oc r="G35">
      <v>2.8360063532969101E-6</v>
    </oc>
    <nc r="G35">
      <v>0.59155405488902102</v>
    </nc>
  </rcc>
  <rcc rId="433" sId="7">
    <oc r="A36" t="inlineStr">
      <is>
        <t>GrimAge acceleration</t>
      </is>
    </oc>
    <nc r="A36" t="inlineStr">
      <is>
        <t>HannumAge acceleration</t>
      </is>
    </nc>
  </rcc>
  <rcc rId="434" sId="7">
    <oc r="B36" t="inlineStr">
      <is>
        <t>Colorectal cancer</t>
      </is>
    </oc>
    <nc r="B36" t="inlineStr">
      <is>
        <t>Breast cancer</t>
      </is>
    </nc>
  </rcc>
  <rcc rId="435" sId="7">
    <oc r="D36" t="inlineStr">
      <is>
        <t>rs9386796</t>
      </is>
    </oc>
    <nc r="D36" t="inlineStr">
      <is>
        <t>All - Inverse variance weighted</t>
      </is>
    </nc>
  </rcc>
  <rcc rId="436" sId="7">
    <oc r="E36">
      <v>0.10791729702470999</v>
    </oc>
    <nc r="E36">
      <v>-5.6961035062330504E-3</v>
    </nc>
  </rcc>
  <rcc rId="437" sId="7">
    <oc r="F36">
      <v>4.2360060514372203E-2</v>
    </oc>
    <nc r="F36">
      <v>1.98192856396101E-2</v>
    </nc>
  </rcc>
  <rcc rId="438" sId="7">
    <oc r="G36">
      <v>1.08460839430629E-2</v>
    </oc>
    <nc r="G36">
      <v>0.77380448460766005</v>
    </nc>
  </rcc>
  <rcc rId="439" sId="7">
    <oc r="A37" t="inlineStr">
      <is>
        <t>GrimAge acceleration</t>
      </is>
    </oc>
    <nc r="A37" t="inlineStr">
      <is>
        <t>HannumAge acceleration</t>
      </is>
    </nc>
  </rcc>
  <rcc rId="440" sId="7">
    <oc r="B37" t="inlineStr">
      <is>
        <t>Colorectal cancer</t>
      </is>
    </oc>
    <nc r="B37" t="inlineStr">
      <is>
        <t>Breast cancer</t>
      </is>
    </nc>
  </rcc>
  <rcc rId="441" sId="7">
    <oc r="D37" t="inlineStr">
      <is>
        <t>All - Inverse variance weighted</t>
      </is>
    </oc>
    <nc r="D37" t="inlineStr">
      <is>
        <t>All - MR Egger</t>
      </is>
    </nc>
  </rcc>
  <rcc rId="442" sId="7">
    <oc r="E37">
      <v>0.11892771354181</v>
    </oc>
    <nc r="E37">
      <v>0.13931969768767599</v>
    </nc>
  </rcc>
  <rcc rId="443" sId="7">
    <oc r="F37">
      <v>3.5584522603659997E-2</v>
    </oc>
    <nc r="F37">
      <v>5.6605596182398202E-2</v>
    </nc>
  </rcc>
  <rcc rId="444" sId="7">
    <oc r="G37">
      <v>8.3141370749076999E-4</v>
    </oc>
    <nc r="G37">
      <v>4.3386684643475198E-2</v>
    </nc>
  </rcc>
  <rcc rId="445" sId="7">
    <oc r="A38" t="inlineStr">
      <is>
        <t>GrimAge acceleration</t>
      </is>
    </oc>
    <nc r="A38" t="inlineStr">
      <is>
        <t>Intrinsic HorvathAge acceleration</t>
      </is>
    </nc>
  </rcc>
  <rcc rId="446" sId="7">
    <oc r="B38" t="inlineStr">
      <is>
        <t>Colorectal cancer</t>
      </is>
    </oc>
    <nc r="B38" t="inlineStr">
      <is>
        <t>Breast cancer</t>
      </is>
    </nc>
  </rcc>
  <rcc rId="447" sId="7">
    <oc r="D38" t="inlineStr">
      <is>
        <t>All - MR Egger</t>
      </is>
    </oc>
    <nc r="D38" t="inlineStr">
      <is>
        <t>rs10447389</t>
      </is>
    </nc>
  </rcc>
  <rcc rId="448" sId="7">
    <oc r="E38">
      <v>0.80363935724647395</v>
    </oc>
    <nc r="E38">
      <v>-2.2431259044862501E-2</v>
    </nc>
  </rcc>
  <rcc rId="449" sId="7">
    <oc r="F38">
      <v>0.54413791606527695</v>
    </oc>
    <nc r="F38">
      <v>2.1707670043415301E-2</v>
    </nc>
  </rcc>
  <rcc rId="450" sId="7">
    <oc r="G38">
      <v>0.277730278650198</v>
    </oc>
    <nc r="G38">
      <v>0.30144793313804902</v>
    </nc>
  </rcc>
  <rcc rId="451" sId="7">
    <oc r="A39" t="inlineStr">
      <is>
        <t>GrimAge acceleration</t>
      </is>
    </oc>
    <nc r="A39" t="inlineStr">
      <is>
        <t>Intrinsic HorvathAge acceleration</t>
      </is>
    </nc>
  </rcc>
  <rcc rId="452" sId="7">
    <oc r="D39" t="inlineStr">
      <is>
        <t>rs17094148</t>
      </is>
    </oc>
    <nc r="D39" t="inlineStr">
      <is>
        <t>rs10732882</t>
      </is>
    </nc>
  </rcc>
  <rcc rId="453" sId="7">
    <oc r="E39">
      <v>-3.11111111111111E-2</v>
    </oc>
    <nc r="E39">
      <v>-5.57172557172557E-2</v>
    </nc>
  </rcc>
  <rcc rId="454" sId="7">
    <oc r="F39">
      <v>3.2222222222222201E-2</v>
    </oc>
    <nc r="F39">
      <v>2.32848232848233E-2</v>
    </nc>
  </rcc>
  <rcc rId="455" sId="7">
    <oc r="G39">
      <v>0.33428580449634798</v>
    </oc>
    <nc r="G39">
      <v>1.6717748879338201E-2</v>
    </nc>
  </rcc>
  <rcc rId="456" sId="7">
    <oc r="A40" t="inlineStr">
      <is>
        <t>GrimAge acceleration</t>
      </is>
    </oc>
    <nc r="A40" t="inlineStr">
      <is>
        <t>Intrinsic HorvathAge acceleration</t>
      </is>
    </nc>
  </rcc>
  <rcc rId="457" sId="7">
    <oc r="D40" t="inlineStr">
      <is>
        <t>rs4065321</t>
      </is>
    </oc>
    <nc r="D40" t="inlineStr">
      <is>
        <t>rs10735418</t>
      </is>
    </nc>
  </rcc>
  <rcc rId="458" sId="7">
    <oc r="E40">
      <v>-1.29183793305931E-2</v>
    </oc>
    <nc r="E40">
      <v>5.9877175025588501E-2</v>
    </nc>
  </rcc>
  <rcc rId="459" sId="7">
    <oc r="F40">
      <v>3.11215502055197E-2</v>
    </oc>
    <nc r="F40">
      <v>5.4247697031729797E-2</v>
    </nc>
  </rcc>
  <rcc rId="460" sId="7">
    <oc r="G40">
      <v>0.67807284297474402</v>
    </oc>
    <nc r="G40">
      <v>0.26969136611509598</v>
    </nc>
  </rcc>
  <rcc rId="461" sId="7">
    <oc r="A41" t="inlineStr">
      <is>
        <t>GrimAge acceleration</t>
      </is>
    </oc>
    <nc r="A41" t="inlineStr">
      <is>
        <t>Intrinsic HorvathAge acceleration</t>
      </is>
    </nc>
  </rcc>
  <rcc rId="462" sId="7">
    <oc r="D41" t="inlineStr">
      <is>
        <t>rs887466</t>
      </is>
    </oc>
    <nc r="D41" t="inlineStr">
      <is>
        <t>rs10949481</t>
      </is>
    </nc>
  </rcc>
  <rcc rId="463" sId="7">
    <oc r="E41">
      <v>-1.45228215767635E-2</v>
    </oc>
    <nc r="E41">
      <v>-3.4186454772244302E-3</v>
    </nc>
  </rcc>
  <rcc rId="464" sId="7">
    <oc r="F41">
      <v>2.8526970954356801E-2</v>
    </oc>
    <nc r="F41">
      <v>1.2750623671810001E-2</v>
    </nc>
  </rcc>
  <rcc rId="465" sId="7">
    <oc r="G41">
      <v>0.61068850369849503</v>
    </oc>
    <nc r="G41">
      <v>0.78861007498029201</v>
    </nc>
  </rcc>
  <rcc rId="466" sId="7">
    <oc r="A42" t="inlineStr">
      <is>
        <t>GrimAge acceleration</t>
      </is>
    </oc>
    <nc r="A42" t="inlineStr">
      <is>
        <t>Intrinsic HorvathAge acceleration</t>
      </is>
    </nc>
  </rcc>
  <rcc rId="467" sId="7">
    <oc r="D42" t="inlineStr">
      <is>
        <t>rs9386796</t>
      </is>
    </oc>
    <nc r="D42" t="inlineStr">
      <is>
        <t>rs12043492</t>
      </is>
    </nc>
  </rcc>
  <rcc rId="468" sId="7">
    <oc r="E42">
      <v>-3.9838628340897603E-2</v>
    </oc>
    <nc r="E42">
      <v>2.77008310249307E-3</v>
    </nc>
  </rcc>
  <rcc rId="469" sId="7">
    <oc r="F42">
      <v>2.6727181038830101E-2</v>
    </oc>
    <nc r="F42">
      <v>2.4930747922437699E-2</v>
    </nc>
  </rcc>
  <rcc rId="470" sId="7">
    <oc r="G42">
      <v>0.136075466501243</v>
    </oc>
    <nc r="G42">
      <v>0.91152823790937698</v>
    </nc>
  </rcc>
  <rcc rId="471" sId="7">
    <oc r="A43" t="inlineStr">
      <is>
        <t>GrimAge acceleration</t>
      </is>
    </oc>
    <nc r="A43" t="inlineStr">
      <is>
        <t>Intrinsic HorvathAge acceleration</t>
      </is>
    </nc>
  </rcc>
  <rcc rId="472" sId="7">
    <oc r="D43" t="inlineStr">
      <is>
        <t>All - Inverse variance weighted</t>
      </is>
    </oc>
    <nc r="D43" t="inlineStr">
      <is>
        <t>rs12666349</t>
      </is>
    </nc>
  </rcc>
  <rcc rId="473" sId="7">
    <oc r="E43">
      <v>-2.52832404155451E-2</v>
    </oc>
    <nc r="E43">
      <v>2.04081632653061E-2</v>
    </nc>
  </rcc>
  <rcc rId="474" sId="7">
    <oc r="F43">
      <v>1.47053737865569E-2</v>
    </oc>
    <nc r="F43">
      <v>3.1397174254317102E-2</v>
    </nc>
  </rcc>
  <rcc rId="475" sId="7">
    <oc r="G43">
      <v>8.5556155363296693E-2</v>
    </oc>
    <nc r="G43">
      <v>0.51569222161172901</v>
    </nc>
  </rcc>
  <rcc rId="476" sId="7">
    <oc r="A44" t="inlineStr">
      <is>
        <t>GrimAge acceleration</t>
      </is>
    </oc>
    <nc r="A44" t="inlineStr">
      <is>
        <t>Intrinsic HorvathAge acceleration</t>
      </is>
    </nc>
  </rcc>
  <rcc rId="477" sId="7">
    <oc r="D44" t="inlineStr">
      <is>
        <t>All - MR Egger</t>
      </is>
    </oc>
    <nc r="D44" t="inlineStr">
      <is>
        <t>rs12903325</t>
      </is>
    </nc>
  </rcc>
  <rcc rId="478" sId="7">
    <oc r="E44">
      <v>-0.131873287174603</v>
    </oc>
    <nc r="E44">
      <v>8.1227436823104703E-3</v>
    </nc>
  </rcc>
  <rcc rId="479" sId="7">
    <oc r="F44">
      <v>0.244571750256003</v>
    </oc>
    <nc r="F44">
      <v>2.7978339350180501E-2</v>
    </nc>
  </rcc>
  <rcc rId="480" sId="7">
    <oc r="G44">
      <v>0.64374343529934697</v>
    </oc>
    <nc r="G44">
      <v>0.77156946555529204</v>
    </nc>
  </rcc>
  <rcc rId="481" sId="7">
    <oc r="A45" t="inlineStr">
      <is>
        <t>GrimAge acceleration</t>
      </is>
    </oc>
    <nc r="A45" t="inlineStr">
      <is>
        <t>Intrinsic HorvathAge acceleration</t>
      </is>
    </nc>
  </rcc>
  <rcc rId="482" sId="7">
    <oc r="B45" t="inlineStr">
      <is>
        <t>Prostate cancer</t>
      </is>
    </oc>
    <nc r="B45" t="inlineStr">
      <is>
        <t>Breast cancer</t>
      </is>
    </nc>
  </rcc>
  <rcc rId="483" sId="7">
    <oc r="D45" t="inlineStr">
      <is>
        <t>rs17094148</t>
      </is>
    </oc>
    <nc r="D45" t="inlineStr">
      <is>
        <t>rs144317085</t>
      </is>
    </nc>
  </rcc>
  <rcc rId="484" sId="7">
    <oc r="E45">
      <v>-5.2222222222222198E-2</v>
    </oc>
    <nc r="E45">
      <v>-9.9299065420560793E-3</v>
    </nc>
  </rcc>
  <rcc rId="485" sId="7">
    <oc r="F45">
      <v>4.0555555555555602E-2</v>
    </oc>
    <nc r="F45">
      <v>2.74532710280374E-2</v>
    </nc>
  </rcc>
  <rcc rId="486" sId="7">
    <oc r="G45">
      <v>0.19786043149389401</v>
    </oc>
    <nc r="G45">
      <v>0.71757463692246604</v>
    </nc>
  </rcc>
  <rcc rId="487" sId="7">
    <oc r="A46" t="inlineStr">
      <is>
        <t>GrimAge acceleration</t>
      </is>
    </oc>
    <nc r="A46" t="inlineStr">
      <is>
        <t>Intrinsic HorvathAge acceleration</t>
      </is>
    </nc>
  </rcc>
  <rcc rId="488" sId="7">
    <oc r="B46" t="inlineStr">
      <is>
        <t>Prostate cancer</t>
      </is>
    </oc>
    <nc r="B46" t="inlineStr">
      <is>
        <t>Breast cancer</t>
      </is>
    </nc>
  </rcc>
  <rcc rId="489" sId="7">
    <oc r="D46" t="inlineStr">
      <is>
        <t>rs4065321</t>
      </is>
    </oc>
    <nc r="D46" t="inlineStr">
      <is>
        <t>rs1488106</t>
      </is>
    </nc>
  </rcc>
  <rcc rId="490" sId="7">
    <oc r="E46">
      <v>-7.0463887257780397E-2</v>
    </oc>
    <nc r="E46">
      <v>3.5030103995621197E-2</v>
    </nc>
  </rcc>
  <rcc rId="491" sId="7">
    <oc r="F46">
      <v>3.9342337052260701E-2</v>
    </oc>
    <nc r="F46">
      <v>3.0103995621237001E-2</v>
    </nc>
  </rcc>
  <rcc rId="492" sId="7">
    <oc r="G46">
      <v>7.3286109946945802E-2</v>
    </oc>
    <nc r="G46">
      <v>0.24457140833134999</v>
    </nc>
  </rcc>
  <rcc rId="493" sId="7">
    <oc r="A47" t="inlineStr">
      <is>
        <t>GrimAge acceleration</t>
      </is>
    </oc>
    <nc r="A47" t="inlineStr">
      <is>
        <t>Intrinsic HorvathAge acceleration</t>
      </is>
    </nc>
  </rcc>
  <rcc rId="494" sId="7">
    <oc r="B47" t="inlineStr">
      <is>
        <t>Prostate cancer</t>
      </is>
    </oc>
    <nc r="B47" t="inlineStr">
      <is>
        <t>Breast cancer</t>
      </is>
    </nc>
  </rcc>
  <rcc rId="495" sId="7">
    <oc r="D47" t="inlineStr">
      <is>
        <t>rs887466</t>
      </is>
    </oc>
    <nc r="D47" t="inlineStr">
      <is>
        <t>rs1511762</t>
      </is>
    </nc>
  </rcc>
  <rcc rId="496" sId="7">
    <oc r="E47">
      <v>-0.21421161825726101</v>
    </oc>
    <nc r="E47">
      <v>-3.78501135503407E-4</v>
    </nc>
  </rcc>
  <rcc rId="497" sId="7">
    <oc r="F47">
      <v>3.5269709543568499E-2</v>
    </oc>
    <nc r="F47">
      <v>2.4602573807721399E-2</v>
    </nc>
  </rcc>
  <rcc rId="498" sId="7">
    <oc r="G47">
      <v>1.2512906833860201E-9</v>
    </oc>
    <nc r="G47">
      <v>0.98772533712024402</v>
    </nc>
  </rcc>
  <rcc rId="499" sId="7">
    <oc r="A48" t="inlineStr">
      <is>
        <t>GrimAge acceleration</t>
      </is>
    </oc>
    <nc r="A48" t="inlineStr">
      <is>
        <t>Intrinsic HorvathAge acceleration</t>
      </is>
    </nc>
  </rcc>
  <rcc rId="500" sId="7">
    <oc r="B48" t="inlineStr">
      <is>
        <t>Prostate cancer</t>
      </is>
    </oc>
    <nc r="B48" t="inlineStr">
      <is>
        <t>Breast cancer</t>
      </is>
    </nc>
  </rcc>
  <rcc rId="501" sId="7">
    <oc r="D48" t="inlineStr">
      <is>
        <t>rs9386796</t>
      </is>
    </oc>
    <nc r="D48" t="inlineStr">
      <is>
        <t>rs1726672</t>
      </is>
    </nc>
  </rcc>
  <rcc rId="502" sId="7">
    <oc r="E48">
      <v>9.5814422592032308E-3</v>
    </oc>
    <nc r="E48">
      <v>-3.3856722276741899E-2</v>
    </nc>
  </rcc>
  <rcc rId="503" sId="7">
    <oc r="F48">
      <v>3.42914775592537E-2</v>
    </oc>
    <nc r="F48">
      <v>2.9440628066732099E-2</v>
    </nc>
  </rcc>
  <rcc rId="504" sId="7">
    <oc r="G48">
      <v>0.77992884355060399</v>
    </oc>
    <nc r="G48">
      <v>0.25014387127430099</v>
    </nc>
  </rcc>
  <rcc rId="505" sId="7">
    <oc r="A49" t="inlineStr">
      <is>
        <t>GrimAge acceleration</t>
      </is>
    </oc>
    <nc r="A49" t="inlineStr">
      <is>
        <t>Intrinsic HorvathAge acceleration</t>
      </is>
    </nc>
  </rcc>
  <rcc rId="506" sId="7">
    <oc r="B49" t="inlineStr">
      <is>
        <t>Prostate cancer</t>
      </is>
    </oc>
    <nc r="B49" t="inlineStr">
      <is>
        <t>Breast cancer</t>
      </is>
    </nc>
  </rcc>
  <rcc rId="507" sId="7">
    <oc r="D49" t="inlineStr">
      <is>
        <t>All - Inverse variance weighted</t>
      </is>
    </oc>
    <nc r="D49" t="inlineStr">
      <is>
        <t>rs2275558</t>
      </is>
    </nc>
  </rcc>
  <rcc rId="508" sId="7">
    <oc r="E49">
      <v>-8.2977875007491805E-2</v>
    </oc>
    <nc r="E49">
      <v>-6.3811563169164906E-2</v>
    </nc>
  </rcc>
  <rcc rId="509" sId="7">
    <oc r="F49">
      <v>4.9993156102640102E-2</v>
    </oc>
    <nc r="F49">
      <v>3.3832976445396103E-2</v>
    </nc>
  </rcc>
  <rcc rId="510" sId="7">
    <oc r="G49">
      <v>9.6957775164878399E-2</v>
    </oc>
    <nc r="G49">
      <v>5.9284720756684603E-2</v>
    </nc>
  </rcc>
  <rcc rId="511" sId="7">
    <oc r="A50" t="inlineStr">
      <is>
        <t>GrimAge acceleration</t>
      </is>
    </oc>
    <nc r="A50" t="inlineStr">
      <is>
        <t>Intrinsic HorvathAge acceleration</t>
      </is>
    </nc>
  </rcc>
  <rcc rId="512" sId="7">
    <oc r="B50" t="inlineStr">
      <is>
        <t>Prostate cancer</t>
      </is>
    </oc>
    <nc r="B50" t="inlineStr">
      <is>
        <t>Breast cancer</t>
      </is>
    </nc>
  </rcc>
  <rcc rId="513" sId="7">
    <oc r="D50" t="inlineStr">
      <is>
        <t>All - MR Egger</t>
      </is>
    </oc>
    <nc r="D50" t="inlineStr">
      <is>
        <t>rs2492286</t>
      </is>
    </nc>
  </rcc>
  <rcc rId="514" sId="7">
    <oc r="E50">
      <v>-0.10281600942852399</v>
    </oc>
    <nc r="E50">
      <v>-3.4900284900284899E-2</v>
    </nc>
  </rcc>
  <rcc rId="515" sId="7">
    <oc r="F50">
      <v>1.0233474745268101</v>
    </oc>
    <nc r="F50">
      <v>2.8133903133903099E-2</v>
    </nc>
  </rcc>
  <rcc rId="516" sId="7">
    <oc r="G50">
      <v>0.92913538891979297</v>
    </oc>
    <nc r="G50">
      <v>0.21478817467681699</v>
    </nc>
  </rcc>
  <rcc rId="517" sId="7">
    <nc r="A51" t="inlineStr">
      <is>
        <t>Intrinsic HorvathAge acceleration</t>
      </is>
    </nc>
  </rcc>
  <rcc rId="518" sId="7">
    <nc r="B51" t="inlineStr">
      <is>
        <t>Breast cancer</t>
      </is>
    </nc>
  </rcc>
  <rcc rId="519" sId="7">
    <nc r="D51" t="inlineStr">
      <is>
        <t>rs2736099</t>
      </is>
    </nc>
  </rcc>
  <rcc rId="520" sId="7">
    <nc r="E51">
      <v>-9.45829750644884E-2</v>
    </nc>
  </rcc>
  <rcc rId="521" sId="7">
    <nc r="F51">
      <v>2.40756663800516E-2</v>
    </nc>
  </rcc>
  <rcc rId="522" sId="7">
    <nc r="G51">
      <v>8.5451970680634401E-5</v>
    </nc>
  </rcc>
  <rcc rId="523" sId="7">
    <nc r="A52" t="inlineStr">
      <is>
        <t>Intrinsic HorvathAge acceleration</t>
      </is>
    </nc>
  </rcc>
  <rcc rId="524" sId="7">
    <nc r="B52" t="inlineStr">
      <is>
        <t>Breast cancer</t>
      </is>
    </nc>
  </rcc>
  <rcc rId="525" sId="7">
    <nc r="D52" t="inlineStr">
      <is>
        <t>rs34003787</t>
      </is>
    </nc>
  </rcc>
  <rcc rId="526" sId="7">
    <nc r="E52">
      <v>8.3359061438715593E-3</v>
    </nc>
  </rcc>
  <rcc rId="527" sId="7">
    <nc r="F52">
      <v>3.1182463723371402E-2</v>
    </nc>
  </rcc>
  <rcc rId="528" sId="7">
    <nc r="G52">
      <v>0.78921760579321598</v>
    </nc>
  </rcc>
  <rcc rId="529" sId="7">
    <nc r="A53" t="inlineStr">
      <is>
        <t>Intrinsic HorvathAge acceleration</t>
      </is>
    </nc>
  </rcc>
  <rcc rId="530" sId="7">
    <nc r="B53" t="inlineStr">
      <is>
        <t>Breast cancer</t>
      </is>
    </nc>
  </rcc>
  <rcc rId="531" sId="7">
    <nc r="D53" t="inlineStr">
      <is>
        <t>rs3917672</t>
      </is>
    </nc>
  </rcc>
  <rcc rId="532" sId="7">
    <nc r="E53">
      <v>3.8138825324180001E-3</v>
    </nc>
  </rcc>
  <rcc rId="533" sId="7">
    <nc r="F53">
      <v>2.0213577421815399E-2</v>
    </nc>
  </rcc>
  <rcc rId="534" sId="7">
    <nc r="G53">
      <v>0.85034421926756398</v>
    </nc>
  </rcc>
  <rcc rId="535" sId="7">
    <nc r="A54" t="inlineStr">
      <is>
        <t>Intrinsic HorvathAge acceleration</t>
      </is>
    </nc>
  </rcc>
  <rcc rId="536" sId="7">
    <nc r="B54" t="inlineStr">
      <is>
        <t>Breast cancer</t>
      </is>
    </nc>
  </rcc>
  <rcc rId="537" sId="7">
    <nc r="D54" t="inlineStr">
      <is>
        <t>rs4240228</t>
      </is>
    </nc>
  </rcc>
  <rcc rId="538" sId="7">
    <nc r="E54">
      <v>-2.94464075382803E-2</v>
    </nc>
  </rcc>
  <rcc rId="539" sId="7">
    <nc r="F54">
      <v>2.3164507263447199E-2</v>
    </nc>
  </rcc>
  <rcc rId="540" sId="7">
    <nc r="G54">
      <v>0.203662329206729</v>
    </nc>
  </rcc>
  <rcc rId="541" sId="7">
    <nc r="A55" t="inlineStr">
      <is>
        <t>Intrinsic HorvathAge acceleration</t>
      </is>
    </nc>
  </rcc>
  <rcc rId="542" sId="7">
    <nc r="B55" t="inlineStr">
      <is>
        <t>Breast cancer</t>
      </is>
    </nc>
  </rcc>
  <rcc rId="543" sId="7">
    <nc r="D55" t="inlineStr">
      <is>
        <t>rs57941717</t>
      </is>
    </nc>
  </rcc>
  <rcc rId="544" sId="7">
    <nc r="E55">
      <v>3.1636863823933999E-2</v>
    </nc>
  </rcc>
  <rcc rId="545" sId="7">
    <nc r="F55">
      <v>2.16643741403026E-2</v>
    </nc>
  </rcc>
  <rcc rId="546" sId="7">
    <nc r="G55">
      <v>0.14420284555327501</v>
    </nc>
  </rcc>
  <rcc rId="547" sId="7">
    <nc r="A56" t="inlineStr">
      <is>
        <t>Intrinsic HorvathAge acceleration</t>
      </is>
    </nc>
  </rcc>
  <rcc rId="548" sId="7">
    <nc r="B56" t="inlineStr">
      <is>
        <t>Breast cancer</t>
      </is>
    </nc>
  </rcc>
  <rcc rId="549" sId="7">
    <nc r="D56" t="inlineStr">
      <is>
        <t>rs6414374</t>
      </is>
    </nc>
  </rcc>
  <rcc rId="550" sId="7">
    <nc r="E56">
      <v>3.2358431860609799E-2</v>
    </nc>
  </rcc>
  <rcc rId="551" sId="7">
    <nc r="F56">
      <v>2.5202240199128801E-2</v>
    </nc>
  </rcc>
  <rcc rId="552" sId="7">
    <nc r="G56">
      <v>0.199159234782359</v>
    </nc>
  </rcc>
  <rcc rId="553" sId="7">
    <nc r="A57" t="inlineStr">
      <is>
        <t>Intrinsic HorvathAge acceleration</t>
      </is>
    </nc>
  </rcc>
  <rcc rId="554" sId="7">
    <nc r="B57" t="inlineStr">
      <is>
        <t>Breast cancer</t>
      </is>
    </nc>
  </rcc>
  <rcc rId="555" sId="7">
    <nc r="D57" t="inlineStr">
      <is>
        <t>rs6577536</t>
      </is>
    </nc>
  </rcc>
  <rcc rId="556" sId="7">
    <nc r="E57">
      <v>2.8963414634146301E-2</v>
    </nc>
  </rcc>
  <rcc rId="557" sId="7">
    <nc r="F57">
      <v>2.7439024390243899E-2</v>
    </nc>
  </rcc>
  <rcc rId="558" sId="7">
    <nc r="G57">
      <v>0.29117131524530798</v>
    </nc>
  </rcc>
  <rcc rId="559" sId="7">
    <nc r="A58" t="inlineStr">
      <is>
        <t>Intrinsic HorvathAge acceleration</t>
      </is>
    </nc>
  </rcc>
  <rcc rId="560" sId="7">
    <nc r="B58" t="inlineStr">
      <is>
        <t>Breast cancer</t>
      </is>
    </nc>
  </rcc>
  <rcc rId="561" sId="7">
    <nc r="D58" t="inlineStr">
      <is>
        <t>rs75243280</t>
      </is>
    </nc>
  </rcc>
  <rcc rId="562" sId="7">
    <nc r="E58">
      <v>6.0266896254842902E-3</v>
    </nc>
  </rcc>
  <rcc rId="563" sId="7">
    <nc r="F58">
      <v>2.58286698235041E-2</v>
    </nc>
  </rcc>
  <rcc rId="564" sId="7">
    <nc r="G58">
      <v>0.815502576593791</v>
    </nc>
  </rcc>
  <rcc rId="565" sId="7">
    <nc r="A59" t="inlineStr">
      <is>
        <t>Intrinsic HorvathAge acceleration</t>
      </is>
    </nc>
  </rcc>
  <rcc rId="566" sId="7">
    <nc r="B59" t="inlineStr">
      <is>
        <t>Breast cancer</t>
      </is>
    </nc>
  </rcc>
  <rcc rId="567" sId="7">
    <nc r="D59" t="inlineStr">
      <is>
        <t>rs7550821</t>
      </is>
    </nc>
  </rcc>
  <rcc rId="568" sId="7">
    <nc r="E59">
      <v>3.1360250882007099E-2</v>
    </nc>
  </rcc>
  <rcc rId="569" sId="7">
    <nc r="F59">
      <v>2.4304194433555502E-2</v>
    </nc>
  </rcc>
  <rcc rId="570" sId="7">
    <nc r="G59">
      <v>0.196938679952046</v>
    </nc>
  </rcc>
  <rcc rId="571" sId="7">
    <nc r="A60" t="inlineStr">
      <is>
        <t>Intrinsic HorvathAge acceleration</t>
      </is>
    </nc>
  </rcc>
  <rcc rId="572" sId="7">
    <nc r="B60" t="inlineStr">
      <is>
        <t>Breast cancer</t>
      </is>
    </nc>
  </rcc>
  <rcc rId="573" sId="7">
    <nc r="D60" t="inlineStr">
      <is>
        <t>rs7627756</t>
      </is>
    </nc>
  </rcc>
  <rcc rId="574" sId="7">
    <nc r="E60">
      <v>-2.5901942645698402E-2</v>
    </nc>
  </rcc>
  <rcc rId="575" sId="7">
    <nc r="F60">
      <v>2.4514338575393198E-2</v>
    </nc>
  </rcc>
  <rcc rId="576" sId="7">
    <nc r="G60">
      <v>0.29069245757683598</v>
    </nc>
  </rcc>
  <rcc rId="577" sId="7">
    <nc r="A61" t="inlineStr">
      <is>
        <t>Intrinsic HorvathAge acceleration</t>
      </is>
    </nc>
  </rcc>
  <rcc rId="578" sId="7">
    <nc r="B61" t="inlineStr">
      <is>
        <t>Breast cancer</t>
      </is>
    </nc>
  </rcc>
  <rcc rId="579" sId="7">
    <nc r="D61" t="inlineStr">
      <is>
        <t>rs79111787</t>
      </is>
    </nc>
  </rcc>
  <rcc rId="580" sId="7">
    <nc r="E61">
      <v>-3.9554869986778297E-2</v>
    </nc>
  </rcc>
  <rcc rId="581" sId="7">
    <nc r="F61">
      <v>2.0824151608638201E-2</v>
    </nc>
  </rcc>
  <rcc rId="582" sId="7">
    <nc r="G61">
      <v>5.7502589266140998E-2</v>
    </nc>
  </rcc>
  <rcc rId="583" sId="7">
    <nc r="A62" t="inlineStr">
      <is>
        <t>Intrinsic HorvathAge acceleration</t>
      </is>
    </nc>
  </rcc>
  <rcc rId="584" sId="7">
    <nc r="B62" t="inlineStr">
      <is>
        <t>Breast cancer</t>
      </is>
    </nc>
  </rcc>
  <rcc rId="585" sId="7">
    <nc r="D62" t="inlineStr">
      <is>
        <t>All - Inverse variance weighted</t>
      </is>
    </nc>
  </rcc>
  <rcc rId="586" sId="7">
    <nc r="E62">
      <v>-8.4183009018930898E-3</v>
    </nc>
  </rcc>
  <rcc rId="587" sId="7">
    <nc r="F62">
      <v>6.6821911406654798E-3</v>
    </nc>
  </rcc>
  <rcc rId="588" sId="7">
    <nc r="G62">
      <v>0.20773738873121</v>
    </nc>
  </rcc>
  <rcc rId="589" sId="7">
    <nc r="A63" t="inlineStr">
      <is>
        <t>Intrinsic HorvathAge acceleration</t>
      </is>
    </nc>
  </rcc>
  <rcc rId="590" sId="7">
    <nc r="B63" t="inlineStr">
      <is>
        <t>Breast cancer</t>
      </is>
    </nc>
  </rcc>
  <rcc rId="591" sId="7">
    <nc r="D63" t="inlineStr">
      <is>
        <t>All - MR Egger</t>
      </is>
    </nc>
  </rcc>
  <rcc rId="592" sId="7">
    <nc r="E63">
      <v>-1.15327360280478E-2</v>
    </nc>
  </rcc>
  <rcc rId="593" sId="7">
    <nc r="F63">
      <v>1.8046408616266899E-2</v>
    </nc>
  </rcc>
  <rcc rId="594" sId="7">
    <nc r="G63">
      <v>0.52938215690535395</v>
    </nc>
  </rcc>
  <rcc rId="595" sId="7">
    <nc r="A64" t="inlineStr">
      <is>
        <t>PhenoAge acceleration</t>
      </is>
    </nc>
  </rcc>
  <rcc rId="596" sId="7">
    <nc r="B64" t="inlineStr">
      <is>
        <t>Breast cancer</t>
      </is>
    </nc>
  </rcc>
  <rcc rId="597" sId="7">
    <nc r="D64" t="inlineStr">
      <is>
        <t>rs11190127</t>
      </is>
    </nc>
  </rcc>
  <rcc rId="598" sId="7">
    <nc r="E64">
      <v>-1.20772946859903E-2</v>
    </nc>
  </rcc>
  <rcc rId="599" sId="7">
    <nc r="F64">
      <v>2.21417069243156E-2</v>
    </nc>
  </rcc>
  <rcc rId="600" sId="7">
    <nc r="G64">
      <v>0.58544093456892699</v>
    </nc>
  </rcc>
  <rcc rId="601" sId="7">
    <nc r="A65" t="inlineStr">
      <is>
        <t>PhenoAge acceleration</t>
      </is>
    </nc>
  </rcc>
  <rcc rId="602" sId="7">
    <nc r="B65" t="inlineStr">
      <is>
        <t>Breast cancer</t>
      </is>
    </nc>
  </rcc>
  <rcc rId="603" sId="7">
    <nc r="D65" t="inlineStr">
      <is>
        <t>rs11253338</t>
      </is>
    </nc>
  </rcc>
  <rcc rId="604" sId="7">
    <nc r="E65">
      <v>-2.7406886858749101E-2</v>
    </nc>
  </rcc>
  <rcc rId="605" sId="7">
    <nc r="F65">
      <v>2.4595924104005601E-2</v>
    </nc>
  </rcc>
  <rcc rId="606" sId="7">
    <nc r="G65">
      <v>0.26515663362595598</v>
    </nc>
  </rcc>
  <rcc rId="607" sId="7">
    <nc r="A66" t="inlineStr">
      <is>
        <t>PhenoAge acceleration</t>
      </is>
    </nc>
  </rcc>
  <rcc rId="608" sId="7">
    <nc r="B66" t="inlineStr">
      <is>
        <t>Breast cancer</t>
      </is>
    </nc>
  </rcc>
  <rcc rId="609" sId="7">
    <nc r="D66" t="inlineStr">
      <is>
        <t>rs1142345</t>
      </is>
    </nc>
  </rcc>
  <rcc rId="610" sId="7">
    <nc r="E66">
      <v>-3.27868852459016E-3</v>
    </nc>
  </rcc>
  <rcc rId="611" sId="7">
    <nc r="F66">
      <v>1.68791742562234E-2</v>
    </nc>
  </rcc>
  <rcc rId="612" sId="7">
    <nc r="G66">
      <v>0.84598435873548905</v>
    </nc>
  </rcc>
  <rcc rId="613" sId="7">
    <nc r="A67" t="inlineStr">
      <is>
        <t>PhenoAge acceleration</t>
      </is>
    </nc>
  </rcc>
  <rcc rId="614" sId="7">
    <nc r="B67" t="inlineStr">
      <is>
        <t>Breast cancer</t>
      </is>
    </nc>
  </rcc>
  <rcc rId="615" sId="7">
    <nc r="D67" t="inlineStr">
      <is>
        <t>rs116853700</t>
      </is>
    </nc>
  </rcc>
  <rcc rId="616" sId="7">
    <nc r="E67">
      <v>-3.5526554286750001E-2</v>
    </nc>
  </rcc>
  <rcc rId="617" sId="7">
    <nc r="F67">
      <v>2.4288562624614801E-2</v>
    </nc>
  </rcc>
  <rcc rId="618" sId="7">
    <nc r="G67">
      <v>0.143553163463813</v>
    </nc>
  </rcc>
  <rcc rId="619" sId="7">
    <nc r="A68" t="inlineStr">
      <is>
        <t>PhenoAge acceleration</t>
      </is>
    </nc>
  </rcc>
  <rcc rId="620" sId="7">
    <nc r="B68" t="inlineStr">
      <is>
        <t>Breast cancer</t>
      </is>
    </nc>
  </rcc>
  <rcc rId="621" sId="7">
    <nc r="D68" t="inlineStr">
      <is>
        <t>rs1990053</t>
      </is>
    </nc>
  </rcc>
  <rcc rId="622" sId="7">
    <nc r="E68">
      <v>-1.51574038087835E-2</v>
    </nc>
  </rcc>
  <rcc rId="623" sId="7">
    <nc r="F68">
      <v>2.0598523124757101E-2</v>
    </nc>
  </rcc>
  <rcc rId="624" sId="7">
    <nc r="G68">
      <v>0.46182256287990697</v>
    </nc>
  </rcc>
  <rcc rId="625" sId="7">
    <nc r="A69" t="inlineStr">
      <is>
        <t>PhenoAge acceleration</t>
      </is>
    </nc>
  </rcc>
  <rcc rId="626" sId="7">
    <nc r="B69" t="inlineStr">
      <is>
        <t>Breast cancer</t>
      </is>
    </nc>
  </rcc>
  <rcc rId="627" sId="7">
    <nc r="D69" t="inlineStr">
      <is>
        <t>rs3829957</t>
      </is>
    </nc>
  </rcc>
  <rcc rId="628" sId="7">
    <nc r="E69">
      <v>2.9768177028450998E-2</v>
    </nc>
  </rcc>
  <rcc rId="629" sId="7">
    <nc r="F69">
      <v>1.7386722866174899E-2</v>
    </nc>
  </rcc>
  <rcc rId="630" sId="7">
    <nc r="G69">
      <v>8.6874333013538696E-2</v>
    </nc>
  </rcc>
  <rcc rId="631" sId="7">
    <nc r="A70" t="inlineStr">
      <is>
        <t>PhenoAge acceleration</t>
      </is>
    </nc>
  </rcc>
  <rcc rId="632" sId="7">
    <nc r="B70" t="inlineStr">
      <is>
        <t>Breast cancer</t>
      </is>
    </nc>
  </rcc>
  <rcc rId="633" sId="7">
    <nc r="D70" t="inlineStr">
      <is>
        <t>rs6531114</t>
      </is>
    </nc>
  </rcc>
  <rcc rId="634" sId="7">
    <nc r="E70">
      <v>-4.24862313139261E-2</v>
    </nc>
  </rcc>
  <rcc rId="635" sId="7">
    <nc r="F70">
      <v>2.3603461841070001E-2</v>
    </nc>
  </rcc>
  <rcc rId="636" sId="7">
    <nc r="G70">
      <v>7.1860638225851606E-2</v>
    </nc>
  </rcc>
  <rcc rId="637" sId="7">
    <nc r="A71" t="inlineStr">
      <is>
        <t>PhenoAge acceleration</t>
      </is>
    </nc>
  </rcc>
  <rcc rId="638" sId="7">
    <nc r="B71" t="inlineStr">
      <is>
        <t>Breast cancer</t>
      </is>
    </nc>
  </rcc>
  <rcc rId="639" sId="7">
    <nc r="D71" t="inlineStr">
      <is>
        <t>rs678553</t>
      </is>
    </nc>
  </rcc>
  <rcc rId="640" sId="7">
    <nc r="E71">
      <v>-1.68453292496171E-2</v>
    </nc>
  </rcc>
  <rcc rId="641" sId="7">
    <nc r="F71">
      <v>1.8376722817764202E-2</v>
    </nc>
  </rcc>
  <rcc rId="642" sId="7">
    <nc r="G71">
      <v>0.35931733832957102</v>
    </nc>
  </rcc>
  <rcc rId="643" sId="7">
    <nc r="A72" t="inlineStr">
      <is>
        <t>PhenoAge acceleration</t>
      </is>
    </nc>
  </rcc>
  <rcc rId="644" sId="7">
    <nc r="B72" t="inlineStr">
      <is>
        <t>Breast cancer</t>
      </is>
    </nc>
  </rcc>
  <rcc rId="645" sId="7">
    <nc r="D72" t="inlineStr">
      <is>
        <t>rs7228835</t>
      </is>
    </nc>
  </rcc>
  <rcc rId="646" sId="7">
    <nc r="E72">
      <v>-8.3592534992223896E-3</v>
    </nc>
  </rcc>
  <rcc rId="647" sId="7">
    <nc r="F72">
      <v>1.6135303265940901E-2</v>
    </nc>
  </rcc>
  <rcc rId="648" sId="7">
    <nc r="G72">
      <v>0.60440783348916505</v>
    </nc>
  </rcc>
  <rcc rId="649" sId="7">
    <nc r="A73" t="inlineStr">
      <is>
        <t>PhenoAge acceleration</t>
      </is>
    </nc>
  </rcc>
  <rcc rId="650" sId="7">
    <nc r="B73" t="inlineStr">
      <is>
        <t>Breast cancer</t>
      </is>
    </nc>
  </rcc>
  <rcc rId="651" sId="7">
    <nc r="D73" t="inlineStr">
      <is>
        <t>rs73028070</t>
      </is>
    </nc>
  </rcc>
  <rcc rId="652" sId="7">
    <nc r="E73">
      <v>-2.7951027951027999E-2</v>
    </nc>
  </rcc>
  <rcc rId="653" sId="7">
    <nc r="F73">
      <v>2.42550242550243E-2</v>
    </nc>
  </rcc>
  <rcc rId="654" sId="7">
    <nc r="G73">
      <v>0.249164564630802</v>
    </nc>
  </rcc>
  <rcc rId="655" sId="7">
    <nc r="A74" t="inlineStr">
      <is>
        <t>PhenoAge acceleration</t>
      </is>
    </nc>
  </rcc>
  <rcc rId="656" sId="7">
    <nc r="B74" t="inlineStr">
      <is>
        <t>Breast cancer</t>
      </is>
    </nc>
  </rcc>
  <rcc rId="657" sId="7">
    <nc r="D74" t="inlineStr">
      <is>
        <t>rs752223</t>
      </is>
    </nc>
  </rcc>
  <rcc rId="658" sId="7">
    <nc r="E74">
      <v>1.32095680114245E-2</v>
    </nc>
  </rcc>
  <rcc rId="659" sId="7">
    <nc r="F74">
      <v>1.7850767583006098E-2</v>
    </nc>
  </rcc>
  <rcc rId="660" sId="7">
    <nc r="G74">
      <v>0.45929999432958102</v>
    </nc>
  </rcc>
  <rcc rId="661" sId="7">
    <nc r="A75" t="inlineStr">
      <is>
        <t>PhenoAge acceleration</t>
      </is>
    </nc>
  </rcc>
  <rcc rId="662" sId="7">
    <nc r="B75" t="inlineStr">
      <is>
        <t>Breast cancer</t>
      </is>
    </nc>
  </rcc>
  <rcc rId="663" sId="7">
    <nc r="D75" t="inlineStr">
      <is>
        <t>All - Inverse variance weighted</t>
      </is>
    </nc>
  </rcc>
  <rcc rId="664" sId="7">
    <nc r="E75">
      <v>-8.68727241886472E-3</v>
    </nc>
  </rcc>
  <rcc rId="665" sId="7">
    <nc r="F75">
      <v>6.3531141609133998E-3</v>
    </nc>
  </rcc>
  <rcc rId="666" sId="7">
    <nc r="G75">
      <v>0.17149877322743601</v>
    </nc>
  </rcc>
  <rcc rId="667" sId="7">
    <nc r="A76" t="inlineStr">
      <is>
        <t>PhenoAge acceleration</t>
      </is>
    </nc>
  </rcc>
  <rcc rId="668" sId="7">
    <nc r="B76" t="inlineStr">
      <is>
        <t>Breast cancer</t>
      </is>
    </nc>
  </rcc>
  <rcc rId="669" sId="7">
    <nc r="D76" t="inlineStr">
      <is>
        <t>All - MR Egger</t>
      </is>
    </nc>
  </rcc>
  <rcc rId="670" sId="7">
    <nc r="E76">
      <v>1.0319311958374801E-2</v>
    </nc>
  </rcc>
  <rcc rId="671" sId="7">
    <nc r="F76">
      <v>1.8325684257654198E-2</v>
    </nc>
  </rcc>
  <rcc rId="672" sId="7">
    <nc r="G76">
      <v>0.58711453896814103</v>
    </nc>
  </rcc>
  <rcc rId="673" sId="7">
    <nc r="A77" t="inlineStr">
      <is>
        <t>GrimAge acceleration</t>
      </is>
    </nc>
  </rcc>
  <rcc rId="674" sId="7">
    <nc r="B77" t="inlineStr">
      <is>
        <t>Colorectal cancer</t>
      </is>
    </nc>
  </rcc>
  <rcc rId="675" sId="7">
    <nc r="D77" t="inlineStr">
      <is>
        <t>rs17094148</t>
      </is>
    </nc>
  </rcc>
  <rcc rId="676" sId="7">
    <nc r="E77">
      <v>0.110555555555556</v>
    </nc>
  </rcc>
  <rcc rId="677" sId="7">
    <nc r="F77">
      <v>5.0555555555555597E-2</v>
    </nc>
  </rcc>
  <rcc rId="678" sId="7">
    <nc r="G77">
      <v>2.8756164417433401E-2</v>
    </nc>
  </rcc>
  <rcc rId="679" sId="7">
    <nc r="A78" t="inlineStr">
      <is>
        <t>GrimAge acceleration</t>
      </is>
    </nc>
  </rcc>
  <rcc rId="680" sId="7">
    <nc r="B78" t="inlineStr">
      <is>
        <t>Colorectal cancer</t>
      </is>
    </nc>
  </rcc>
  <rcc rId="681" sId="7">
    <nc r="D78" t="inlineStr">
      <is>
        <t>rs4065321</t>
      </is>
    </nc>
  </rcc>
  <rcc rId="682" sId="7">
    <nc r="E78">
      <v>3.22959483264827E-2</v>
    </nc>
  </rcc>
  <rcc rId="683" sId="7">
    <nc r="F78">
      <v>4.9324721080446297E-2</v>
    </nc>
  </rcc>
  <rcc rId="684" sId="7">
    <nc r="G78">
      <v>0.512621061430514</v>
    </nc>
  </rcc>
  <rcc rId="685" sId="7">
    <nc r="A79" t="inlineStr">
      <is>
        <t>GrimAge acceleration</t>
      </is>
    </nc>
  </rcc>
  <rcc rId="686" sId="7">
    <nc r="B79" t="inlineStr">
      <is>
        <t>Colorectal cancer</t>
      </is>
    </nc>
  </rcc>
  <rcc rId="687" sId="7">
    <nc r="D79" t="inlineStr">
      <is>
        <t>rs887466</t>
      </is>
    </nc>
  </rcc>
  <rcc rId="688" sId="7">
    <nc r="E79">
      <v>0.20643153526971</v>
    </nc>
  </rcc>
  <rcc rId="689" sId="7">
    <nc r="F79">
      <v>4.4087136929460598E-2</v>
    </nc>
  </rcc>
  <rcc rId="690" sId="7">
    <nc r="G79">
      <v>2.8360063532969101E-6</v>
    </nc>
  </rcc>
  <rcc rId="691" sId="7">
    <nc r="A80" t="inlineStr">
      <is>
        <t>GrimAge acceleration</t>
      </is>
    </nc>
  </rcc>
  <rcc rId="692" sId="7">
    <nc r="B80" t="inlineStr">
      <is>
        <t>Colorectal cancer</t>
      </is>
    </nc>
  </rcc>
  <rcc rId="693" sId="7">
    <nc r="D80" t="inlineStr">
      <is>
        <t>rs9386796</t>
      </is>
    </nc>
  </rcc>
  <rcc rId="694" sId="7">
    <nc r="E80">
      <v>0.10791729702470999</v>
    </nc>
  </rcc>
  <rcc rId="695" sId="7">
    <nc r="F80">
      <v>4.2360060514372203E-2</v>
    </nc>
  </rcc>
  <rcc rId="696" sId="7">
    <nc r="G80">
      <v>1.08460839430629E-2</v>
    </nc>
  </rcc>
  <rcc rId="697" sId="7">
    <nc r="A81" t="inlineStr">
      <is>
        <t>GrimAge acceleration</t>
      </is>
    </nc>
  </rcc>
  <rcc rId="698" sId="7">
    <nc r="B81" t="inlineStr">
      <is>
        <t>Colorectal cancer</t>
      </is>
    </nc>
  </rcc>
  <rcc rId="699" sId="7">
    <nc r="D81" t="inlineStr">
      <is>
        <t>All - Inverse variance weighted</t>
      </is>
    </nc>
  </rcc>
  <rcc rId="700" sId="7">
    <nc r="E81">
      <v>0.11892771354181</v>
    </nc>
  </rcc>
  <rcc rId="701" sId="7">
    <nc r="F81">
      <v>3.5584522603659997E-2</v>
    </nc>
  </rcc>
  <rcc rId="702" sId="7">
    <nc r="G81">
      <v>8.3141370749076999E-4</v>
    </nc>
  </rcc>
  <rcc rId="703" sId="7">
    <nc r="A82" t="inlineStr">
      <is>
        <t>GrimAge acceleration</t>
      </is>
    </nc>
  </rcc>
  <rcc rId="704" sId="7">
    <nc r="B82" t="inlineStr">
      <is>
        <t>Colorectal cancer</t>
      </is>
    </nc>
  </rcc>
  <rcc rId="705" sId="7">
    <nc r="D82" t="inlineStr">
      <is>
        <t>All - MR Egger</t>
      </is>
    </nc>
  </rcc>
  <rcc rId="706" sId="7">
    <nc r="E82">
      <v>0.80363935724647395</v>
    </nc>
  </rcc>
  <rcc rId="707" sId="7">
    <nc r="F82">
      <v>0.54413791606527695</v>
    </nc>
  </rcc>
  <rcc rId="708" sId="7">
    <nc r="G82">
      <v>0.277730278650198</v>
    </nc>
  </rcc>
  <rcc rId="709" sId="7">
    <nc r="A83" t="inlineStr">
      <is>
        <t>HannumAge acceleration</t>
      </is>
    </nc>
  </rcc>
  <rcc rId="710" sId="7">
    <nc r="B83" t="inlineStr">
      <is>
        <t>Colorectal cancer</t>
      </is>
    </nc>
  </rcc>
  <rcc rId="711" sId="7">
    <nc r="D83" t="inlineStr">
      <is>
        <t>rs1005277</t>
      </is>
    </nc>
  </rcc>
  <rcc rId="712" sId="7">
    <nc r="E83">
      <v>-4.1916167664670698E-2</v>
    </nc>
  </rcc>
  <rcc rId="713" sId="7">
    <nc r="F83">
      <v>3.0938123752494998E-2</v>
    </nc>
  </rcc>
  <rcc rId="714" sId="7">
    <nc r="G83">
      <v>0.17546895051359601</v>
    </nc>
  </rcc>
  <rcc rId="715" sId="7">
    <nc r="A84" t="inlineStr">
      <is>
        <t>HannumAge acceleration</t>
      </is>
    </nc>
  </rcc>
  <rcc rId="716" sId="7">
    <nc r="B84" t="inlineStr">
      <is>
        <t>Colorectal cancer</t>
      </is>
    </nc>
  </rcc>
  <rcc rId="717" sId="7">
    <nc r="D84" t="inlineStr">
      <is>
        <t>rs10786282</t>
      </is>
    </nc>
  </rcc>
  <rcc rId="718" sId="7">
    <nc r="E84">
      <v>-6.9444444444444397E-3</v>
    </nc>
  </rcc>
  <rcc rId="719" sId="7">
    <nc r="F84">
      <v>2.8611111111111101E-2</v>
    </nc>
  </rcc>
  <rcc rId="720" sId="7">
    <nc r="G84">
      <v>0.80822351638115697</v>
    </nc>
  </rcc>
  <rcc rId="721" sId="7">
    <nc r="A85" t="inlineStr">
      <is>
        <t>HannumAge acceleration</t>
      </is>
    </nc>
  </rcc>
  <rcc rId="722" sId="7">
    <nc r="B85" t="inlineStr">
      <is>
        <t>Colorectal cancer</t>
      </is>
    </nc>
  </rcc>
  <rcc rId="723" sId="7">
    <nc r="D85" t="inlineStr">
      <is>
        <t>rs111731678</t>
      </is>
    </nc>
  </rcc>
  <rcc rId="724" sId="7">
    <nc r="E85">
      <v>0</v>
    </nc>
  </rcc>
  <rcc rId="725" sId="7">
    <nc r="F85">
      <v>4.6778464254192402E-2</v>
    </nc>
  </rcc>
  <rcc rId="726" sId="7">
    <nc r="G85">
      <v>1</v>
    </nc>
  </rcc>
  <rcc rId="727" sId="7">
    <nc r="A86" t="inlineStr">
      <is>
        <t>HannumAge acceleration</t>
      </is>
    </nc>
  </rcc>
  <rcc rId="728" sId="7">
    <nc r="B86" t="inlineStr">
      <is>
        <t>Colorectal cancer</t>
      </is>
    </nc>
  </rcc>
  <rcc rId="729" sId="7">
    <nc r="D86" t="inlineStr">
      <is>
        <t>rs12417758</t>
      </is>
    </nc>
  </rcc>
  <rcc rId="730" sId="7">
    <nc r="E86">
      <v>-2.3411371237458199E-2</v>
    </nc>
  </rcc>
  <rcc rId="731" sId="7">
    <nc r="F86">
      <v>4.0133779264213999E-2</v>
    </nc>
  </rcc>
  <rcc rId="732" sId="7">
    <nc r="G86">
      <v>0.55966892719941197</v>
    </nc>
  </rcc>
  <rcc rId="733" sId="7">
    <nc r="A87" t="inlineStr">
      <is>
        <t>HannumAge acceleration</t>
      </is>
    </nc>
  </rcc>
  <rcc rId="734" sId="7">
    <nc r="B87" t="inlineStr">
      <is>
        <t>Colorectal cancer</t>
      </is>
    </nc>
  </rcc>
  <rcc rId="735" sId="7">
    <nc r="D87" t="inlineStr">
      <is>
        <t>rs1598856</t>
      </is>
    </nc>
  </rcc>
  <rcc rId="736" sId="7">
    <nc r="E87">
      <v>-5.0592034445640498E-2</v>
    </nc>
  </rcc>
  <rcc rId="737" sId="7">
    <nc r="F87">
      <v>4.4671689989235701E-2</v>
    </nc>
  </rcc>
  <rcc rId="738" sId="7">
    <nc r="G87">
      <v>0.25741162854160599</v>
    </nc>
  </rcc>
  <rcc rId="739" sId="7">
    <nc r="A88" t="inlineStr">
      <is>
        <t>HannumAge acceleration</t>
      </is>
    </nc>
  </rcc>
  <rcc rId="740" sId="7">
    <nc r="B88" t="inlineStr">
      <is>
        <t>Colorectal cancer</t>
      </is>
    </nc>
  </rcc>
  <rcc rId="741" sId="7">
    <nc r="D88" t="inlineStr">
      <is>
        <t>rs3093956</t>
      </is>
    </nc>
  </rcc>
  <rcc rId="742" sId="7">
    <nc r="E88">
      <v>0.27594728171334398</v>
    </nc>
  </rcc>
  <rcc rId="743" sId="7">
    <nc r="F88">
      <v>4.7775947281713298E-2</v>
    </nc>
  </rcc>
  <rcc rId="744" sId="7">
    <nc r="G88">
      <v>7.6560073639561904E-9</v>
    </nc>
  </rcc>
  <rcc rId="745" sId="7">
    <nc r="A89" t="inlineStr">
      <is>
        <t>HannumAge acceleration</t>
      </is>
    </nc>
  </rcc>
  <rcc rId="746" sId="7">
    <nc r="B89" t="inlineStr">
      <is>
        <t>Colorectal cancer</t>
      </is>
    </nc>
  </rcc>
  <rcc rId="747" sId="7">
    <nc r="D89" t="inlineStr">
      <is>
        <t>rs34970912</t>
      </is>
    </nc>
  </rcc>
  <rcc rId="748" sId="7">
    <nc r="E89">
      <v>7.9992326875119896E-2</v>
    </nc>
  </rcc>
  <rcc rId="749" sId="7">
    <nc r="F89">
      <v>4.8148858622674102E-2</v>
    </nc>
  </rcc>
  <rcc rId="750" sId="7">
    <nc r="G89">
      <v>9.6642253862637903E-2</v>
    </nc>
  </rcc>
  <rcc rId="751" sId="7">
    <nc r="A90" t="inlineStr">
      <is>
        <t>HannumAge acceleration</t>
      </is>
    </nc>
  </rcc>
  <rcc rId="752" sId="7">
    <nc r="B90" t="inlineStr">
      <is>
        <t>Colorectal cancer</t>
      </is>
    </nc>
  </rcc>
  <rcc rId="753" sId="7">
    <nc r="D90" t="inlineStr">
      <is>
        <t>rs4383328</t>
      </is>
    </nc>
  </rcc>
  <rcc rId="754" sId="7">
    <nc r="E90">
      <v>2.5410269984118598E-2</v>
    </nc>
  </rcc>
  <rcc rId="755" sId="7">
    <nc r="F90">
      <v>5.0291159343568002E-2</v>
    </nc>
  </rcc>
  <rcc rId="756" sId="7">
    <nc r="G90">
      <v>0.61337401569623995</v>
    </nc>
  </rcc>
  <rcc rId="757" sId="7">
    <nc r="A91" t="inlineStr">
      <is>
        <t>HannumAge acceleration</t>
      </is>
    </nc>
  </rcc>
  <rcc rId="758" sId="7">
    <nc r="B91" t="inlineStr">
      <is>
        <t>Colorectal cancer</t>
      </is>
    </nc>
  </rcc>
  <rcc rId="759" sId="7">
    <nc r="D91" t="inlineStr">
      <is>
        <t>rs4838595</t>
      </is>
    </nc>
  </rcc>
  <rcc rId="760" sId="7">
    <nc r="E91">
      <v>7.3757763975155297E-3</v>
    </nc>
  </rcc>
  <rcc rId="761" sId="7">
    <nc r="F91">
      <v>4.8136645962732899E-2</v>
    </nc>
  </rcc>
  <rcc rId="762" sId="7">
    <nc r="G91">
      <v>0.878220207363686</v>
    </nc>
  </rcc>
  <rcc rId="763" sId="7">
    <nc r="A92" t="inlineStr">
      <is>
        <t>HannumAge acceleration</t>
      </is>
    </nc>
  </rcc>
  <rcc rId="764" sId="7">
    <nc r="B92" t="inlineStr">
      <is>
        <t>Colorectal cancer</t>
      </is>
    </nc>
  </rcc>
  <rcc rId="765" sId="7">
    <nc r="D92" t="inlineStr">
      <is>
        <t>All - Inverse variance weighted</t>
      </is>
    </nc>
  </rcc>
  <rcc rId="766" sId="7">
    <nc r="E92">
      <v>1.37984561788613E-2</v>
    </nc>
  </rcc>
  <rcc rId="767" sId="7">
    <nc r="F92">
      <v>2.9607001692154199E-2</v>
    </nc>
  </rcc>
  <rcc rId="768" sId="7">
    <nc r="G92">
      <v>0.64117697866869505</v>
    </nc>
  </rcc>
  <rcc rId="769" sId="7">
    <nc r="A93" t="inlineStr">
      <is>
        <t>HannumAge acceleration</t>
      </is>
    </nc>
  </rcc>
  <rcc rId="770" sId="7">
    <nc r="B93" t="inlineStr">
      <is>
        <t>Colorectal cancer</t>
      </is>
    </nc>
  </rcc>
  <rcc rId="771" sId="7">
    <nc r="D93" t="inlineStr">
      <is>
        <t>All - MR Egger</t>
      </is>
    </nc>
  </rcc>
  <rcc rId="772" sId="7">
    <nc r="E93">
      <v>3.5624413503386701E-2</v>
    </nc>
  </rcc>
  <rcc rId="773" sId="7">
    <nc r="F93">
      <v>0.119097371671326</v>
    </nc>
  </rcc>
  <rcc rId="774" sId="7">
    <nc r="G93">
      <v>0.77353392861445402</v>
    </nc>
  </rcc>
  <rcc rId="775" sId="7">
    <nc r="A94" t="inlineStr">
      <is>
        <t>Intrinsic HorvathAge acceleration</t>
      </is>
    </nc>
  </rcc>
  <rcc rId="776" sId="7">
    <nc r="B94" t="inlineStr">
      <is>
        <t>Colorectal cancer</t>
      </is>
    </nc>
  </rcc>
  <rcc rId="777" sId="7">
    <nc r="D94" t="inlineStr">
      <is>
        <t>rs10447389</t>
      </is>
    </nc>
  </rcc>
  <rcc rId="778" sId="7">
    <nc r="E94">
      <v>-1.7727930535455901E-2</v>
    </nc>
  </rcc>
  <rcc rId="779" sId="7">
    <nc r="F94">
      <v>3.4008683068017402E-2</v>
    </nc>
  </rcc>
  <rcc rId="780" sId="7">
    <nc r="G94">
      <v>0.602174102479757</v>
    </nc>
  </rcc>
  <rcc rId="781" sId="7">
    <nc r="A95" t="inlineStr">
      <is>
        <t>Intrinsic HorvathAge acceleration</t>
      </is>
    </nc>
  </rcc>
  <rcc rId="782" sId="7">
    <nc r="B95" t="inlineStr">
      <is>
        <t>Colorectal cancer</t>
      </is>
    </nc>
  </rcc>
  <rcc rId="783" sId="7">
    <nc r="D95" t="inlineStr">
      <is>
        <t>rs10732882</t>
      </is>
    </nc>
  </rcc>
  <rcc rId="784" sId="7">
    <nc r="E95">
      <v>5.6964656964657003E-2</v>
    </nc>
  </rcc>
  <rcc rId="785" sId="7">
    <nc r="F95">
      <v>3.5343035343035303E-2</v>
    </nc>
  </rcc>
  <rcc rId="786" sId="7">
    <nc r="G95">
      <v>0.107013151147522</v>
    </nc>
  </rcc>
  <rcc rId="787" sId="7">
    <nc r="A96" t="inlineStr">
      <is>
        <t>Intrinsic HorvathAge acceleration</t>
      </is>
    </nc>
  </rcc>
  <rcc rId="788" sId="7">
    <nc r="B96" t="inlineStr">
      <is>
        <t>Colorectal cancer</t>
      </is>
    </nc>
  </rcc>
  <rcc rId="789" sId="7">
    <nc r="D96" t="inlineStr">
      <is>
        <t>rs10735418</t>
      </is>
    </nc>
  </rcc>
  <rcc rId="790" sId="7">
    <nc r="E96">
      <v>6.80655066530194E-2</v>
    </nc>
  </rcc>
  <rcc rId="791" sId="7">
    <nc r="F96">
      <v>4.3500511770726703E-2</v>
    </nc>
  </rcc>
  <rcc rId="792" sId="7">
    <nc r="G96">
      <v>0.11765188858785799</v>
    </nc>
  </rcc>
  <rcc rId="793" sId="7">
    <nc r="A97" t="inlineStr">
      <is>
        <t>Intrinsic HorvathAge acceleration</t>
      </is>
    </nc>
  </rcc>
  <rcc rId="794" sId="7">
    <nc r="B97" t="inlineStr">
      <is>
        <t>Colorectal cancer</t>
      </is>
    </nc>
  </rcc>
  <rcc rId="795" sId="7">
    <nc r="D97" t="inlineStr">
      <is>
        <t>rs10949481</t>
      </is>
    </nc>
  </rcc>
  <rcc rId="796" sId="7">
    <nc r="E97">
      <v>-1.6816039914995799E-2</v>
    </nc>
  </rcc>
  <rcc rId="797" sId="7">
    <nc r="F97">
      <v>1.9403122978841399E-2</v>
    </nc>
  </rcc>
  <rcc rId="798" sId="7">
    <nc r="G97">
      <v>0.38612467428381397</v>
    </nc>
  </rcc>
  <rcc rId="799" sId="7">
    <nc r="A98" t="inlineStr">
      <is>
        <t>Intrinsic HorvathAge acceleration</t>
      </is>
    </nc>
  </rcc>
  <rcc rId="800" sId="7">
    <nc r="B98" t="inlineStr">
      <is>
        <t>Colorectal cancer</t>
      </is>
    </nc>
  </rcc>
  <rcc rId="801" sId="7">
    <nc r="D98" t="inlineStr">
      <is>
        <t>rs12043492</t>
      </is>
    </nc>
  </rcc>
  <rcc rId="802" sId="7">
    <nc r="E98">
      <v>5.0784856879039697E-3</v>
    </nc>
  </rcc>
  <rcc rId="803" sId="7">
    <nc r="F98">
      <v>3.9242843951985198E-2</v>
    </nc>
  </rcc>
  <rcc rId="804" sId="7">
    <nc r="G98">
      <v>0.897031839071741</v>
    </nc>
  </rcc>
  <rcc rId="805" sId="7">
    <nc r="A99" t="inlineStr">
      <is>
        <t>Intrinsic HorvathAge acceleration</t>
      </is>
    </nc>
  </rcc>
  <rcc rId="806" sId="7">
    <nc r="B99" t="inlineStr">
      <is>
        <t>Colorectal cancer</t>
      </is>
    </nc>
  </rcc>
  <rcc rId="807" sId="7">
    <nc r="D99" t="inlineStr">
      <is>
        <t>rs12666349</t>
      </is>
    </nc>
  </rcc>
  <rcc rId="808" sId="7">
    <nc r="E99">
      <v>3.3751962323390901E-2</v>
    </nc>
  </rcc>
  <rcc rId="809" sId="7">
    <nc r="F99">
      <v>4.3956043956044001E-2</v>
    </nc>
  </rcc>
  <rcc rId="810" sId="7">
    <nc r="G99">
      <v>0.442572061341165</v>
    </nc>
  </rcc>
  <rcc rId="811" sId="7">
    <nc r="A100" t="inlineStr">
      <is>
        <t>Intrinsic HorvathAge acceleration</t>
      </is>
    </nc>
  </rcc>
  <rcc rId="812" sId="7">
    <nc r="B100" t="inlineStr">
      <is>
        <t>Colorectal cancer</t>
      </is>
    </nc>
  </rcc>
  <rcc rId="813" sId="7">
    <nc r="D100" t="inlineStr">
      <is>
        <t>rs12903325</t>
      </is>
    </nc>
  </rcc>
  <rcc rId="814" sId="7">
    <nc r="E100">
      <v>-5.14440433212996E-2</v>
    </nc>
  </rcc>
  <rcc rId="815" sId="7">
    <nc r="F100">
      <v>4.4223826714801399E-2</v>
    </nc>
  </rcc>
  <rcc rId="816" sId="7">
    <nc r="G100">
      <v>0.244721877288994</v>
    </nc>
  </rcc>
  <rcc rId="817" sId="7">
    <nc r="A101" t="inlineStr">
      <is>
        <t>Intrinsic HorvathAge acceleration</t>
      </is>
    </nc>
  </rcc>
  <rcc rId="818" sId="7">
    <nc r="B101" t="inlineStr">
      <is>
        <t>Colorectal cancer</t>
      </is>
    </nc>
  </rcc>
  <rcc rId="819" sId="7">
    <nc r="D101" t="inlineStr">
      <is>
        <t>rs144317085</t>
      </is>
    </nc>
  </rcc>
  <rcc rId="820" sId="7">
    <nc r="E101">
      <v>1.8886292834890999E-2</v>
    </nc>
  </rcc>
  <rcc rId="821" sId="7">
    <nc r="F101">
      <v>4.32242990654206E-2</v>
    </nc>
  </rcc>
  <rcc rId="822" sId="7">
    <nc r="G101">
      <v>0.66215708346314295</v>
    </nc>
  </rcc>
  <rcc rId="823" sId="7">
    <nc r="A102" t="inlineStr">
      <is>
        <t>Intrinsic HorvathAge acceleration</t>
      </is>
    </nc>
  </rcc>
  <rcc rId="824" sId="7">
    <nc r="B102" t="inlineStr">
      <is>
        <t>Colorectal cancer</t>
      </is>
    </nc>
  </rcc>
  <rcc rId="825" sId="7">
    <nc r="D102" t="inlineStr">
      <is>
        <t>rs1488106</t>
      </is>
    </nc>
  </rcc>
  <rcc rId="826" sId="7">
    <nc r="E102">
      <v>-1.9704433497536901E-2</v>
    </nc>
  </rcc>
  <rcc rId="827" sId="7">
    <nc r="F102">
      <v>4.7071702244115998E-2</v>
    </nc>
  </rcc>
  <rcc rId="828" sId="7">
    <nc r="G102">
      <v>0.67550508980462398</v>
    </nc>
  </rcc>
  <rcc rId="829" sId="7">
    <nc r="A103" t="inlineStr">
      <is>
        <t>Intrinsic HorvathAge acceleration</t>
      </is>
    </nc>
  </rcc>
  <rcc rId="830" sId="7">
    <nc r="B103" t="inlineStr">
      <is>
        <t>Colorectal cancer</t>
      </is>
    </nc>
  </rcc>
  <rcc rId="831" sId="7">
    <nc r="D103" t="inlineStr">
      <is>
        <t>rs1511762</t>
      </is>
    </nc>
  </rcc>
  <rcc rId="832" sId="7">
    <nc r="E103">
      <v>1.05980317940954E-2</v>
    </nc>
  </rcc>
  <rcc rId="833" sId="7">
    <nc r="F103">
      <v>3.8228614685844098E-2</v>
    </nc>
  </rcc>
  <rcc rId="834" sId="7">
    <nc r="G103">
      <v>0.78160525385231505</v>
    </nc>
  </rcc>
  <rcc rId="835" sId="7">
    <nc r="A104" t="inlineStr">
      <is>
        <t>Intrinsic HorvathAge acceleration</t>
      </is>
    </nc>
  </rcc>
  <rcc rId="836" sId="7">
    <nc r="B104" t="inlineStr">
      <is>
        <t>Colorectal cancer</t>
      </is>
    </nc>
  </rcc>
  <rcc rId="837" sId="7">
    <nc r="D104" t="inlineStr">
      <is>
        <t>rs1726672</t>
      </is>
    </nc>
  </rcc>
  <rcc rId="838" sId="7">
    <nc r="E104">
      <v>1.4720314033365999E-2</v>
    </nc>
  </rcc>
  <rcc rId="839" sId="7">
    <nc r="F104">
      <v>4.4160942100098098E-2</v>
    </nc>
  </rcc>
  <rcc rId="840" sId="7">
    <nc r="G104">
      <v>0.738882680363527</v>
    </nc>
  </rcc>
  <rcc rId="841" sId="7">
    <nc r="A105" t="inlineStr">
      <is>
        <t>Intrinsic HorvathAge acceleration</t>
      </is>
    </nc>
  </rcc>
  <rcc rId="842" sId="7">
    <nc r="B105" t="inlineStr">
      <is>
        <t>Colorectal cancer</t>
      </is>
    </nc>
  </rcc>
  <rcc rId="843" sId="7">
    <nc r="D105" t="inlineStr">
      <is>
        <t>rs2275558</t>
      </is>
    </nc>
  </rcc>
  <rcc rId="844" sId="7">
    <nc r="E105">
      <v>3.8972162740899402E-2</v>
    </nc>
  </rcc>
  <rcc rId="845" sId="7">
    <nc r="F105">
      <v>4.9678800856531001E-2</v>
    </nc>
  </rcc>
  <rcc rId="846" sId="7">
    <nc r="G105">
      <v>0.43275689478995999</v>
    </nc>
  </rcc>
  <rcc rId="847" sId="7">
    <nc r="A106" t="inlineStr">
      <is>
        <t>Intrinsic HorvathAge acceleration</t>
      </is>
    </nc>
  </rcc>
  <rcc rId="848" sId="7">
    <nc r="B106" t="inlineStr">
      <is>
        <t>Colorectal cancer</t>
      </is>
    </nc>
  </rcc>
  <rcc rId="849" sId="7">
    <nc r="D106" t="inlineStr">
      <is>
        <t>rs2492286</t>
      </is>
    </nc>
  </rcc>
  <rcc rId="850" sId="7">
    <nc r="E106">
      <v>-2.9914529914529898E-2</v>
    </nc>
  </rcc>
  <rcc rId="851" sId="7">
    <nc r="F106">
      <v>4.1666666666666699E-2</v>
    </nc>
  </rcc>
  <rcc rId="852" sId="7">
    <nc r="G106">
      <v>0.472788907323068</v>
    </nc>
  </rcc>
  <rcc rId="853" sId="7">
    <nc r="A107" t="inlineStr">
      <is>
        <t>Intrinsic HorvathAge acceleration</t>
      </is>
    </nc>
  </rcc>
  <rcc rId="854" sId="7">
    <nc r="B107" t="inlineStr">
      <is>
        <t>Colorectal cancer</t>
      </is>
    </nc>
  </rcc>
  <rcc rId="855" sId="7">
    <nc r="D107" t="inlineStr">
      <is>
        <t>rs2736099</t>
      </is>
    </nc>
  </rcc>
  <rcc rId="856" sId="7">
    <nc r="E107">
      <v>-0.269991401547721</v>
    </nc>
  </rcc>
  <rcc rId="857" sId="7">
    <nc r="F107">
      <v>3.7833190025795403E-2</v>
    </nc>
  </rcc>
  <rcc rId="858" sId="7">
    <nc r="G107">
      <v>9.5832284041507205E-13</v>
    </nc>
  </rcc>
  <rcc rId="859" sId="7">
    <nc r="A108" t="inlineStr">
      <is>
        <t>Intrinsic HorvathAge acceleration</t>
      </is>
    </nc>
  </rcc>
  <rcc rId="860" sId="7">
    <nc r="B108" t="inlineStr">
      <is>
        <t>Colorectal cancer</t>
      </is>
    </nc>
  </rcc>
  <rcc rId="861" sId="7">
    <nc r="D108" t="inlineStr">
      <is>
        <t>rs34003787</t>
      </is>
    </nc>
  </rcc>
  <rcc rId="862" sId="7">
    <nc r="E108">
      <v>1.8524235875270099E-2</v>
    </nc>
  </rcc>
  <rcc rId="863" sId="7">
    <nc r="F108">
      <v>4.9089225069465899E-2</v>
    </nc>
  </rcc>
  <rcc rId="864" sId="7">
    <nc r="G108">
      <v>0.70590721025270997</v>
    </nc>
  </rcc>
  <rcc rId="865" sId="7">
    <nc r="A109" t="inlineStr">
      <is>
        <t>Intrinsic HorvathAge acceleration</t>
      </is>
    </nc>
  </rcc>
  <rcc rId="866" sId="7">
    <nc r="B109" t="inlineStr">
      <is>
        <t>Colorectal cancer</t>
      </is>
    </nc>
  </rcc>
  <rcc rId="867" sId="7">
    <nc r="D109" t="inlineStr">
      <is>
        <t>rs3917672</t>
      </is>
    </nc>
  </rcc>
  <rcc rId="868" sId="7">
    <nc r="E109">
      <v>-3.4324942791762E-2</v>
    </nc>
  </rcc>
  <rcc rId="869" sId="7">
    <nc r="F109">
      <v>3.20366132723112E-2</v>
    </nc>
  </rcc>
  <rcc rId="870" sId="7">
    <nc r="G109">
      <v>0.28397677175091202</v>
    </nc>
  </rcc>
  <rcc rId="871" sId="7">
    <nc r="A110" t="inlineStr">
      <is>
        <t>Intrinsic HorvathAge acceleration</t>
      </is>
    </nc>
  </rcc>
  <rcc rId="872" sId="7">
    <nc r="B110" t="inlineStr">
      <is>
        <t>Colorectal cancer</t>
      </is>
    </nc>
  </rcc>
  <rcc rId="873" sId="7">
    <nc r="D110" t="inlineStr">
      <is>
        <t>rs4240228</t>
      </is>
    </nc>
  </rcc>
  <rcc rId="874" sId="7">
    <nc r="E110">
      <v>2.00235571260306E-2</v>
    </nc>
  </rcc>
  <rcc rId="875" sId="7">
    <nc r="F110">
      <v>3.7298782881821799E-2</v>
    </nc>
  </rcc>
  <rcc rId="876" sId="7">
    <nc r="G110">
      <v>0.59137668462618098</v>
    </nc>
  </rcc>
  <rcc rId="877" sId="7">
    <nc r="A111" t="inlineStr">
      <is>
        <t>Intrinsic HorvathAge acceleration</t>
      </is>
    </nc>
  </rcc>
  <rcc rId="878" sId="7">
    <nc r="B111" t="inlineStr">
      <is>
        <t>Colorectal cancer</t>
      </is>
    </nc>
  </rcc>
  <rcc rId="879" sId="7">
    <nc r="D111" t="inlineStr">
      <is>
        <t>rs57941717</t>
      </is>
    </nc>
  </rcc>
  <rcc rId="880" sId="7">
    <nc r="E111">
      <v>-4.6423658872077E-2</v>
    </nc>
  </rcc>
  <rcc rId="881" sId="7">
    <nc r="F111">
      <v>3.3700137551581799E-2</v>
    </nc>
  </rcc>
  <rcc rId="882" sId="7">
    <nc r="G111">
      <v>0.168341952096866</v>
    </nc>
  </rcc>
  <rcc rId="883" sId="7">
    <nc r="A112" t="inlineStr">
      <is>
        <t>Intrinsic HorvathAge acceleration</t>
      </is>
    </nc>
  </rcc>
  <rcc rId="884" sId="7">
    <nc r="B112" t="inlineStr">
      <is>
        <t>Colorectal cancer</t>
      </is>
    </nc>
  </rcc>
  <rcc rId="885" sId="7">
    <nc r="D112" t="inlineStr">
      <is>
        <t>rs6414374</t>
      </is>
    </nc>
  </rcc>
  <rcc rId="886" sId="7">
    <nc r="E112">
      <v>3.4536403235843199E-2</v>
    </nc>
  </rcc>
  <rcc rId="887" sId="7">
    <nc r="F112">
      <v>3.7336652146857503E-2</v>
    </nc>
  </rcc>
  <rcc rId="888" sId="7">
    <nc r="G112">
      <v>0.354965907446464</v>
    </nc>
  </rcc>
  <rcc rId="889" sId="7">
    <nc r="A113" t="inlineStr">
      <is>
        <t>Intrinsic HorvathAge acceleration</t>
      </is>
    </nc>
  </rcc>
  <rcc rId="890" sId="7">
    <nc r="B113" t="inlineStr">
      <is>
        <t>Colorectal cancer</t>
      </is>
    </nc>
  </rcc>
  <rcc rId="891" sId="7">
    <nc r="D113" t="inlineStr">
      <is>
        <t>rs6577536</t>
      </is>
    </nc>
  </rcc>
  <rcc rId="892" sId="7">
    <nc r="E113">
      <v>2.8963414634146301E-2</v>
    </nc>
  </rcc>
  <rcc rId="893" sId="7">
    <nc r="F113">
      <v>4.2682926829268303E-2</v>
    </nc>
  </rcc>
  <rcc rId="894" sId="7">
    <nc r="G113">
      <v>0.49740945125985903</v>
    </nc>
  </rcc>
  <rcc rId="895" sId="7">
    <nc r="A114" t="inlineStr">
      <is>
        <t>Intrinsic HorvathAge acceleration</t>
      </is>
    </nc>
  </rcc>
  <rcc rId="896" sId="7">
    <nc r="B114" t="inlineStr">
      <is>
        <t>Colorectal cancer</t>
      </is>
    </nc>
  </rcc>
  <rcc rId="897" sId="7">
    <nc r="D114" t="inlineStr">
      <is>
        <t>rs75243280</t>
      </is>
    </nc>
  </rcc>
  <rcc rId="898" sId="7">
    <nc r="E114">
      <v>5.4240206629358599E-2</v>
    </nc>
  </rcc>
  <rcc rId="899" sId="7">
    <nc r="F114">
      <v>3.9173482565647899E-2</v>
    </nc>
  </rcc>
  <rcc rId="900" sId="7">
    <nc r="G114">
      <v>0.16617010468287599</v>
    </nc>
  </rcc>
  <rcc rId="901" sId="7">
    <nc r="A115" t="inlineStr">
      <is>
        <t>Intrinsic HorvathAge acceleration</t>
      </is>
    </nc>
  </rcc>
  <rcc rId="902" sId="7">
    <nc r="B115" t="inlineStr">
      <is>
        <t>Colorectal cancer</t>
      </is>
    </nc>
  </rcc>
  <rcc rId="903" sId="7">
    <nc r="D115" t="inlineStr">
      <is>
        <t>rs7550821</t>
      </is>
    </nc>
  </rcc>
  <rcc rId="904" sId="7">
    <nc r="E115">
      <v>5.5272442179537397E-2</v>
    </nc>
  </rcc>
  <rcc rId="905" sId="7">
    <nc r="F115">
      <v>3.9592316738533903E-2</v>
    </nc>
  </rcc>
  <rcc rId="906" sId="7">
    <nc r="G115">
      <v>0.16270256937338801</v>
    </nc>
  </rcc>
  <rcc rId="907" sId="7">
    <nc r="A116" t="inlineStr">
      <is>
        <t>Intrinsic HorvathAge acceleration</t>
      </is>
    </nc>
  </rcc>
  <rcc rId="908" sId="7">
    <nc r="B116" t="inlineStr">
      <is>
        <t>Colorectal cancer</t>
      </is>
    </nc>
  </rcc>
  <rcc rId="909" sId="7">
    <nc r="D116" t="inlineStr">
      <is>
        <t>rs7627756</t>
      </is>
    </nc>
  </rcc>
  <rcc rId="910" sId="7">
    <nc r="E116">
      <v>1.7113783533765001E-2</v>
    </nc>
  </rcc>
  <rcc rId="911" sId="7">
    <nc r="F116">
      <v>3.8852913968547599E-2</v>
    </nc>
  </rcc>
  <rcc rId="912" sId="7">
    <nc r="G116">
      <v>0.65959225309886504</v>
    </nc>
  </rcc>
  <rcc rId="913" sId="7">
    <nc r="A117" t="inlineStr">
      <is>
        <t>Intrinsic HorvathAge acceleration</t>
      </is>
    </nc>
  </rcc>
  <rcc rId="914" sId="7">
    <nc r="B117" t="inlineStr">
      <is>
        <t>Colorectal cancer</t>
      </is>
    </nc>
  </rcc>
  <rcc rId="915" sId="7">
    <nc r="D117" t="inlineStr">
      <is>
        <t>rs79111787</t>
      </is>
    </nc>
  </rcc>
  <rcc rId="916" sId="7">
    <nc r="E117">
      <v>-2.6002644336712202E-2</v>
    </nc>
  </rcc>
  <rcc rId="917" sId="7">
    <nc r="F117">
      <v>3.6139268400176297E-2</v>
    </nc>
  </rcc>
  <rcc rId="918" sId="7">
    <nc r="G117">
      <v>0.47182539098901199</v>
    </nc>
  </rcc>
  <rcc rId="919" sId="7">
    <nc r="A118" t="inlineStr">
      <is>
        <t>Intrinsic HorvathAge acceleration</t>
      </is>
    </nc>
  </rcc>
  <rcc rId="920" sId="7">
    <nc r="B118" t="inlineStr">
      <is>
        <t>Colorectal cancer</t>
      </is>
    </nc>
  </rcc>
  <rcc rId="921" sId="7">
    <nc r="D118" t="inlineStr">
      <is>
        <t>All - Inverse variance weighted</t>
      </is>
    </nc>
  </rcc>
  <rcc rId="922" sId="7">
    <nc r="E118">
      <v>-6.1934719694339002E-3</v>
    </nc>
  </rcc>
  <rcc rId="923" sId="7">
    <nc r="F118">
      <v>1.3177072040780899E-2</v>
    </nc>
  </rcc>
  <rcc rId="924" sId="7">
    <nc r="G118">
      <v>0.63834156527793895</v>
    </nc>
  </rcc>
  <rcc rId="925" sId="7">
    <nc r="A119" t="inlineStr">
      <is>
        <t>Intrinsic HorvathAge acceleration</t>
      </is>
    </nc>
  </rcc>
  <rcc rId="926" sId="7">
    <nc r="B119" t="inlineStr">
      <is>
        <t>Colorectal cancer</t>
      </is>
    </nc>
  </rcc>
  <rcc rId="927" sId="7">
    <nc r="D119" t="inlineStr">
      <is>
        <t>All - MR Egger</t>
      </is>
    </nc>
  </rcc>
  <rcc rId="928" sId="7">
    <nc r="E119">
      <v>-1.9847728966975599E-2</v>
    </nc>
  </rcc>
  <rcc rId="929" sId="7">
    <nc r="F119">
      <v>3.5899375814396901E-2</v>
    </nc>
  </rcc>
  <rcc rId="930" sId="7">
    <nc r="G119">
      <v>0.585926195400026</v>
    </nc>
  </rcc>
  <rcc rId="931" sId="7">
    <nc r="A120" t="inlineStr">
      <is>
        <t>PhenoAge acceleration</t>
      </is>
    </nc>
  </rcc>
  <rcc rId="932" sId="7">
    <nc r="B120" t="inlineStr">
      <is>
        <t>Colorectal cancer</t>
      </is>
    </nc>
  </rcc>
  <rcc rId="933" sId="7">
    <nc r="D120" t="inlineStr">
      <is>
        <t>rs11190127</t>
      </is>
    </nc>
  </rcc>
  <rcc rId="934" sId="7">
    <nc r="E120">
      <v>0.127616747181965</v>
    </nc>
  </rcc>
  <rcc rId="935" sId="7">
    <nc r="F120">
      <v>3.5024154589371997E-2</v>
    </nc>
  </rcc>
  <rcc rId="936" sId="7">
    <nc r="G120">
      <v>2.6876945989536802E-4</v>
    </nc>
  </rcc>
  <rcc rId="937" sId="7">
    <nc r="A121" t="inlineStr">
      <is>
        <t>PhenoAge acceleration</t>
      </is>
    </nc>
  </rcc>
  <rcc rId="938" sId="7">
    <nc r="B121" t="inlineStr">
      <is>
        <t>Colorectal cancer</t>
      </is>
    </nc>
  </rcc>
  <rcc rId="939" sId="7">
    <nc r="D121" t="inlineStr">
      <is>
        <t>rs11253338</t>
      </is>
    </nc>
  </rcc>
  <rcc rId="940" sId="7">
    <nc r="E121">
      <v>-9.8383696416022501E-3</v>
    </nc>
  </rcc>
  <rcc rId="941" sId="7">
    <nc r="F121">
      <v>3.9353478566409E-2</v>
    </nc>
  </rcc>
  <rcc rId="942" sId="7">
    <nc r="G121">
      <v>0.80258734863415304</v>
    </nc>
  </rcc>
  <rcc rId="943" sId="7">
    <nc r="A122" t="inlineStr">
      <is>
        <t>PhenoAge acceleration</t>
      </is>
    </nc>
  </rcc>
  <rcc rId="944" sId="7">
    <nc r="B122" t="inlineStr">
      <is>
        <t>Colorectal cancer</t>
      </is>
    </nc>
  </rcc>
  <rcc rId="945" sId="7">
    <nc r="D122" t="inlineStr">
      <is>
        <t>rs1142345</t>
      </is>
    </nc>
  </rcc>
  <rcc rId="946" sId="7">
    <nc r="E122">
      <v>-2.2343655130540398E-2</v>
    </nc>
  </rcc>
  <rcc rId="947" sId="7">
    <nc r="F122">
      <v>2.5622343655130501E-2</v>
    </nc>
  </rcc>
  <rcc rId="948" sId="7">
    <nc r="G122">
      <v>0.38318769399877201</v>
    </nc>
  </rcc>
  <rcc rId="949" sId="7">
    <nc r="A123" t="inlineStr">
      <is>
        <t>PhenoAge acceleration</t>
      </is>
    </nc>
  </rcc>
  <rcc rId="950" sId="7">
    <nc r="B123" t="inlineStr">
      <is>
        <t>Colorectal cancer</t>
      </is>
    </nc>
  </rcc>
  <rcc rId="951" sId="7">
    <nc r="D123" t="inlineStr">
      <is>
        <t>rs116853700</t>
      </is>
    </nc>
  </rcc>
  <rcc rId="952" sId="7">
    <nc r="E123">
      <v>-3.3351459126336802E-2</v>
    </nc>
  </rcc>
  <rcc rId="953" sId="7">
    <nc r="F123">
      <v>3.7882907377197801E-2</v>
    </nc>
  </rcc>
  <rcc rId="954" sId="7">
    <nc r="G123">
      <v>0.37865198449994097</v>
    </nc>
  </rcc>
  <rcc rId="955" sId="7">
    <nc r="A124" t="inlineStr">
      <is>
        <t>PhenoAge acceleration</t>
      </is>
    </nc>
  </rcc>
  <rcc rId="956" sId="7">
    <nc r="B124" t="inlineStr">
      <is>
        <t>Colorectal cancer</t>
      </is>
    </nc>
  </rcc>
  <rcc rId="957" sId="7">
    <nc r="D124" t="inlineStr">
      <is>
        <t>rs1990053</t>
      </is>
    </nc>
  </rcc>
  <rcc rId="958" sId="7">
    <nc r="E124">
      <v>-7.8118927322192E-2</v>
    </nc>
  </rcc>
  <rcc rId="959" sId="7">
    <nc r="F124">
      <v>3.3035367275553798E-2</v>
    </nc>
  </rcc>
  <rcc rId="960" sId="7">
    <nc r="G124">
      <v>1.804439474965E-2</v>
    </nc>
  </rcc>
  <rcc rId="961" sId="7">
    <nc r="A125" t="inlineStr">
      <is>
        <t>PhenoAge acceleration</t>
      </is>
    </nc>
  </rcc>
  <rcc rId="962" sId="7">
    <nc r="B125" t="inlineStr">
      <is>
        <t>Colorectal cancer</t>
      </is>
    </nc>
  </rcc>
  <rcc rId="963" sId="7">
    <nc r="D125" t="inlineStr">
      <is>
        <t>rs3829957</t>
      </is>
    </nc>
  </rcc>
  <rcc rId="964" sId="7">
    <nc r="E125">
      <v>1.29083245521602E-2</v>
    </nc>
  </rcc>
  <rcc rId="965" sId="7">
    <nc r="F125">
      <v>2.6606954689146499E-2</v>
    </nc>
  </rcc>
  <rcc rId="966" sId="7">
    <nc r="G125">
      <v>0.62757100004882804</v>
    </nc>
  </rcc>
  <rcc rId="967" sId="7">
    <nc r="A126" t="inlineStr">
      <is>
        <t>PhenoAge acceleration</t>
      </is>
    </nc>
  </rcc>
  <rcc rId="968" sId="7">
    <nc r="B126" t="inlineStr">
      <is>
        <t>Colorectal cancer</t>
      </is>
    </nc>
  </rcc>
  <rcc rId="969" sId="7">
    <nc r="D126" t="inlineStr">
      <is>
        <t>rs6531114</t>
      </is>
    </nc>
  </rcc>
  <rcc rId="970" sId="7">
    <nc r="E126">
      <v>1.3375295043273E-2</v>
    </nc>
  </rcc>
  <rcc rId="971" sId="7">
    <nc r="F126">
      <v>3.81589299763965E-2</v>
    </nc>
  </rcc>
  <rcc rId="972" sId="7">
    <nc r="G126">
      <v>0.72595188684119805</v>
    </nc>
  </rcc>
  <rcc rId="973" sId="7">
    <nc r="A127" t="inlineStr">
      <is>
        <t>PhenoAge acceleration</t>
      </is>
    </nc>
  </rcc>
  <rcc rId="974" sId="7">
    <nc r="B127" t="inlineStr">
      <is>
        <t>Colorectal cancer</t>
      </is>
    </nc>
  </rcc>
  <rcc rId="975" sId="7">
    <nc r="D127" t="inlineStr">
      <is>
        <t>rs678553</t>
      </is>
    </nc>
  </rcc>
  <rcc rId="976" sId="7">
    <nc r="E127">
      <v>5.2067381316998496E-3</v>
    </nc>
  </rcc>
  <rcc rId="977" sId="7">
    <nc r="F127">
      <v>2.7871362940275701E-2</v>
    </nc>
  </rcc>
  <rcc rId="978" sId="7">
    <nc r="G127">
      <v>0.85180710735347198</v>
    </nc>
  </rcc>
  <rcc rId="979" sId="7">
    <nc r="A128" t="inlineStr">
      <is>
        <t>PhenoAge acceleration</t>
      </is>
    </nc>
  </rcc>
  <rcc rId="980" sId="7">
    <nc r="B128" t="inlineStr">
      <is>
        <t>Colorectal cancer</t>
      </is>
    </nc>
  </rcc>
  <rcc rId="981" sId="7">
    <nc r="D128" t="inlineStr">
      <is>
        <t>rs7228835</t>
      </is>
    </nc>
  </rcc>
  <rcc rId="982" sId="7">
    <nc r="E128">
      <v>-4.0046656298600297E-2</v>
    </nc>
  </rcc>
  <rcc rId="983" sId="7">
    <nc r="F128">
      <v>2.4883359253499202E-2</v>
    </nc>
  </rcc>
  <rcc rId="984" sId="7">
    <nc r="G128">
      <v>0.107534368415867</v>
    </nc>
  </rcc>
  <rcc rId="985" sId="7">
    <nc r="A129" t="inlineStr">
      <is>
        <t>PhenoAge acceleration</t>
      </is>
    </nc>
  </rcc>
  <rcc rId="986" sId="7">
    <nc r="B129" t="inlineStr">
      <is>
        <t>Colorectal cancer</t>
      </is>
    </nc>
  </rcc>
  <rcc rId="987" sId="7">
    <nc r="D129" t="inlineStr">
      <is>
        <t>rs73028070</t>
      </is>
    </nc>
  </rcc>
  <rcc rId="988" sId="7">
    <nc r="E129">
      <v>-3.4650034650034601E-3</v>
    </nc>
  </rcc>
  <rcc rId="989" sId="7">
    <nc r="F129">
      <v>3.6729036729036699E-2</v>
    </nc>
  </rcc>
  <rcc rId="990" sId="7">
    <nc r="G129">
      <v>0.92483937593420396</v>
    </nc>
  </rcc>
  <rcc rId="991" sId="7">
    <nc r="A130" t="inlineStr">
      <is>
        <t>PhenoAge acceleration</t>
      </is>
    </nc>
  </rcc>
  <rcc rId="992" sId="7">
    <nc r="B130" t="inlineStr">
      <is>
        <t>Colorectal cancer</t>
      </is>
    </nc>
  </rcc>
  <rcc rId="993" sId="7">
    <nc r="D130" t="inlineStr">
      <is>
        <t>rs752223</t>
      </is>
    </nc>
  </rcc>
  <rcc rId="994" sId="7">
    <nc r="E130">
      <v>-2.5883612995358799E-2</v>
    </nc>
  </rcc>
  <rcc rId="995" sId="7">
    <nc r="F130">
      <v>2.7668689753659399E-2</v>
    </nc>
  </rcc>
  <rcc rId="996" sId="7">
    <nc r="G130">
      <v>0.349538991650093</v>
    </nc>
  </rcc>
  <rcc rId="997" sId="7">
    <nc r="A131" t="inlineStr">
      <is>
        <t>PhenoAge acceleration</t>
      </is>
    </nc>
  </rcc>
  <rcc rId="998" sId="7">
    <nc r="B131" t="inlineStr">
      <is>
        <t>Colorectal cancer</t>
      </is>
    </nc>
  </rcc>
  <rcc rId="999" sId="7">
    <nc r="D131" t="inlineStr">
      <is>
        <t>All - Inverse variance weighted</t>
      </is>
    </nc>
  </rcc>
  <rcc rId="1000" sId="7">
    <nc r="E131">
      <v>-8.4238200639552493E-3</v>
    </nc>
  </rcc>
  <rcc rId="1001" sId="7">
    <nc r="F131">
      <v>1.4207005918984E-2</v>
    </nc>
  </rcc>
  <rcc rId="1002" sId="7">
    <nc r="G131">
      <v>0.55322517129555704</v>
    </nc>
  </rcc>
  <rcc rId="1003" sId="7">
    <nc r="A132" t="inlineStr">
      <is>
        <t>PhenoAge acceleration</t>
      </is>
    </nc>
  </rcc>
  <rcc rId="1004" sId="7">
    <nc r="B132" t="inlineStr">
      <is>
        <t>Colorectal cancer</t>
      </is>
    </nc>
  </rcc>
  <rcc rId="1005" sId="7">
    <nc r="D132" t="inlineStr">
      <is>
        <t>All - MR Egger</t>
      </is>
    </nc>
  </rcc>
  <rcc rId="1006" sId="7">
    <nc r="E132">
      <v>-5.8270711306285798E-2</v>
    </nc>
  </rcc>
  <rcc rId="1007" sId="7">
    <nc r="F132">
      <v>3.9868801152069699E-2</v>
    </nc>
  </rcc>
  <rcc rId="1008" sId="7">
    <nc r="G132">
      <v>0.177879100610151</v>
    </nc>
  </rcc>
  <rcc rId="1009" sId="7">
    <nc r="A133" t="inlineStr">
      <is>
        <t>GrimAge acceleration</t>
      </is>
    </nc>
  </rcc>
  <rcc rId="1010" sId="7">
    <nc r="B133" t="inlineStr">
      <is>
        <t>Lung cancer</t>
      </is>
    </nc>
  </rcc>
  <rcc rId="1011" sId="7">
    <nc r="D133" t="inlineStr">
      <is>
        <t>rs17094148</t>
      </is>
    </nc>
  </rcc>
  <rcc rId="1012" sId="7">
    <nc r="E133">
      <v>-2.38888888888889E-2</v>
    </nc>
  </rcc>
  <rcc rId="1013" sId="7">
    <nc r="F133">
      <v>8.2222222222222197E-2</v>
    </nc>
  </rcc>
  <rcc rId="1014" sId="7">
    <nc r="G133">
      <v>0.771402740766859</v>
    </nc>
  </rcc>
  <rcc rId="1015" sId="7">
    <nc r="A134" t="inlineStr">
      <is>
        <t>GrimAge acceleration</t>
      </is>
    </nc>
  </rcc>
  <rcc rId="1016" sId="7">
    <nc r="B134" t="inlineStr">
      <is>
        <t>Lung cancer</t>
      </is>
    </nc>
  </rcc>
  <rcc rId="1017" sId="7">
    <nc r="D134" t="inlineStr">
      <is>
        <t>rs4065321</t>
      </is>
    </nc>
  </rcc>
  <rcc rId="1018" sId="7">
    <nc r="E134">
      <v>-1.11567821491486E-2</v>
    </nc>
  </rcc>
  <rcc rId="1019" sId="7">
    <nc r="F134">
      <v>8.0446271285965903E-2</v>
    </nc>
  </rcc>
  <rcc rId="1020" sId="7">
    <nc r="G134">
      <v>0.88969817773519899</v>
    </nc>
  </rcc>
  <rcc rId="1021" sId="7">
    <nc r="A135" t="inlineStr">
      <is>
        <t>GrimAge acceleration</t>
      </is>
    </nc>
  </rcc>
  <rcc rId="1022" sId="7">
    <nc r="B135" t="inlineStr">
      <is>
        <t>Lung cancer</t>
      </is>
    </nc>
  </rcc>
  <rcc rId="1023" sId="7">
    <nc r="D135" t="inlineStr">
      <is>
        <t>rs887466</t>
      </is>
    </nc>
  </rcc>
  <rcc rId="1024" sId="7">
    <nc r="E135">
      <v>0.42686721991701199</v>
    </nc>
  </rcc>
  <rcc rId="1025" sId="7">
    <nc r="F135">
      <v>0.116182572614108</v>
    </nc>
  </rcc>
  <rcc rId="1026" sId="7">
    <nc r="G135">
      <v>2.3868256903812E-4</v>
    </nc>
  </rcc>
  <rcc rId="1027" sId="7">
    <nc r="A136" t="inlineStr">
      <is>
        <t>GrimAge acceleration</t>
      </is>
    </nc>
  </rcc>
  <rcc rId="1028" sId="7">
    <nc r="B136" t="inlineStr">
      <is>
        <t>Lung cancer</t>
      </is>
    </nc>
  </rcc>
  <rcc rId="1029" sId="7">
    <nc r="D136" t="inlineStr">
      <is>
        <t>rs9386796</t>
      </is>
    </nc>
  </rcc>
  <rcc rId="1030" sId="7">
    <nc r="E136">
      <v>6.6565809379727697E-2</v>
    </nc>
  </rcc>
  <rcc rId="1031" sId="7">
    <nc r="F136">
      <v>6.9591527987897098E-2</v>
    </nc>
  </rcc>
  <rcc rId="1032" sId="7">
    <nc r="G136">
      <v>0.33880870666985102</v>
    </nc>
  </rcc>
  <rcc rId="1033" sId="7">
    <nc r="A137" t="inlineStr">
      <is>
        <t>GrimAge acceleration</t>
      </is>
    </nc>
  </rcc>
  <rcc rId="1034" sId="7">
    <nc r="B137" t="inlineStr">
      <is>
        <t>Lung cancer</t>
      </is>
    </nc>
  </rcc>
  <rcc rId="1035" sId="7">
    <nc r="D137" t="inlineStr">
      <is>
        <t>All - Inverse variance weighted</t>
      </is>
    </nc>
  </rcc>
  <rcc rId="1036" sId="7">
    <nc r="E137">
      <v>6.8799901278873102E-2</v>
    </nc>
  </rcc>
  <rcc rId="1037" sId="7">
    <nc r="F137">
      <v>8.1991679571776693E-2</v>
    </nc>
  </rcc>
  <rcc rId="1038" sId="7">
    <nc r="G137">
      <v>0.40140852234147001</v>
    </nc>
  </rcc>
  <rcc rId="1039" sId="7">
    <nc r="A138" t="inlineStr">
      <is>
        <t>GrimAge acceleration</t>
      </is>
    </nc>
  </rcc>
  <rcc rId="1040" sId="7">
    <nc r="B138" t="inlineStr">
      <is>
        <t>Lung cancer</t>
      </is>
    </nc>
  </rcc>
  <rcc rId="1041" sId="7">
    <nc r="D138" t="inlineStr">
      <is>
        <t>All - MR Egger</t>
      </is>
    </nc>
  </rcc>
  <rcc rId="1042" sId="7">
    <nc r="E138">
      <v>1.14533569010891</v>
    </nc>
  </rcc>
  <rcc rId="1043" sId="7">
    <nc r="F138">
      <v>1.40469433156447</v>
    </nc>
  </rcc>
  <rcc rId="1044" sId="7">
    <nc r="G138">
      <v>0.50052093219066796</v>
    </nc>
  </rcc>
  <rcc rId="1045" sId="7">
    <nc r="A139" t="inlineStr">
      <is>
        <t>HannumAge acceleration</t>
      </is>
    </nc>
  </rcc>
  <rcc rId="1046" sId="7">
    <nc r="B139" t="inlineStr">
      <is>
        <t>Lung cancer</t>
      </is>
    </nc>
  </rcc>
  <rcc rId="1047" sId="7">
    <nc r="D139" t="inlineStr">
      <is>
        <t>rs1005277</t>
      </is>
    </nc>
  </rcc>
  <rcc rId="1048" sId="7">
    <nc r="E139">
      <v>2.72787757817698E-2</v>
    </nc>
  </rcc>
  <rcc rId="1049" sId="7">
    <nc r="F139">
      <v>5.1896207584830302E-2</v>
    </nc>
  </rcc>
  <rcc rId="1050" sId="7">
    <nc r="G139">
      <v>0.59913764637394795</v>
    </nc>
  </rcc>
  <rcc rId="1051" sId="7">
    <nc r="A140" t="inlineStr">
      <is>
        <t>HannumAge acceleration</t>
      </is>
    </nc>
  </rcc>
  <rcc rId="1052" sId="7">
    <nc r="B140" t="inlineStr">
      <is>
        <t>Lung cancer</t>
      </is>
    </nc>
  </rcc>
  <rcc rId="1053" sId="7">
    <nc r="D140" t="inlineStr">
      <is>
        <t>rs10786282</t>
      </is>
    </nc>
  </rcc>
  <rcc rId="1054" sId="7">
    <nc r="E140">
      <v>-1.2500000000000001E-2</v>
    </nc>
  </rcc>
  <rcc rId="1055" sId="7">
    <nc r="F140">
      <v>4.6666666666666697E-2</v>
    </nc>
  </rcc>
  <rcc rId="1056" sId="7">
    <nc r="G140">
      <v>0.78880928359961899</v>
    </nc>
  </rcc>
  <rcc rId="1057" sId="7">
    <nc r="A141" t="inlineStr">
      <is>
        <t>HannumAge acceleration</t>
      </is>
    </nc>
  </rcc>
  <rcc rId="1058" sId="7">
    <nc r="B141" t="inlineStr">
      <is>
        <t>Lung cancer</t>
      </is>
    </nc>
  </rcc>
  <rcc rId="1059" sId="7">
    <nc r="D141" t="inlineStr">
      <is>
        <t>rs111731678</t>
      </is>
    </nc>
  </rcc>
  <rcc rId="1060" sId="7">
    <nc r="E141">
      <v>-0.107678729037952</v>
    </nc>
  </rcc>
  <rcc rId="1061" sId="7">
    <nc r="F141">
      <v>7.6345984112974399E-2</v>
    </nc>
  </rcc>
  <rcc rId="1062" sId="7">
    <nc r="G141">
      <v>0.15842024073930899</v>
    </nc>
  </rcc>
  <rcc rId="1063" sId="7">
    <nc r="A142" t="inlineStr">
      <is>
        <t>HannumAge acceleration</t>
      </is>
    </nc>
  </rcc>
  <rcc rId="1064" sId="7">
    <nc r="B142" t="inlineStr">
      <is>
        <t>Lung cancer</t>
      </is>
    </nc>
  </rcc>
  <rcc rId="1065" sId="7">
    <nc r="D142" t="inlineStr">
      <is>
        <t>rs12417758</t>
      </is>
    </nc>
  </rcc>
  <rcc rId="1066" sId="7">
    <nc r="E142">
      <v>-4.5389393215480203E-2</v>
    </nc>
  </rcc>
  <rcc rId="1067" sId="7">
    <nc r="F142">
      <v>6.5934065934065894E-2</v>
    </nc>
  </rcc>
  <rcc rId="1068" sId="7">
    <nc r="G142">
      <v>0.49119727423855197</v>
    </nc>
  </rcc>
  <rcc rId="1069" sId="7">
    <nc r="A143" t="inlineStr">
      <is>
        <t>HannumAge acceleration</t>
      </is>
    </nc>
  </rcc>
  <rcc rId="1070" sId="7">
    <nc r="B143" t="inlineStr">
      <is>
        <t>Lung cancer</t>
      </is>
    </nc>
  </rcc>
  <rcc rId="1071" sId="7">
    <nc r="D143" t="inlineStr">
      <is>
        <t>rs1598856</t>
      </is>
    </nc>
  </rcc>
  <rcc rId="1072" sId="7">
    <nc r="E143">
      <v>-5.8127018299246498E-2</v>
    </nc>
  </rcc>
  <rcc rId="1073" sId="7">
    <nc r="F143">
      <v>0.11786867599569401</v>
    </nc>
  </rcc>
  <rcc rId="1074" sId="7">
    <nc r="G143">
      <v>0.62190612001800005</v>
    </nc>
  </rcc>
  <rcc rId="1075" sId="7">
    <nc r="A144" t="inlineStr">
      <is>
        <t>HannumAge acceleration</t>
      </is>
    </nc>
  </rcc>
  <rcc rId="1076" sId="7">
    <nc r="B144" t="inlineStr">
      <is>
        <t>Lung cancer</t>
      </is>
    </nc>
  </rcc>
  <rcc rId="1077" sId="7">
    <nc r="D144" t="inlineStr">
      <is>
        <t>rs3093956</t>
      </is>
    </nc>
  </rcc>
  <rcc rId="1078" sId="7">
    <nc r="E144">
      <v>0.26606260296540402</v>
    </nc>
  </rcc>
  <rcc rId="1079" sId="7">
    <nc r="F144">
      <v>0.126029654036244</v>
    </nc>
  </rcc>
  <rcc rId="1080" sId="7">
    <nc r="G144">
      <v>3.4762762622228403E-2</v>
    </nc>
  </rcc>
  <rcc rId="1081" sId="7">
    <nc r="A145" t="inlineStr">
      <is>
        <t>HannumAge acceleration</t>
      </is>
    </nc>
  </rcc>
  <rcc rId="1082" sId="7">
    <nc r="B145" t="inlineStr">
      <is>
        <t>Lung cancer</t>
      </is>
    </nc>
  </rcc>
  <rcc rId="1083" sId="7">
    <nc r="D145" t="inlineStr">
      <is>
        <t>rs34970912</t>
      </is>
    </nc>
  </rcc>
  <rcc rId="1084" sId="7">
    <nc r="E145">
      <v>1.11260310761558E-2</v>
    </nc>
  </rcc>
  <rcc rId="1085" sId="7">
    <nc r="F145">
      <v>7.9033186265106498E-2</v>
    </nc>
  </rcc>
  <rcc rId="1086" sId="7">
    <nc r="G145">
      <v>0.88804635120627595</v>
    </nc>
  </rcc>
  <rcc rId="1087" sId="7">
    <nc r="A146" t="inlineStr">
      <is>
        <t>HannumAge acceleration</t>
      </is>
    </nc>
  </rcc>
  <rcc rId="1088" sId="7">
    <nc r="B146" t="inlineStr">
      <is>
        <t>Lung cancer</t>
      </is>
    </nc>
  </rcc>
  <rcc rId="1089" sId="7">
    <nc r="D146" t="inlineStr">
      <is>
        <t>rs4383328</t>
      </is>
    </nc>
  </rcc>
  <rcc rId="1090" sId="7">
    <nc r="E146">
      <v>-5.6643726839597702E-2</v>
    </nc>
  </rcc>
  <rcc rId="1091" sId="7">
    <nc r="F146">
      <v>8.2053996823716294E-2</v>
    </nc>
  </rcc>
  <rcc rId="1092" sId="7">
    <nc r="G146">
      <v>0.48999135079315398</v>
    </nc>
  </rcc>
  <rcc rId="1093" sId="7">
    <nc r="A147" t="inlineStr">
      <is>
        <t>HannumAge acceleration</t>
      </is>
    </nc>
  </rcc>
  <rcc rId="1094" sId="7">
    <nc r="B147" t="inlineStr">
      <is>
        <t>Lung cancer</t>
      </is>
    </nc>
  </rcc>
  <rcc rId="1095" sId="7">
    <nc r="D147" t="inlineStr">
      <is>
        <t>rs4838595</t>
      </is>
    </nc>
  </rcc>
  <rcc rId="1096" sId="7">
    <nc r="E147">
      <v>5.8618012422360297E-2</v>
    </nc>
  </rcc>
  <rcc rId="1097" sId="7">
    <nc r="F147">
      <v>8.0745341614906804E-2</v>
    </nc>
  </rcc>
  <rcc rId="1098" sId="7">
    <nc r="G147">
      <v>0.46786234924320202</v>
    </nc>
  </rcc>
  <rcc rId="1099" sId="7">
    <nc r="A148" t="inlineStr">
      <is>
        <t>HannumAge acceleration</t>
      </is>
    </nc>
  </rcc>
  <rcc rId="1100" sId="7">
    <nc r="B148" t="inlineStr">
      <is>
        <t>Lung cancer</t>
      </is>
    </nc>
  </rcc>
  <rcc rId="1101" sId="7">
    <nc r="D148" t="inlineStr">
      <is>
        <t>All - Inverse variance weighted</t>
      </is>
    </nc>
  </rcc>
  <rcc rId="1102" sId="7">
    <nc r="E148">
      <v>-5.2486149393008996E-3</v>
    </nc>
  </rcc>
  <rcc rId="1103" sId="7">
    <nc r="F148">
      <v>2.4079695990343299E-2</v>
    </nc>
  </rcc>
  <rcc rId="1104" sId="7">
    <nc r="G148">
      <v>0.82745366363048301</v>
    </nc>
  </rcc>
  <rcc rId="1105" sId="7">
    <nc r="A149" t="inlineStr">
      <is>
        <t>HannumAge acceleration</t>
      </is>
    </nc>
  </rcc>
  <rcc rId="1106" sId="7">
    <nc r="B149" t="inlineStr">
      <is>
        <t>Lung cancer</t>
      </is>
    </nc>
  </rcc>
  <rcc rId="1107" sId="7">
    <nc r="D149" t="inlineStr">
      <is>
        <t>All - MR Egger</t>
      </is>
    </nc>
  </rcc>
  <rcc rId="1108" sId="7">
    <nc r="E149">
      <v>6.8489653107111498E-2</v>
    </nc>
  </rcc>
  <rcc rId="1109" sId="7">
    <nc r="F149">
      <v>9.1613647125747197E-2</v>
    </nc>
  </rcc>
  <rcc rId="1110" sId="7">
    <nc r="G149">
      <v>0.47906209635163099</v>
    </nc>
  </rcc>
  <rcc rId="1111" sId="7">
    <nc r="A150" t="inlineStr">
      <is>
        <t>Intrinsic HorvathAge acceleration</t>
      </is>
    </nc>
  </rcc>
  <rcc rId="1112" sId="7">
    <nc r="B150" t="inlineStr">
      <is>
        <t>Lung cancer</t>
      </is>
    </nc>
  </rcc>
  <rcc rId="1113" sId="7">
    <nc r="D150" t="inlineStr">
      <is>
        <t>rs10447389</t>
      </is>
    </nc>
  </rcc>
  <rcc rId="1114" sId="7">
    <nc r="E150">
      <v>-0.121201157742402</v>
    </nc>
  </rcc>
  <rcc rId="1115" sId="7">
    <nc r="F150">
      <v>5.71635311143271E-2</v>
    </nc>
  </rcc>
  <rcc rId="1116" sId="7">
    <nc r="G150">
      <v>3.3984701096240799E-2</v>
    </nc>
  </rcc>
  <rcc rId="1117" sId="7">
    <nc r="A151" t="inlineStr">
      <is>
        <t>Intrinsic HorvathAge acceleration</t>
      </is>
    </nc>
  </rcc>
  <rcc rId="1118" sId="7">
    <nc r="B151" t="inlineStr">
      <is>
        <t>Lung cancer</t>
      </is>
    </nc>
  </rcc>
  <rcc rId="1119" sId="7">
    <nc r="D151" t="inlineStr">
      <is>
        <t>rs10732882</t>
      </is>
    </nc>
  </rcc>
  <rcc rId="1120" sId="7">
    <nc r="E151">
      <v>2.12058212058212E-2</v>
    </nc>
  </rcc>
  <rcc rId="1121" sId="7">
    <nc r="F151">
      <v>5.8627858627858603E-2</v>
    </nc>
  </rcc>
  <rcc rId="1122" sId="7">
    <nc r="G151">
      <v>0.71757463692246604</v>
    </nc>
  </rcc>
  <rcc rId="1123" sId="7">
    <nc r="A152" t="inlineStr">
      <is>
        <t>Intrinsic HorvathAge acceleration</t>
      </is>
    </nc>
  </rcc>
  <rcc rId="1124" sId="7">
    <nc r="B152" t="inlineStr">
      <is>
        <t>Lung cancer</t>
      </is>
    </nc>
  </rcc>
  <rcc rId="1125" sId="7">
    <nc r="D152" t="inlineStr">
      <is>
        <t>rs10735418</t>
      </is>
    </nc>
  </rcc>
  <rcc rId="1126" sId="7">
    <nc r="E152">
      <v>-4.8106448311156597E-2</v>
    </nc>
  </rcc>
  <rcc rId="1127" sId="7">
    <nc r="F152">
      <v>7.2159672466734895E-2</v>
    </nc>
  </rcc>
  <rcc rId="1128" sId="7">
    <nc r="G152">
      <v>0.50498507509384605</v>
    </nc>
  </rcc>
  <rcc rId="1129" sId="7">
    <nc r="A153" t="inlineStr">
      <is>
        <t>Intrinsic HorvathAge acceleration</t>
      </is>
    </nc>
  </rcc>
  <rcc rId="1130" sId="7">
    <nc r="B153" t="inlineStr">
      <is>
        <t>Lung cancer</t>
      </is>
    </nc>
  </rcc>
  <rcc rId="1131" sId="7">
    <nc r="D153" t="inlineStr">
      <is>
        <t>rs10949481</t>
      </is>
    </nc>
  </rcc>
  <rcc rId="1132" sId="7">
    <nc r="E153">
      <v>2.8642705349718198E-3</v>
    </nc>
  </rcc>
  <rcc rId="1133" sId="7">
    <nc r="F153">
      <v>3.1506975884690001E-2</v>
    </nc>
  </rcc>
  <rcc rId="1134" sId="7">
    <nc r="G153">
      <v>0.92756482660621098</v>
    </nc>
  </rcc>
  <rcc rId="1135" sId="7">
    <nc r="A154" t="inlineStr">
      <is>
        <t>Intrinsic HorvathAge acceleration</t>
      </is>
    </nc>
  </rcc>
  <rcc rId="1136" sId="7">
    <nc r="B154" t="inlineStr">
      <is>
        <t>Lung cancer</t>
      </is>
    </nc>
  </rcc>
  <rcc rId="1137" sId="7">
    <nc r="D154" t="inlineStr">
      <is>
        <t>rs12043492</t>
      </is>
    </nc>
  </rcc>
  <rcc rId="1138" sId="7">
    <nc r="E154">
      <v>-2.86241920590951E-2</v>
    </nc>
  </rcc>
  <rcc rId="1139" sId="7">
    <nc r="F154">
      <v>6.6481994459833799E-2</v>
    </nc>
  </rcc>
  <rcc rId="1140" sId="7">
    <nc r="G154">
      <v>0.66679156325585098</v>
    </nc>
  </rcc>
  <rcc rId="1141" sId="7">
    <nc r="A155" t="inlineStr">
      <is>
        <t>Intrinsic HorvathAge acceleration</t>
      </is>
    </nc>
  </rcc>
  <rcc rId="1142" sId="7">
    <nc r="B155" t="inlineStr">
      <is>
        <t>Lung cancer</t>
      </is>
    </nc>
  </rcc>
  <rcc rId="1143" sId="7">
    <nc r="D155" t="inlineStr">
      <is>
        <t>rs12666349</t>
      </is>
    </nc>
  </rcc>
  <rcc rId="1144" sId="7">
    <nc r="E155">
      <v>-5.5337519623233897E-2</v>
    </nc>
  </rcc>
  <rcc rId="1145" sId="7">
    <nc r="F155">
      <v>6.9073783359497598E-2</v>
    </nc>
  </rcc>
  <rcc rId="1146" sId="7">
    <nc r="G155">
      <v>0.42305270659322203</v>
    </nc>
  </rcc>
  <rcc rId="1147" sId="7">
    <nc r="A156" t="inlineStr">
      <is>
        <t>Intrinsic HorvathAge acceleration</t>
      </is>
    </nc>
  </rcc>
  <rcc rId="1148" sId="7">
    <nc r="B156" t="inlineStr">
      <is>
        <t>Lung cancer</t>
      </is>
    </nc>
  </rcc>
  <rcc rId="1149" sId="7">
    <nc r="D156" t="inlineStr">
      <is>
        <t>rs12903325</t>
      </is>
    </nc>
  </rcc>
  <rcc rId="1150" sId="7">
    <nc r="E156">
      <v>-7.8519855595667903E-2</v>
    </nc>
  </rcc>
  <rcc rId="1151" sId="7">
    <nc r="F156">
      <v>7.2202166064981907E-2</v>
    </nc>
  </rcc>
  <rcc rId="1152" sId="7">
    <nc r="G156">
      <v>0.27681589857019401</v>
    </nc>
  </rcc>
  <rcc rId="1153" sId="7">
    <nc r="A157" t="inlineStr">
      <is>
        <t>Intrinsic HorvathAge acceleration</t>
      </is>
    </nc>
  </rcc>
  <rcc rId="1154" sId="7">
    <nc r="B157" t="inlineStr">
      <is>
        <t>Lung cancer</t>
      </is>
    </nc>
  </rcc>
  <rcc rId="1155" sId="7">
    <nc r="D157" t="inlineStr">
      <is>
        <t>rs144317085</t>
      </is>
    </nc>
  </rcc>
  <rcc rId="1156" sId="7">
    <nc r="E157">
      <v>7.9828660436137098E-3</v>
    </nc>
  </rcc>
  <rcc rId="1157" sId="7">
    <nc r="F157">
      <v>7.6518691588785104E-2</v>
    </nc>
  </rcc>
  <rcc rId="1158" sId="7">
    <nc r="G157">
      <v>0.91691088374288099</v>
    </nc>
  </rcc>
  <rcc rId="1159" sId="7">
    <nc r="A158" t="inlineStr">
      <is>
        <t>Intrinsic HorvathAge acceleration</t>
      </is>
    </nc>
  </rcc>
  <rcc rId="1160" sId="7">
    <nc r="B158" t="inlineStr">
      <is>
        <t>Lung cancer</t>
      </is>
    </nc>
  </rcc>
  <rcc rId="1161" sId="7">
    <nc r="D158" t="inlineStr">
      <is>
        <t>rs1488106</t>
      </is>
    </nc>
  </rcc>
  <rcc rId="1162" sId="7">
    <nc r="E158">
      <v>0.10563765736179501</v>
    </nc>
  </rcc>
  <rcc rId="1163" sId="7">
    <nc r="F158">
      <v>7.9365079365079402E-2</v>
    </nc>
  </rcc>
  <rcc rId="1164" sId="7">
    <nc r="G158">
      <v>0.18317766493832299</v>
    </nc>
  </rcc>
  <rcc rId="1165" sId="7">
    <nc r="A159" t="inlineStr">
      <is>
        <t>Intrinsic HorvathAge acceleration</t>
      </is>
    </nc>
  </rcc>
  <rcc rId="1166" sId="7">
    <nc r="B159" t="inlineStr">
      <is>
        <t>Lung cancer</t>
      </is>
    </nc>
  </rcc>
  <rcc rId="1167" sId="7">
    <nc r="D159" t="inlineStr">
      <is>
        <t>rs1511762</t>
      </is>
    </nc>
  </rcc>
  <rcc rId="1168" sId="7">
    <nc r="E159">
      <v>2.1574564723694199E-2</v>
    </nc>
  </rcc>
  <rcc rId="1169" sId="7">
    <nc r="F159">
      <v>6.6237698713096094E-2</v>
    </nc>
  </rcc>
  <rcc rId="1170" sId="7">
    <nc r="G159">
      <v>0.74464053472281899</v>
    </nc>
  </rcc>
  <rcc rId="1171" sId="7">
    <nc r="A160" t="inlineStr">
      <is>
        <t>Intrinsic HorvathAge acceleration</t>
      </is>
    </nc>
  </rcc>
  <rcc rId="1172" sId="7">
    <nc r="B160" t="inlineStr">
      <is>
        <t>Lung cancer</t>
      </is>
    </nc>
  </rcc>
  <rcc rId="1173" sId="7">
    <nc r="D160" t="inlineStr">
      <is>
        <t>rs1726672</t>
      </is>
    </nc>
  </rcc>
  <rcc rId="1174" sId="7">
    <nc r="E160">
      <v>-7.6545632973503405E-2</v>
    </nc>
  </rcc>
  <rcc rId="1175" sId="7">
    <nc r="F160">
      <v>7.3601570166830194E-2</v>
    </nc>
  </rcc>
  <rcc rId="1176" sId="7">
    <nc r="G160">
      <v>0.29833990066196298</v>
    </nc>
  </rcc>
  <rcc rId="1177" sId="7">
    <nc r="A161" t="inlineStr">
      <is>
        <t>Intrinsic HorvathAge acceleration</t>
      </is>
    </nc>
  </rcc>
  <rcc rId="1178" sId="7">
    <nc r="B161" t="inlineStr">
      <is>
        <t>Lung cancer</t>
      </is>
    </nc>
  </rcc>
  <rcc rId="1179" sId="7">
    <nc r="D161" t="inlineStr">
      <is>
        <t>rs2275558</t>
      </is>
    </nc>
  </rcc>
  <rcc rId="1180" sId="7">
    <nc r="E161">
      <v>-5.1820128479657397E-2</v>
    </nc>
  </rcc>
  <rcc rId="1181" sId="7">
    <nc r="F161">
      <v>8.6509635974304097E-2</v>
    </nc>
  </rcc>
  <rcc rId="1182" sId="7">
    <nc r="G161">
      <v>0.54916628212516005</v>
    </nc>
  </rcc>
  <rcc rId="1183" sId="7">
    <nc r="A162" t="inlineStr">
      <is>
        <t>Intrinsic HorvathAge acceleration</t>
      </is>
    </nc>
  </rcc>
  <rcc rId="1184" sId="7">
    <nc r="B162" t="inlineStr">
      <is>
        <t>Lung cancer</t>
      </is>
    </nc>
  </rcc>
  <rcc rId="1185" sId="7">
    <nc r="D162" t="inlineStr">
      <is>
        <t>rs2492286</t>
      </is>
    </nc>
  </rcc>
  <rcc rId="1186" sId="7">
    <nc r="E162">
      <v>-0.14245014245014201</v>
    </nc>
  </rcc>
  <rcc rId="1187" sId="7">
    <nc r="F162">
      <v>6.9088319088319097E-2</v>
    </nc>
  </rcc>
  <rcc rId="1188" sId="7">
    <nc r="G162">
      <v>3.9221479077212303E-2</v>
    </nc>
  </rcc>
  <rcc rId="1189" sId="7">
    <nc r="A163" t="inlineStr">
      <is>
        <t>Intrinsic HorvathAge acceleration</t>
      </is>
    </nc>
  </rcc>
  <rcc rId="1190" sId="7">
    <nc r="B163" t="inlineStr">
      <is>
        <t>Lung cancer</t>
      </is>
    </nc>
  </rcc>
  <rcc rId="1191" sId="7">
    <nc r="D163" t="inlineStr">
      <is>
        <t>rs2736099</t>
      </is>
    </nc>
  </rcc>
  <rcc rId="1192" sId="7">
    <nc r="E163">
      <v>0.38779019776440199</v>
    </nc>
  </rcc>
  <rcc rId="1193" sId="7">
    <nc r="F163">
      <v>7.1797076526225301E-2</v>
    </nc>
  </rcc>
  <rcc rId="1194" sId="7">
    <nc r="G163">
      <v>6.6197455416883904E-8</v>
    </nc>
  </rcc>
  <rcc rId="1195" sId="7">
    <nc r="A164" t="inlineStr">
      <is>
        <t>Intrinsic HorvathAge acceleration</t>
      </is>
    </nc>
  </rcc>
  <rcc rId="1196" sId="7">
    <nc r="B164" t="inlineStr">
      <is>
        <t>Lung cancer</t>
      </is>
    </nc>
  </rcc>
  <rcc rId="1197" sId="7">
    <nc r="D164" t="inlineStr">
      <is>
        <t>rs34003787</t>
      </is>
    </nc>
  </rcc>
  <rcc rId="1198" sId="7">
    <nc r="E164">
      <v>-0.13183081197900601</v>
    </nc>
  </rcc>
  <rcc rId="1199" sId="7">
    <nc r="F164">
      <v>7.9036739734485995E-2</v>
    </nc>
  </rcc>
  <rcc rId="1200" sId="7">
    <nc r="G164">
      <v>9.5321930459263696E-2</v>
    </nc>
  </rcc>
  <rcc rId="1201" sId="7">
    <nc r="A165" t="inlineStr">
      <is>
        <t>Intrinsic HorvathAge acceleration</t>
      </is>
    </nc>
  </rcc>
  <rcc rId="1202" sId="7">
    <nc r="B165" t="inlineStr">
      <is>
        <t>Lung cancer</t>
      </is>
    </nc>
  </rcc>
  <rcc rId="1203" sId="7">
    <nc r="D165" t="inlineStr">
      <is>
        <t>rs3917672</t>
      </is>
    </nc>
  </rcc>
  <rcc rId="1204" sId="7">
    <nc r="E165">
      <v>-0.129672006102212</v>
    </nc>
  </rcc>
  <rcc rId="1205" sId="7">
    <nc r="F165">
      <v>5.41571319603356E-2</v>
    </nc>
  </rcc>
  <rcc rId="1206" sId="7">
    <nc r="G165">
      <v>1.6649116862604299E-2</v>
    </nc>
  </rcc>
  <rcc rId="1207" sId="7">
    <nc r="A166" t="inlineStr">
      <is>
        <t>Intrinsic HorvathAge acceleration</t>
      </is>
    </nc>
  </rcc>
  <rcc rId="1208" sId="7">
    <nc r="B166" t="inlineStr">
      <is>
        <t>Lung cancer</t>
      </is>
    </nc>
  </rcc>
  <rcc rId="1209" sId="7">
    <nc r="D166" t="inlineStr">
      <is>
        <t>rs4240228</t>
      </is>
    </nc>
  </rcc>
  <rcc rId="1210" sId="7">
    <nc r="E166">
      <v>-4.2402826855123699E-2</v>
    </nc>
  </rcc>
  <rcc rId="1211" sId="7">
    <nc r="F166">
      <v>6.0855908912446001E-2</v>
    </nc>
  </rcc>
  <rcc rId="1212" sId="7">
    <nc r="G166">
      <v>0.48594411864727999</v>
    </nc>
  </rcc>
  <rcc rId="1213" sId="7">
    <nc r="A167" t="inlineStr">
      <is>
        <t>Intrinsic HorvathAge acceleration</t>
      </is>
    </nc>
  </rcc>
  <rcc rId="1214" sId="7">
    <nc r="B167" t="inlineStr">
      <is>
        <t>Lung cancer</t>
      </is>
    </nc>
  </rcc>
  <rcc rId="1215" sId="7">
    <nc r="D167" t="inlineStr">
      <is>
        <t>rs57941717</t>
      </is>
    </nc>
  </rcc>
  <rcc rId="1216" sId="7">
    <nc r="E167">
      <v>5.9491059147180197E-2</v>
    </nc>
  </rcc>
  <rcc rId="1217" sId="7">
    <nc r="F167">
      <v>5.5708390646492398E-2</v>
    </nc>
  </rcc>
  <rcc rId="1218" sId="7">
    <nc r="G167">
      <v>0.28556506557832101</v>
    </nc>
  </rcc>
  <rcc rId="1219" sId="7">
    <nc r="A168" t="inlineStr">
      <is>
        <t>Intrinsic HorvathAge acceleration</t>
      </is>
    </nc>
  </rcc>
  <rcc rId="1220" sId="7">
    <nc r="B168" t="inlineStr">
      <is>
        <t>Lung cancer</t>
      </is>
    </nc>
  </rcc>
  <rcc rId="1221" sId="7">
    <nc r="D168" t="inlineStr">
      <is>
        <t>rs6414374</t>
      </is>
    </nc>
  </rcc>
  <rcc rId="1222" sId="7">
    <nc r="E168">
      <v>-8.02738021157436E-2</v>
    </nc>
  </rcc>
  <rcc rId="1223" sId="7">
    <nc r="F168">
      <v>6.0360920970752997E-2</v>
    </nc>
  </rcc>
  <rcc rId="1224" sId="7">
    <nc r="G168">
      <v>0.18355224058089301</v>
    </nc>
  </rcc>
  <rcc rId="1225" sId="7">
    <nc r="A169" t="inlineStr">
      <is>
        <t>Intrinsic HorvathAge acceleration</t>
      </is>
    </nc>
  </rcc>
  <rcc rId="1226" sId="7">
    <nc r="B169" t="inlineStr">
      <is>
        <t>Lung cancer</t>
      </is>
    </nc>
  </rcc>
  <rcc rId="1227" sId="7">
    <nc r="D169" t="inlineStr">
      <is>
        <t>rs6577536</t>
      </is>
    </nc>
  </rcc>
  <rcc rId="1228" sId="7">
    <nc r="E169">
      <v>-9.7560975609756101E-2</v>
    </nc>
  </rcc>
  <rcc rId="1229" sId="7">
    <nc r="F169">
      <v>7.2154471544715507E-2</v>
    </nc>
  </rcc>
  <rcc rId="1230" sId="7">
    <nc r="G169">
      <v>0.176339272832917</v>
    </nc>
  </rcc>
  <rcc rId="1231" sId="7">
    <nc r="A170" t="inlineStr">
      <is>
        <t>Intrinsic HorvathAge acceleration</t>
      </is>
    </nc>
  </rcc>
  <rcc rId="1232" sId="7">
    <nc r="B170" t="inlineStr">
      <is>
        <t>Lung cancer</t>
      </is>
    </nc>
  </rcc>
  <rcc rId="1233" sId="7">
    <nc r="D170" t="inlineStr">
      <is>
        <t>rs75243280</t>
      </is>
    </nc>
  </rcc>
  <rcc rId="1234" sId="7">
    <nc r="E170">
      <v>-1.93715023676281E-2</v>
    </nc>
  </rcc>
  <rcc rId="1235" sId="7">
    <nc r="F170">
      <v>6.5863108049935407E-2</v>
    </nc>
  </rcc>
  <rcc rId="1236" sId="7">
    <nc r="G170">
      <v>0.76866800656080903</v>
    </nc>
  </rcc>
  <rcc rId="1237" sId="7">
    <nc r="A171" t="inlineStr">
      <is>
        <t>Intrinsic HorvathAge acceleration</t>
      </is>
    </nc>
  </rcc>
  <rcc rId="1238" sId="7">
    <nc r="B171" t="inlineStr">
      <is>
        <t>Lung cancer</t>
      </is>
    </nc>
  </rcc>
  <rcc rId="1239" sId="7">
    <nc r="D171" t="inlineStr">
      <is>
        <t>rs7550821</t>
      </is>
    </nc>
  </rcc>
  <rcc rId="1240" sId="7">
    <nc r="E171">
      <v>2.1168169345354801E-2</v>
    </nc>
  </rcc>
  <rcc rId="1241" sId="7">
    <nc r="F171">
      <v>6.3896511172089401E-2</v>
    </nc>
  </rcc>
  <rcc rId="1242" sId="7">
    <nc r="G171">
      <v>0.74042669516064397</v>
    </nc>
  </rcc>
  <rcc rId="1243" sId="7">
    <nc r="A172" t="inlineStr">
      <is>
        <t>Intrinsic HorvathAge acceleration</t>
      </is>
    </nc>
  </rcc>
  <rcc rId="1244" sId="7">
    <nc r="B172" t="inlineStr">
      <is>
        <t>Lung cancer</t>
      </is>
    </nc>
  </rcc>
  <rcc rId="1245" sId="7">
    <nc r="D172" t="inlineStr">
      <is>
        <t>rs7627756</t>
      </is>
    </nc>
  </rcc>
  <rcc rId="1246" sId="7">
    <nc r="E172">
      <v>4.2090656799259898E-2</v>
    </nc>
  </rcc>
  <rcc rId="1247" sId="7">
    <nc r="F172">
      <v>6.4754856614246098E-2</v>
    </nc>
  </rcc>
  <rcc rId="1248" sId="7">
    <nc r="G172">
      <v>0.51569222161172901</v>
    </nc>
  </rcc>
  <rcc rId="1249" sId="7">
    <nc r="A173" t="inlineStr">
      <is>
        <t>Intrinsic HorvathAge acceleration</t>
      </is>
    </nc>
  </rcc>
  <rcc rId="1250" sId="7">
    <nc r="B173" t="inlineStr">
      <is>
        <t>Lung cancer</t>
      </is>
    </nc>
  </rcc>
  <rcc rId="1251" sId="7">
    <nc r="D173" t="inlineStr">
      <is>
        <t>rs79111787</t>
      </is>
    </nc>
  </rcc>
  <rcc rId="1252" sId="7">
    <nc r="E173">
      <v>-0.18223887174966899</v>
    </nc>
  </rcc>
  <rcc rId="1253" sId="7">
    <nc r="F173">
      <v>4.4623182018510399E-2</v>
    </nc>
  </rcc>
  <rcc rId="1254" sId="7">
    <nc r="G173">
      <v>4.4276444006212501E-5</v>
    </nc>
  </rcc>
  <rcc rId="1255" sId="7">
    <nc r="A174" t="inlineStr">
      <is>
        <t>Intrinsic HorvathAge acceleration</t>
      </is>
    </nc>
  </rcc>
  <rcc rId="1256" sId="7">
    <nc r="B174" t="inlineStr">
      <is>
        <t>Lung cancer</t>
      </is>
    </nc>
  </rcc>
  <rcc rId="1257" sId="7">
    <nc r="D174" t="inlineStr">
      <is>
        <t>All - Inverse variance weighted</t>
      </is>
    </nc>
  </rcc>
  <rcc rId="1258" sId="7">
    <nc r="E174">
      <v>-3.12014057544216E-2</v>
    </nc>
  </rcc>
  <rcc rId="1259" sId="7">
    <nc r="F174">
      <v>2.1450726221614098E-2</v>
    </nc>
  </rcc>
  <rcc rId="1260" sId="7">
    <nc r="G174">
      <v>0.14579062824924199</v>
    </nc>
  </rcc>
  <rcc rId="1261" sId="7">
    <nc r="A175" t="inlineStr">
      <is>
        <t>Intrinsic HorvathAge acceleration</t>
      </is>
    </nc>
  </rcc>
  <rcc rId="1262" sId="7">
    <nc r="B175" t="inlineStr">
      <is>
        <t>Lung cancer</t>
      </is>
    </nc>
  </rcc>
  <rcc rId="1263" sId="7">
    <nc r="D175" t="inlineStr">
      <is>
        <t>All - MR Egger</t>
      </is>
    </nc>
  </rcc>
  <rcc rId="1264" sId="7">
    <nc r="E175">
      <v>-7.5050853705957404E-2</v>
    </nc>
  </rcc>
  <rcc rId="1265" sId="7">
    <nc r="F175">
      <v>5.4443453267801201E-2</v>
    </nc>
  </rcc>
  <rcc rId="1266" sId="7">
    <nc r="G175">
      <v>0.18190368720540701</v>
    </nc>
  </rcc>
  <rcc rId="1267" sId="7">
    <nc r="A176" t="inlineStr">
      <is>
        <t>PhenoAge acceleration</t>
      </is>
    </nc>
  </rcc>
  <rcc rId="1268" sId="7">
    <nc r="B176" t="inlineStr">
      <is>
        <t>Lung cancer</t>
      </is>
    </nc>
  </rcc>
  <rcc rId="1269" sId="7">
    <nc r="D176" t="inlineStr">
      <is>
        <t>rs11190127</t>
      </is>
    </nc>
  </rcc>
  <rcc rId="1270" sId="7">
    <nc r="E176">
      <v>-7.3671497584541099E-2</v>
    </nc>
  </rcc>
  <rcc rId="1271" sId="7">
    <nc r="F176">
      <v>5.6763285024154599E-2</v>
    </nc>
  </rcc>
  <rcc rId="1272" sId="7">
    <nc r="G176">
      <v>0.19433120610850299</v>
    </nc>
  </rcc>
  <rcc rId="1273" sId="7">
    <nc r="A177" t="inlineStr">
      <is>
        <t>PhenoAge acceleration</t>
      </is>
    </nc>
  </rcc>
  <rcc rId="1274" sId="7">
    <nc r="B177" t="inlineStr">
      <is>
        <t>Lung cancer</t>
      </is>
    </nc>
  </rcc>
  <rcc rId="1275" sId="7">
    <nc r="D177" t="inlineStr">
      <is>
        <t>rs11253338</t>
      </is>
    </nc>
  </rcc>
  <rcc rId="1276" sId="7">
    <nc r="E177">
      <v>-1.4757554462403399E-2</v>
    </nc>
  </rcc>
  <rcc rId="1277" sId="7">
    <nc r="F177">
      <v>6.4300773014757506E-2</v>
    </nc>
  </rcc>
  <rcc rId="1278" sId="7">
    <nc r="G177">
      <v>0.81847395057956696</v>
    </nc>
  </rcc>
  <rcc rId="1279" sId="7">
    <nc r="A178" t="inlineStr">
      <is>
        <t>PhenoAge acceleration</t>
      </is>
    </nc>
  </rcc>
  <rcc rId="1280" sId="7">
    <nc r="B178" t="inlineStr">
      <is>
        <t>Lung cancer</t>
      </is>
    </nc>
  </rcc>
  <rcc rId="1281" sId="7">
    <nc r="D178" t="inlineStr">
      <is>
        <t>rs1142345</t>
      </is>
    </nc>
  </rcc>
  <rcc rId="1282" sId="7">
    <nc r="E178">
      <v>-3.6429872495446301E-3</v>
    </nc>
  </rcc>
  <rcc rId="1283" sId="7">
    <nc r="F178">
      <v>4.1651487553126899E-2</v>
    </nc>
  </rcc>
  <rcc rId="1284" sId="7">
    <nc r="G178">
      <v>0.93030305180519801</v>
    </nc>
  </rcc>
  <rcc rId="1285" sId="7">
    <nc r="A179" t="inlineStr">
      <is>
        <t>PhenoAge acceleration</t>
      </is>
    </nc>
  </rcc>
  <rcc rId="1286" sId="7">
    <nc r="B179" t="inlineStr">
      <is>
        <t>Lung cancer</t>
      </is>
    </nc>
  </rcc>
  <rcc rId="1287" sId="7">
    <nc r="D179" t="inlineStr">
      <is>
        <t>rs116853700</t>
      </is>
    </nc>
  </rcc>
  <rcc rId="1288" sId="7">
    <nc r="E179">
      <v>5.2202283849918402E-2</v>
    </nc>
  </rcc>
  <rcc rId="1289" sId="7">
    <nc r="F179">
      <v>5.8365053471089397E-2</v>
    </nc>
  </rcc>
  <rcc rId="1290" sId="7">
    <nc r="G179">
      <v>0.37110259721392902</v>
    </nc>
  </rcc>
  <rcc rId="1291" sId="7">
    <nc r="A180" t="inlineStr">
      <is>
        <t>PhenoAge acceleration</t>
      </is>
    </nc>
  </rcc>
  <rcc rId="1292" sId="7">
    <nc r="B180" t="inlineStr">
      <is>
        <t>Lung cancer</t>
      </is>
    </nc>
  </rcc>
  <rcc rId="1293" sId="7">
    <nc r="D180" t="inlineStr">
      <is>
        <t>rs1990053</t>
      </is>
    </nc>
  </rcc>
  <rcc rId="1294" sId="7">
    <nc r="E180">
      <v>-3.1869413136416599E-2</v>
    </nc>
  </rcc>
  <rcc rId="1295" sId="7">
    <nc r="F180">
      <v>5.44111931597357E-2</v>
    </nc>
  </rcc>
  <rcc rId="1296" sId="7">
    <nc r="G180">
      <v>0.55806753237040096</v>
    </nc>
  </rcc>
  <rcc rId="1297" sId="7">
    <nc r="A181" t="inlineStr">
      <is>
        <t>PhenoAge acceleration</t>
      </is>
    </nc>
  </rcc>
  <rcc rId="1298" sId="7">
    <nc r="B181" t="inlineStr">
      <is>
        <t>Lung cancer</t>
      </is>
    </nc>
  </rcc>
  <rcc rId="1299" sId="7">
    <nc r="D181" t="inlineStr">
      <is>
        <t>rs3829957</t>
      </is>
    </nc>
  </rcc>
  <rcc rId="1300" sId="7">
    <nc r="E181">
      <v>-3.6090621707060101E-2</v>
    </nc>
  </rcc>
  <rcc rId="1301" sId="7">
    <nc r="F181">
      <v>4.4783983140147497E-2</v>
    </nc>
  </rcc>
  <rcc rId="1302" sId="7">
    <nc r="G181">
      <v>0.42031068741644001</v>
    </nc>
  </rcc>
  <rcc rId="1303" sId="7">
    <nc r="A182" t="inlineStr">
      <is>
        <t>PhenoAge acceleration</t>
      </is>
    </nc>
  </rcc>
  <rcc rId="1304" sId="7">
    <nc r="B182" t="inlineStr">
      <is>
        <t>Lung cancer</t>
      </is>
    </nc>
  </rcc>
  <rcc rId="1305" sId="7">
    <nc r="D182" t="inlineStr">
      <is>
        <t>rs6531114</t>
      </is>
    </nc>
  </rcc>
  <rcc rId="1306" sId="7">
    <nc r="E182">
      <v>-0.12234461054288</v>
    </nc>
  </rcc>
  <rcc rId="1307" sId="7">
    <nc r="F182">
      <v>6.2942564909520105E-2</v>
    </nc>
  </rcc>
  <rcc rId="1308" sId="7">
    <nc r="G182">
      <v>5.1925605913093698E-2</v>
    </nc>
  </rcc>
  <rcc rId="1309" sId="7">
    <nc r="A183" t="inlineStr">
      <is>
        <t>PhenoAge acceleration</t>
      </is>
    </nc>
  </rcc>
  <rcc rId="1310" sId="7">
    <nc r="B183" t="inlineStr">
      <is>
        <t>Lung cancer</t>
      </is>
    </nc>
  </rcc>
  <rcc rId="1311" sId="7">
    <nc r="D183" t="inlineStr">
      <is>
        <t>rs678553</t>
      </is>
    </nc>
  </rcc>
  <rcc rId="1312" sId="7">
    <nc r="E183">
      <v>-3.4609494640122501E-2</v>
    </nc>
  </rcc>
  <rcc rId="1313" sId="7">
    <nc r="F183">
      <v>4.6860643185298603E-2</v>
    </nc>
  </rcc>
  <rcc rId="1314" sId="7">
    <nc r="G183">
      <v>0.46017295043981399</v>
    </nc>
  </rcc>
  <rcc rId="1315" sId="7">
    <nc r="A184" t="inlineStr">
      <is>
        <t>PhenoAge acceleration</t>
      </is>
    </nc>
  </rcc>
  <rcc rId="1316" sId="7">
    <nc r="B184" t="inlineStr">
      <is>
        <t>Lung cancer</t>
      </is>
    </nc>
  </rcc>
  <rcc rId="1317" sId="7">
    <nc r="D184" t="inlineStr">
      <is>
        <t>rs7228835</t>
      </is>
    </nc>
  </rcc>
  <rcc rId="1318" sId="7">
    <nc r="E184">
      <v>-5.1516329704510103E-2</v>
    </nc>
  </rcc>
  <rcc rId="1319" sId="7">
    <nc r="F184">
      <v>4.3351477449455701E-2</v>
    </nc>
  </rcc>
  <rcc rId="1320" sId="7">
    <nc r="G184">
      <v>0.23469916677027999</v>
    </nc>
  </rcc>
  <rcc rId="1321" sId="7">
    <nc r="A185" t="inlineStr">
      <is>
        <t>PhenoAge acceleration</t>
      </is>
    </nc>
  </rcc>
  <rcc rId="1322" sId="7">
    <nc r="B185" t="inlineStr">
      <is>
        <t>Lung cancer</t>
      </is>
    </nc>
  </rcc>
  <rcc rId="1323" sId="7">
    <nc r="D185" t="inlineStr">
      <is>
        <t>rs73028070</t>
      </is>
    </nc>
  </rcc>
  <rcc rId="1324" sId="7">
    <nc r="E185">
      <v>-1.8249018249018201E-2</v>
    </nc>
  </rcc>
  <rcc rId="1325" sId="7">
    <nc r="F185">
      <v>6.2832062832062802E-2</v>
    </nc>
  </rcc>
  <rcc rId="1326" sId="7">
    <nc r="G185">
      <v>0.77147874634670099</v>
    </nc>
  </rcc>
  <rcc rId="1327" sId="7">
    <nc r="A186" t="inlineStr">
      <is>
        <t>PhenoAge acceleration</t>
      </is>
    </nc>
  </rcc>
  <rcc rId="1328" sId="7">
    <nc r="B186" t="inlineStr">
      <is>
        <t>Lung cancer</t>
      </is>
    </nc>
  </rcc>
  <rcc rId="1329" sId="7">
    <nc r="D186" t="inlineStr">
      <is>
        <t>rs752223</t>
      </is>
    </nc>
  </rcc>
  <rcc rId="1330" sId="7">
    <nc r="E186">
      <v>-4.6411995715815802E-3</v>
    </nc>
  </rcc>
  <rcc rId="1331" sId="7">
    <nc r="F186">
      <v>4.4805426633345198E-2</v>
    </nc>
  </rcc>
  <rcc rId="1332" sId="7">
    <nc r="G186">
      <v>0.91749817018745705</v>
    </nc>
  </rcc>
  <rcc rId="1333" sId="7">
    <nc r="A187" t="inlineStr">
      <is>
        <t>PhenoAge acceleration</t>
      </is>
    </nc>
  </rcc>
  <rcc rId="1334" sId="7">
    <nc r="B187" t="inlineStr">
      <is>
        <t>Lung cancer</t>
      </is>
    </nc>
  </rcc>
  <rcc rId="1335" sId="7">
    <nc r="D187" t="inlineStr">
      <is>
        <t>All - Inverse variance weighted</t>
      </is>
    </nc>
  </rcc>
  <rcc rId="1336" sId="7">
    <nc r="E187">
      <v>-2.89317732227296E-2</v>
    </nc>
  </rcc>
  <rcc rId="1337" sId="7">
    <nc r="F187">
      <v>1.5339476311874101E-2</v>
    </nc>
  </rcc>
  <rcc rId="1338" sId="7">
    <nc r="G187">
      <v>5.9281594940387199E-2</v>
    </nc>
  </rcc>
  <rcc rId="1339" sId="7">
    <nc r="A188" t="inlineStr">
      <is>
        <t>PhenoAge acceleration</t>
      </is>
    </nc>
  </rcc>
  <rcc rId="1340" sId="7">
    <nc r="B188" t="inlineStr">
      <is>
        <t>Lung cancer</t>
      </is>
    </nc>
  </rcc>
  <rcc rId="1341" sId="7">
    <nc r="D188" t="inlineStr">
      <is>
        <t>All - MR Egger</t>
      </is>
    </nc>
  </rcc>
  <rcc rId="1342" sId="7">
    <nc r="E188">
      <v>3.3188570739849203E-2</v>
    </nc>
  </rcc>
  <rcc rId="1343" sId="7">
    <nc r="F188">
      <v>4.41791881617698E-2</v>
    </nc>
  </rcc>
  <rcc rId="1344" sId="7">
    <nc r="G188">
      <v>0.471701911662469</v>
    </nc>
  </rcc>
  <rcc rId="1345" sId="7">
    <nc r="A189" t="inlineStr">
      <is>
        <t>GrimAge acceleration</t>
      </is>
    </nc>
  </rcc>
  <rcc rId="1346" sId="7">
    <nc r="B189" t="inlineStr">
      <is>
        <t>Ovarian cancer</t>
      </is>
    </nc>
  </rcc>
  <rcc rId="1347" sId="7">
    <nc r="D189" t="inlineStr">
      <is>
        <t>rs17094148</t>
      </is>
    </nc>
  </rcc>
  <rcc rId="1348" sId="7">
    <nc r="E189">
      <v>-8.8888888888888906E-2</v>
    </nc>
  </rcc>
  <rcc rId="1349" sId="7">
    <nc r="F189">
      <v>7.4444444444444494E-2</v>
    </nc>
  </rcc>
  <rcc rId="1350" sId="7">
    <nc r="G189">
      <v>0.23246629150197701</v>
    </nc>
  </rcc>
  <rcc rId="1351" sId="7">
    <nc r="A190" t="inlineStr">
      <is>
        <t>GrimAge acceleration</t>
      </is>
    </nc>
  </rcc>
  <rcc rId="1352" sId="7">
    <nc r="B190" t="inlineStr">
      <is>
        <t>Ovarian cancer</t>
      </is>
    </nc>
  </rcc>
  <rcc rId="1353" sId="7">
    <nc r="D190" t="inlineStr">
      <is>
        <t>rs4065321</t>
      </is>
    </nc>
  </rcc>
  <rcc rId="1354" sId="7">
    <nc r="E190">
      <v>6.8702290076335895E-2</v>
    </nc>
  </rcc>
  <rcc rId="1355" sId="7">
    <nc r="F190">
      <v>7.2225484439224899E-2</v>
    </nc>
  </rcc>
  <rcc rId="1356" sId="7">
    <nc r="G190">
      <v>0.341492955343764</v>
    </nc>
  </rcc>
  <rcc rId="1357" sId="7">
    <nc r="A191" t="inlineStr">
      <is>
        <t>GrimAge acceleration</t>
      </is>
    </nc>
  </rcc>
  <rcc rId="1358" sId="7">
    <nc r="B191" t="inlineStr">
      <is>
        <t>Ovarian cancer</t>
      </is>
    </nc>
  </rcc>
  <rcc rId="1359" sId="7">
    <nc r="D191" t="inlineStr">
      <is>
        <t>rs887466</t>
      </is>
    </nc>
  </rcc>
  <rcc rId="1360" sId="7">
    <nc r="E191">
      <v>-1.7116182572614099E-2</v>
    </nc>
  </rcc>
  <rcc rId="1361" sId="7">
    <nc r="F191">
      <v>6.4834024896265594E-2</v>
    </nc>
  </rcc>
  <rcc rId="1362" sId="7">
    <nc r="G191">
      <v>0.79177991875117504</v>
    </nc>
  </rcc>
  <rcc rId="1363" sId="7">
    <nc r="A192" t="inlineStr">
      <is>
        <t>GrimAge acceleration</t>
      </is>
    </nc>
  </rcc>
  <rcc rId="1364" sId="7">
    <nc r="B192" t="inlineStr">
      <is>
        <t>Ovarian cancer</t>
      </is>
    </nc>
  </rcc>
  <rcc rId="1365" sId="7">
    <nc r="D192" t="inlineStr">
      <is>
        <t>rs9386796</t>
      </is>
    </nc>
  </rcc>
  <rcc rId="1366" sId="7">
    <nc r="E192">
      <v>-5.0428643469490704E-3</v>
    </nc>
  </rcc>
  <rcc rId="1367" sId="7">
    <nc r="F192">
      <v>6.1522945032778602E-2</v>
    </nc>
  </rcc>
  <rcc rId="1368" sId="7">
    <nc r="G192">
      <v>0.93467278583901203</v>
    </nc>
  </rcc>
  <rcc rId="1369" sId="7">
    <nc r="A193" t="inlineStr">
      <is>
        <t>GrimAge acceleration</t>
      </is>
    </nc>
  </rcc>
  <rcc rId="1370" sId="7">
    <nc r="B193" t="inlineStr">
      <is>
        <t>Ovarian cancer</t>
      </is>
    </nc>
  </rcc>
  <rcc rId="1371" sId="7">
    <nc r="D193" t="inlineStr">
      <is>
        <t>All - Inverse variance weighted</t>
      </is>
    </nc>
  </rcc>
  <rcc rId="1372" sId="7">
    <nc r="E193">
      <v>-9.4634819394969604E-3</v>
    </nc>
  </rcc>
  <rcc rId="1373" sId="7">
    <nc r="F193">
      <v>3.3820953642345802E-2</v>
    </nc>
  </rcc>
  <rcc rId="1374" sId="7">
    <nc r="G193">
      <v>0.77962235129058799</v>
    </nc>
  </rcc>
  <rcc rId="1375" sId="7">
    <nc r="A194" t="inlineStr">
      <is>
        <t>GrimAge acceleration</t>
      </is>
    </nc>
  </rcc>
  <rcc rId="1376" sId="7">
    <nc r="B194" t="inlineStr">
      <is>
        <t>Ovarian cancer</t>
      </is>
    </nc>
  </rcc>
  <rcc rId="1377" sId="7">
    <nc r="D194" t="inlineStr">
      <is>
        <t>All - MR Egger</t>
      </is>
    </nc>
  </rcc>
  <rcc rId="1378" sId="7">
    <nc r="E194">
      <v>-0.29421294521428598</v>
    </nc>
  </rcc>
  <rcc rId="1379" sId="7">
    <nc r="F194">
      <v>0.57483185705919504</v>
    </nc>
  </rcc>
  <rcc rId="1380" sId="7">
    <nc r="G194">
      <v>0.65968735374771703</v>
    </nc>
  </rcc>
  <rcc rId="1381" sId="7">
    <nc r="A195" t="inlineStr">
      <is>
        <t>HannumAge acceleration</t>
      </is>
    </nc>
  </rcc>
  <rcc rId="1382" sId="7">
    <nc r="B195" t="inlineStr">
      <is>
        <t>Ovarian cancer</t>
      </is>
    </nc>
  </rcc>
  <rcc rId="1383" sId="7">
    <nc r="D195" t="inlineStr">
      <is>
        <t>rs1005277</t>
      </is>
    </nc>
  </rcc>
  <rcc rId="1384" sId="7">
    <nc r="E195">
      <v>4.0918163672654703E-2</v>
    </nc>
  </rcc>
  <rcc rId="1385" sId="7">
    <nc r="F195">
      <v>4.4910179640718598E-2</v>
    </nc>
  </rcc>
  <rcc rId="1386" sId="7">
    <nc r="G195">
      <v>0.362236832619456</v>
    </nc>
  </rcc>
  <rcc rId="1387" sId="7">
    <nc r="A196" t="inlineStr">
      <is>
        <t>HannumAge acceleration</t>
      </is>
    </nc>
  </rcc>
  <rcc rId="1388" sId="7">
    <nc r="B196" t="inlineStr">
      <is>
        <t>Ovarian cancer</t>
      </is>
    </nc>
  </rcc>
  <rcc rId="1389" sId="7">
    <nc r="D196" t="inlineStr">
      <is>
        <t>rs10786282</t>
      </is>
    </nc>
  </rcc>
  <rcc rId="1390" sId="7">
    <nc r="E196">
      <v>-6.3888888888888898E-2</v>
    </nc>
  </rcc>
  <rcc rId="1391" sId="7">
    <nc r="F196">
      <v>4.2222222222222203E-2</v>
    </nc>
  </rcc>
  <rcc rId="1392" sId="7">
    <nc r="G196">
      <v>0.13023955657203901</v>
    </nc>
  </rcc>
  <rcc rId="1393" sId="7">
    <nc r="A197" t="inlineStr">
      <is>
        <t>HannumAge acceleration</t>
      </is>
    </nc>
  </rcc>
  <rcc rId="1394" sId="7">
    <nc r="B197" t="inlineStr">
      <is>
        <t>Ovarian cancer</t>
      </is>
    </nc>
  </rcc>
  <rcc rId="1395" sId="7">
    <nc r="D197" t="inlineStr">
      <is>
        <t>rs111731678</t>
      </is>
    </nc>
  </rcc>
  <rcc rId="1396" sId="7">
    <nc r="E197">
      <v>4.4130626654898496E-3</v>
    </nc>
  </rcc>
  <rcc rId="1397" sId="7">
    <nc r="F197">
      <v>7.2374227714033498E-2</v>
    </nc>
  </rcc>
  <rcc rId="1398" sId="7">
    <nc r="G197">
      <v>0.95137863349785001</v>
    </nc>
  </rcc>
  <rcc rId="1399" sId="7">
    <nc r="A198" t="inlineStr">
      <is>
        <t>HannumAge acceleration</t>
      </is>
    </nc>
  </rcc>
  <rcc rId="1400" sId="7">
    <nc r="B198" t="inlineStr">
      <is>
        <t>Ovarian cancer</t>
      </is>
    </nc>
  </rcc>
  <rcc rId="1401" sId="7">
    <nc r="D198" t="inlineStr">
      <is>
        <t>rs12417758</t>
      </is>
    </nc>
  </rcc>
  <rcc rId="1402" sId="7">
    <nc r="E198">
      <v>2.53225035833731E-2</v>
    </nc>
  </rcc>
  <rcc rId="1403" sId="7">
    <nc r="F198">
      <v>5.9722885809842301E-2</v>
    </nc>
  </rcc>
  <rcc rId="1404" sId="7">
    <nc r="G198">
      <v>0.671565813289142</v>
    </nc>
  </rcc>
  <rcc rId="1405" sId="7">
    <nc r="A199" t="inlineStr">
      <is>
        <t>HannumAge acceleration</t>
      </is>
    </nc>
  </rcc>
  <rcc rId="1406" sId="7">
    <nc r="B199" t="inlineStr">
      <is>
        <t>Ovarian cancer</t>
      </is>
    </nc>
  </rcc>
  <rcc rId="1407" sId="7">
    <nc r="D199" t="inlineStr">
      <is>
        <t>rs1598856</t>
      </is>
    </nc>
  </rcc>
  <rcc rId="1408" sId="7">
    <nc r="E199">
      <v>-6.3509149623250799E-2</v>
    </nc>
  </rcc>
  <rcc rId="1409" sId="7">
    <nc r="F199">
      <v>6.5662002152852506E-2</v>
    </nc>
  </rcc>
  <rcc rId="1410" sId="7">
    <nc r="G199">
      <v>0.33343750736665201</v>
    </nc>
  </rcc>
  <rcc rId="1411" sId="7">
    <nc r="A200" t="inlineStr">
      <is>
        <t>HannumAge acceleration</t>
      </is>
    </nc>
  </rcc>
  <rcc rId="1412" sId="7">
    <nc r="B200" t="inlineStr">
      <is>
        <t>Ovarian cancer</t>
      </is>
    </nc>
  </rcc>
  <rcc rId="1413" sId="7">
    <nc r="D200" t="inlineStr">
      <is>
        <t>rs3093956</t>
      </is>
    </nc>
  </rcc>
  <rcc rId="1414" sId="7">
    <nc r="E200">
      <v>3.3772652388797397E-2</v>
    </nc>
  </rcc>
  <rcc rId="1415" sId="7">
    <nc r="F200">
      <v>6.9192751235584798E-2</v>
    </nc>
  </rcc>
  <rcc rId="1416" sId="7">
    <nc r="G200">
      <v>0.62548238386419996</v>
    </nc>
  </rcc>
  <rcc rId="1417" sId="7">
    <nc r="A201" t="inlineStr">
      <is>
        <t>HannumAge acceleration</t>
      </is>
    </nc>
  </rcc>
  <rcc rId="1418" sId="7">
    <nc r="B201" t="inlineStr">
      <is>
        <t>Ovarian cancer</t>
      </is>
    </nc>
  </rcc>
  <rcc rId="1419" sId="7">
    <nc r="D201" t="inlineStr">
      <is>
        <t>rs34970912</t>
      </is>
    </nc>
  </rcc>
  <rcc rId="1420" sId="7">
    <nc r="E201">
      <v>1.97582965662766E-2</v>
    </nc>
  </rcc>
  <rcc rId="1421" sId="7">
    <nc r="F201">
      <v>7.4429311337042003E-2</v>
    </nc>
  </rcc>
  <rcc rId="1422" sId="7">
    <nc r="G201">
      <v>0.79065210261671803</v>
    </nc>
  </rcc>
  <rcc rId="1423" sId="7">
    <nc r="A202" t="inlineStr">
      <is>
        <t>HannumAge acceleration</t>
      </is>
    </nc>
  </rcc>
  <rcc rId="1424" sId="7">
    <nc r="B202" t="inlineStr">
      <is>
        <t>Ovarian cancer</t>
      </is>
    </nc>
  </rcc>
  <rcc rId="1425" sId="7">
    <nc r="D202" t="inlineStr">
      <is>
        <t>rs4383328</t>
      </is>
    </nc>
  </rcc>
  <rcc rId="1426" sId="7">
    <nc r="E202">
      <v>1.0587612493382699E-3</v>
    </nc>
  </rcc>
  <rcc rId="1427" sId="7">
    <nc r="F202">
      <v>7.2525145579671796E-2</v>
    </nc>
  </rcc>
  <rcc rId="1428" sId="7">
    <nc r="G202">
      <v>0.98835246392411102</v>
    </nc>
  </rcc>
  <rcc rId="1429" sId="7">
    <nc r="A203" t="inlineStr">
      <is>
        <t>HannumAge acceleration</t>
      </is>
    </nc>
  </rcc>
  <rcc rId="1430" sId="7">
    <nc r="B203" t="inlineStr">
      <is>
        <t>Ovarian cancer</t>
      </is>
    </nc>
  </rcc>
  <rcc rId="1431" sId="7">
    <nc r="D203" t="inlineStr">
      <is>
        <t>rs4838595</t>
      </is>
    </nc>
  </rcc>
  <rcc rId="1432" sId="7">
    <nc r="E203">
      <v>4.4642857142857102E-2</v>
    </nc>
  </rcc>
  <rcc rId="1433" sId="7">
    <nc r="F203">
      <v>7.29813664596273E-2</v>
    </nc>
  </rcc>
  <rcc rId="1434" sId="7">
    <nc r="G203">
      <v>0.54073485393153198</v>
    </nc>
  </rcc>
  <rcc rId="1435" sId="7">
    <nc r="A204" t="inlineStr">
      <is>
        <t>HannumAge acceleration</t>
      </is>
    </nc>
  </rcc>
  <rcc rId="1436" sId="7">
    <nc r="B204" t="inlineStr">
      <is>
        <t>Ovarian cancer</t>
      </is>
    </nc>
  </rcc>
  <rcc rId="1437" sId="7">
    <nc r="D204" t="inlineStr">
      <is>
        <t>All - Inverse variance weighted</t>
      </is>
    </nc>
  </rcc>
  <rcc rId="1438" sId="7">
    <nc r="E204">
      <v>-1.2405209080982799E-3</v>
    </nc>
  </rcc>
  <rcc rId="1439" sId="7">
    <nc r="F204">
      <v>1.9892043946890699E-2</v>
    </nc>
  </rcc>
  <rcc rId="1440" sId="7">
    <nc r="G204">
      <v>0.95027402466495803</v>
    </nc>
  </rcc>
  <rcc rId="1441" sId="7">
    <nc r="A205" t="inlineStr">
      <is>
        <t>HannumAge acceleration</t>
      </is>
    </nc>
  </rcc>
  <rcc rId="1442" sId="7">
    <nc r="B205" t="inlineStr">
      <is>
        <t>Ovarian cancer</t>
      </is>
    </nc>
  </rcc>
  <rcc rId="1443" sId="7">
    <nc r="D205" t="inlineStr">
      <is>
        <t>All - MR Egger</t>
      </is>
    </nc>
  </rcc>
  <rcc rId="1444" sId="7">
    <nc r="E205">
      <v>-1.20097194588249E-2</v>
    </nc>
  </rcc>
  <rcc rId="1445" sId="7">
    <nc r="F205">
      <v>7.5571460818253403E-2</v>
    </nc>
  </rcc>
  <rcc rId="1446" sId="7">
    <nc r="G205">
      <v>0.87822077341761995</v>
    </nc>
  </rcc>
  <rcc rId="1447" sId="7">
    <nc r="A206" t="inlineStr">
      <is>
        <t>Intrinsic HorvathAge acceleration</t>
      </is>
    </nc>
  </rcc>
  <rcc rId="1448" sId="7">
    <nc r="B206" t="inlineStr">
      <is>
        <t>Ovarian cancer</t>
      </is>
    </nc>
  </rcc>
  <rcc rId="1449" sId="7">
    <nc r="D206" t="inlineStr">
      <is>
        <t>rs10447389</t>
      </is>
    </nc>
  </rcc>
  <rcc rId="1450" sId="7">
    <nc r="E206">
      <v>-6.1505065123010098E-3</v>
    </nc>
  </rcc>
  <rcc rId="1451" sId="7">
    <nc r="F206">
      <v>4.9565846599131699E-2</v>
    </nc>
  </rcc>
  <rcc rId="1452" sId="7">
    <nc r="G206">
      <v>0.90124592297798101</v>
    </nc>
  </rcc>
  <rcc rId="1453" sId="7">
    <nc r="A207" t="inlineStr">
      <is>
        <t>Intrinsic HorvathAge acceleration</t>
      </is>
    </nc>
  </rcc>
  <rcc rId="1454" sId="7">
    <nc r="B207" t="inlineStr">
      <is>
        <t>Ovarian cancer</t>
      </is>
    </nc>
  </rcc>
  <rcc rId="1455" sId="7">
    <nc r="D207" t="inlineStr">
      <is>
        <t>rs10732882</t>
      </is>
    </nc>
  </rcc>
  <rcc rId="1456" sId="7">
    <nc r="E207">
      <v>-4.8232848232848201E-2</v>
    </nc>
  </rcc>
  <rcc rId="1457" sId="7">
    <nc r="F207">
      <v>5.3222453222453198E-2</v>
    </nc>
  </rcc>
  <rcc rId="1458" sId="7">
    <nc r="G207">
      <v>0.36480354367698897</v>
    </nc>
  </rcc>
  <rcc rId="1459" sId="7">
    <nc r="A208" t="inlineStr">
      <is>
        <t>Intrinsic HorvathAge acceleration</t>
      </is>
    </nc>
  </rcc>
  <rcc rId="1460" sId="7">
    <nc r="B208" t="inlineStr">
      <is>
        <t>Ovarian cancer</t>
      </is>
    </nc>
  </rcc>
  <rcc rId="1461" sId="7">
    <nc r="D208" t="inlineStr">
      <is>
        <t>rs10735418</t>
      </is>
    </nc>
  </rcc>
  <rcc rId="1462" sId="7">
    <nc r="E208">
      <v>-5.7318321392016397E-2</v>
    </nc>
  </rcc>
  <rcc rId="1463" sId="7">
    <nc r="F208">
      <v>0.17246673490276401</v>
    </nc>
  </rcc>
  <rcc rId="1464" sId="7">
    <nc r="G208">
      <v>0.73962935768467997</v>
    </nc>
  </rcc>
  <rcc rId="1465" sId="7">
    <nc r="A209" t="inlineStr">
      <is>
        <t>Intrinsic HorvathAge acceleration</t>
      </is>
    </nc>
  </rcc>
  <rcc rId="1466" sId="7">
    <nc r="B209" t="inlineStr">
      <is>
        <t>Ovarian cancer</t>
      </is>
    </nc>
  </rcc>
  <rcc rId="1467" sId="7">
    <nc r="D209" t="inlineStr">
      <is>
        <t>rs10949481</t>
      </is>
    </nc>
  </rcc>
  <rcc rId="1468" sId="7">
    <nc r="E209">
      <v>4.7861036681142E-2</v>
    </nc>
  </rcc>
  <rcc rId="1469" sId="7">
    <nc r="F209">
      <v>2.83655178785919E-2</v>
    </nc>
  </rcc>
  <rcc rId="1470" sId="7">
    <nc r="G209">
      <v>9.15463696315129E-2</v>
    </nc>
  </rcc>
  <rcc rId="1471" sId="7">
    <nc r="A210" t="inlineStr">
      <is>
        <t>Intrinsic HorvathAge acceleration</t>
      </is>
    </nc>
  </rcc>
  <rcc rId="1472" sId="7">
    <nc r="B210" t="inlineStr">
      <is>
        <t>Ovarian cancer</t>
      </is>
    </nc>
  </rcc>
  <rcc rId="1473" sId="7">
    <nc r="D210" t="inlineStr">
      <is>
        <t>rs12043492</t>
      </is>
    </nc>
  </rcc>
  <rcc rId="1474" sId="7">
    <nc r="E210">
      <v>2.2160664819944598E-2</v>
    </nc>
  </rcc>
  <rcc rId="1475" sId="7">
    <nc r="F210">
      <v>5.7710064635272403E-2</v>
    </nc>
  </rcc>
  <rcc rId="1476" sId="7">
    <nc r="G210">
      <v>0.70097844749837701</v>
    </nc>
  </rcc>
  <rcc rId="1477" sId="7">
    <nc r="A211" t="inlineStr">
      <is>
        <t>Intrinsic HorvathAge acceleration</t>
      </is>
    </nc>
  </rcc>
  <rcc rId="1478" sId="7">
    <nc r="B211" t="inlineStr">
      <is>
        <t>Ovarian cancer</t>
      </is>
    </nc>
  </rcc>
  <rcc rId="1479" sId="7">
    <nc r="D211" t="inlineStr">
      <is>
        <t>rs12666349</t>
      </is>
    </nc>
  </rcc>
  <rcc rId="1480" sId="7">
    <nc r="E211">
      <v>7.0643642072213504E-3</v>
    </nc>
  </rcc>
  <rcc rId="1481" sId="7">
    <nc r="F211">
      <v>7.574568288854E-2</v>
    </nc>
  </rcc>
  <rcc rId="1482" sId="7">
    <nc r="G211">
      <v>0.92569363365267499</v>
    </nc>
  </rcc>
  <rcc rId="1483" sId="7">
    <nc r="A212" t="inlineStr">
      <is>
        <t>Intrinsic HorvathAge acceleration</t>
      </is>
    </nc>
  </rcc>
  <rcc rId="1484" sId="7">
    <nc r="B212" t="inlineStr">
      <is>
        <t>Ovarian cancer</t>
      </is>
    </nc>
  </rcc>
  <rcc rId="1485" sId="7">
    <nc r="D212" t="inlineStr">
      <is>
        <t>rs12903325</t>
      </is>
    </nc>
  </rcc>
  <rcc rId="1486" sId="7">
    <nc r="E212">
      <v>-9.8826714801444004E-2</v>
    </nc>
  </rcc>
  <rcc rId="1487" sId="7">
    <nc r="F212">
      <v>6.5433212996389906E-2</v>
    </nc>
  </rcc>
  <rcc rId="1488" sId="7">
    <nc r="G212">
      <v>0.13095545884111001</v>
    </nc>
  </rcc>
  <rcc rId="1489" sId="7">
    <nc r="A213" t="inlineStr">
      <is>
        <t>Intrinsic HorvathAge acceleration</t>
      </is>
    </nc>
  </rcc>
  <rcc rId="1490" sId="7">
    <nc r="B213" t="inlineStr">
      <is>
        <t>Ovarian cancer</t>
      </is>
    </nc>
  </rcc>
  <rcc rId="1491" sId="7">
    <nc r="D213" t="inlineStr">
      <is>
        <t>rs144317085</t>
      </is>
    </nc>
  </rcc>
  <rcc rId="1492" sId="7">
    <nc r="E213">
      <v>-3.09579439252336E-2</v>
    </nc>
  </rcc>
  <rcc rId="1493" sId="7">
    <nc r="F213">
      <v>6.3473520249221205E-2</v>
    </nc>
  </rcc>
  <rcc rId="1494" sId="7">
    <nc r="G213">
      <v>0.62574105583500395</v>
    </nc>
  </rcc>
  <rcc rId="1495" sId="7">
    <nc r="A214" t="inlineStr">
      <is>
        <t>Intrinsic HorvathAge acceleration</t>
      </is>
    </nc>
  </rcc>
  <rcc rId="1496" sId="7">
    <nc r="B214" t="inlineStr">
      <is>
        <t>Ovarian cancer</t>
      </is>
    </nc>
  </rcc>
  <rcc rId="1497" sId="7">
    <nc r="D214" t="inlineStr">
      <is>
        <t>rs1488106</t>
      </is>
    </nc>
  </rcc>
  <rcc rId="1498" sId="7">
    <nc r="E214">
      <v>4.4334975369458102E-2</v>
    </nc>
  </rcc>
  <rcc rId="1499" sId="7">
    <nc r="F214">
      <v>6.8965517241379296E-2</v>
    </nc>
  </rcc>
  <rcc rId="1500" sId="7">
    <nc r="G214">
      <v>0.52031680050736695</v>
    </nc>
  </rcc>
  <rcc rId="1501" sId="7">
    <nc r="A215" t="inlineStr">
      <is>
        <t>Intrinsic HorvathAge acceleration</t>
      </is>
    </nc>
  </rcc>
  <rcc rId="1502" sId="7">
    <nc r="B215" t="inlineStr">
      <is>
        <t>Ovarian cancer</t>
      </is>
    </nc>
  </rcc>
  <rcc rId="1503" sId="7">
    <nc r="D215" t="inlineStr">
      <is>
        <t>rs1511762</t>
      </is>
    </nc>
  </rcc>
  <rcc rId="1504" sId="7">
    <nc r="E215">
      <v>3.2551097653292997E-2</v>
    </nc>
  </rcc>
  <rcc rId="1505" sId="7">
    <nc r="F215">
      <v>5.60181680545042E-2</v>
    </nc>
  </rcc>
  <rcc rId="1506" sId="7">
    <nc r="G215">
      <v>0.56118580873810997</v>
    </nc>
  </rcc>
  <rcc rId="1507" sId="7">
    <nc r="A216" t="inlineStr">
      <is>
        <t>Intrinsic HorvathAge acceleration</t>
      </is>
    </nc>
  </rcc>
  <rcc rId="1508" sId="7">
    <nc r="B216" t="inlineStr">
      <is>
        <t>Ovarian cancer</t>
      </is>
    </nc>
  </rcc>
  <rcc rId="1509" sId="7">
    <nc r="D216" t="inlineStr">
      <is>
        <t>rs1726672</t>
      </is>
    </nc>
  </rcc>
  <rcc rId="1510" sId="7">
    <nc r="E216">
      <v>-0.17271835132482799</v>
    </nc>
  </rcc>
  <rcc rId="1511" sId="7">
    <nc r="F216">
      <v>6.6241413150147199E-2</v>
    </nc>
  </rcc>
  <rcc rId="1512" sId="7">
    <nc r="G216">
      <v>9.1230740695675602E-3</v>
    </nc>
  </rcc>
  <rcc rId="1513" sId="7">
    <nc r="A217" t="inlineStr">
      <is>
        <t>Intrinsic HorvathAge acceleration</t>
      </is>
    </nc>
  </rcc>
  <rcc rId="1514" sId="7">
    <nc r="B217" t="inlineStr">
      <is>
        <t>Ovarian cancer</t>
      </is>
    </nc>
  </rcc>
  <rcc rId="1515" sId="7">
    <nc r="D217" t="inlineStr">
      <is>
        <t>rs2275558</t>
      </is>
    </nc>
  </rcc>
  <rcc rId="1516" sId="7">
    <nc r="E217">
      <v>9.2505353319057806E-2</v>
    </nc>
  </rcc>
  <rcc rId="1517" sId="7">
    <nc r="F217">
      <v>7.7944325481798707E-2</v>
    </nc>
  </rcc>
  <rcc rId="1518" sId="7">
    <nc r="G217">
      <v>0.23530131618386199</v>
    </nc>
  </rcc>
  <rcc rId="1519" sId="7">
    <nc r="A218" t="inlineStr">
      <is>
        <t>Intrinsic HorvathAge acceleration</t>
      </is>
    </nc>
  </rcc>
  <rcc rId="1520" sId="7">
    <nc r="B218" t="inlineStr">
      <is>
        <t>Ovarian cancer</t>
      </is>
    </nc>
  </rcc>
  <rcc rId="1521" sId="7">
    <nc r="D218" t="inlineStr">
      <is>
        <t>rs2492286</t>
      </is>
    </nc>
  </rcc>
  <rcc rId="1522" sId="7">
    <nc r="E218">
      <v>6.41025641025641E-3</v>
    </nc>
  </rcc>
  <rcc rId="1523" sId="7">
    <nc r="F218">
      <v>6.3390313390313396E-2</v>
    </nc>
  </rcc>
  <rcc rId="1524" sId="7">
    <nc r="G218">
      <v>0.91945234754910798</v>
    </nc>
  </rcc>
  <rcc rId="1525" sId="7">
    <nc r="A219" t="inlineStr">
      <is>
        <t>Intrinsic HorvathAge acceleration</t>
      </is>
    </nc>
  </rcc>
  <rcc rId="1526" sId="7">
    <nc r="B219" t="inlineStr">
      <is>
        <t>Ovarian cancer</t>
      </is>
    </nc>
  </rcc>
  <rcc rId="1527" sId="7">
    <nc r="D219" t="inlineStr">
      <is>
        <t>rs2736099</t>
      </is>
    </nc>
  </rcc>
  <rcc rId="1528" sId="7">
    <nc r="E219">
      <v>0.16380051590713701</v>
    </nc>
  </rcc>
  <rcc rId="1529" sId="7">
    <nc r="F219">
      <v>5.50300945829751E-2</v>
    </nc>
  </rcc>
  <rcc rId="1530" sId="7">
    <nc r="G219">
      <v>2.9149965958011198E-3</v>
    </nc>
  </rcc>
  <rcc rId="1531" sId="7">
    <nc r="A220" t="inlineStr">
      <is>
        <t>Intrinsic HorvathAge acceleration</t>
      </is>
    </nc>
  </rcc>
  <rcc rId="1532" sId="7">
    <nc r="B220" t="inlineStr">
      <is>
        <t>Ovarian cancer</t>
      </is>
    </nc>
  </rcc>
  <rcc rId="1533" sId="7">
    <nc r="D220" t="inlineStr">
      <is>
        <t>rs34003787</t>
      </is>
    </nc>
  </rcc>
  <rcc rId="1534" sId="7">
    <nc r="E220">
      <v>-6.4526088298857698E-2</v>
    </nc>
  </rcc>
  <rcc rId="1535" sId="7">
    <nc r="F220">
      <v>7.1627045384377905E-2</v>
    </nc>
  </rcc>
  <rcc rId="1536" sId="7">
    <nc r="G220">
      <v>0.36766166100226999</v>
    </nc>
  </rcc>
  <rcc rId="1537" sId="7">
    <nc r="A221" t="inlineStr">
      <is>
        <t>Intrinsic HorvathAge acceleration</t>
      </is>
    </nc>
  </rcc>
  <rcc rId="1538" sId="7">
    <nc r="B221" t="inlineStr">
      <is>
        <t>Ovarian cancer</t>
      </is>
    </nc>
  </rcc>
  <rcc rId="1539" sId="7">
    <nc r="D221" t="inlineStr">
      <is>
        <t>rs3917672</t>
      </is>
    </nc>
  </rcc>
  <rcc rId="1540" sId="7">
    <nc r="E221">
      <v>-9.9923722349351707E-2</v>
    </nc>
  </rcc>
  <rcc rId="1541" sId="7">
    <nc r="F221">
      <v>4.69107551487414E-2</v>
    </nc>
  </rcc>
  <rcc rId="1542" sId="7">
    <nc r="G221">
      <v>3.3164901829586597E-2</v>
    </nc>
  </rcc>
  <rcc rId="1543" sId="7">
    <nc r="A222" t="inlineStr">
      <is>
        <t>Intrinsic HorvathAge acceleration</t>
      </is>
    </nc>
  </rcc>
  <rcc rId="1544" sId="7">
    <nc r="B222" t="inlineStr">
      <is>
        <t>Ovarian cancer</t>
      </is>
    </nc>
  </rcc>
  <rcc rId="1545" sId="7">
    <nc r="D222" t="inlineStr">
      <is>
        <t>rs4240228</t>
      </is>
    </nc>
  </rcc>
  <rcc rId="1546" sId="7">
    <nc r="E222">
      <v>-7.8523753435414203E-4</v>
    </nc>
  </rcc>
  <rcc rId="1547" sId="7">
    <nc r="F222">
      <v>5.3788771103258699E-2</v>
    </nc>
  </rcc>
  <rcc rId="1548" sId="7">
    <nc r="G222">
      <v>0.98835246392411102</v>
    </nc>
  </rcc>
  <rcc rId="1549" sId="7">
    <nc r="A223" t="inlineStr">
      <is>
        <t>Intrinsic HorvathAge acceleration</t>
      </is>
    </nc>
  </rcc>
  <rcc rId="1550" sId="7">
    <nc r="B223" t="inlineStr">
      <is>
        <t>Ovarian cancer</t>
      </is>
    </nc>
  </rcc>
  <rcc rId="1551" sId="7">
    <nc r="D223" t="inlineStr">
      <is>
        <t>rs57941717</t>
      </is>
    </nc>
  </rcc>
  <rcc rId="1552" sId="7">
    <nc r="E223">
      <v>6.1898211829436002E-3</v>
    </nc>
  </rcc>
  <rcc rId="1553" sId="7">
    <nc r="F223">
      <v>5.02063273727648E-2</v>
    </nc>
  </rcc>
  <rcc rId="1554" sId="7">
    <nc r="G223">
      <v>0.90187930328246302</v>
    </nc>
  </rcc>
  <rcc rId="1555" sId="7">
    <nc r="A224" t="inlineStr">
      <is>
        <t>Intrinsic HorvathAge acceleration</t>
      </is>
    </nc>
  </rcc>
  <rcc rId="1556" sId="7">
    <nc r="B224" t="inlineStr">
      <is>
        <t>Ovarian cancer</t>
      </is>
    </nc>
  </rcc>
  <rcc rId="1557" sId="7">
    <nc r="D224" t="inlineStr">
      <is>
        <t>rs6414374</t>
      </is>
    </nc>
  </rcc>
  <rcc rId="1558" sId="7">
    <nc r="E224">
      <v>-4.3559427504667098E-2</v>
    </nc>
  </rcc>
  <rcc rId="1559" sId="7">
    <nc r="F224">
      <v>5.63161169881767E-2</v>
    </nc>
  </rcc>
  <rcc rId="1560" sId="7">
    <nc r="G224">
      <v>0.43923796840857399</v>
    </nc>
  </rcc>
  <rcc rId="1561" sId="7">
    <nc r="A225" t="inlineStr">
      <is>
        <t>Intrinsic HorvathAge acceleration</t>
      </is>
    </nc>
  </rcc>
  <rcc rId="1562" sId="7">
    <nc r="B225" t="inlineStr">
      <is>
        <t>Ovarian cancer</t>
      </is>
    </nc>
  </rcc>
  <rcc rId="1563" sId="7">
    <nc r="D225" t="inlineStr">
      <is>
        <t>rs6577536</t>
      </is>
    </nc>
  </rcc>
  <rcc rId="1564" sId="7">
    <nc r="E225">
      <v>4.4715447154471497E-2</v>
    </nc>
  </rcc>
  <rcc rId="1565" sId="7">
    <nc r="F225">
      <v>6.3008130081300795E-2</v>
    </nc>
  </rcc>
  <rcc rId="1566" sId="7">
    <nc r="G225">
      <v>0.477904197979373</v>
    </nc>
  </rcc>
  <rcc rId="1567" sId="7">
    <nc r="A226" t="inlineStr">
      <is>
        <t>Intrinsic HorvathAge acceleration</t>
      </is>
    </nc>
  </rcc>
  <rcc rId="1568" sId="7">
    <nc r="B226" t="inlineStr">
      <is>
        <t>Ovarian cancer</t>
      </is>
    </nc>
  </rcc>
  <rcc rId="1569" sId="7">
    <nc r="D226" t="inlineStr">
      <is>
        <t>rs75243280</t>
      </is>
    </nc>
  </rcc>
  <rcc rId="1570" sId="7">
    <nc r="E226">
      <v>1.5497201894102501E-2</v>
    </nc>
  </rcc>
  <rcc rId="1571" sId="7">
    <nc r="F226">
      <v>5.9836418424451102E-2</v>
    </nc>
  </rcc>
  <rcc rId="1572" sId="7">
    <nc r="G226">
      <v>0.79564079133906696</v>
    </nc>
  </rcc>
  <rcc rId="1573" sId="7">
    <nc r="A227" t="inlineStr">
      <is>
        <t>Intrinsic HorvathAge acceleration</t>
      </is>
    </nc>
  </rcc>
  <rcc rId="1574" sId="7">
    <nc r="B227" t="inlineStr">
      <is>
        <t>Ovarian cancer</t>
      </is>
    </nc>
  </rcc>
  <rcc rId="1575" sId="7">
    <nc r="D227" t="inlineStr">
      <is>
        <t>rs7550821</t>
      </is>
    </nc>
  </rcc>
  <rcc rId="1576" sId="7">
    <nc r="E227">
      <v>-1.7640141121129001E-2</v>
    </nc>
  </rcc>
  <rcc rId="1577" sId="7">
    <nc r="F227">
      <v>5.6840454723637801E-2</v>
    </nc>
  </rcc>
  <rcc rId="1578" sId="7">
    <nc r="G227">
      <v>0.75629874530389396</v>
    </nc>
  </rcc>
  <rcc rId="1579" sId="7">
    <nc r="A228" t="inlineStr">
      <is>
        <t>Intrinsic HorvathAge acceleration</t>
      </is>
    </nc>
  </rcc>
  <rcc rId="1580" sId="7">
    <nc r="B228" t="inlineStr">
      <is>
        <t>Ovarian cancer</t>
      </is>
    </nc>
  </rcc>
  <rcc rId="1581" sId="7">
    <nc r="D228" t="inlineStr">
      <is>
        <t>rs7627756</t>
      </is>
    </nc>
  </rcc>
  <rcc rId="1582" sId="7">
    <nc r="E228">
      <v>0</v>
    </nc>
  </rcc>
  <rcc rId="1583" sId="7">
    <nc r="F228">
      <v>5.6891766882516202E-2</v>
    </nc>
  </rcc>
  <rcc rId="1584" sId="7">
    <nc r="G228">
      <v>1</v>
    </nc>
  </rcc>
  <rcc rId="1585" sId="7">
    <nc r="A229" t="inlineStr">
      <is>
        <t>Intrinsic HorvathAge acceleration</t>
      </is>
    </nc>
  </rcc>
  <rcc rId="1586" sId="7">
    <nc r="B229" t="inlineStr">
      <is>
        <t>Ovarian cancer</t>
      </is>
    </nc>
  </rcc>
  <rcc rId="1587" sId="7">
    <nc r="D229" t="inlineStr">
      <is>
        <t>rs79111787</t>
      </is>
    </nc>
  </rcc>
  <rcc rId="1588" sId="7">
    <nc r="E229">
      <v>-5.2225650066108402E-2</v>
    </nc>
  </rcc>
  <rcc rId="1589" sId="7">
    <nc r="F229">
      <v>5.2886734244160398E-2</v>
    </nc>
  </rcc>
  <rcc rId="1590" sId="7">
    <nc r="G229">
      <v>0.32339758291457099</v>
    </nc>
  </rcc>
  <rcc rId="1591" sId="7">
    <nc r="A230" t="inlineStr">
      <is>
        <t>Intrinsic HorvathAge acceleration</t>
      </is>
    </nc>
  </rcc>
  <rcc rId="1592" sId="7">
    <nc r="B230" t="inlineStr">
      <is>
        <t>Ovarian cancer</t>
      </is>
    </nc>
  </rcc>
  <rcc rId="1593" sId="7">
    <nc r="D230" t="inlineStr">
      <is>
        <t>All - Inverse variance weighted</t>
      </is>
    </nc>
  </rcc>
  <rcc rId="1594" sId="7">
    <nc r="E230">
      <v>-1.51620625668913E-3</v>
    </nc>
  </rcc>
  <rcc rId="1595" sId="7">
    <nc r="F230">
      <v>1.34111937739314E-2</v>
    </nc>
  </rcc>
  <rcc rId="1596" sId="7">
    <nc r="G230">
      <v>0.90998672962139504</v>
    </nc>
  </rcc>
  <rcc rId="1597" sId="7">
    <nc r="A231" t="inlineStr">
      <is>
        <t>Intrinsic HorvathAge acceleration</t>
      </is>
    </nc>
  </rcc>
  <rcc rId="1598" sId="7">
    <nc r="B231" t="inlineStr">
      <is>
        <t>Ovarian cancer</t>
      </is>
    </nc>
  </rcc>
  <rcc rId="1599" sId="7">
    <nc r="D231" t="inlineStr">
      <is>
        <t>All - MR Egger</t>
      </is>
    </nc>
  </rcc>
  <rcc rId="1600" sId="7">
    <nc r="E231">
      <v>1.9507269042898099E-2</v>
    </nc>
  </rcc>
  <rcc rId="1601" sId="7">
    <nc r="F231">
      <v>3.57573895188074E-2</v>
    </nc>
  </rcc>
  <rcc rId="1602" sId="7">
    <nc r="G231">
      <v>0.59086776282506603</v>
    </nc>
  </rcc>
  <rcc rId="1603" sId="7">
    <nc r="A232" t="inlineStr">
      <is>
        <t>PhenoAge acceleration</t>
      </is>
    </nc>
  </rcc>
  <rcc rId="1604" sId="7">
    <nc r="B232" t="inlineStr">
      <is>
        <t>Ovarian cancer</t>
      </is>
    </nc>
  </rcc>
  <rcc rId="1605" sId="7">
    <nc r="D232" t="inlineStr">
      <is>
        <t>rs11190127</t>
      </is>
    </nc>
  </rcc>
  <rcc rId="1606" sId="7">
    <nc r="E232">
      <v>-5.8776167471819601E-2</v>
    </nc>
  </rcc>
  <rcc rId="1607" sId="7">
    <nc r="F232">
      <v>5.1529790660225401E-2</v>
    </nc>
  </rcc>
  <rcc rId="1608" sId="7">
    <nc r="G232">
      <v>0.254026009145016</v>
    </nc>
  </rcc>
  <rcc rId="1609" sId="7">
    <nc r="A233" t="inlineStr">
      <is>
        <t>PhenoAge acceleration</t>
      </is>
    </nc>
  </rcc>
  <rcc rId="1610" sId="7">
    <nc r="B233" t="inlineStr">
      <is>
        <t>Ovarian cancer</t>
      </is>
    </nc>
  </rcc>
  <rcc rId="1611" sId="7">
    <nc r="D233" t="inlineStr">
      <is>
        <t>rs11253338</t>
      </is>
    </nc>
  </rcc>
  <rcc rId="1612" sId="7">
    <nc r="E233">
      <v>9.4869992972593103E-3</v>
    </nc>
  </rcc>
  <rcc rId="1613" sId="7">
    <nc r="F233">
      <v>5.6219255094870003E-2</v>
    </nc>
  </rcc>
  <rcc rId="1614" sId="7">
    <nc r="G233">
      <v>0.86599328838665601</v>
    </nc>
  </rcc>
  <rcc rId="1615" sId="7">
    <nc r="A234" t="inlineStr">
      <is>
        <t>PhenoAge acceleration</t>
      </is>
    </nc>
  </rcc>
  <rcc rId="1616" sId="7">
    <nc r="B234" t="inlineStr">
      <is>
        <t>Ovarian cancer</t>
      </is>
    </nc>
  </rcc>
  <rcc rId="1617" sId="7">
    <nc r="D234" t="inlineStr">
      <is>
        <t>rs1142345</t>
      </is>
    </nc>
  </rcc>
  <rcc rId="1618" sId="7">
    <nc r="E234">
      <v>4.6508803885853101E-2</v>
    </nc>
  </rcc>
  <rcc rId="1619" sId="7">
    <nc r="F234">
      <v>3.7644201578627801E-2</v>
    </nc>
  </rcc>
  <rcc rId="1620" sId="7">
    <nc r="G234">
      <v>0.216650475560971</v>
    </nc>
  </rcc>
  <rcc rId="1621" sId="7">
    <nc r="A235" t="inlineStr">
      <is>
        <t>PhenoAge acceleration</t>
      </is>
    </nc>
  </rcc>
  <rcc rId="1622" sId="7">
    <nc r="B235" t="inlineStr">
      <is>
        <t>Ovarian cancer</t>
      </is>
    </nc>
  </rcc>
  <rcc rId="1623" sId="7">
    <nc r="D235" t="inlineStr">
      <is>
        <t>rs116853700</t>
      </is>
    </nc>
  </rcc>
  <rcc rId="1624" sId="7">
    <nc r="E235">
      <v>-3.44390067065434E-3</v>
    </nc>
  </rcc>
  <rcc rId="1625" sId="7">
    <nc r="F235">
      <v>5.7458763820917198E-2</v>
    </nc>
  </rcc>
  <rcc rId="1626" sId="7">
    <nc r="G235">
      <v>0.95220588397679196</v>
    </nc>
  </rcc>
  <rcc rId="1627" sId="7">
    <nc r="A236" t="inlineStr">
      <is>
        <t>PhenoAge acceleration</t>
      </is>
    </nc>
  </rcc>
  <rcc rId="1628" sId="7">
    <nc r="B236" t="inlineStr">
      <is>
        <t>Ovarian cancer</t>
      </is>
    </nc>
  </rcc>
  <rcc rId="1629" sId="7">
    <nc r="D236" t="inlineStr">
      <is>
        <t>rs1990053</t>
      </is>
    </nc>
  </rcc>
  <rcc rId="1630" sId="7">
    <nc r="E236">
      <v>6.60707345511077E-3</v>
    </nc>
  </rcc>
  <rcc rId="1631" sId="7">
    <nc r="F236">
      <v>4.7804119704625003E-2</v>
    </nc>
  </rcc>
  <rcc rId="1632" sId="7">
    <nc r="G236">
      <v>0.89007335980494395</v>
    </nc>
  </rcc>
  <rcc rId="1633" sId="7">
    <nc r="A237" t="inlineStr">
      <is>
        <t>PhenoAge acceleration</t>
      </is>
    </nc>
  </rcc>
  <rcc rId="1634" sId="7">
    <nc r="B237" t="inlineStr">
      <is>
        <t>Ovarian cancer</t>
      </is>
    </nc>
  </rcc>
  <rcc rId="1635" sId="7">
    <nc r="D237" t="inlineStr">
      <is>
        <t>rs3829957</t>
      </is>
    </nc>
  </rcc>
  <rcc rId="1636" sId="7">
    <nc r="E237">
      <v>-1.84404636459431E-3</v>
    </nc>
  </rcc>
  <rcc rId="1637" sId="7">
    <nc r="F237">
      <v>4.03055848261328E-2</v>
    </nc>
  </rcc>
  <rcc rId="1638" sId="7">
    <nc r="G237">
      <v>0.963508208896804</v>
    </nc>
  </rcc>
  <rcc rId="1639" sId="7">
    <nc r="A238" t="inlineStr">
      <is>
        <t>PhenoAge acceleration</t>
      </is>
    </nc>
  </rcc>
  <rcc rId="1640" sId="7">
    <nc r="B238" t="inlineStr">
      <is>
        <t>Ovarian cancer</t>
      </is>
    </nc>
  </rcc>
  <rcc rId="1641" sId="7">
    <nc r="D238" t="inlineStr">
      <is>
        <t>rs6531114</t>
      </is>
    </nc>
  </rcc>
  <rcc rId="1642" sId="7">
    <nc r="E238">
      <v>-3.26514555468135E-2</v>
    </nc>
  </rcc>
  <rcc rId="1643" sId="7">
    <nc r="F238">
      <v>5.5074744295830098E-2</v>
    </nc>
  </rcc>
  <rcc rId="1644" sId="7">
    <nc r="G238">
      <v>0.55327676170210804</v>
    </nc>
  </rcc>
  <rcc rId="1645" sId="7">
    <nc r="A239" t="inlineStr">
      <is>
        <t>PhenoAge acceleration</t>
      </is>
    </nc>
  </rcc>
  <rcc rId="1646" sId="7">
    <nc r="B239" t="inlineStr">
      <is>
        <t>Ovarian cancer</t>
      </is>
    </nc>
  </rcc>
  <rcc rId="1647" sId="7">
    <nc r="D239" t="inlineStr">
      <is>
        <t>rs678553</t>
      </is>
    </nc>
  </rcc>
  <rcc rId="1648" sId="7">
    <nc r="E239">
      <v>-8.8820826952526799E-2</v>
    </nc>
  </rcc>
  <rcc rId="1649" sId="7">
    <nc r="F239">
      <v>4.1960183767228203E-2</v>
    </nc>
  </rcc>
  <rcc rId="1650" sId="7">
    <nc r="G239">
      <v>3.42778169792105E-2</v>
    </nc>
  </rcc>
  <rcc rId="1651" sId="7">
    <nc r="A240" t="inlineStr">
      <is>
        <t>PhenoAge acceleration</t>
      </is>
    </nc>
  </rcc>
  <rcc rId="1652" sId="7">
    <nc r="B240" t="inlineStr">
      <is>
        <t>Ovarian cancer</t>
      </is>
    </nc>
  </rcc>
  <rcc rId="1653" sId="7">
    <nc r="D240" t="inlineStr">
      <is>
        <t>rs7228835</t>
      </is>
    </nc>
  </rcc>
  <rcc rId="1654" sId="7">
    <nc r="E240">
      <v>-4.8600311041990703E-3</v>
    </nc>
  </rcc>
  <rcc rId="1655" sId="7">
    <nc r="F240">
      <v>3.77138413685848E-2</v>
    </nc>
  </rcc>
  <rcc rId="1656" sId="7">
    <nc r="G240">
      <v>0.89746369668317905</v>
    </nc>
  </rcc>
  <rcc rId="1657" sId="7">
    <nc r="A241" t="inlineStr">
      <is>
        <t>PhenoAge acceleration</t>
      </is>
    </nc>
  </rcc>
  <rcc rId="1658" sId="7">
    <nc r="B241" t="inlineStr">
      <is>
        <t>Ovarian cancer</t>
      </is>
    </nc>
  </rcc>
  <rcc rId="1659" sId="7">
    <nc r="D241" t="inlineStr">
      <is>
        <t>rs73028070</t>
      </is>
    </nc>
  </rcc>
  <rcc rId="1660" sId="7">
    <nc r="E241">
      <v>-1.9404019404019399E-2</v>
    </nc>
  </rcc>
  <rcc rId="1661" sId="7">
    <nc r="F241">
      <v>5.6364056364056399E-2</v>
    </nc>
  </rcc>
  <rcc rId="1662" sId="7">
    <nc r="G241">
      <v>0.73064903733465603</v>
    </nc>
  </rcc>
  <rcc rId="1663" sId="7">
    <nc r="A242" t="inlineStr">
      <is>
        <t>PhenoAge acceleration</t>
      </is>
    </nc>
  </rcc>
  <rcc rId="1664" sId="7">
    <nc r="B242" t="inlineStr">
      <is>
        <t>Ovarian cancer</t>
      </is>
    </nc>
  </rcc>
  <rcc rId="1665" sId="7">
    <nc r="D242" t="inlineStr">
      <is>
        <t>rs752223</t>
      </is>
    </nc>
  </rcc>
  <rcc rId="1666" sId="7">
    <nc r="E242">
      <v>-5.2302749018207799E-2</v>
    </nc>
  </rcc>
  <rcc rId="1667" sId="7">
    <nc r="F242">
      <v>4.0521242413423801E-2</v>
    </nc>
  </rcc>
  <rcc rId="1668" sId="7">
    <nc r="G242">
      <v>0.19679076269707399</v>
    </nc>
  </rcc>
  <rcc rId="1669" sId="7">
    <nc r="A243" t="inlineStr">
      <is>
        <t>PhenoAge acceleration</t>
      </is>
    </nc>
  </rcc>
  <rcc rId="1670" sId="7">
    <nc r="B243" t="inlineStr">
      <is>
        <t>Ovarian cancer</t>
      </is>
    </nc>
  </rcc>
  <rcc rId="1671" sId="7">
    <nc r="D243" t="inlineStr">
      <is>
        <t>All - Inverse variance weighted</t>
      </is>
    </nc>
  </rcc>
  <rcc rId="1672" sId="7">
    <nc r="E243">
      <v>-1.67053077928336E-2</v>
    </nc>
  </rcc>
  <rcc rId="1673" sId="7">
    <nc r="F243">
      <v>1.3763049483679001E-2</v>
    </nc>
  </rcc>
  <rcc rId="1674" sId="7">
    <nc r="G243">
      <v>0.22483192345476199</v>
    </nc>
  </rcc>
  <rcc rId="1675" sId="7">
    <nc r="A244" t="inlineStr">
      <is>
        <t>PhenoAge acceleration</t>
      </is>
    </nc>
  </rcc>
  <rcc rId="1676" sId="7">
    <nc r="B244" t="inlineStr">
      <is>
        <t>Ovarian cancer</t>
      </is>
    </nc>
  </rcc>
  <rcc rId="1677" sId="7">
    <nc r="D244" t="inlineStr">
      <is>
        <t>All - MR Egger</t>
      </is>
    </nc>
  </rcc>
  <rcc rId="1678" sId="7">
    <nc r="E244">
      <v>2.6776771510070501E-2</v>
    </nc>
  </rcc>
  <rcc rId="1679" sId="7">
    <nc r="F244">
      <v>3.98200325650526E-2</v>
    </nc>
  </rcc>
  <rcc rId="1680" sId="7">
    <nc r="G244">
      <v>0.51819029646404902</v>
    </nc>
  </rcc>
  <rcc rId="1681" sId="7">
    <nc r="A245" t="inlineStr">
      <is>
        <t>GrimAge acceleration</t>
      </is>
    </nc>
  </rcc>
  <rcc rId="1682" sId="7">
    <nc r="B245" t="inlineStr">
      <is>
        <t>Prostate cancer</t>
      </is>
    </nc>
  </rcc>
  <rcc rId="1683" sId="7">
    <nc r="D245" t="inlineStr">
      <is>
        <t>rs17094148</t>
      </is>
    </nc>
  </rcc>
  <rcc rId="1684" sId="7">
    <nc r="E245">
      <v>-5.2222222222222198E-2</v>
    </nc>
  </rcc>
  <rcc rId="1685" sId="7">
    <nc r="F245">
      <v>4.0555555555555602E-2</v>
    </nc>
  </rcc>
  <rcc rId="1686" sId="7">
    <nc r="G245">
      <v>0.19786043149389401</v>
    </nc>
  </rcc>
  <rcc rId="1687" sId="7">
    <nc r="A246" t="inlineStr">
      <is>
        <t>GrimAge acceleration</t>
      </is>
    </nc>
  </rcc>
  <rcc rId="1688" sId="7">
    <nc r="B246" t="inlineStr">
      <is>
        <t>Prostate cancer</t>
      </is>
    </nc>
  </rcc>
  <rcc rId="1689" sId="7">
    <nc r="D246" t="inlineStr">
      <is>
        <t>rs4065321</t>
      </is>
    </nc>
  </rcc>
  <rcc rId="1690" sId="7">
    <nc r="E246">
      <v>-7.0463887257780397E-2</v>
    </nc>
  </rcc>
  <rcc rId="1691" sId="7">
    <nc r="F246">
      <v>3.9342337052260701E-2</v>
    </nc>
  </rcc>
  <rcc rId="1692" sId="7">
    <nc r="G246">
      <v>7.3286109946945802E-2</v>
    </nc>
  </rcc>
  <rcc rId="1693" sId="7">
    <nc r="A247" t="inlineStr">
      <is>
        <t>GrimAge acceleration</t>
      </is>
    </nc>
  </rcc>
  <rcc rId="1694" sId="7">
    <nc r="B247" t="inlineStr">
      <is>
        <t>Prostate cancer</t>
      </is>
    </nc>
  </rcc>
  <rcc rId="1695" sId="7">
    <nc r="D247" t="inlineStr">
      <is>
        <t>rs887466</t>
      </is>
    </nc>
  </rcc>
  <rcc rId="1696" sId="7">
    <nc r="E247">
      <v>-0.21421161825726101</v>
    </nc>
  </rcc>
  <rcc rId="1697" sId="7">
    <nc r="F247">
      <v>3.5269709543568499E-2</v>
    </nc>
  </rcc>
  <rcc rId="1698" sId="7">
    <nc r="G247">
      <v>1.2512906833860201E-9</v>
    </nc>
  </rcc>
  <rcc rId="1699" sId="7">
    <nc r="A248" t="inlineStr">
      <is>
        <t>GrimAge acceleration</t>
      </is>
    </nc>
  </rcc>
  <rcc rId="1700" sId="7">
    <nc r="B248" t="inlineStr">
      <is>
        <t>Prostate cancer</t>
      </is>
    </nc>
  </rcc>
  <rcc rId="1701" sId="7">
    <nc r="D248" t="inlineStr">
      <is>
        <t>rs9386796</t>
      </is>
    </nc>
  </rcc>
  <rcc rId="1702" sId="7">
    <nc r="E248">
      <v>9.5814422592032308E-3</v>
    </nc>
  </rcc>
  <rcc rId="1703" sId="7">
    <nc r="F248">
      <v>3.42914775592537E-2</v>
    </nc>
  </rcc>
  <rcc rId="1704" sId="7">
    <nc r="G248">
      <v>0.77992884355060399</v>
    </nc>
  </rcc>
  <rcc rId="1705" sId="7">
    <nc r="A249" t="inlineStr">
      <is>
        <t>GrimAge acceleration</t>
      </is>
    </nc>
  </rcc>
  <rcc rId="1706" sId="7">
    <nc r="B249" t="inlineStr">
      <is>
        <t>Prostate cancer</t>
      </is>
    </nc>
  </rcc>
  <rcc rId="1707" sId="7">
    <nc r="D249" t="inlineStr">
      <is>
        <t>All - Inverse variance weighted</t>
      </is>
    </nc>
  </rcc>
  <rcc rId="1708" sId="7">
    <nc r="E249">
      <v>-8.2977875007491805E-2</v>
    </nc>
  </rcc>
  <rcc rId="1709" sId="7">
    <nc r="F249">
      <v>4.9993156102640102E-2</v>
    </nc>
  </rcc>
  <rcc rId="1710" sId="7">
    <nc r="G249">
      <v>9.6957775164878399E-2</v>
    </nc>
  </rcc>
  <rcc rId="1711" sId="7">
    <nc r="A250" t="inlineStr">
      <is>
        <t>GrimAge acceleration</t>
      </is>
    </nc>
  </rcc>
  <rcc rId="1712" sId="7">
    <nc r="B250" t="inlineStr">
      <is>
        <t>Prostate cancer</t>
      </is>
    </nc>
  </rcc>
  <rcc rId="1713" sId="7">
    <nc r="D250" t="inlineStr">
      <is>
        <t>All - MR Egger</t>
      </is>
    </nc>
  </rcc>
  <rcc rId="1714" sId="7">
    <nc r="E250">
      <v>-0.10281600942852399</v>
    </nc>
  </rcc>
  <rcc rId="1715" sId="7">
    <nc r="F250">
      <v>1.0233474745268101</v>
    </nc>
  </rcc>
  <rcc rId="1716" sId="7">
    <nc r="G250">
      <v>0.92913538891979297</v>
    </nc>
  </rcc>
  <rcc rId="1717" sId="7">
    <nc r="A251" t="inlineStr">
      <is>
        <t>HannumAge acceleration</t>
      </is>
    </nc>
  </rcc>
  <rcc rId="1718" sId="7">
    <nc r="B251" t="inlineStr">
      <is>
        <t>Prostate cancer</t>
      </is>
    </nc>
  </rcc>
  <rcc rId="1719" sId="7">
    <nc r="D251" t="inlineStr">
      <is>
        <t>rs1005277</t>
      </is>
    </nc>
  </rcc>
  <rcc rId="1720" sId="7">
    <nc r="E251">
      <v>3.1936127744511003E-2</v>
    </nc>
  </rcc>
  <rcc rId="1721" sId="7">
    <nc r="F251">
      <v>2.5282767797737901E-2</v>
    </nc>
  </rcc>
  <rcc rId="1722" sId="7">
    <nc r="G251">
      <v>0.206532441214479</v>
    </nc>
  </rcc>
  <rcc rId="1723" sId="7">
    <nc r="A252" t="inlineStr">
      <is>
        <t>HannumAge acceleration</t>
      </is>
    </nc>
  </rcc>
  <rcc rId="1724" sId="7">
    <nc r="B252" t="inlineStr">
      <is>
        <t>Prostate cancer</t>
      </is>
    </nc>
  </rcc>
  <rcc rId="1725" sId="7">
    <nc r="D252" t="inlineStr">
      <is>
        <t>rs10786282</t>
      </is>
    </nc>
  </rcc>
  <rcc rId="1726" sId="7">
    <nc r="E252">
      <v>4.7222222222222197E-3</v>
    </nc>
  </rcc>
  <rcc rId="1727" sId="7">
    <nc r="F252">
      <v>2.33333333333333E-2</v>
    </nc>
  </rcc>
  <rcc rId="1728" sId="7">
    <nc r="G252">
      <v>0.83961891810267297</v>
    </nc>
  </rcc>
  <rcc rId="1729" sId="7">
    <nc r="A253" t="inlineStr">
      <is>
        <t>HannumAge acceleration</t>
      </is>
    </nc>
  </rcc>
  <rcc rId="1730" sId="7">
    <nc r="B253" t="inlineStr">
      <is>
        <t>Prostate cancer</t>
      </is>
    </nc>
  </rcc>
  <rcc rId="1731" sId="7">
    <nc r="D253" t="inlineStr">
      <is>
        <t>rs111731678</t>
      </is>
    </nc>
  </rcc>
  <rcc rId="1732" sId="7">
    <nc r="E253">
      <v>-1.54457193292145E-2</v>
    </nc>
  </rcc>
  <rcc rId="1733" sId="7">
    <nc r="F253">
      <v>3.9717563989408601E-2</v>
    </nc>
  </rcc>
  <rcc rId="1734" sId="7">
    <nc r="G253">
      <v>0.69735834187747603</v>
    </nc>
  </rcc>
  <rcc rId="1735" sId="7">
    <nc r="A254" t="inlineStr">
      <is>
        <t>HannumAge acceleration</t>
      </is>
    </nc>
  </rcc>
  <rcc rId="1736" sId="7">
    <nc r="B254" t="inlineStr">
      <is>
        <t>Prostate cancer</t>
      </is>
    </nc>
  </rcc>
  <rcc rId="1737" sId="7">
    <nc r="D254" t="inlineStr">
      <is>
        <t>rs12417758</t>
      </is>
    </nc>
  </rcc>
  <rcc rId="1738" sId="7">
    <nc r="E254">
      <v>1.05112279025323E-2</v>
    </nc>
  </rcc>
  <rcc rId="1739" sId="7">
    <nc r="F254">
      <v>3.3444816053511697E-2</v>
    </nc>
  </rcc>
  <rcc rId="1740" sId="7">
    <nc r="G254">
      <v>0.75330404728591205</v>
    </nc>
  </rcc>
  <rcc rId="1741" sId="7">
    <nc r="A255" t="inlineStr">
      <is>
        <t>HannumAge acceleration</t>
      </is>
    </nc>
  </rcc>
  <rcc rId="1742" sId="7">
    <nc r="B255" t="inlineStr">
      <is>
        <t>Prostate cancer</t>
      </is>
    </nc>
  </rcc>
  <rcc rId="1743" sId="7">
    <nc r="D255" t="inlineStr">
      <is>
        <t>rs1598856</t>
      </is>
    </nc>
  </rcc>
  <rcc rId="1744" sId="7">
    <nc r="E255">
      <v>3.33692142088267E-2</v>
    </nc>
  </rcc>
  <rcc rId="1745" sId="7">
    <nc r="F255">
      <v>3.6060279870828903E-2</v>
    </nc>
  </rcc>
  <rcc rId="1746" sId="7">
    <nc r="G255">
      <v>0.35477184848480903</v>
    </nc>
  </rcc>
  <rcc rId="1747" sId="7">
    <nc r="A256" t="inlineStr">
      <is>
        <t>HannumAge acceleration</t>
      </is>
    </nc>
  </rcc>
  <rcc rId="1748" sId="7">
    <nc r="B256" t="inlineStr">
      <is>
        <t>Prostate cancer</t>
      </is>
    </nc>
  </rcc>
  <rcc rId="1749" sId="7">
    <nc r="D256" t="inlineStr">
      <is>
        <t>rs3093956</t>
      </is>
    </nc>
  </rcc>
  <rcc rId="1750" sId="7">
    <nc r="E256">
      <v>-0.247940691927512</v>
    </nc>
  </rcc>
  <rcc rId="1751" sId="7">
    <nc r="F256">
      <v>4.0362438220757801E-2</v>
    </nc>
  </rcc>
  <rcc rId="1752" sId="7">
    <nc r="G256">
      <v>8.1050173209083403E-10</v>
    </nc>
  </rcc>
  <rcc rId="1753" sId="7">
    <nc r="A257" t="inlineStr">
      <is>
        <t>HannumAge acceleration</t>
      </is>
    </nc>
  </rcc>
  <rcc rId="1754" sId="7">
    <nc r="B257" t="inlineStr">
      <is>
        <t>Prostate cancer</t>
      </is>
    </nc>
  </rcc>
  <rcc rId="1755" sId="7">
    <nc r="D257" t="inlineStr">
      <is>
        <t>rs34970912</t>
      </is>
    </nc>
  </rcc>
  <rcc rId="1756" sId="7">
    <nc r="E257">
      <v>-3.0692499520429701E-2</v>
    </nc>
  </rcc>
  <rcc rId="1757" sId="7">
    <nc r="F257">
      <v>4.1626702474582798E-2</v>
    </nc>
  </rcc>
  <rcc rId="1758" sId="7">
    <nc r="G257">
      <v>0.46092340178727298</v>
    </nc>
  </rcc>
  <rcc rId="1759" sId="7">
    <nc r="A258" t="inlineStr">
      <is>
        <t>HannumAge acceleration</t>
      </is>
    </nc>
  </rcc>
  <rcc rId="1760" sId="7">
    <nc r="B258" t="inlineStr">
      <is>
        <t>Prostate cancer</t>
      </is>
    </nc>
  </rcc>
  <rcc rId="1761" sId="7">
    <nc r="D258" t="inlineStr">
      <is>
        <t>rs4383328</t>
      </is>
    </nc>
  </rcc>
  <rcc rId="1762" sId="7">
    <nc r="E258">
      <v>-7.1466384330333504E-2</v>
    </nc>
  </rcc>
  <rcc rId="1763" sId="7">
    <nc r="F258">
      <v>3.9703546850185303E-2</v>
    </nc>
  </rcc>
  <rcc rId="1764" sId="7">
    <nc r="G258">
      <v>7.1860638225851606E-2</v>
    </nc>
  </rcc>
  <rcc rId="1765" sId="7">
    <nc r="A259" t="inlineStr">
      <is>
        <t>HannumAge acceleration</t>
      </is>
    </nc>
  </rcc>
  <rcc rId="1766" sId="7">
    <nc r="B259" t="inlineStr">
      <is>
        <t>Prostate cancer</t>
      </is>
    </nc>
  </rcc>
  <rcc rId="1767" sId="7">
    <nc r="D259" t="inlineStr">
      <is>
        <t>rs4838595</t>
      </is>
    </nc>
  </rcc>
  <rcc rId="1768" sId="7">
    <nc r="E259">
      <v>-5.5512422360248399E-2</v>
    </nc>
  </rcc>
  <rcc rId="1769" sId="7">
    <nc r="F259">
      <v>4.0760869565217399E-2</v>
    </nc>
  </rcc>
  <rcc rId="1770" sId="7">
    <nc r="G259">
      <v>0.17322794319720999</v>
    </nc>
  </rcc>
  <rcc rId="1771" sId="7">
    <nc r="A260" t="inlineStr">
      <is>
        <t>HannumAge acceleration</t>
      </is>
    </nc>
  </rcc>
  <rcc rId="1772" sId="7">
    <nc r="B260" t="inlineStr">
      <is>
        <t>Prostate cancer</t>
      </is>
    </nc>
  </rcc>
  <rcc rId="1773" sId="7">
    <nc r="D260" t="inlineStr">
      <is>
        <t>All - Inverse variance weighted</t>
      </is>
    </nc>
  </rcc>
  <rcc rId="1774" sId="7">
    <nc r="E260">
      <v>-2.0276328138902899E-2</v>
    </nc>
  </rcc>
  <rcc rId="1775" sId="7">
    <nc r="F260">
      <v>2.565268554929E-2</v>
    </nc>
  </rcc>
  <rcc rId="1776" sId="7">
    <nc r="G260">
      <v>0.42928406370104599</v>
    </nc>
  </rcc>
  <rcc rId="1777" sId="7">
    <nc r="A261" t="inlineStr">
      <is>
        <t>HannumAge acceleration</t>
      </is>
    </nc>
  </rcc>
  <rcc rId="1778" sId="7">
    <nc r="B261" t="inlineStr">
      <is>
        <t>Prostate cancer</t>
      </is>
    </nc>
  </rcc>
  <rcc rId="1779" sId="7">
    <nc r="D261" t="inlineStr">
      <is>
        <t>All - MR Egger</t>
      </is>
    </nc>
  </rcc>
  <rcc rId="1780" sId="7">
    <nc r="E261">
      <v>1.2027393225356601E-2</v>
    </nc>
  </rcc>
  <rcc rId="1781" sId="7">
    <nc r="F261">
      <v>0.102875976842738</v>
    </nc>
  </rcc>
  <rcc rId="1782" sId="7">
    <nc r="G261">
      <v>0.91021376203535198</v>
    </nc>
  </rcc>
  <rcc rId="1783" sId="7">
    <nc r="A262" t="inlineStr">
      <is>
        <t>Intrinsic HorvathAge acceleration</t>
      </is>
    </nc>
  </rcc>
  <rcc rId="1784" sId="7">
    <nc r="B262" t="inlineStr">
      <is>
        <t>Prostate cancer</t>
      </is>
    </nc>
  </rcc>
  <rcc rId="1785" sId="7">
    <nc r="D262" t="inlineStr">
      <is>
        <t>rs10447389</t>
      </is>
    </nc>
  </rcc>
  <rcc rId="1786" sId="7">
    <nc r="E262">
      <v>-6.9464544138929094E-2</v>
    </nc>
  </rcc>
  <rcc rId="1787" sId="7">
    <nc r="F262">
      <v>2.7858176555716398E-2</v>
    </nc>
  </rcc>
  <rcc rId="1788" sId="7">
    <nc r="G262">
      <v>1.2648827067021799E-2</v>
    </nc>
  </rcc>
  <rcc rId="1789" sId="7">
    <nc r="A263" t="inlineStr">
      <is>
        <t>Intrinsic HorvathAge acceleration</t>
      </is>
    </nc>
  </rcc>
  <rcc rId="1790" sId="7">
    <nc r="B263" t="inlineStr">
      <is>
        <t>Prostate cancer</t>
      </is>
    </nc>
  </rcc>
  <rcc rId="1791" sId="7">
    <nc r="D263" t="inlineStr">
      <is>
        <t>rs10732882</t>
      </is>
    </nc>
  </rcc>
  <rcc rId="1792" sId="7">
    <nc r="E263">
      <v>-1.66320166320166E-3</v>
    </nc>
  </rcc>
  <rcc rId="1793" sId="7">
    <nc r="F263">
      <v>2.9106029106029101E-2</v>
    </nc>
  </rcc>
  <rcc rId="1794" sId="7">
    <nc r="G263">
      <v>0.95443139711368097</v>
    </nc>
  </rcc>
  <rcc rId="1795" sId="7">
    <nc r="A264" t="inlineStr">
      <is>
        <t>Intrinsic HorvathAge acceleration</t>
      </is>
    </nc>
  </rcc>
  <rcc rId="1796" sId="7">
    <nc r="B264" t="inlineStr">
      <is>
        <t>Prostate cancer</t>
      </is>
    </nc>
  </rcc>
  <rcc rId="1797" sId="7">
    <nc r="D264" t="inlineStr">
      <is>
        <t>rs10735418</t>
      </is>
    </nc>
  </rcc>
  <rcc rId="1798" sId="7">
    <nc r="E264">
      <v>-6.6530194472876197E-3</v>
    </nc>
  </rcc>
  <rcc rId="1799" sId="7">
    <nc r="F264">
      <v>3.5312180143295797E-2</v>
    </nc>
  </rcc>
  <rcc rId="1800" sId="7">
    <nc r="G264">
      <v>0.85055855564604899</v>
    </nc>
  </rcc>
  <rcc rId="1801" sId="7">
    <nc r="A265" t="inlineStr">
      <is>
        <t>Intrinsic HorvathAge acceleration</t>
      </is>
    </nc>
  </rcc>
  <rcc rId="1802" sId="7">
    <nc r="B265" t="inlineStr">
      <is>
        <t>Prostate cancer</t>
      </is>
    </nc>
  </rcc>
  <rcc rId="1803" sId="7">
    <nc r="D265" t="inlineStr">
      <is>
        <t>rs10949481</t>
      </is>
    </nc>
  </rcc>
  <rcc rId="1804" sId="7">
    <nc r="E265">
      <v>-6.0057285410699398E-3</v>
    </nc>
  </rcc>
  <rcc rId="1805" sId="7">
    <nc r="F265">
      <v>1.57996858541994E-2</v>
    </nc>
  </rcc>
  <rcc rId="1806" sId="7">
    <nc r="G265">
      <v>0.70385859746026602</v>
    </nc>
  </rcc>
  <rcc rId="1807" sId="7">
    <nc r="A266" t="inlineStr">
      <is>
        <t>Intrinsic HorvathAge acceleration</t>
      </is>
    </nc>
  </rcc>
  <rcc rId="1808" sId="7">
    <nc r="B266" t="inlineStr">
      <is>
        <t>Prostate cancer</t>
      </is>
    </nc>
  </rcc>
  <rcc rId="1809" sId="7">
    <nc r="D266" t="inlineStr">
      <is>
        <t>rs12043492</t>
      </is>
    </nc>
  </rcc>
  <rcc rId="1810" sId="7">
    <nc r="E266">
      <v>-9.18744228993537E-2</v>
    </nc>
  </rcc>
  <rcc rId="1811" sId="7">
    <nc r="F266">
      <v>3.1855955678670403E-2</v>
    </nc>
  </rcc>
  <rcc rId="1812" sId="7">
    <nc r="G266">
      <v>3.9258647600144102E-3</v>
    </nc>
  </rcc>
  <rcc rId="1813" sId="7">
    <nc r="A267" t="inlineStr">
      <is>
        <t>Intrinsic HorvathAge acceleration</t>
      </is>
    </nc>
  </rcc>
  <rcc rId="1814" sId="7">
    <nc r="B267" t="inlineStr">
      <is>
        <t>Prostate cancer</t>
      </is>
    </nc>
  </rcc>
  <rcc rId="1815" sId="7">
    <nc r="D267" t="inlineStr">
      <is>
        <t>rs12666349</t>
      </is>
    </nc>
  </rcc>
  <rcc rId="1816" sId="7">
    <nc r="E267">
      <v>-8.6342229199371998E-3</v>
    </nc>
  </rcc>
  <rcc rId="1817" sId="7">
    <nc r="F267">
      <v>3.8854003139717402E-2</v>
    </nc>
  </rcc>
  <rcc rId="1818" sId="7">
    <nc r="G267">
      <v>0.82414089574188498</v>
    </nc>
  </rcc>
  <rcc rId="1819" sId="7">
    <nc r="A268" t="inlineStr">
      <is>
        <t>Intrinsic HorvathAge acceleration</t>
      </is>
    </nc>
  </rcc>
  <rcc rId="1820" sId="7">
    <nc r="B268" t="inlineStr">
      <is>
        <t>Prostate cancer</t>
      </is>
    </nc>
  </rcc>
  <rcc rId="1821" sId="7">
    <nc r="D268" t="inlineStr">
      <is>
        <t>rs12903325</t>
      </is>
    </nc>
  </rcc>
  <rcc rId="1822" sId="7">
    <nc r="E268">
      <v>4.6028880866426002E-2</v>
    </nc>
  </rcc>
  <rcc rId="1823" sId="7">
    <nc r="F268">
      <v>3.5649819494584803E-2</v>
    </nc>
  </rcc>
  <rcc rId="1824" sId="7">
    <nc r="G268">
      <v>0.196655399272776</v>
    </nc>
  </rcc>
  <rcc rId="1825" sId="7">
    <nc r="A269" t="inlineStr">
      <is>
        <t>Intrinsic HorvathAge acceleration</t>
      </is>
    </nc>
  </rcc>
  <rcc rId="1826" sId="7">
    <nc r="B269" t="inlineStr">
      <is>
        <t>Prostate cancer</t>
      </is>
    </nc>
  </rcc>
  <rcc rId="1827" sId="7">
    <nc r="D269" t="inlineStr">
      <is>
        <t>rs144317085</t>
      </is>
    </nc>
  </rcc>
  <rcc rId="1828" sId="7">
    <nc r="E269">
      <v>-3.9719626168224297E-2</v>
    </nc>
  </rcc>
  <rcc rId="1829" sId="7">
    <nc r="F269">
      <v>3.4462616822429903E-2</v>
    </nc>
  </rcc>
  <rcc rId="1830" sId="7">
    <nc r="G269">
      <v>0.249098268106654</v>
    </nc>
  </rcc>
  <rcc rId="1831" sId="7">
    <nc r="A270" t="inlineStr">
      <is>
        <t>Intrinsic HorvathAge acceleration</t>
      </is>
    </nc>
  </rcc>
  <rcc rId="1832" sId="7">
    <nc r="B270" t="inlineStr">
      <is>
        <t>Prostate cancer</t>
      </is>
    </nc>
  </rcc>
  <rcc rId="1833" sId="7">
    <nc r="D270" t="inlineStr">
      <is>
        <t>rs1488106</t>
      </is>
    </nc>
  </rcc>
  <rcc rId="1834" sId="7">
    <nc r="E270">
      <v>-2.1893814997263301E-2</v>
    </nc>
  </rcc>
  <rcc rId="1835" sId="7">
    <nc r="F270">
      <v>3.8314176245210697E-2</v>
    </nc>
  </rcc>
  <rcc rId="1836" sId="7">
    <nc r="G270">
      <v>0.56770916619735301</v>
    </nc>
  </rcc>
  <rcc rId="1837" sId="7">
    <nc r="A271" t="inlineStr">
      <is>
        <t>Intrinsic HorvathAge acceleration</t>
      </is>
    </nc>
  </rcc>
  <rcc rId="1838" sId="7">
    <nc r="B271" t="inlineStr">
      <is>
        <t>Prostate cancer</t>
      </is>
    </nc>
  </rcc>
  <rcc rId="1839" sId="7">
    <nc r="D271" t="inlineStr">
      <is>
        <t>rs1511762</t>
      </is>
    </nc>
  </rcc>
  <rcc rId="1840" sId="7">
    <nc r="E271">
      <v>-1.8546555639666899E-2</v>
    </nc>
  </rcc>
  <rcc rId="1841" sId="7">
    <nc r="F271">
      <v>3.1415594246782703E-2</v>
    </nc>
  </rcc>
  <rcc rId="1842" sId="7">
    <nc r="G271">
      <v>0.55494835255359198</v>
    </nc>
  </rcc>
  <rcc rId="1843" sId="7">
    <nc r="A272" t="inlineStr">
      <is>
        <t>Intrinsic HorvathAge acceleration</t>
      </is>
    </nc>
  </rcc>
  <rcc rId="1844" sId="7">
    <nc r="B272" t="inlineStr">
      <is>
        <t>Prostate cancer</t>
      </is>
    </nc>
  </rcc>
  <rcc rId="1845" sId="7">
    <nc r="D272" t="inlineStr">
      <is>
        <t>rs1726672</t>
      </is>
    </nc>
  </rcc>
  <rcc rId="1846" sId="7">
    <nc r="E272">
      <v>1.9627085377821401E-3</v>
    </nc>
  </rcc>
  <rcc rId="1847" sId="7">
    <nc r="F272">
      <v>3.6800785083415097E-2</v>
    </nc>
  </rcc>
  <rcc rId="1848" sId="7">
    <nc r="G272">
      <v>0.95746632182649405</v>
    </nc>
  </rcc>
  <rcc rId="1849" sId="7">
    <nc r="A273" t="inlineStr">
      <is>
        <t>Intrinsic HorvathAge acceleration</t>
      </is>
    </nc>
  </rcc>
  <rcc rId="1850" sId="7">
    <nc r="B273" t="inlineStr">
      <is>
        <t>Prostate cancer</t>
      </is>
    </nc>
  </rcc>
  <rcc rId="1851" sId="7">
    <nc r="D273" t="inlineStr">
      <is>
        <t>rs2275558</t>
      </is>
    </nc>
  </rcc>
  <rcc rId="1852" sId="7">
    <nc r="E273">
      <v>5.1391862955032099E-2</v>
    </nc>
  </rcc>
  <rcc rId="1853" sId="7">
    <nc r="F273">
      <v>4.1970021413276201E-2</v>
    </nc>
  </rcc>
  <rcc rId="1854" sId="7">
    <nc r="G273">
      <v>0.220767513347158</v>
    </nc>
  </rcc>
  <rcc rId="1855" sId="7">
    <nc r="A274" t="inlineStr">
      <is>
        <t>Intrinsic HorvathAge acceleration</t>
      </is>
    </nc>
  </rcc>
  <rcc rId="1856" sId="7">
    <nc r="B274" t="inlineStr">
      <is>
        <t>Prostate cancer</t>
      </is>
    </nc>
  </rcc>
  <rcc rId="1857" sId="7">
    <nc r="D274" t="inlineStr">
      <is>
        <t>rs2492286</t>
      </is>
    </nc>
  </rcc>
  <rcc rId="1858" sId="7">
    <nc r="E274">
      <v>-4.80769230769231E-2</v>
    </nc>
  </rcc>
  <rcc rId="1859" sId="7">
    <nc r="F274">
      <v>3.5256410256410298E-2</v>
    </nc>
  </rcc>
  <rcc rId="1860" sId="7">
    <nc r="G274">
      <v>0.17268204141874799</v>
    </nc>
  </rcc>
  <rcc rId="1861" sId="7">
    <nc r="A275" t="inlineStr">
      <is>
        <t>Intrinsic HorvathAge acceleration</t>
      </is>
    </nc>
  </rcc>
  <rcc rId="1862" sId="7">
    <nc r="B275" t="inlineStr">
      <is>
        <t>Prostate cancer</t>
      </is>
    </nc>
  </rcc>
  <rcc rId="1863" sId="7">
    <nc r="D275" t="inlineStr">
      <is>
        <t>rs2736099</t>
      </is>
    </nc>
  </rcc>
  <rcc rId="1864" sId="7">
    <nc r="E275">
      <v>2.5365434221840101E-2</v>
    </nc>
  </rcc>
  <rcc rId="1865" sId="7">
    <nc r="F275">
      <v>3.09544282029235E-2</v>
    </nc>
  </rcc>
  <rcc rId="1866" sId="7">
    <nc r="G275">
      <v>0.41253288637010399</v>
    </nc>
  </rcc>
  <rcc rId="1867" sId="7">
    <nc r="A276" t="inlineStr">
      <is>
        <t>Intrinsic HorvathAge acceleration</t>
      </is>
    </nc>
  </rcc>
  <rcc rId="1868" sId="7">
    <nc r="B276" t="inlineStr">
      <is>
        <t>Prostate cancer</t>
      </is>
    </nc>
  </rcc>
  <rcc rId="1869" sId="7">
    <nc r="D276" t="inlineStr">
      <is>
        <t>rs34003787</t>
      </is>
    </nc>
  </rcc>
  <rcc rId="1870" sId="7">
    <nc r="E276">
      <v>-1.0188329731398601E-2</v>
    </nc>
  </rcc>
  <rcc rId="1871" sId="7">
    <nc r="F276">
      <v>3.9827107131830797E-2</v>
    </nc>
  </rcc>
  <rcc rId="1872" sId="7">
    <nc r="G276">
      <v>0.79809449900488805</v>
    </nc>
  </rcc>
  <rcc rId="1873" sId="7">
    <nc r="A277" t="inlineStr">
      <is>
        <t>Intrinsic HorvathAge acceleration</t>
      </is>
    </nc>
  </rcc>
  <rcc rId="1874" sId="7">
    <nc r="B277" t="inlineStr">
      <is>
        <t>Prostate cancer</t>
      </is>
    </nc>
  </rcc>
  <rcc rId="1875" sId="7">
    <nc r="D277" t="inlineStr">
      <is>
        <t>rs3917672</t>
      </is>
    </nc>
  </rcc>
  <rcc rId="1876" sId="7">
    <nc r="E277">
      <v>-1.6781083142639201E-2</v>
    </nc>
  </rcc>
  <rcc rId="1877" sId="7">
    <nc r="F277">
      <v>2.59344012204424E-2</v>
    </nc>
  </rcc>
  <rcc rId="1878" sId="7">
    <nc r="G277">
      <v>0.51759387345739205</v>
    </nc>
  </rcc>
  <rcc rId="1879" sId="7">
    <nc r="A278" t="inlineStr">
      <is>
        <t>Intrinsic HorvathAge acceleration</t>
      </is>
    </nc>
  </rcc>
  <rcc rId="1880" sId="7">
    <nc r="B278" t="inlineStr">
      <is>
        <t>Prostate cancer</t>
      </is>
    </nc>
  </rcc>
  <rcc rId="1881" sId="7">
    <nc r="D278" t="inlineStr">
      <is>
        <t>rs4240228</t>
      </is>
    </nc>
  </rcc>
  <rcc rId="1882" sId="7">
    <nc r="E278">
      <v>-5.2610914801727499E-2</v>
    </nc>
  </rcc>
  <rcc rId="1883" sId="7">
    <nc r="F278">
      <v>2.94464075382803E-2</v>
    </nc>
  </rcc>
  <rcc rId="1884" sId="7">
    <nc r="G278">
      <v>7.3991379649749098E-2</v>
    </nc>
  </rcc>
  <rcc rId="1885" sId="7">
    <nc r="A279" t="inlineStr">
      <is>
        <t>Intrinsic HorvathAge acceleration</t>
      </is>
    </nc>
  </rcc>
  <rcc rId="1886" sId="7">
    <nc r="B279" t="inlineStr">
      <is>
        <t>Prostate cancer</t>
      </is>
    </nc>
  </rcc>
  <rcc rId="1887" sId="7">
    <nc r="D279" t="inlineStr">
      <is>
        <t>rs57941717</t>
      </is>
    </nc>
  </rcc>
  <rcc rId="1888" sId="7">
    <nc r="E279">
      <v>-3.4387895460797802E-3</v>
    </nc>
  </rcc>
  <rcc rId="1889" sId="7">
    <nc r="F279">
      <v>2.75103163686382E-2</v>
    </nc>
  </rcc>
  <rcc rId="1890" sId="7">
    <nc r="G279">
      <v>0.90052355033977405</v>
    </nc>
  </rcc>
  <rcc rId="1891" sId="7">
    <nc r="A280" t="inlineStr">
      <is>
        <t>Intrinsic HorvathAge acceleration</t>
      </is>
    </nc>
  </rcc>
  <rcc rId="1892" sId="7">
    <nc r="B280" t="inlineStr">
      <is>
        <t>Prostate cancer</t>
      </is>
    </nc>
  </rcc>
  <rcc rId="1893" sId="7">
    <nc r="D280" t="inlineStr">
      <is>
        <t>rs6414374</t>
      </is>
    </nc>
  </rcc>
  <rcc rId="1894" sId="7">
    <nc r="E280">
      <v>2.5824517734909801E-2</v>
    </nc>
  </rcc>
  <rcc rId="1895" sId="7">
    <nc r="F280">
      <v>3.0802738021157398E-2</v>
    </nc>
  </rcc>
  <rcc rId="1896" sId="7">
    <nc r="G280">
      <v>0.40181516330892703</v>
    </nc>
  </rcc>
  <rcc rId="1897" sId="7">
    <nc r="A281" t="inlineStr">
      <is>
        <t>Intrinsic HorvathAge acceleration</t>
      </is>
    </nc>
  </rcc>
  <rcc rId="1898" sId="7">
    <nc r="B281" t="inlineStr">
      <is>
        <t>Prostate cancer</t>
      </is>
    </nc>
  </rcc>
  <rcc rId="1899" sId="7">
    <nc r="D281" t="inlineStr">
      <is>
        <t>rs6577536</t>
      </is>
    </nc>
  </rcc>
  <rcc rId="1900" sId="7">
    <nc r="E281">
      <v>-3.0995934959349599E-2</v>
    </nc>
  </rcc>
  <rcc rId="1901" sId="7">
    <nc r="F281">
      <v>3.4552845528455299E-2</v>
    </nc>
  </rcc>
  <rcc rId="1902" sId="7">
    <nc r="G281">
      <v>0.36968752921179698</v>
    </nc>
  </rcc>
  <rcc rId="1903" sId="7">
    <nc r="A282" t="inlineStr">
      <is>
        <t>Intrinsic HorvathAge acceleration</t>
      </is>
    </nc>
  </rcc>
  <rcc rId="1904" sId="7">
    <nc r="B282" t="inlineStr">
      <is>
        <t>Prostate cancer</t>
      </is>
    </nc>
  </rcc>
  <rcc rId="1905" sId="7">
    <nc r="D282" t="inlineStr">
      <is>
        <t>rs75243280</t>
      </is>
    </nc>
  </rcc>
  <rcc rId="1906" sId="7">
    <nc r="E282">
      <v>-8.73869995695222E-2</v>
    </nc>
  </rcc>
  <rcc rId="1907" sId="7">
    <nc r="F282">
      <v>5.7684029272492499E-2</v>
    </nc>
  </rcc>
  <rcc rId="1908" sId="7">
    <nc r="G282">
      <v>0.12979130395242999</v>
    </nc>
  </rcc>
  <rcc rId="1909" sId="7">
    <nc r="A283" t="inlineStr">
      <is>
        <t>Intrinsic HorvathAge acceleration</t>
      </is>
    </nc>
  </rcc>
  <rcc rId="1910" sId="7">
    <nc r="B283" t="inlineStr">
      <is>
        <t>Prostate cancer</t>
      </is>
    </nc>
  </rcc>
  <rcc rId="1911" sId="7">
    <nc r="D283" t="inlineStr">
      <is>
        <t>rs7550821</t>
      </is>
    </nc>
  </rcc>
  <rcc rId="1912" sId="7">
    <nc r="E283">
      <v>-2.3912191297530399E-2</v>
    </nc>
  </rcc>
  <rcc rId="1913" sId="7">
    <nc r="F283">
      <v>3.1360250882007099E-2</v>
    </nc>
  </rcc>
  <rcc rId="1914" sId="7">
    <nc r="G283">
      <v>0.445761643145975</v>
    </nc>
  </rcc>
  <rcc rId="1915" sId="7">
    <nc r="A284" t="inlineStr">
      <is>
        <t>Intrinsic HorvathAge acceleration</t>
      </is>
    </nc>
  </rcc>
  <rcc rId="1916" sId="7">
    <nc r="B284" t="inlineStr">
      <is>
        <t>Prostate cancer</t>
      </is>
    </nc>
  </rcc>
  <rcc rId="1917" sId="7">
    <nc r="D284" t="inlineStr">
      <is>
        <t>rs7627756</t>
      </is>
    </nc>
  </rcc>
  <rcc rId="1918" sId="7">
    <nc r="E284">
      <v>0.15772432932469899</v>
    </nc>
  </rcc>
  <rcc rId="1919" sId="7">
    <nc r="F284">
      <v>3.1452358926919499E-2</v>
    </nc>
  </rcc>
  <rcc rId="1920" sId="7">
    <nc r="G284">
      <v>5.3114651430018397E-7</v>
    </nc>
  </rcc>
  <rcc rId="1921" sId="7">
    <nc r="A285" t="inlineStr">
      <is>
        <t>Intrinsic HorvathAge acceleration</t>
      </is>
    </nc>
  </rcc>
  <rcc rId="1922" sId="7">
    <nc r="B285" t="inlineStr">
      <is>
        <t>Prostate cancer</t>
      </is>
    </nc>
  </rcc>
  <rcc rId="1923" sId="7">
    <nc r="D285" t="inlineStr">
      <is>
        <t>rs79111787</t>
      </is>
    </nc>
  </rcc>
  <rcc rId="1924" sId="7">
    <nc r="E285">
      <v>1.39929484354341E-2</v>
    </nc>
  </rcc>
  <rcc rId="1925" sId="7">
    <nc r="F285">
      <v>2.4349933891582201E-2</v>
    </nc>
  </rcc>
  <rcc rId="1926" sId="7">
    <nc r="G285">
      <v>0.56552083632468897</v>
    </nc>
  </rcc>
  <rcc rId="1927" sId="7">
    <nc r="A286" t="inlineStr">
      <is>
        <t>Intrinsic HorvathAge acceleration</t>
      </is>
    </nc>
  </rcc>
  <rcc rId="1928" sId="7">
    <nc r="B286" t="inlineStr">
      <is>
        <t>Prostate cancer</t>
      </is>
    </nc>
  </rcc>
  <rcc rId="1929" sId="7">
    <nc r="D286" t="inlineStr">
      <is>
        <t>All - Inverse variance weighted</t>
      </is>
    </nc>
  </rcc>
  <rcc rId="1930" sId="7">
    <nc r="E286">
      <v>-7.4325504979903603E-3</v>
    </nc>
  </rcc>
  <rcc rId="1931" sId="7">
    <nc r="F286">
      <v>9.57320353353356E-3</v>
    </nc>
  </rcc>
  <rcc rId="1932" sId="7">
    <nc r="G286">
      <v>0.437518068647617</v>
    </nc>
  </rcc>
  <rcc rId="1933" sId="7">
    <nc r="A287" t="inlineStr">
      <is>
        <t>Intrinsic HorvathAge acceleration</t>
      </is>
    </nc>
  </rcc>
  <rcc rId="1934" sId="7">
    <nc r="B287" t="inlineStr">
      <is>
        <t>Prostate cancer</t>
      </is>
    </nc>
  </rcc>
  <rcc rId="1935" sId="7">
    <nc r="D287" t="inlineStr">
      <is>
        <t>All - MR Egger</t>
      </is>
    </nc>
  </rcc>
  <rcc rId="1936" sId="7">
    <nc r="E287">
      <v>-8.4175735075750803E-3</v>
    </nc>
  </rcc>
  <rcc rId="1937" sId="7">
    <nc r="F287">
      <v>2.50967552480563E-2</v>
    </nc>
  </rcc>
  <rcc rId="1938" sId="7">
    <nc r="G287">
      <v>0.74049706078336996</v>
    </nc>
  </rcc>
  <rcc rId="1939" sId="7">
    <nc r="A288" t="inlineStr">
      <is>
        <t>PhenoAge acceleration</t>
      </is>
    </nc>
  </rcc>
  <rcc rId="1940" sId="7">
    <nc r="B288" t="inlineStr">
      <is>
        <t>Prostate cancer</t>
      </is>
    </nc>
  </rcc>
  <rcc rId="1941" sId="7">
    <nc r="D288" t="inlineStr">
      <is>
        <t>rs11190127</t>
      </is>
    </nc>
  </rcc>
  <rcc rId="1942" sId="7">
    <nc r="E288">
      <v>-1.6505636070853501E-2</v>
    </nc>
  </rcc>
  <rcc rId="1943" sId="7">
    <nc r="F288">
      <v>2.81803542673108E-2</v>
    </nc>
  </rcc>
  <rcc rId="1944" sId="7">
    <nc r="G288">
      <v>0.55806753237040096</v>
    </nc>
  </rcc>
  <rcc rId="1945" sId="7">
    <nc r="A289" t="inlineStr">
      <is>
        <t>PhenoAge acceleration</t>
      </is>
    </nc>
  </rcc>
  <rcc rId="1946" sId="7">
    <nc r="B289" t="inlineStr">
      <is>
        <t>Prostate cancer</t>
      </is>
    </nc>
  </rcc>
  <rcc rId="1947" sId="7">
    <nc r="D289" t="inlineStr">
      <is>
        <t>rs11253338</t>
      </is>
    </nc>
  </rcc>
  <rcc rId="1948" sId="7">
    <nc r="E289">
      <v>3.6893886156008401E-2</v>
    </nc>
  </rcc>
  <rcc rId="1949" sId="7">
    <nc r="F289">
      <v>3.12719606465214E-2</v>
    </nc>
  </rcc>
  <rcc rId="1950" sId="7">
    <nc r="G289">
      <v>0.23808960344350899</v>
    </nc>
  </rcc>
  <rcc rId="1951" sId="7">
    <nc r="A290" t="inlineStr">
      <is>
        <t>PhenoAge acceleration</t>
      </is>
    </nc>
  </rcc>
  <rcc rId="1952" sId="7">
    <nc r="B290" t="inlineStr">
      <is>
        <t>Prostate cancer</t>
      </is>
    </nc>
  </rcc>
  <rcc rId="1953" sId="7">
    <nc r="D290" t="inlineStr">
      <is>
        <t>rs1142345</t>
      </is>
    </nc>
  </rcc>
  <rcc rId="1954" sId="7">
    <nc r="E290">
      <v>-9.9574984820886506E-3</v>
    </nc>
  </rcc>
  <rcc rId="1955" sId="7">
    <nc r="F290">
      <v>2.1007893139040699E-2</v>
    </nc>
  </rcc>
  <rcc rId="1956" sId="7">
    <nc r="G290">
      <v>0.63550815121352699</v>
    </nc>
  </rcc>
  <rcc rId="1957" sId="7">
    <nc r="A291" t="inlineStr">
      <is>
        <t>PhenoAge acceleration</t>
      </is>
    </nc>
  </rcc>
  <rcc rId="1958" sId="7">
    <nc r="B291" t="inlineStr">
      <is>
        <t>Prostate cancer</t>
      </is>
    </nc>
  </rcc>
  <rcc rId="1959" sId="7">
    <nc r="D291" t="inlineStr">
      <is>
        <t>rs116853700</t>
      </is>
    </nc>
  </rcc>
  <rcc rId="1960" sId="7">
    <nc r="E291">
      <v>3.9151712887438801E-2</v>
    </nc>
  </rcc>
  <rcc rId="1961" sId="7">
    <nc r="F291">
      <v>3.0451332245785799E-2</v>
    </nc>
  </rcc>
  <rcc rId="1962" sId="7">
    <nc r="G291">
      <v>0.198542793686662</v>
    </nc>
  </rcc>
  <rcc rId="1963" sId="7">
    <nc r="A292" t="inlineStr">
      <is>
        <t>PhenoAge acceleration</t>
      </is>
    </nc>
  </rcc>
  <rcc rId="1964" sId="7">
    <nc r="B292" t="inlineStr">
      <is>
        <t>Prostate cancer</t>
      </is>
    </nc>
  </rcc>
  <rcc rId="1965" sId="7">
    <nc r="D292" t="inlineStr">
      <is>
        <t>rs1990053</t>
      </is>
    </nc>
  </rcc>
  <rcc rId="1966" sId="7">
    <nc r="E292">
      <v>8.7057909055577198E-2</v>
    </nc>
  </rcc>
  <rcc rId="1967" sId="7">
    <nc r="F292">
      <v>2.6428293820443101E-2</v>
    </nc>
  </rcc>
  <rcc rId="1968" sId="7">
    <nc r="G292">
      <v>9.8731165676617491E-4</v>
    </nc>
  </rcc>
  <rcc rId="1969" sId="7">
    <nc r="A293" t="inlineStr">
      <is>
        <t>PhenoAge acceleration</t>
      </is>
    </nc>
  </rcc>
  <rcc rId="1970" sId="7">
    <nc r="B293" t="inlineStr">
      <is>
        <t>Prostate cancer</t>
      </is>
    </nc>
  </rcc>
  <rcc rId="1971" sId="7">
    <nc r="D293" t="inlineStr">
      <is>
        <t>rs3829957</t>
      </is>
    </nc>
  </rcc>
  <rcc rId="1972" sId="7">
    <nc r="E293">
      <v>-1.6596417281348801E-2</v>
    </nc>
  </rcc>
  <rcc rId="1973" sId="7">
    <nc r="F293">
      <v>2.1601685985247601E-2</v>
    </nc>
  </rcc>
  <rcc rId="1974" sId="7">
    <nc r="G293">
      <v>0.442313320768769</v>
    </nc>
  </rcc>
  <rcc rId="1975" sId="7">
    <nc r="A294" t="inlineStr">
      <is>
        <t>PhenoAge acceleration</t>
      </is>
    </nc>
  </rcc>
  <rcc rId="1976" sId="7">
    <nc r="B294" t="inlineStr">
      <is>
        <t>Prostate cancer</t>
      </is>
    </nc>
  </rcc>
  <rcc rId="1977" sId="7">
    <nc r="D294" t="inlineStr">
      <is>
        <t>rs6531114</t>
      </is>
    </nc>
  </rcc>
  <rcc rId="1978" sId="7">
    <nc r="E294">
      <v>-1.21951219512195E-2</v>
    </nc>
  </rcc>
  <rcc rId="1979" sId="7">
    <nc r="F294">
      <v>2.9897718332022E-2</v>
    </nc>
  </rcc>
  <rcc rId="1980" sId="7">
    <nc r="G294">
      <v>0.68335095694305703</v>
    </nc>
  </rcc>
  <rcc rId="1981" sId="7">
    <nc r="A295" t="inlineStr">
      <is>
        <t>PhenoAge acceleration</t>
      </is>
    </nc>
  </rcc>
  <rcc rId="1982" sId="7">
    <nc r="B295" t="inlineStr">
      <is>
        <t>Prostate cancer</t>
      </is>
    </nc>
  </rcc>
  <rcc rId="1983" sId="7">
    <nc r="D295" t="inlineStr">
      <is>
        <t>rs678553</t>
      </is>
    </nc>
  </rcc>
  <rcc rId="1984" sId="7">
    <nc r="E295">
      <v>-6.4318529862174602E-3</v>
    </nc>
  </rcc>
  <rcc rId="1985" sId="7">
    <nc r="F295">
      <v>2.3277182235834599E-2</v>
    </nc>
  </rcc>
  <rcc rId="1986" sId="7">
    <nc r="G295">
      <v>0.78230552958600696</v>
    </nc>
  </rcc>
  <rcc rId="1987" sId="7">
    <nc r="A296" t="inlineStr">
      <is>
        <t>PhenoAge acceleration</t>
      </is>
    </nc>
  </rcc>
  <rcc rId="1988" sId="7">
    <nc r="B296" t="inlineStr">
      <is>
        <t>Prostate cancer</t>
      </is>
    </nc>
  </rcc>
  <rcc rId="1989" sId="7">
    <nc r="D296" t="inlineStr">
      <is>
        <t>rs7228835</t>
      </is>
    </nc>
  </rcc>
  <rcc rId="1990" sId="7">
    <nc r="E296">
      <v>-6.60964230171073E-3</v>
    </nc>
  </rcc>
  <rcc rId="1991" sId="7">
    <nc r="F296">
      <v>2.0606531881803999E-2</v>
    </nc>
  </rcc>
  <rcc rId="1992" sId="7">
    <nc r="G296">
      <v>0.74839627813956799</v>
    </nc>
  </rcc>
  <rcc rId="1993" sId="7">
    <nc r="A297" t="inlineStr">
      <is>
        <t>PhenoAge acceleration</t>
      </is>
    </nc>
  </rcc>
  <rcc rId="1994" sId="7">
    <nc r="B297" t="inlineStr">
      <is>
        <t>Prostate cancer</t>
      </is>
    </nc>
  </rcc>
  <rcc rId="1995" sId="7">
    <nc r="D297" t="inlineStr">
      <is>
        <t>rs73028070</t>
      </is>
    </nc>
  </rcc>
  <rcc rId="1996" sId="7">
    <nc r="E297">
      <v>2.1714021714021699E-2</v>
    </nc>
  </rcc>
  <rcc rId="1997" sId="7">
    <nc r="F297">
      <v>3.04920304920305E-2</v>
    </nc>
  </rcc>
  <rcc rId="1998" sId="7">
    <nc r="G297">
      <v>0.476389719940773</v>
    </nc>
  </rcc>
  <rcc rId="1999" sId="7">
    <nc r="A298" t="inlineStr">
      <is>
        <t>PhenoAge acceleration</t>
      </is>
    </nc>
  </rcc>
  <rcc rId="2000" sId="7">
    <nc r="B298" t="inlineStr">
      <is>
        <t>Prostate cancer</t>
      </is>
    </nc>
  </rcc>
  <rcc rId="2001" sId="7">
    <nc r="D298" t="inlineStr">
      <is>
        <t>rs752223</t>
      </is>
    </nc>
  </rcc>
  <rcc rId="2002" sId="7">
    <nc r="E298">
      <v>4.73045340949661E-2</v>
    </nc>
  </rcc>
  <rcc rId="2003" sId="7">
    <nc r="F298">
      <v>2.2670474830417699E-2</v>
    </nc>
  </rcc>
  <rcc rId="2004" sId="7">
    <nc r="G298">
      <v>3.6923025069720602E-2</v>
    </nc>
  </rcc>
  <rcc rId="2005" sId="7">
    <nc r="A299" t="inlineStr">
      <is>
        <t>PhenoAge acceleration</t>
      </is>
    </nc>
  </rcc>
  <rcc rId="2006" sId="7">
    <nc r="B299" t="inlineStr">
      <is>
        <t>Prostate cancer</t>
      </is>
    </nc>
  </rcc>
  <rcc rId="2007" sId="7">
    <nc r="D299" t="inlineStr">
      <is>
        <t>All - Inverse variance weighted</t>
      </is>
    </nc>
  </rcc>
  <rcc rId="2008" sId="7">
    <nc r="E299">
      <v>1.1401282853435399E-2</v>
    </nc>
  </rcc>
  <rcc rId="2009" sId="7">
    <nc r="F299">
      <v>1.0124420616791901E-2</v>
    </nc>
  </rcc>
  <rcc rId="2010" sId="7">
    <nc r="G299">
      <v>0.26011597072437598</v>
    </nc>
  </rcc>
  <rcc rId="2011" sId="7">
    <nc r="A300" t="inlineStr">
      <is>
        <t>PhenoAge acceleration</t>
      </is>
    </nc>
  </rcc>
  <rcc rId="2012" sId="7">
    <nc r="B300" t="inlineStr">
      <is>
        <t>Prostate cancer</t>
      </is>
    </nc>
  </rcc>
  <rcc rId="2013" sId="7">
    <nc r="D300" t="inlineStr">
      <is>
        <t>All - MR Egger</t>
      </is>
    </nc>
  </rcc>
  <rcc rId="2014" sId="7">
    <nc r="E300">
      <v>-4.5856324803601799E-4</v>
    </nc>
  </rcc>
  <rcc rId="2015" sId="7">
    <nc r="F300">
      <v>3.0767095457134502E-2</v>
    </nc>
  </rcc>
  <rcc rId="2016" sId="7">
    <nc r="G300">
      <v>0.98843366746181804</v>
    </nc>
  </rcc>
  <rrc rId="2017" sId="7" ref="A3:XFD3" action="deleteRow">
    <rfmt sheetId="7" xfDxf="1" sqref="A3:XFD3" start="0" length="0"/>
    <rcc rId="0" sId="7" dxf="1">
      <nc r="A3" t="inlineStr">
        <is>
          <t>Prostate cancer (PRACTICAL)</t>
        </is>
      </nc>
      <ndxf>
        <font>
          <b/>
          <sz val="12"/>
          <color theme="0"/>
          <name val="Calibri"/>
          <family val="2"/>
          <scheme val="minor"/>
        </font>
        <fill>
          <patternFill patternType="solid">
            <bgColor theme="1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7" sqref="B3" start="0" length="0">
      <dxf>
        <font>
          <b/>
          <sz val="12"/>
          <color theme="0"/>
          <name val="Calibri"/>
          <family val="2"/>
          <scheme val="minor"/>
        </font>
        <fill>
          <patternFill patternType="solid">
            <bgColor theme="1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7" sqref="C3" start="0" length="0">
      <dxf>
        <font>
          <b/>
          <sz val="12"/>
          <color theme="0"/>
          <name val="Calibri"/>
          <family val="2"/>
          <scheme val="minor"/>
        </font>
        <fill>
          <patternFill patternType="solid">
            <bgColor theme="1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7" sqref="D3" start="0" length="0">
      <dxf>
        <font>
          <b/>
          <sz val="12"/>
          <color theme="0"/>
          <name val="Calibri"/>
          <family val="2"/>
          <scheme val="minor"/>
        </font>
        <fill>
          <patternFill patternType="solid">
            <bgColor theme="1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7" sqref="E3" start="0" length="0">
      <dxf>
        <font>
          <b/>
          <sz val="12"/>
          <color theme="0"/>
          <name val="Calibri"/>
          <family val="2"/>
          <scheme val="minor"/>
        </font>
        <fill>
          <patternFill patternType="solid">
            <bgColor theme="1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7" sqref="F3" start="0" length="0">
      <dxf>
        <font>
          <b/>
          <sz val="12"/>
          <color theme="0"/>
          <name val="Calibri"/>
          <family val="2"/>
          <scheme val="minor"/>
        </font>
        <fill>
          <patternFill patternType="solid">
            <bgColor theme="1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7" sqref="G3" start="0" length="0">
      <dxf>
        <font>
          <b/>
          <sz val="12"/>
          <color theme="0"/>
          <name val="Calibri"/>
          <family val="2"/>
          <scheme val="minor"/>
        </font>
        <fill>
          <patternFill patternType="solid">
            <bgColor theme="1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18" sId="7" ref="A3:XFD3" action="deleteRow">
    <rfmt sheetId="7" xfDxf="1" sqref="A3:XFD3" start="0" length="0"/>
    <rcc rId="0" sId="7" dxf="1">
      <nc r="A3" t="inlineStr">
        <is>
          <t>exposure</t>
        </is>
      </nc>
      <ndxf>
        <font>
          <b/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B3" t="inlineStr">
        <is>
          <t>outcome</t>
        </is>
      </nc>
      <ndxf>
        <font>
          <b/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C3" t="inlineStr">
        <is>
          <t>samplesize</t>
        </is>
      </nc>
      <ndxf>
        <font>
          <b/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D3" t="inlineStr">
        <is>
          <t>SNP</t>
        </is>
      </nc>
      <ndxf>
        <font>
          <b/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E3" t="inlineStr">
        <is>
          <t>b</t>
        </is>
      </nc>
      <ndxf>
        <font>
          <b/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F3" t="inlineStr">
        <is>
          <t>se</t>
        </is>
      </nc>
      <ndxf>
        <font>
          <b/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G3" t="inlineStr">
        <is>
          <t>p</t>
        </is>
      </nc>
      <ndxf>
        <font>
          <b/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19" sId="7" ref="A3:XFD3" action="deleteRow">
    <rfmt sheetId="7" xfDxf="1" sqref="A3:XFD3" start="0" length="0"/>
    <rcc rId="0" sId="7" dxf="1">
      <nc r="A3" t="inlineStr">
        <is>
          <t>GrimAge acceleration</t>
        </is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B3" t="inlineStr">
        <is>
          <t>Prostate cancer || id:ieu-b-85</t>
        </is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C3">
        <v>140254</v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D3" t="inlineStr">
        <is>
          <t>rs17094148</t>
        </is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E3">
        <v>-4.0555599999999997E-2</v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F3">
        <v>4.8888889999999997E-2</v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G3">
        <v>0.40679583000000002</v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20" sId="7" ref="A3:XFD3" action="deleteRow">
    <rfmt sheetId="7" xfDxf="1" sqref="A3:XFD3" start="0" length="0"/>
    <rcc rId="0" sId="7" dxf="1">
      <nc r="A3" t="inlineStr">
        <is>
          <t>GrimAge acceleration</t>
        </is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B3" t="inlineStr">
        <is>
          <t>Prostate cancer || id:ieu-b-85</t>
        </is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C3">
        <v>140254</v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D3" t="inlineStr">
        <is>
          <t>rs4065321</t>
        </is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E3">
        <v>-8.7492700000000007E-2</v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F3">
        <v>4.6975919999999997E-2</v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G3">
        <v>6.2532649999999995E-2</v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21" sId="7" ref="A3:XFD3" action="deleteRow">
    <rfmt sheetId="7" xfDxf="1" sqref="A3:XFD3" start="0" length="0"/>
    <rcc rId="0" sId="7" dxf="1">
      <nc r="A3" t="inlineStr">
        <is>
          <t>GrimAge acceleration</t>
        </is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B3" t="inlineStr">
        <is>
          <t>Prostate cancer || id:ieu-b-85</t>
        </is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C3">
        <v>140254</v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D3" t="inlineStr">
        <is>
          <t>rs887466</t>
        </is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E3">
        <v>-0.17427390000000001</v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F3">
        <v>4.1493780000000001E-2</v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 numFmtId="15">
      <nc r="G3">
        <v>2.6690999999999999E-5</v>
      </nc>
      <ndxf>
        <font>
          <sz val="11"/>
          <color theme="1"/>
          <name val="Calibri"/>
          <family val="2"/>
          <scheme val="minor"/>
        </font>
        <numFmt numFmtId="15" formatCode="0.00E+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22" sId="7" ref="A3:XFD3" action="deleteRow">
    <rfmt sheetId="7" xfDxf="1" sqref="A3:XFD3" start="0" length="0"/>
    <rcc rId="0" sId="7" dxf="1">
      <nc r="A3" t="inlineStr">
        <is>
          <t>GrimAge acceleration</t>
        </is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B3" t="inlineStr">
        <is>
          <t>Prostate cancer || id:ieu-b-85</t>
        </is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C3">
        <v>140254</v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D3" t="inlineStr">
        <is>
          <t>rs9386796</t>
        </is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E3">
        <v>1.10943E-2</v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F3">
        <v>4.1351489999999998E-2</v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G3">
        <v>0.78847403999999999</v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23" sId="7" ref="A3:XFD3" action="deleteRow">
    <rfmt sheetId="7" xfDxf="1" sqref="A3:XFD3" start="0" length="0"/>
    <rcc rId="0" sId="7" dxf="1">
      <nc r="A3" t="inlineStr">
        <is>
          <t>GrimAge acceleration</t>
        </is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B3" t="inlineStr">
        <is>
          <t>Prostate cancer || id:ieu-b-85</t>
        </is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C3">
        <v>140254</v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D3" t="inlineStr">
        <is>
          <t>All - Inverse variance weighted</t>
        </is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E3">
        <v>-7.4293200000000004E-2</v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F3">
        <v>4.169544E-2</v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G3">
        <v>7.4780899999999997E-2</v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24" sId="7" ref="A3:XFD3" action="deleteRow">
    <rfmt sheetId="7" xfDxf="1" sqref="A3:XFD3" start="0" length="0"/>
    <rcc rId="0" sId="7" dxf="1">
      <nc r="A3" t="inlineStr">
        <is>
          <t>GrimAge acceleration</t>
        </is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B3" t="inlineStr">
        <is>
          <t>Prostate cancer || id:ieu-b-85</t>
        </is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C3">
        <v>140254</v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D3" t="inlineStr">
        <is>
          <t>All - MR Egger</t>
        </is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E3">
        <v>8.0698130000000007E-2</v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F3">
        <v>0.84777305000000003</v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G3">
        <v>0.93284361000000005</v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25" sId="7" ref="A3:XFD3" action="deleteRow">
    <rfmt sheetId="7" xfDxf="1" sqref="A3:XFD3" start="0" length="0"/>
    <rcc rId="0" sId="7" dxf="1">
      <nc r="A3" t="inlineStr">
        <is>
          <t>Colorectal cancer (GECCO)</t>
        </is>
      </nc>
      <ndxf>
        <font>
          <b/>
          <sz val="12"/>
          <color theme="0"/>
          <name val="Calibri"/>
          <family val="2"/>
          <scheme val="minor"/>
        </font>
        <fill>
          <patternFill patternType="solid">
            <bgColor theme="1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7" sqref="B3" start="0" length="0">
      <dxf>
        <font>
          <b/>
          <sz val="12"/>
          <color theme="0"/>
          <name val="Calibri"/>
          <family val="2"/>
          <scheme val="minor"/>
        </font>
        <fill>
          <patternFill patternType="solid">
            <bgColor theme="1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7" sqref="C3" start="0" length="0">
      <dxf>
        <font>
          <b/>
          <sz val="12"/>
          <color theme="0"/>
          <name val="Calibri"/>
          <family val="2"/>
          <scheme val="minor"/>
        </font>
        <fill>
          <patternFill patternType="solid">
            <bgColor theme="1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7" sqref="D3" start="0" length="0">
      <dxf>
        <font>
          <b/>
          <sz val="12"/>
          <color theme="0"/>
          <name val="Calibri"/>
          <family val="2"/>
          <scheme val="minor"/>
        </font>
        <fill>
          <patternFill patternType="solid">
            <bgColor theme="1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7" sqref="E3" start="0" length="0">
      <dxf>
        <font>
          <b/>
          <sz val="12"/>
          <color theme="0"/>
          <name val="Calibri"/>
          <family val="2"/>
          <scheme val="minor"/>
        </font>
        <fill>
          <patternFill patternType="solid">
            <bgColor theme="1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7" sqref="F3" start="0" length="0">
      <dxf>
        <font>
          <b/>
          <sz val="12"/>
          <color theme="0"/>
          <name val="Calibri"/>
          <family val="2"/>
          <scheme val="minor"/>
        </font>
        <fill>
          <patternFill patternType="solid">
            <bgColor theme="1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7" sqref="G3" start="0" length="0">
      <dxf>
        <font>
          <b/>
          <sz val="12"/>
          <color theme="0"/>
          <name val="Calibri"/>
          <family val="2"/>
          <scheme val="minor"/>
        </font>
        <fill>
          <patternFill patternType="solid">
            <bgColor theme="1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26" sId="7" ref="A3:XFD3" action="deleteRow">
    <rfmt sheetId="7" xfDxf="1" sqref="A3:XFD3" start="0" length="0"/>
    <rcc rId="0" sId="7" dxf="1">
      <nc r="A3" t="inlineStr">
        <is>
          <t>exposure</t>
        </is>
      </nc>
      <ndxf>
        <font>
          <b/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B3" t="inlineStr">
        <is>
          <t>outcome</t>
        </is>
      </nc>
      <ndxf>
        <font>
          <b/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C3" t="inlineStr">
        <is>
          <t>samplesize</t>
        </is>
      </nc>
      <ndxf>
        <font>
          <b/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D3" t="inlineStr">
        <is>
          <t>SNP</t>
        </is>
      </nc>
      <ndxf>
        <font>
          <b/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E3" t="inlineStr">
        <is>
          <t>b</t>
        </is>
      </nc>
      <ndxf>
        <font>
          <b/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F3" t="inlineStr">
        <is>
          <t>se</t>
        </is>
      </nc>
      <ndxf>
        <font>
          <b/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G3" t="inlineStr">
        <is>
          <t>p</t>
        </is>
      </nc>
      <ndxf>
        <font>
          <b/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27" sId="7" ref="A3:XFD3" action="deleteRow">
    <rfmt sheetId="7" xfDxf="1" sqref="A3:XFD3" start="0" length="0"/>
    <rcc rId="0" sId="7" dxf="1">
      <nc r="A3" t="inlineStr">
        <is>
          <t>GrimAge acceleration</t>
        </is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B3" t="inlineStr">
        <is>
          <t>Colorectal cancer</t>
        </is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C3">
        <v>125478</v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D3" t="inlineStr">
        <is>
          <t>rs17094148</t>
        </is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E3">
        <v>0.13666666999999999</v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F3">
        <v>5.3333329999999998E-2</v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G3">
        <v>1.0392159999999999E-2</v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28" sId="7" ref="A3:XFD3" action="deleteRow">
    <rfmt sheetId="7" xfDxf="1" sqref="A3:XFD3" start="0" length="0"/>
    <rcc rId="0" sId="7" dxf="1">
      <nc r="A3" t="inlineStr">
        <is>
          <t>GrimAge acceleration</t>
        </is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B3" t="inlineStr">
        <is>
          <t>Colorectal cancer</t>
        </is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C3">
        <v>125478</v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D3" t="inlineStr">
        <is>
          <t>rs4065321</t>
        </is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E3">
        <v>1.8790370000000001E-2</v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F3">
        <v>5.1673520000000001E-2</v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G3">
        <v>0.71612956999999999</v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29" sId="7" ref="A3:XFD3" action="deleteRow">
    <rfmt sheetId="7" xfDxf="1" sqref="A3:XFD3" start="0" length="0"/>
    <rcc rId="0" sId="7" dxf="1">
      <nc r="A3" t="inlineStr">
        <is>
          <t>GrimAge acceleration</t>
        </is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B3" t="inlineStr">
        <is>
          <t>Colorectal cancer</t>
        </is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C3">
        <v>125478</v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D3" t="inlineStr">
        <is>
          <t>rs887466</t>
        </is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E3">
        <v>0.22095435999999999</v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F3">
        <v>4.6161830000000001E-2</v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 numFmtId="15">
      <nc r="G3">
        <v>1.697E-6</v>
      </nc>
      <ndxf>
        <font>
          <sz val="11"/>
          <color theme="1"/>
          <name val="Calibri"/>
          <family val="2"/>
          <scheme val="minor"/>
        </font>
        <numFmt numFmtId="15" formatCode="0.00E+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30" sId="7" ref="A3:XFD3" action="deleteRow">
    <rfmt sheetId="7" xfDxf="1" sqref="A3:XFD3" start="0" length="0"/>
    <rcc rId="0" sId="7" dxf="1">
      <nc r="A3" t="inlineStr">
        <is>
          <t>GrimAge acceleration</t>
        </is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B3" t="inlineStr">
        <is>
          <t>Colorectal cancer</t>
        </is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C3">
        <v>125478</v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D3" t="inlineStr">
        <is>
          <t>rs9386796</t>
        </is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E3">
        <v>0.100353</v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F3">
        <v>4.437721E-2</v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G3">
        <v>2.3736750000000001E-2</v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31" sId="7" ref="A3:XFD3" action="deleteRow">
    <rfmt sheetId="7" xfDxf="1" sqref="A3:XFD3" start="0" length="0"/>
    <rcc rId="0" sId="7" dxf="1">
      <nc r="A3" t="inlineStr">
        <is>
          <t>GrimAge acceleration</t>
        </is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B3" t="inlineStr">
        <is>
          <t>Colorectal cancer</t>
        </is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C3">
        <v>125478</v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D3" t="inlineStr">
        <is>
          <t>All - Inverse variance weighted</t>
        </is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E3">
        <v>0.12314414999999999</v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F3">
        <v>4.1726239999999998E-2</v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G3">
        <v>3.1650099999999998E-3</v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32" sId="7" ref="A3:XFD3" action="deleteRow">
    <rfmt sheetId="7" xfDxf="1" sqref="A3:XFD3" start="0" length="0"/>
    <rcc rId="0" sId="7" dxf="1">
      <nc r="A3" t="inlineStr">
        <is>
          <t>GrimAge acceleration</t>
        </is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B3" t="inlineStr">
        <is>
          <t>Colorectal cancer</t>
        </is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C3">
        <v>125478</v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D3" t="inlineStr">
        <is>
          <t>All - MR Egger</t>
        </is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E3">
        <v>0.83371202</v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F3">
        <v>0.68977975999999996</v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G3">
        <v>0.35029972999999998</v>
      </nc>
      <ndxf>
        <font>
          <sz val="11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33" sId="7" ref="A2:XFD2" action="deleteRow">
    <rfmt sheetId="7" xfDxf="1" sqref="A2:XFD2" start="0" length="0"/>
  </rrc>
  <rcc rId="2034" sId="7">
    <oc r="A1" t="inlineStr">
      <is>
        <t>Supplementary Table 7. Single SNP analyses for the genetically predicted effect of GrimAge acceleration on prostate and colorectal cancer</t>
      </is>
    </oc>
    <nc r="A1" t="inlineStr">
      <is>
        <t>Supplementary Table 7. Single SNP analyses for the genetically predicted effects of epigenetic clock acceleration on multiple cancers</t>
      </is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7" sqref="A3:G3" start="0" length="2147483647">
    <dxf>
      <font>
        <b/>
      </font>
    </dxf>
  </rfmt>
  <rfmt sheetId="7" sqref="A3:G3">
    <dxf>
      <fill>
        <patternFill patternType="solid">
          <bgColor theme="1"/>
        </patternFill>
      </fill>
    </dxf>
  </rfmt>
  <rfmt sheetId="7" sqref="A3:G3" start="0" length="2147483647">
    <dxf>
      <font>
        <color theme="0"/>
      </font>
    </dxf>
  </rfmt>
  <rfmt sheetId="7" sqref="A3:G3" start="0" length="2147483647">
    <dxf>
      <font>
        <b val="0"/>
      </font>
    </dxf>
  </rfmt>
  <rcc rId="2035" sId="7">
    <oc r="G3" t="inlineStr">
      <is>
        <t>p</t>
      </is>
    </oc>
    <nc r="G3" t="inlineStr">
      <is>
        <t>pval</t>
      </is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36" sId="7">
    <nc r="C60">
      <v>302506</v>
    </nc>
  </rcc>
  <rcc rId="2037" sId="7">
    <nc r="C61">
      <v>302506</v>
    </nc>
  </rcc>
  <rcc rId="2038" sId="7">
    <nc r="C62">
      <v>302506</v>
    </nc>
  </rcc>
  <rcc rId="2039" sId="7">
    <nc r="C63">
      <v>302506</v>
    </nc>
  </rcc>
  <rcc rId="2040" sId="7">
    <nc r="C64">
      <v>302506</v>
    </nc>
  </rcc>
  <rcc rId="2041" sId="7">
    <nc r="C65">
      <v>302506</v>
    </nc>
  </rcc>
  <rcc rId="2042" sId="7">
    <nc r="C66">
      <v>302506</v>
    </nc>
  </rcc>
  <rcc rId="2043" sId="7">
    <nc r="C67">
      <v>302506</v>
    </nc>
  </rcc>
  <rcc rId="2044" sId="7">
    <nc r="C68">
      <v>302506</v>
    </nc>
  </rcc>
  <rcc rId="2045" sId="7">
    <nc r="C69">
      <v>302506</v>
    </nc>
  </rcc>
  <rcc rId="2046" sId="7">
    <nc r="C70">
      <v>302506</v>
    </nc>
  </rcc>
  <rcc rId="2047" sId="7">
    <nc r="C71">
      <v>302506</v>
    </nc>
  </rcc>
  <rcc rId="2048" sId="7">
    <nc r="C72">
      <v>302506</v>
    </nc>
  </rcc>
  <rcc rId="2049" sId="7">
    <nc r="C73">
      <v>302506</v>
    </nc>
  </rcc>
  <rcc rId="2050" sId="7">
    <nc r="C74">
      <v>302506</v>
    </nc>
  </rcc>
  <rcc rId="2051" sId="7">
    <nc r="C75">
      <v>302506</v>
    </nc>
  </rcc>
  <rcc rId="2052" sId="7">
    <nc r="C76">
      <v>302506</v>
    </nc>
  </rcc>
  <rcc rId="2053" sId="7">
    <nc r="C77">
      <v>302506</v>
    </nc>
  </rcc>
  <rcc rId="2054" sId="7">
    <nc r="C78">
      <v>302506</v>
    </nc>
  </rcc>
  <rcc rId="2055" sId="7">
    <nc r="C79">
      <v>302506</v>
    </nc>
  </rcc>
  <rcc rId="2056" sId="7">
    <nc r="C80">
      <v>302506</v>
    </nc>
  </rcc>
  <rcc rId="2057" sId="7">
    <nc r="C81">
      <v>302506</v>
    </nc>
  </rcc>
  <rcc rId="2058" sId="7">
    <nc r="C82">
      <v>302506</v>
    </nc>
  </rcc>
  <rcc rId="2059" sId="7">
    <nc r="C83">
      <v>302506</v>
    </nc>
  </rcc>
  <rcc rId="2060" sId="7">
    <nc r="C84">
      <v>302506</v>
    </nc>
  </rcc>
  <rcc rId="2061" sId="7">
    <nc r="C85">
      <v>302506</v>
    </nc>
  </rcc>
  <rcc rId="2062" sId="7">
    <nc r="C86">
      <v>302506</v>
    </nc>
  </rcc>
  <rcc rId="2063" sId="7">
    <nc r="C87">
      <v>302506</v>
    </nc>
  </rcc>
  <rcc rId="2064" sId="7">
    <nc r="C88">
      <v>302506</v>
    </nc>
  </rcc>
  <rcc rId="2065" sId="7">
    <nc r="C89">
      <v>302506</v>
    </nc>
  </rcc>
  <rcc rId="2066" sId="7">
    <nc r="C90">
      <v>302506</v>
    </nc>
  </rcc>
  <rcc rId="2067" sId="7">
    <nc r="C91">
      <v>302506</v>
    </nc>
  </rcc>
  <rcc rId="2068" sId="7">
    <nc r="C92">
      <v>302506</v>
    </nc>
  </rcc>
  <rcc rId="2069" sId="7">
    <nc r="C93">
      <v>302506</v>
    </nc>
  </rcc>
  <rcc rId="2070" sId="7">
    <nc r="C94">
      <v>302506</v>
    </nc>
  </rcc>
  <rcc rId="2071" sId="7">
    <nc r="C95">
      <v>302506</v>
    </nc>
  </rcc>
  <rcc rId="2072" sId="7">
    <nc r="C96">
      <v>302506</v>
    </nc>
  </rcc>
  <rcc rId="2073" sId="7">
    <nc r="C97">
      <v>302506</v>
    </nc>
  </rcc>
  <rcc rId="2074" sId="7">
    <nc r="C98">
      <v>302506</v>
    </nc>
  </rcc>
  <rcc rId="2075" sId="7">
    <nc r="C99">
      <v>302506</v>
    </nc>
  </rcc>
  <rcc rId="2076" sId="7">
    <nc r="C100">
      <v>302506</v>
    </nc>
  </rcc>
  <rcc rId="2077" sId="7">
    <nc r="C101">
      <v>302506</v>
    </nc>
  </rcc>
  <rcc rId="2078" sId="7">
    <nc r="C102">
      <v>302506</v>
    </nc>
  </rcc>
  <rcc rId="2079" sId="7">
    <nc r="C103">
      <v>302506</v>
    </nc>
  </rcc>
  <rcc rId="2080" sId="7">
    <nc r="C104">
      <v>302506</v>
    </nc>
  </rcc>
  <rcc rId="2081" sId="7">
    <nc r="C105">
      <v>302506</v>
    </nc>
  </rcc>
  <rcc rId="2082" sId="7">
    <nc r="C106">
      <v>302506</v>
    </nc>
  </rcc>
  <rcc rId="2083" sId="7">
    <nc r="C107">
      <v>302506</v>
    </nc>
  </rcc>
  <rcc rId="2084" sId="7">
    <nc r="C108">
      <v>302506</v>
    </nc>
  </rcc>
  <rcc rId="2085" sId="7">
    <nc r="C109">
      <v>302506</v>
    </nc>
  </rcc>
  <rcc rId="2086" sId="7">
    <nc r="C110">
      <v>302506</v>
    </nc>
  </rcc>
  <rcc rId="2087" sId="7">
    <nc r="C111">
      <v>302506</v>
    </nc>
  </rcc>
  <rcc rId="2088" sId="7">
    <nc r="C112">
      <v>302506</v>
    </nc>
  </rcc>
  <rcc rId="2089" sId="7">
    <nc r="C113">
      <v>302506</v>
    </nc>
  </rcc>
  <rcc rId="2090" sId="7">
    <nc r="C114">
      <v>302506</v>
    </nc>
  </rcc>
  <rcc rId="2091" sId="7">
    <nc r="C115">
      <v>302506</v>
    </nc>
  </rcc>
  <rcc rId="2092" sId="7">
    <nc r="C116">
      <v>577510</v>
    </nc>
  </rcc>
  <rcc rId="2093" sId="7">
    <nc r="C117">
      <v>577510</v>
    </nc>
  </rcc>
  <rcc rId="2094" sId="7">
    <nc r="C118">
      <v>577510</v>
    </nc>
  </rcc>
  <rcc rId="2095" sId="7">
    <nc r="C119">
      <v>577510</v>
    </nc>
  </rcc>
  <rcc rId="2096" sId="7">
    <nc r="C120">
      <v>577510</v>
    </nc>
  </rcc>
  <rcc rId="2097" sId="7">
    <nc r="C121">
      <v>577510</v>
    </nc>
  </rcc>
  <rcc rId="2098" sId="7">
    <nc r="C122">
      <v>577510</v>
    </nc>
  </rcc>
  <rcc rId="2099" sId="7">
    <nc r="C123">
      <v>577510</v>
    </nc>
  </rcc>
  <rcc rId="2100" sId="7">
    <nc r="C124">
      <v>577510</v>
    </nc>
  </rcc>
  <rcc rId="2101" sId="7">
    <nc r="C125">
      <v>577510</v>
    </nc>
  </rcc>
  <rcc rId="2102" sId="7">
    <nc r="C126">
      <v>577510</v>
    </nc>
  </rcc>
  <rcc rId="2103" sId="7">
    <nc r="C127">
      <v>577510</v>
    </nc>
  </rcc>
  <rcc rId="2104" sId="7">
    <nc r="C128">
      <v>577510</v>
    </nc>
  </rcc>
  <rcc rId="2105" sId="7">
    <nc r="C129">
      <v>577510</v>
    </nc>
  </rcc>
  <rcc rId="2106" sId="7">
    <nc r="C130">
      <v>577510</v>
    </nc>
  </rcc>
  <rcc rId="2107" sId="7">
    <nc r="C131">
      <v>577510</v>
    </nc>
  </rcc>
  <rcc rId="2108" sId="7">
    <nc r="C132">
      <v>577510</v>
    </nc>
  </rcc>
  <rcc rId="2109" sId="7">
    <nc r="C133">
      <v>577510</v>
    </nc>
  </rcc>
  <rcc rId="2110" sId="7">
    <nc r="C134">
      <v>577510</v>
    </nc>
  </rcc>
  <rcc rId="2111" sId="7">
    <nc r="C135">
      <v>577510</v>
    </nc>
  </rcc>
  <rcc rId="2112" sId="7">
    <nc r="C136">
      <v>577510</v>
    </nc>
  </rcc>
  <rcc rId="2113" sId="7">
    <nc r="C137">
      <v>577510</v>
    </nc>
  </rcc>
  <rcc rId="2114" sId="7">
    <nc r="C138">
      <v>577510</v>
    </nc>
  </rcc>
  <rcc rId="2115" sId="7">
    <nc r="C139">
      <v>577510</v>
    </nc>
  </rcc>
  <rcc rId="2116" sId="7">
    <nc r="C140">
      <v>577510</v>
    </nc>
  </rcc>
  <rcc rId="2117" sId="7">
    <nc r="C141">
      <v>577510</v>
    </nc>
  </rcc>
  <rcc rId="2118" sId="7">
    <nc r="C142">
      <v>577510</v>
    </nc>
  </rcc>
  <rcc rId="2119" sId="7">
    <nc r="C143">
      <v>577510</v>
    </nc>
  </rcc>
  <rcc rId="2120" sId="7">
    <nc r="C144">
      <v>577510</v>
    </nc>
  </rcc>
  <rcc rId="2121" sId="7">
    <nc r="C145">
      <v>577510</v>
    </nc>
  </rcc>
  <rcc rId="2122" sId="7">
    <nc r="C146">
      <v>577510</v>
    </nc>
  </rcc>
  <rcc rId="2123" sId="7">
    <nc r="C147">
      <v>577510</v>
    </nc>
  </rcc>
  <rcc rId="2124" sId="7">
    <nc r="C148">
      <v>577510</v>
    </nc>
  </rcc>
  <rcc rId="2125" sId="7">
    <nc r="C149">
      <v>577510</v>
    </nc>
  </rcc>
  <rcc rId="2126" sId="7">
    <nc r="C150">
      <v>577510</v>
    </nc>
  </rcc>
  <rcc rId="2127" sId="7">
    <nc r="C151">
      <v>577510</v>
    </nc>
  </rcc>
  <rcc rId="2128" sId="7">
    <nc r="C152">
      <v>577510</v>
    </nc>
  </rcc>
  <rcc rId="2129" sId="7">
    <nc r="C153">
      <v>577510</v>
    </nc>
  </rcc>
  <rcc rId="2130" sId="7">
    <nc r="C154">
      <v>577510</v>
    </nc>
  </rcc>
  <rcc rId="2131" sId="7">
    <nc r="C155">
      <v>577510</v>
    </nc>
  </rcc>
  <rcc rId="2132" sId="7">
    <nc r="C156">
      <v>577510</v>
    </nc>
  </rcc>
  <rcc rId="2133" sId="7">
    <nc r="C157">
      <v>577510</v>
    </nc>
  </rcc>
  <rcc rId="2134" sId="7">
    <nc r="C158">
      <v>577510</v>
    </nc>
  </rcc>
  <rcc rId="2135" sId="7">
    <nc r="C159">
      <v>577510</v>
    </nc>
  </rcc>
  <rcc rId="2136" sId="7">
    <nc r="C160">
      <v>577510</v>
    </nc>
  </rcc>
  <rcc rId="2137" sId="7">
    <nc r="C161">
      <v>577510</v>
    </nc>
  </rcc>
  <rcc rId="2138" sId="7">
    <nc r="C162">
      <v>577510</v>
    </nc>
  </rcc>
  <rcc rId="2139" sId="7">
    <nc r="C163">
      <v>577510</v>
    </nc>
  </rcc>
  <rcc rId="2140" sId="7">
    <nc r="C164">
      <v>577510</v>
    </nc>
  </rcc>
  <rcc rId="2141" sId="7">
    <nc r="C165">
      <v>577510</v>
    </nc>
  </rcc>
  <rcc rId="2142" sId="7">
    <nc r="C166">
      <v>577510</v>
    </nc>
  </rcc>
  <rcc rId="2143" sId="7">
    <nc r="C167">
      <v>577510</v>
    </nc>
  </rcc>
  <rcc rId="2144" sId="7">
    <nc r="C168">
      <v>577510</v>
    </nc>
  </rcc>
  <rcc rId="2145" sId="7">
    <nc r="C169">
      <v>577510</v>
    </nc>
  </rcc>
  <rcc rId="2146" sId="7">
    <nc r="C170">
      <v>577510</v>
    </nc>
  </rcc>
  <rcc rId="2147" sId="7">
    <nc r="C171">
      <v>577510</v>
    </nc>
  </rcc>
  <rcc rId="2148" sId="7">
    <nc r="C228">
      <v>403875</v>
    </nc>
  </rcc>
  <rcc rId="2149" sId="7">
    <nc r="C229">
      <v>403875</v>
    </nc>
  </rcc>
  <rcc rId="2150" sId="7">
    <nc r="C230">
      <v>403875</v>
    </nc>
  </rcc>
  <rcc rId="2151" sId="7">
    <nc r="C231">
      <v>403875</v>
    </nc>
  </rcc>
  <rcc rId="2152" sId="7">
    <nc r="C232">
      <v>403875</v>
    </nc>
  </rcc>
  <rcc rId="2153" sId="7">
    <nc r="C233">
      <v>403875</v>
    </nc>
  </rcc>
  <rcc rId="2154" sId="7">
    <nc r="C234">
      <v>403875</v>
    </nc>
  </rcc>
  <rcc rId="2155" sId="7">
    <nc r="C235">
      <v>403875</v>
    </nc>
  </rcc>
  <rcc rId="2156" sId="7">
    <nc r="C236">
      <v>403875</v>
    </nc>
  </rcc>
  <rcc rId="2157" sId="7">
    <nc r="C237">
      <v>403875</v>
    </nc>
  </rcc>
  <rcc rId="2158" sId="7">
    <nc r="C238">
      <v>403875</v>
    </nc>
  </rcc>
  <rcc rId="2159" sId="7">
    <nc r="C239">
      <v>403875</v>
    </nc>
  </rcc>
  <rcc rId="2160" sId="7">
    <nc r="C240">
      <v>403875</v>
    </nc>
  </rcc>
  <rcc rId="2161" sId="7">
    <nc r="C241">
      <v>403875</v>
    </nc>
  </rcc>
  <rcc rId="2162" sId="7">
    <nc r="C242">
      <v>403875</v>
    </nc>
  </rcc>
  <rcc rId="2163" sId="7">
    <nc r="C243">
      <v>403875</v>
    </nc>
  </rcc>
  <rcc rId="2164" sId="7">
    <nc r="C244">
      <v>403875</v>
    </nc>
  </rcc>
  <rcc rId="2165" sId="7">
    <nc r="C245">
      <v>403875</v>
    </nc>
  </rcc>
  <rcc rId="2166" sId="7">
    <nc r="C246">
      <v>403875</v>
    </nc>
  </rcc>
  <rcc rId="2167" sId="7">
    <nc r="C247">
      <v>403875</v>
    </nc>
  </rcc>
  <rcc rId="2168" sId="7">
    <nc r="C248">
      <v>403875</v>
    </nc>
  </rcc>
  <rcc rId="2169" sId="7">
    <nc r="C249">
      <v>403875</v>
    </nc>
  </rcc>
  <rcc rId="2170" sId="7">
    <nc r="C250">
      <v>403875</v>
    </nc>
  </rcc>
  <rcc rId="2171" sId="7">
    <nc r="C251">
      <v>403875</v>
    </nc>
  </rcc>
  <rcc rId="2172" sId="7">
    <nc r="C252">
      <v>403875</v>
    </nc>
  </rcc>
  <rcc rId="2173" sId="7">
    <nc r="C253">
      <v>403875</v>
    </nc>
  </rcc>
  <rcc rId="2174" sId="7">
    <nc r="C254">
      <v>403875</v>
    </nc>
  </rcc>
  <rcc rId="2175" sId="7">
    <nc r="C255">
      <v>403875</v>
    </nc>
  </rcc>
  <rcc rId="2176" sId="7">
    <nc r="C256">
      <v>403875</v>
    </nc>
  </rcc>
  <rcc rId="2177" sId="7">
    <nc r="C257">
      <v>403875</v>
    </nc>
  </rcc>
  <rcc rId="2178" sId="7">
    <nc r="C258">
      <v>403875</v>
    </nc>
  </rcc>
  <rcc rId="2179" sId="7">
    <nc r="C259">
      <v>403875</v>
    </nc>
  </rcc>
  <rcc rId="2180" sId="7">
    <nc r="C260">
      <v>403875</v>
    </nc>
  </rcc>
  <rcc rId="2181" sId="7">
    <nc r="C261">
      <v>403875</v>
    </nc>
  </rcc>
  <rcc rId="2182" sId="7">
    <nc r="C262">
      <v>403875</v>
    </nc>
  </rcc>
  <rcc rId="2183" sId="7">
    <nc r="C263">
      <v>403875</v>
    </nc>
  </rcc>
  <rcc rId="2184" sId="7">
    <nc r="C264">
      <v>403875</v>
    </nc>
  </rcc>
  <rcc rId="2185" sId="7">
    <nc r="C265">
      <v>403875</v>
    </nc>
  </rcc>
  <rcc rId="2186" sId="7">
    <nc r="C266">
      <v>403875</v>
    </nc>
  </rcc>
  <rcc rId="2187" sId="7">
    <nc r="C267">
      <v>403875</v>
    </nc>
  </rcc>
  <rcc rId="2188" sId="7">
    <nc r="C268">
      <v>403875</v>
    </nc>
  </rcc>
  <rcc rId="2189" sId="7">
    <nc r="C269">
      <v>403875</v>
    </nc>
  </rcc>
  <rcc rId="2190" sId="7">
    <nc r="C270">
      <v>403875</v>
    </nc>
  </rcc>
  <rcc rId="2191" sId="7">
    <nc r="C271">
      <v>403875</v>
    </nc>
  </rcc>
  <rcc rId="2192" sId="7">
    <nc r="C272">
      <v>403875</v>
    </nc>
  </rcc>
  <rcc rId="2193" sId="7">
    <nc r="C273">
      <v>403875</v>
    </nc>
  </rcc>
  <rcc rId="2194" sId="7">
    <nc r="C274">
      <v>403875</v>
    </nc>
  </rcc>
  <rcc rId="2195" sId="7">
    <nc r="C275">
      <v>403875</v>
    </nc>
  </rcc>
  <rcc rId="2196" sId="7">
    <nc r="C276">
      <v>403875</v>
    </nc>
  </rcc>
  <rcc rId="2197" sId="7">
    <nc r="C277">
      <v>403875</v>
    </nc>
  </rcc>
  <rcc rId="2198" sId="7">
    <nc r="C278">
      <v>403875</v>
    </nc>
  </rcc>
  <rcc rId="2199" sId="7">
    <nc r="C279">
      <v>403875</v>
    </nc>
  </rcc>
  <rcc rId="2200" sId="7">
    <nc r="C280">
      <v>403875</v>
    </nc>
  </rcc>
  <rcc rId="2201" sId="7">
    <nc r="C281">
      <v>403875</v>
    </nc>
  </rcc>
  <rcc rId="2202" sId="7">
    <nc r="C282">
      <v>403875</v>
    </nc>
  </rcc>
  <rcc rId="2203" sId="7">
    <nc r="C283">
      <v>403875</v>
    </nc>
  </rcc>
  <rcc rId="2204" sId="7">
    <nc r="C172">
      <v>366231</v>
    </nc>
  </rcc>
  <rcc rId="2205" sId="7">
    <nc r="C173">
      <v>366231</v>
    </nc>
  </rcc>
  <rcc rId="2206" sId="7">
    <nc r="C174">
      <v>366231</v>
    </nc>
  </rcc>
  <rcc rId="2207" sId="7">
    <nc r="C175">
      <v>366231</v>
    </nc>
  </rcc>
  <rcc rId="2208" sId="7">
    <nc r="C176">
      <v>366231</v>
    </nc>
  </rcc>
  <rcc rId="2209" sId="7">
    <nc r="C177">
      <v>366231</v>
    </nc>
  </rcc>
  <rcc rId="2210" sId="7">
    <nc r="C178">
      <v>366231</v>
    </nc>
  </rcc>
  <rcc rId="2211" sId="7">
    <nc r="C179">
      <v>366231</v>
    </nc>
  </rcc>
  <rcc rId="2212" sId="7">
    <nc r="C180">
      <v>366231</v>
    </nc>
  </rcc>
  <rcc rId="2213" sId="7">
    <nc r="C181">
      <v>366231</v>
    </nc>
  </rcc>
  <rcc rId="2214" sId="7">
    <nc r="C182">
      <v>366231</v>
    </nc>
  </rcc>
  <rcc rId="2215" sId="7">
    <nc r="C183">
      <v>366231</v>
    </nc>
  </rcc>
  <rcc rId="2216" sId="7">
    <nc r="C184">
      <v>366231</v>
    </nc>
  </rcc>
  <rcc rId="2217" sId="7">
    <nc r="C185">
      <v>366231</v>
    </nc>
  </rcc>
  <rcc rId="2218" sId="7">
    <nc r="C186">
      <v>366231</v>
    </nc>
  </rcc>
  <rcc rId="2219" sId="7">
    <nc r="C187">
      <v>366231</v>
    </nc>
  </rcc>
  <rcc rId="2220" sId="7">
    <nc r="C188">
      <v>366231</v>
    </nc>
  </rcc>
  <rcc rId="2221" sId="7">
    <nc r="C189">
      <v>366231</v>
    </nc>
  </rcc>
  <rcc rId="2222" sId="7">
    <nc r="C190">
      <v>366231</v>
    </nc>
  </rcc>
  <rcc rId="2223" sId="7">
    <nc r="C191">
      <v>366231</v>
    </nc>
  </rcc>
  <rcc rId="2224" sId="7">
    <nc r="C192">
      <v>366231</v>
    </nc>
  </rcc>
  <rcc rId="2225" sId="7">
    <nc r="C193">
      <v>366231</v>
    </nc>
  </rcc>
  <rcc rId="2226" sId="7">
    <nc r="C194">
      <v>366231</v>
    </nc>
  </rcc>
  <rcc rId="2227" sId="7">
    <nc r="C195">
      <v>366231</v>
    </nc>
  </rcc>
  <rcc rId="2228" sId="7">
    <nc r="C196">
      <v>366231</v>
    </nc>
  </rcc>
  <rcc rId="2229" sId="7">
    <nc r="C197">
      <v>366231</v>
    </nc>
  </rcc>
  <rcc rId="2230" sId="7">
    <nc r="C198">
      <v>366231</v>
    </nc>
  </rcc>
  <rcc rId="2231" sId="7">
    <nc r="C199">
      <v>366231</v>
    </nc>
  </rcc>
  <rcc rId="2232" sId="7">
    <nc r="C200">
      <v>366231</v>
    </nc>
  </rcc>
  <rcc rId="2233" sId="7">
    <nc r="C201">
      <v>366231</v>
    </nc>
  </rcc>
  <rcc rId="2234" sId="7">
    <nc r="C202">
      <v>366231</v>
    </nc>
  </rcc>
  <rcc rId="2235" sId="7">
    <nc r="C203">
      <v>366231</v>
    </nc>
  </rcc>
  <rcc rId="2236" sId="7">
    <nc r="C204">
      <v>366231</v>
    </nc>
  </rcc>
  <rcc rId="2237" sId="7">
    <nc r="C205">
      <v>366231</v>
    </nc>
  </rcc>
  <rcc rId="2238" sId="7">
    <nc r="C206">
      <v>366231</v>
    </nc>
  </rcc>
  <rcc rId="2239" sId="7">
    <nc r="C207">
      <v>366231</v>
    </nc>
  </rcc>
  <rcc rId="2240" sId="7">
    <nc r="C208">
      <v>366231</v>
    </nc>
  </rcc>
  <rcc rId="2241" sId="7">
    <nc r="C209">
      <v>366231</v>
    </nc>
  </rcc>
  <rcc rId="2242" sId="7">
    <nc r="C210">
      <v>366231</v>
    </nc>
  </rcc>
  <rcc rId="2243" sId="7">
    <nc r="C211">
      <v>366231</v>
    </nc>
  </rcc>
  <rcc rId="2244" sId="7">
    <nc r="C212">
      <v>366231</v>
    </nc>
  </rcc>
  <rcc rId="2245" sId="7">
    <nc r="C213">
      <v>366231</v>
    </nc>
  </rcc>
  <rcc rId="2246" sId="7">
    <nc r="C214">
      <v>366231</v>
    </nc>
  </rcc>
  <rcc rId="2247" sId="7">
    <nc r="C215">
      <v>366231</v>
    </nc>
  </rcc>
  <rcc rId="2248" sId="7">
    <nc r="C216">
      <v>366231</v>
    </nc>
  </rcc>
  <rcc rId="2249" sId="7">
    <nc r="C217">
      <v>366231</v>
    </nc>
  </rcc>
  <rcc rId="2250" sId="7">
    <nc r="C218">
      <v>366231</v>
    </nc>
  </rcc>
  <rcc rId="2251" sId="7">
    <nc r="C219">
      <v>366231</v>
    </nc>
  </rcc>
  <rcc rId="2252" sId="7">
    <nc r="C220">
      <v>366231</v>
    </nc>
  </rcc>
  <rcc rId="2253" sId="7">
    <nc r="C221">
      <v>366231</v>
    </nc>
  </rcc>
  <rcc rId="2254" sId="7">
    <nc r="C222">
      <v>366231</v>
    </nc>
  </rcc>
  <rcc rId="2255" sId="7">
    <nc r="C223">
      <v>366231</v>
    </nc>
  </rcc>
  <rcc rId="2256" sId="7">
    <nc r="C224">
      <v>366231</v>
    </nc>
  </rcc>
  <rcc rId="2257" sId="7">
    <nc r="C225">
      <v>366231</v>
    </nc>
  </rcc>
  <rcc rId="2258" sId="7">
    <nc r="C226">
      <v>366231</v>
    </nc>
  </rcc>
  <rcc rId="2259" sId="7">
    <nc r="C227">
      <v>366231</v>
    </nc>
  </rcc>
  <rcc rId="2260" sId="7">
    <nc r="C4">
      <v>549075</v>
    </nc>
  </rcc>
  <rcc rId="2261" sId="7">
    <nc r="C5">
      <v>549075</v>
    </nc>
  </rcc>
  <rcc rId="2262" sId="7">
    <nc r="C6">
      <v>549075</v>
    </nc>
  </rcc>
  <rcc rId="2263" sId="7">
    <nc r="C7">
      <v>549075</v>
    </nc>
  </rcc>
  <rcc rId="2264" sId="7">
    <nc r="C8">
      <v>549075</v>
    </nc>
  </rcc>
  <rcc rId="2265" sId="7">
    <nc r="C9">
      <v>549075</v>
    </nc>
  </rcc>
  <rcc rId="2266" sId="7">
    <nc r="C10">
      <v>549075</v>
    </nc>
  </rcc>
  <rcc rId="2267" sId="7">
    <nc r="C11">
      <v>549075</v>
    </nc>
  </rcc>
  <rcc rId="2268" sId="7">
    <nc r="C12">
      <v>549075</v>
    </nc>
  </rcc>
  <rcc rId="2269" sId="7">
    <nc r="C13">
      <v>549075</v>
    </nc>
  </rcc>
  <rcc rId="2270" sId="7">
    <nc r="C14">
      <v>549075</v>
    </nc>
  </rcc>
  <rcc rId="2271" sId="7">
    <nc r="C15">
      <v>549075</v>
    </nc>
  </rcc>
  <rcc rId="2272" sId="7">
    <nc r="C16">
      <v>549075</v>
    </nc>
  </rcc>
  <rcc rId="2273" sId="7">
    <nc r="C17">
      <v>549075</v>
    </nc>
  </rcc>
  <rcc rId="2274" sId="7">
    <nc r="C18">
      <v>549075</v>
    </nc>
  </rcc>
  <rcc rId="2275" sId="7">
    <nc r="C19">
      <v>549075</v>
    </nc>
  </rcc>
  <rcc rId="2276" sId="7">
    <nc r="C20">
      <v>549075</v>
    </nc>
  </rcc>
  <rcc rId="2277" sId="7">
    <nc r="C21">
      <v>549075</v>
    </nc>
  </rcc>
  <rcc rId="2278" sId="7">
    <nc r="C22">
      <v>549075</v>
    </nc>
  </rcc>
  <rcc rId="2279" sId="7">
    <nc r="C23">
      <v>549075</v>
    </nc>
  </rcc>
  <rcc rId="2280" sId="7">
    <nc r="C24">
      <v>549075</v>
    </nc>
  </rcc>
  <rcc rId="2281" sId="7">
    <nc r="C25">
      <v>549075</v>
    </nc>
  </rcc>
  <rcc rId="2282" sId="7">
    <nc r="C26">
      <v>549075</v>
    </nc>
  </rcc>
  <rcc rId="2283" sId="7">
    <nc r="C27">
      <v>549075</v>
    </nc>
  </rcc>
  <rcc rId="2284" sId="7">
    <nc r="C28">
      <v>549075</v>
    </nc>
  </rcc>
  <rcc rId="2285" sId="7">
    <nc r="C29">
      <v>549075</v>
    </nc>
  </rcc>
  <rcc rId="2286" sId="7">
    <nc r="C30">
      <v>549075</v>
    </nc>
  </rcc>
  <rcc rId="2287" sId="7">
    <nc r="C31">
      <v>549075</v>
    </nc>
  </rcc>
  <rcc rId="2288" sId="7">
    <nc r="C32">
      <v>549075</v>
    </nc>
  </rcc>
  <rcc rId="2289" sId="7">
    <nc r="C33">
      <v>549075</v>
    </nc>
  </rcc>
  <rcc rId="2290" sId="7">
    <nc r="C34">
      <v>549075</v>
    </nc>
  </rcc>
  <rcc rId="2291" sId="7">
    <nc r="C35">
      <v>549075</v>
    </nc>
  </rcc>
  <rcc rId="2292" sId="7">
    <nc r="C36">
      <v>549075</v>
    </nc>
  </rcc>
  <rcc rId="2293" sId="7">
    <nc r="C37">
      <v>549075</v>
    </nc>
  </rcc>
  <rcc rId="2294" sId="7">
    <nc r="C38">
      <v>549075</v>
    </nc>
  </rcc>
  <rcc rId="2295" sId="7">
    <nc r="C39">
      <v>549075</v>
    </nc>
  </rcc>
  <rcc rId="2296" sId="7">
    <nc r="C40">
      <v>549075</v>
    </nc>
  </rcc>
  <rcc rId="2297" sId="7">
    <nc r="C41">
      <v>549075</v>
    </nc>
  </rcc>
  <rcc rId="2298" sId="7">
    <nc r="C42">
      <v>549075</v>
    </nc>
  </rcc>
  <rcc rId="2299" sId="7">
    <nc r="C43">
      <v>549075</v>
    </nc>
  </rcc>
  <rcc rId="2300" sId="7">
    <nc r="C44">
      <v>549075</v>
    </nc>
  </rcc>
  <rcc rId="2301" sId="7">
    <nc r="C45">
      <v>549075</v>
    </nc>
  </rcc>
  <rcc rId="2302" sId="7">
    <nc r="C46">
      <v>549075</v>
    </nc>
  </rcc>
  <rcc rId="2303" sId="7">
    <nc r="C47">
      <v>549075</v>
    </nc>
  </rcc>
  <rcc rId="2304" sId="7">
    <nc r="C48">
      <v>549075</v>
    </nc>
  </rcc>
  <rcc rId="2305" sId="7">
    <nc r="C49">
      <v>549075</v>
    </nc>
  </rcc>
  <rcc rId="2306" sId="7">
    <nc r="C50">
      <v>549075</v>
    </nc>
  </rcc>
  <rcc rId="2307" sId="7">
    <nc r="C51">
      <v>549075</v>
    </nc>
  </rcc>
  <rcc rId="2308" sId="7">
    <nc r="C52">
      <v>549075</v>
    </nc>
  </rcc>
  <rcc rId="2309" sId="7">
    <nc r="C53">
      <v>549075</v>
    </nc>
  </rcc>
  <rcc rId="2310" sId="7">
    <nc r="C54">
      <v>549075</v>
    </nc>
  </rcc>
  <rcc rId="2311" sId="7">
    <nc r="C55">
      <v>549075</v>
    </nc>
  </rcc>
  <rcc rId="2312" sId="7">
    <nc r="C56">
      <v>549075</v>
    </nc>
  </rcc>
  <rcc rId="2313" sId="7">
    <nc r="C57">
      <v>549075</v>
    </nc>
  </rcc>
  <rcc rId="2314" sId="7">
    <nc r="C58">
      <v>549075</v>
    </nc>
  </rcc>
  <rcc rId="2315" sId="7">
    <nc r="C59">
      <v>549075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16" sId="8" odxf="1" dxf="1">
    <oc r="A3" t="inlineStr">
      <is>
        <t>Prostate cancer (PRACTICAL)</t>
      </is>
    </oc>
    <nc r="A3" t="inlineStr">
      <is>
        <t>id.exposure</t>
      </is>
    </nc>
    <odxf>
      <font>
        <b/>
        <color theme="0"/>
      </font>
      <fill>
        <patternFill patternType="solid">
          <bgColor theme="1"/>
        </patternFill>
      </fill>
      <alignment horizontal="center" vertical="top"/>
      <border outline="0">
        <left style="thin">
          <color indexed="64"/>
        </left>
        <bottom style="thin">
          <color indexed="64"/>
        </bottom>
      </border>
    </odxf>
    <ndxf>
      <font>
        <b val="0"/>
        <sz val="12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bottom/>
      </border>
    </ndxf>
  </rcc>
  <rcc rId="2317" sId="8" odxf="1" dxf="1">
    <nc r="B3" t="inlineStr">
      <is>
        <t>id.outcome</t>
      </is>
    </nc>
    <odxf>
      <font>
        <b/>
        <color theme="0"/>
      </font>
      <fill>
        <patternFill patternType="solid">
          <bgColor theme="1"/>
        </patternFill>
      </fill>
      <alignment horizontal="center" vertical="top"/>
      <border outline="0">
        <bottom style="thin">
          <color indexed="64"/>
        </bottom>
      </border>
    </odxf>
    <ndxf>
      <font>
        <b val="0"/>
        <sz val="12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bottom/>
      </border>
    </ndxf>
  </rcc>
  <rcc rId="2318" sId="8" odxf="1" dxf="1">
    <nc r="C3" t="inlineStr">
      <is>
        <t>outcome</t>
      </is>
    </nc>
    <odxf>
      <font>
        <b/>
        <color theme="0"/>
      </font>
      <fill>
        <patternFill patternType="solid">
          <bgColor theme="1"/>
        </patternFill>
      </fill>
      <alignment horizontal="center" vertical="top"/>
      <border outline="0">
        <bottom style="thin">
          <color indexed="64"/>
        </bottom>
      </border>
    </odxf>
    <ndxf>
      <font>
        <b val="0"/>
        <sz val="12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bottom/>
      </border>
    </ndxf>
  </rcc>
  <rcc rId="2319" sId="8" odxf="1" dxf="1">
    <nc r="D3" t="inlineStr">
      <is>
        <t>exposure</t>
      </is>
    </nc>
    <odxf>
      <font>
        <b/>
        <color theme="0"/>
      </font>
      <fill>
        <patternFill patternType="solid">
          <bgColor theme="1"/>
        </patternFill>
      </fill>
      <alignment horizontal="center" vertical="top"/>
      <border outline="0">
        <bottom style="thin">
          <color indexed="64"/>
        </bottom>
      </border>
    </odxf>
    <ndxf>
      <font>
        <b val="0"/>
        <sz val="12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bottom/>
      </border>
    </ndxf>
  </rcc>
  <rfmt sheetId="8" sqref="E3" start="0" length="0">
    <dxf>
      <font>
        <b val="0"/>
        <sz val="12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bottom/>
      </border>
    </dxf>
  </rfmt>
  <rcc rId="2320" sId="8" odxf="1" dxf="1">
    <nc r="F3" t="inlineStr">
      <is>
        <t>Q</t>
      </is>
    </nc>
    <odxf>
      <font>
        <b/>
        <color theme="0"/>
      </font>
      <fill>
        <patternFill patternType="solid">
          <bgColor theme="1"/>
        </patternFill>
      </fill>
      <alignment horizontal="center" vertical="top"/>
      <border outline="0">
        <bottom style="thin">
          <color indexed="64"/>
        </bottom>
      </border>
    </odxf>
    <ndxf>
      <font>
        <b val="0"/>
        <sz val="12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bottom/>
      </border>
    </ndxf>
  </rcc>
  <rcc rId="2321" sId="8" odxf="1" dxf="1">
    <nc r="G3" t="inlineStr">
      <is>
        <t>Q_df</t>
      </is>
    </nc>
    <odxf>
      <font>
        <b/>
        <color theme="0"/>
      </font>
      <fill>
        <patternFill patternType="solid">
          <bgColor theme="1"/>
        </patternFill>
      </fill>
      <alignment horizontal="center" vertical="top"/>
      <border outline="0">
        <bottom style="thin">
          <color indexed="64"/>
        </bottom>
      </border>
    </odxf>
    <ndxf>
      <font>
        <b val="0"/>
        <sz val="12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bottom/>
      </border>
    </ndxf>
  </rcc>
  <rcc rId="2322" sId="8" odxf="1" dxf="1">
    <nc r="H3" t="inlineStr">
      <is>
        <t>Q_pval</t>
      </is>
    </nc>
    <odxf>
      <font>
        <b/>
        <color theme="0"/>
      </font>
      <fill>
        <patternFill patternType="solid">
          <bgColor theme="1"/>
        </patternFill>
      </fill>
      <alignment horizontal="center" vertical="top"/>
      <border outline="0">
        <bottom style="thin">
          <color indexed="64"/>
        </bottom>
      </border>
    </odxf>
    <ndxf>
      <font>
        <b val="0"/>
        <sz val="12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bottom/>
      </border>
    </ndxf>
  </rcc>
  <rcc rId="2323" sId="8" odxf="1" dxf="1">
    <oc r="A4" t="inlineStr">
      <is>
        <t>id.exposure</t>
      </is>
    </oc>
    <nc r="A4" t="inlineStr">
      <is>
        <t>GrimAge</t>
      </is>
    </nc>
    <odxf>
      <font>
        <b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b val="0"/>
        <sz val="12"/>
        <color theme="1"/>
        <name val="Calibri"/>
        <family val="2"/>
        <scheme val="minor"/>
      </font>
      <border outline="0">
        <left/>
        <right/>
        <top/>
        <bottom/>
      </border>
    </ndxf>
  </rcc>
  <rcc rId="2324" sId="8" odxf="1" dxf="1">
    <oc r="B4" t="inlineStr">
      <is>
        <t>id.outcome</t>
      </is>
    </oc>
    <nc r="B4" t="inlineStr">
      <is>
        <t>aIlE3U</t>
      </is>
    </nc>
    <odxf>
      <font>
        <b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b val="0"/>
        <sz val="12"/>
        <color theme="1"/>
        <name val="Calibri"/>
        <family val="2"/>
        <scheme val="minor"/>
      </font>
      <border outline="0">
        <left/>
        <right/>
        <top/>
        <bottom/>
      </border>
    </ndxf>
  </rcc>
  <rcc rId="2325" sId="8" odxf="1" dxf="1">
    <oc r="C4" t="inlineStr">
      <is>
        <t>outcome</t>
      </is>
    </oc>
    <nc r="C4" t="inlineStr">
      <is>
        <t>Breast cancer</t>
      </is>
    </nc>
    <odxf>
      <font>
        <b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b val="0"/>
        <sz val="12"/>
        <color theme="1"/>
        <name val="Calibri"/>
        <family val="2"/>
        <scheme val="minor"/>
      </font>
      <border outline="0">
        <left/>
        <right/>
        <top/>
        <bottom/>
      </border>
    </ndxf>
  </rcc>
  <rcc rId="2326" sId="8" odxf="1" dxf="1">
    <oc r="D4" t="inlineStr">
      <is>
        <t>exposure</t>
      </is>
    </oc>
    <nc r="D4" t="inlineStr">
      <is>
        <t>GrimAge acceleration</t>
      </is>
    </nc>
    <odxf>
      <font>
        <b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b val="0"/>
        <sz val="12"/>
        <color theme="1"/>
        <name val="Calibri"/>
        <family val="2"/>
        <scheme val="minor"/>
      </font>
      <border outline="0">
        <left/>
        <right/>
        <top/>
        <bottom/>
      </border>
    </ndxf>
  </rcc>
  <rcc rId="2327" sId="8" odxf="1" dxf="1">
    <oc r="E4" t="inlineStr">
      <is>
        <t>method</t>
      </is>
    </oc>
    <nc r="E4" t="inlineStr">
      <is>
        <t>MR Egger</t>
      </is>
    </nc>
    <odxf>
      <font>
        <b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b val="0"/>
        <sz val="12"/>
        <color theme="1"/>
        <name val="Calibri"/>
        <family val="2"/>
        <scheme val="minor"/>
      </font>
      <border outline="0">
        <left/>
        <right/>
        <top/>
        <bottom/>
      </border>
    </ndxf>
  </rcc>
  <rcc rId="2328" sId="8" odxf="1" dxf="1">
    <oc r="F4" t="inlineStr">
      <is>
        <t>Q</t>
      </is>
    </oc>
    <nc r="F4">
      <v>0.43879586665433901</v>
    </nc>
    <odxf>
      <font>
        <b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b val="0"/>
        <sz val="12"/>
        <color theme="1"/>
        <name val="Calibri"/>
        <family val="2"/>
        <scheme val="minor"/>
      </font>
      <border outline="0">
        <left/>
        <right/>
        <top/>
        <bottom/>
      </border>
    </ndxf>
  </rcc>
  <rcc rId="2329" sId="8" odxf="1" dxf="1">
    <oc r="G4" t="inlineStr">
      <is>
        <t>Q_df</t>
      </is>
    </oc>
    <nc r="G4">
      <v>2</v>
    </nc>
    <odxf>
      <font>
        <b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b val="0"/>
        <sz val="12"/>
        <color theme="1"/>
        <name val="Calibri"/>
        <family val="2"/>
        <scheme val="minor"/>
      </font>
      <border outline="0">
        <left/>
        <right/>
        <top/>
        <bottom/>
      </border>
    </ndxf>
  </rcc>
  <rcc rId="2330" sId="8" odxf="1" dxf="1">
    <oc r="H4" t="inlineStr">
      <is>
        <t>Q_pval</t>
      </is>
    </oc>
    <nc r="H4">
      <v>0.80300211326447002</v>
    </nc>
    <odxf>
      <font>
        <b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b val="0"/>
        <sz val="12"/>
        <color theme="1"/>
        <name val="Calibri"/>
        <family val="2"/>
        <scheme val="minor"/>
      </font>
      <border outline="0">
        <left/>
        <right/>
        <top/>
        <bottom/>
      </border>
    </ndxf>
  </rcc>
  <rfmt sheetId="8" sqref="A5" start="0" length="0">
    <dxf>
      <border outline="0">
        <left/>
        <right/>
        <top/>
        <bottom/>
      </border>
    </dxf>
  </rfmt>
  <rcc rId="2331" sId="8" odxf="1" dxf="1">
    <oc r="B5" t="inlineStr">
      <is>
        <t>ieu-b-85</t>
      </is>
    </oc>
    <nc r="B5" t="inlineStr">
      <is>
        <t>aIlE3U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2332" sId="8" odxf="1" dxf="1">
    <oc r="C5" t="inlineStr">
      <is>
        <t>Prostate cancer || id:ieu-b-85</t>
      </is>
    </oc>
    <nc r="C5" t="inlineStr">
      <is>
        <t>Breast cancer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fmt sheetId="8" sqref="D5" start="0" length="0">
    <dxf>
      <border outline="0">
        <left/>
        <right/>
        <top/>
        <bottom/>
      </border>
    </dxf>
  </rfmt>
  <rcc rId="2333" sId="8" odxf="1" dxf="1">
    <oc r="E5" t="inlineStr">
      <is>
        <t>MR Egger</t>
      </is>
    </oc>
    <nc r="E5" t="inlineStr">
      <is>
        <t>Inverse variance weighted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2334" sId="8" odxf="1" dxf="1">
    <oc r="F5">
      <v>10.449661345924101</v>
    </oc>
    <nc r="F5">
      <v>0.62942692318953197</v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2335" sId="8" odxf="1" dxf="1">
    <oc r="G5">
      <v>2</v>
    </oc>
    <nc r="G5">
      <v>3</v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2336" sId="8" odxf="1" dxf="1">
    <oc r="H5">
      <v>5.38127107746212E-3</v>
    </oc>
    <nc r="H5">
      <v>0.88966393068814598</v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2337" sId="8" odxf="1" dxf="1">
    <oc r="A6" t="inlineStr">
      <is>
        <t>GrimAge</t>
      </is>
    </oc>
    <nc r="A6" t="inlineStr">
      <is>
        <t>Hannum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2338" sId="8" odxf="1" dxf="1">
    <oc r="B6" t="inlineStr">
      <is>
        <t>ieu-b-85</t>
      </is>
    </oc>
    <nc r="B6" t="inlineStr">
      <is>
        <t>aIlE3U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2339" sId="8" odxf="1" dxf="1">
    <oc r="C6" t="inlineStr">
      <is>
        <t>Prostate cancer || id:ieu-b-85</t>
      </is>
    </oc>
    <nc r="C6" t="inlineStr">
      <is>
        <t>Breast cancer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2340" sId="8" odxf="1" dxf="1">
    <oc r="D6" t="inlineStr">
      <is>
        <t>GrimAge acceleration</t>
      </is>
    </oc>
    <nc r="D6" t="inlineStr">
      <is>
        <t>HannumAge acceleration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2341" sId="8" odxf="1" dxf="1">
    <oc r="E6" t="inlineStr">
      <is>
        <t>Inverse variance weighted</t>
      </is>
    </oc>
    <nc r="E6" t="inlineStr">
      <is>
        <t>MR Egger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2342" sId="8" odxf="1" dxf="1">
    <oc r="F6">
      <v>10.6249203251552</v>
    </oc>
    <nc r="F6">
      <v>20.497165681458</v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2343" sId="8" odxf="1" dxf="1">
    <oc r="G6">
      <v>3</v>
    </oc>
    <nc r="G6">
      <v>7</v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2344" sId="8" odxf="1" dxf="1">
    <oc r="H6">
      <v>1.3936999566629501E-2</v>
    </oc>
    <nc r="H6">
      <v>4.5902172819646397E-3</v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2345" sId="8" odxf="1" dxf="1">
    <oc r="A7" t="inlineStr">
      <is>
        <t>id.exposure</t>
      </is>
    </oc>
    <nc r="A7" t="inlineStr">
      <is>
        <t>Hannum</t>
      </is>
    </nc>
    <odxf>
      <font>
        <b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b val="0"/>
        <sz val="12"/>
        <color theme="1"/>
        <name val="Calibri"/>
        <family val="2"/>
        <scheme val="minor"/>
      </font>
      <border outline="0">
        <left/>
        <right/>
        <top/>
        <bottom/>
      </border>
    </ndxf>
  </rcc>
  <rcc rId="2346" sId="8" odxf="1" dxf="1">
    <oc r="B7" t="inlineStr">
      <is>
        <t>id.outcome</t>
      </is>
    </oc>
    <nc r="B7" t="inlineStr">
      <is>
        <t>aIlE3U</t>
      </is>
    </nc>
    <odxf>
      <font>
        <b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b val="0"/>
        <sz val="12"/>
        <color theme="1"/>
        <name val="Calibri"/>
        <family val="2"/>
        <scheme val="minor"/>
      </font>
      <border outline="0">
        <left/>
        <right/>
        <top/>
        <bottom/>
      </border>
    </ndxf>
  </rcc>
  <rcc rId="2347" sId="8" odxf="1" dxf="1">
    <oc r="C7" t="inlineStr">
      <is>
        <t>outcome</t>
      </is>
    </oc>
    <nc r="C7" t="inlineStr">
      <is>
        <t>Breast cancer</t>
      </is>
    </nc>
    <odxf>
      <font>
        <b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b val="0"/>
        <sz val="12"/>
        <color theme="1"/>
        <name val="Calibri"/>
        <family val="2"/>
        <scheme val="minor"/>
      </font>
      <border outline="0">
        <left/>
        <right/>
        <top/>
        <bottom/>
      </border>
    </ndxf>
  </rcc>
  <rcc rId="2348" sId="8" odxf="1" dxf="1">
    <oc r="D7" t="inlineStr">
      <is>
        <t>exposure</t>
      </is>
    </oc>
    <nc r="D7" t="inlineStr">
      <is>
        <t>HannumAge acceleration</t>
      </is>
    </nc>
    <odxf>
      <font>
        <b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b val="0"/>
        <sz val="12"/>
        <color theme="1"/>
        <name val="Calibri"/>
        <family val="2"/>
        <scheme val="minor"/>
      </font>
      <border outline="0">
        <left/>
        <right/>
        <top/>
        <bottom/>
      </border>
    </ndxf>
  </rcc>
  <rcc rId="2349" sId="8" odxf="1" dxf="1">
    <oc r="E7" t="inlineStr">
      <is>
        <t>egger_intercept</t>
      </is>
    </oc>
    <nc r="E7" t="inlineStr">
      <is>
        <t>Inverse variance weighted</t>
      </is>
    </nc>
    <odxf>
      <font>
        <b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b val="0"/>
        <sz val="12"/>
        <color theme="1"/>
        <name val="Calibri"/>
        <family val="2"/>
        <scheme val="minor"/>
      </font>
      <border outline="0">
        <left/>
        <right/>
        <top/>
        <bottom/>
      </border>
    </ndxf>
  </rcc>
  <rcc rId="2350" sId="8" odxf="1" dxf="1">
    <oc r="F7" t="inlineStr">
      <is>
        <t>se</t>
      </is>
    </oc>
    <nc r="F7">
      <v>41.156670127709397</v>
    </nc>
    <odxf>
      <font>
        <b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b val="0"/>
        <sz val="12"/>
        <color theme="1"/>
        <name val="Calibri"/>
        <family val="2"/>
        <scheme val="minor"/>
      </font>
      <border outline="0">
        <left/>
        <right/>
        <top/>
        <bottom/>
      </border>
    </ndxf>
  </rcc>
  <rcc rId="2351" sId="8" odxf="1" dxf="1">
    <oc r="G7" t="inlineStr">
      <is>
        <t>pval</t>
      </is>
    </oc>
    <nc r="G7">
      <v>8</v>
    </nc>
    <odxf>
      <font>
        <b/>
      </font>
      <alignment horizontal="center" vertical="top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odxf>
    <ndxf>
      <font>
        <b val="0"/>
        <sz val="12"/>
        <color theme="1"/>
        <name val="Calibri"/>
        <family val="2"/>
        <scheme val="minor"/>
      </font>
      <alignment horizontal="general" vertical="bottom"/>
      <border outline="0">
        <left/>
        <top/>
        <bottom/>
      </border>
    </ndxf>
  </rcc>
  <rcc rId="2352" sId="8" odxf="1" dxf="1">
    <nc r="H7">
      <v>1.94858894902788E-6</v>
    </nc>
    <odxf>
      <font>
        <b/>
      </font>
      <alignment horizontal="center" vertical="top"/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b val="0"/>
        <sz val="12"/>
        <color theme="1"/>
        <name val="Calibri"/>
        <family val="2"/>
        <scheme val="minor"/>
      </font>
      <alignment horizontal="general" vertical="bottom"/>
      <border outline="0">
        <right/>
        <top/>
        <bottom/>
      </border>
    </ndxf>
  </rcc>
  <rcc rId="2353" sId="8" odxf="1" dxf="1">
    <oc r="A8" t="inlineStr">
      <is>
        <t>GrimAge</t>
      </is>
    </oc>
    <nc r="A8" t="inlineStr">
      <is>
        <t>IEAA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2354" sId="8" odxf="1" dxf="1">
    <oc r="B8" t="inlineStr">
      <is>
        <t>ieu-b-85</t>
      </is>
    </oc>
    <nc r="B8" t="inlineStr">
      <is>
        <t>aIlE3U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2355" sId="8" odxf="1" dxf="1">
    <oc r="C8" t="inlineStr">
      <is>
        <t>Prostate cancer || id:ieu-b-85</t>
      </is>
    </oc>
    <nc r="C8" t="inlineStr">
      <is>
        <t>Breast cancer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2356" sId="8" odxf="1" dxf="1">
    <oc r="D8" t="inlineStr">
      <is>
        <t>GrimAge acceleration</t>
      </is>
    </oc>
    <nc r="D8" t="inlineStr">
      <is>
        <t>Intrinsic HorvathAge acceleration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2357" sId="8" odxf="1" dxf="1">
    <oc r="E8">
      <v>-2.8843057959180001E-2</v>
    </oc>
    <nc r="E8" t="inlineStr">
      <is>
        <t>MR Egger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2358" sId="8" odxf="1" dxf="1">
    <oc r="F8">
      <v>0.15748430344425399</v>
    </oc>
    <nc r="F8">
      <v>42.0309633126151</v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2359" sId="8" odxf="1" dxf="1">
    <oc r="G8">
      <v>0.87156680162567401</v>
    </oc>
    <nc r="G8">
      <v>22</v>
    </nc>
    <odxf>
      <alignment horizontal="center" vertical="top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odxf>
    <ndxf>
      <alignment horizontal="general" vertical="bottom"/>
      <border outline="0">
        <left/>
        <top/>
        <bottom/>
      </border>
    </ndxf>
  </rcc>
  <rcc rId="2360" sId="8" odxf="1" dxf="1">
    <nc r="H8">
      <v>6.19718556686886E-3</v>
    </nc>
    <odxf>
      <alignment horizontal="center" vertical="top"/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alignment horizontal="general" vertical="bottom"/>
      <border outline="0">
        <right/>
        <top/>
        <bottom/>
      </border>
    </ndxf>
  </rcc>
  <rcc rId="2361" sId="8" odxf="1" dxf="1">
    <oc r="A9" t="inlineStr">
      <is>
        <t>Colorectal cancer (GECCO)</t>
      </is>
    </oc>
    <nc r="A9" t="inlineStr">
      <is>
        <t>IEAA</t>
      </is>
    </nc>
    <odxf>
      <font>
        <b/>
        <color theme="0"/>
      </font>
      <fill>
        <patternFill patternType="solid">
          <bgColor theme="1"/>
        </patternFill>
      </fill>
      <alignment horizontal="center" vertical="top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odxf>
    <ndxf>
      <font>
        <b val="0"/>
        <sz val="12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top/>
        <bottom/>
      </border>
    </ndxf>
  </rcc>
  <rcc rId="2362" sId="8" odxf="1" dxf="1">
    <nc r="B9" t="inlineStr">
      <is>
        <t>aIlE3U</t>
      </is>
    </nc>
    <odxf>
      <font>
        <b/>
        <color theme="0"/>
      </font>
      <fill>
        <patternFill patternType="solid">
          <bgColor theme="1"/>
        </patternFill>
      </fill>
      <alignment horizontal="center" vertical="top"/>
      <border outline="0">
        <top style="thin">
          <color indexed="64"/>
        </top>
        <bottom style="thin">
          <color indexed="64"/>
        </bottom>
      </border>
    </odxf>
    <ndxf>
      <font>
        <b val="0"/>
        <sz val="12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top/>
        <bottom/>
      </border>
    </ndxf>
  </rcc>
  <rcc rId="2363" sId="8" odxf="1" dxf="1">
    <nc r="C9" t="inlineStr">
      <is>
        <t>Breast cancer</t>
      </is>
    </nc>
    <odxf>
      <font>
        <b/>
        <color theme="0"/>
      </font>
      <fill>
        <patternFill patternType="solid">
          <bgColor theme="1"/>
        </patternFill>
      </fill>
      <alignment horizontal="center" vertical="top"/>
      <border outline="0">
        <top style="thin">
          <color indexed="64"/>
        </top>
        <bottom style="thin">
          <color indexed="64"/>
        </bottom>
      </border>
    </odxf>
    <ndxf>
      <font>
        <b val="0"/>
        <sz val="12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top/>
        <bottom/>
      </border>
    </ndxf>
  </rcc>
  <rcc rId="2364" sId="8" odxf="1" dxf="1">
    <nc r="D9" t="inlineStr">
      <is>
        <t>Intrinsic HorvathAge acceleration</t>
      </is>
    </nc>
    <odxf>
      <font>
        <b/>
        <color theme="0"/>
      </font>
      <fill>
        <patternFill patternType="solid">
          <bgColor theme="1"/>
        </patternFill>
      </fill>
      <alignment horizontal="center" vertical="top"/>
      <border outline="0">
        <top style="thin">
          <color indexed="64"/>
        </top>
        <bottom style="thin">
          <color indexed="64"/>
        </bottom>
      </border>
    </odxf>
    <ndxf>
      <font>
        <b val="0"/>
        <sz val="12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top/>
        <bottom/>
      </border>
    </ndxf>
  </rcc>
  <rcc rId="2365" sId="8" odxf="1" dxf="1">
    <nc r="E9" t="inlineStr">
      <is>
        <t>Inverse variance weighted</t>
      </is>
    </nc>
    <odxf>
      <font>
        <b/>
        <color theme="0"/>
      </font>
      <fill>
        <patternFill patternType="solid">
          <bgColor theme="1"/>
        </patternFill>
      </fill>
      <alignment horizontal="center" vertical="top"/>
      <border outline="0">
        <top style="thin">
          <color indexed="64"/>
        </top>
        <bottom style="thin">
          <color indexed="64"/>
        </bottom>
      </border>
    </odxf>
    <ndxf>
      <font>
        <b val="0"/>
        <sz val="12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top/>
        <bottom/>
      </border>
    </ndxf>
  </rcc>
  <rcc rId="2366" sId="8" odxf="1" dxf="1">
    <nc r="F9">
      <v>42.097368125825703</v>
    </nc>
    <odxf>
      <font>
        <b/>
        <color theme="0"/>
      </font>
      <fill>
        <patternFill patternType="solid">
          <bgColor theme="1"/>
        </patternFill>
      </fill>
      <alignment horizontal="center" vertical="top"/>
      <border outline="0">
        <top style="thin">
          <color indexed="64"/>
        </top>
        <bottom style="thin">
          <color indexed="64"/>
        </bottom>
      </border>
    </odxf>
    <ndxf>
      <font>
        <b val="0"/>
        <sz val="12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top/>
        <bottom/>
      </border>
    </ndxf>
  </rcc>
  <rcc rId="2367" sId="8" odxf="1" dxf="1">
    <nc r="G9">
      <v>23</v>
    </nc>
    <odxf>
      <font>
        <b/>
        <color theme="0"/>
      </font>
      <fill>
        <patternFill patternType="solid">
          <bgColor theme="1"/>
        </patternFill>
      </fill>
      <alignment horizontal="center" vertical="top"/>
      <border outline="0">
        <top style="thin">
          <color indexed="64"/>
        </top>
        <bottom style="thin">
          <color indexed="64"/>
        </bottom>
      </border>
    </odxf>
    <ndxf>
      <font>
        <b val="0"/>
        <sz val="12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top/>
        <bottom/>
      </border>
    </ndxf>
  </rcc>
  <rcc rId="2368" sId="8" odxf="1" dxf="1">
    <nc r="H9">
      <v>8.8442003756312899E-3</v>
    </nc>
    <odxf>
      <font>
        <b/>
        <color theme="0"/>
      </font>
      <fill>
        <patternFill patternType="solid">
          <bgColor theme="1"/>
        </patternFill>
      </fill>
      <alignment horizontal="center" vertical="top"/>
      <border outline="0">
        <top style="thin">
          <color indexed="64"/>
        </top>
        <bottom style="thin">
          <color indexed="64"/>
        </bottom>
      </border>
    </odxf>
    <ndxf>
      <font>
        <b val="0"/>
        <sz val="12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top/>
        <bottom/>
      </border>
    </ndxf>
  </rcc>
  <rcc rId="2369" sId="8" odxf="1" dxf="1">
    <oc r="A10" t="inlineStr">
      <is>
        <t>id.exposure</t>
      </is>
    </oc>
    <nc r="A10" t="inlineStr">
      <is>
        <t>PhenoAge</t>
      </is>
    </nc>
    <odxf>
      <font>
        <b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b val="0"/>
        <sz val="12"/>
        <color theme="1"/>
        <name val="Calibri"/>
        <family val="2"/>
        <scheme val="minor"/>
      </font>
      <border outline="0">
        <left/>
        <right/>
        <top/>
        <bottom/>
      </border>
    </ndxf>
  </rcc>
  <rcc rId="2370" sId="8" odxf="1" dxf="1">
    <oc r="B10" t="inlineStr">
      <is>
        <t>id.outcome</t>
      </is>
    </oc>
    <nc r="B10" t="inlineStr">
      <is>
        <t>aIlE3U</t>
      </is>
    </nc>
    <odxf>
      <font>
        <b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b val="0"/>
        <sz val="12"/>
        <color theme="1"/>
        <name val="Calibri"/>
        <family val="2"/>
        <scheme val="minor"/>
      </font>
      <border outline="0">
        <left/>
        <right/>
        <top/>
        <bottom/>
      </border>
    </ndxf>
  </rcc>
  <rcc rId="2371" sId="8" odxf="1" dxf="1">
    <oc r="C10" t="inlineStr">
      <is>
        <t>outcome</t>
      </is>
    </oc>
    <nc r="C10" t="inlineStr">
      <is>
        <t>Breast cancer</t>
      </is>
    </nc>
    <odxf>
      <font>
        <b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b val="0"/>
        <sz val="12"/>
        <color theme="1"/>
        <name val="Calibri"/>
        <family val="2"/>
        <scheme val="minor"/>
      </font>
      <border outline="0">
        <left/>
        <right/>
        <top/>
        <bottom/>
      </border>
    </ndxf>
  </rcc>
  <rcc rId="2372" sId="8" odxf="1" dxf="1">
    <oc r="D10" t="inlineStr">
      <is>
        <t>exposure</t>
      </is>
    </oc>
    <nc r="D10" t="inlineStr">
      <is>
        <t>PhenoAge acceleration</t>
      </is>
    </nc>
    <odxf>
      <font>
        <b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b val="0"/>
        <sz val="12"/>
        <color theme="1"/>
        <name val="Calibri"/>
        <family val="2"/>
        <scheme val="minor"/>
      </font>
      <border outline="0">
        <left/>
        <right/>
        <top/>
        <bottom/>
      </border>
    </ndxf>
  </rcc>
  <rcc rId="2373" sId="8" odxf="1" dxf="1">
    <oc r="E10" t="inlineStr">
      <is>
        <t>method</t>
      </is>
    </oc>
    <nc r="E10" t="inlineStr">
      <is>
        <t>MR Egger</t>
      </is>
    </nc>
    <odxf>
      <font>
        <b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b val="0"/>
        <sz val="12"/>
        <color theme="1"/>
        <name val="Calibri"/>
        <family val="2"/>
        <scheme val="minor"/>
      </font>
      <border outline="0">
        <left/>
        <right/>
        <top/>
        <bottom/>
      </border>
    </ndxf>
  </rcc>
  <rcc rId="2374" sId="8" odxf="1" dxf="1">
    <oc r="F10" t="inlineStr">
      <is>
        <t>Q</t>
      </is>
    </oc>
    <nc r="F10">
      <v>9.9524034155956596</v>
    </nc>
    <odxf>
      <font>
        <b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b val="0"/>
        <sz val="12"/>
        <color theme="1"/>
        <name val="Calibri"/>
        <family val="2"/>
        <scheme val="minor"/>
      </font>
      <border outline="0">
        <left/>
        <right/>
        <top/>
        <bottom/>
      </border>
    </ndxf>
  </rcc>
  <rcc rId="2375" sId="8" odxf="1" dxf="1">
    <oc r="G10" t="inlineStr">
      <is>
        <t>Q_df</t>
      </is>
    </oc>
    <nc r="G10">
      <v>9</v>
    </nc>
    <odxf>
      <font>
        <b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b val="0"/>
        <sz val="12"/>
        <color theme="1"/>
        <name val="Calibri"/>
        <family val="2"/>
        <scheme val="minor"/>
      </font>
      <border outline="0">
        <left/>
        <right/>
        <top/>
        <bottom/>
      </border>
    </ndxf>
  </rcc>
  <rcc rId="2376" sId="8" odxf="1" dxf="1">
    <oc r="H10" t="inlineStr">
      <is>
        <t>Q_pval</t>
      </is>
    </oc>
    <nc r="H10">
      <v>0.354352171833962</v>
    </nc>
    <odxf>
      <font>
        <b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b val="0"/>
        <sz val="12"/>
        <color theme="1"/>
        <name val="Calibri"/>
        <family val="2"/>
        <scheme val="minor"/>
      </font>
      <border outline="0">
        <left/>
        <right/>
        <top/>
        <bottom/>
      </border>
    </ndxf>
  </rcc>
  <rcc rId="2377" sId="8" odxf="1" dxf="1">
    <oc r="A11" t="inlineStr">
      <is>
        <t>GrimAge</t>
      </is>
    </oc>
    <nc r="A11" t="inlineStr">
      <is>
        <t>PhenoAge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2378" sId="8" odxf="1" dxf="1">
    <oc r="B11" t="inlineStr">
      <is>
        <t>L9hsWT</t>
      </is>
    </oc>
    <nc r="B11" t="inlineStr">
      <is>
        <t>aIlE3U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2379" sId="8" odxf="1" dxf="1">
    <oc r="C11" t="inlineStr">
      <is>
        <t>Colorectal cancer</t>
      </is>
    </oc>
    <nc r="C11" t="inlineStr">
      <is>
        <t>Breast cancer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2380" sId="8" odxf="1" dxf="1">
    <oc r="D11" t="inlineStr">
      <is>
        <t>GrimAge acceleration</t>
      </is>
    </oc>
    <nc r="D11" t="inlineStr">
      <is>
        <t>PhenoAge acceleration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2381" sId="8" odxf="1" dxf="1">
    <oc r="E11" t="inlineStr">
      <is>
        <t>MR Egger</t>
      </is>
    </oc>
    <nc r="E11" t="inlineStr">
      <is>
        <t>Inverse variance weighted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2382" sId="8" odxf="1" dxf="1">
    <oc r="F11">
      <v>5.8048368931513199</v>
    </oc>
    <nc r="F11">
      <v>11.300472997509701</v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2383" sId="8" odxf="1" dxf="1">
    <oc r="G11">
      <v>2</v>
    </oc>
    <nc r="G11">
      <v>10</v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2384" sId="8" odxf="1" dxf="1">
    <oc r="H11">
      <v>5.4890310120850598E-2</v>
    </oc>
    <nc r="H11">
      <v>0.33459257280856303</v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fmt sheetId="8" sqref="A12" start="0" length="0">
    <dxf>
      <border outline="0">
        <left/>
        <right/>
        <top/>
        <bottom/>
      </border>
    </dxf>
  </rfmt>
  <rcc rId="2385" sId="8" odxf="1" dxf="1">
    <oc r="B12" t="inlineStr">
      <is>
        <t>L9hsWT</t>
      </is>
    </oc>
    <nc r="B12" t="inlineStr">
      <is>
        <t>VqXo7y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fmt sheetId="8" sqref="C12" start="0" length="0">
    <dxf>
      <border outline="0">
        <left/>
        <right/>
        <top/>
        <bottom/>
      </border>
    </dxf>
  </rfmt>
  <rfmt sheetId="8" sqref="D12" start="0" length="0">
    <dxf>
      <border outline="0">
        <left/>
        <right/>
        <top/>
        <bottom/>
      </border>
    </dxf>
  </rfmt>
  <rcc rId="2386" sId="8" odxf="1" dxf="1">
    <oc r="E12" t="inlineStr">
      <is>
        <t>Inverse variance weighted</t>
      </is>
    </oc>
    <nc r="E12" t="inlineStr">
      <is>
        <t>MR Egger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2387" sId="8" odxf="1" dxf="1">
    <oc r="F12">
      <v>8.8959049358968993</v>
    </oc>
    <nc r="F12">
      <v>3.9671015246110701</v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2388" sId="8" odxf="1" dxf="1">
    <oc r="G12">
      <v>3</v>
    </oc>
    <nc r="G12">
      <v>2</v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2389" sId="8" odxf="1" dxf="1">
    <oc r="H12">
      <v>3.07073856143854E-2</v>
    </oc>
    <nc r="H12">
      <v>0.13757985562069799</v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2390" sId="8" odxf="1" dxf="1">
    <oc r="A13" t="inlineStr">
      <is>
        <t>id.exposure</t>
      </is>
    </oc>
    <nc r="A13" t="inlineStr">
      <is>
        <t>GrimAge</t>
      </is>
    </nc>
    <odxf>
      <font>
        <b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b val="0"/>
        <sz val="12"/>
        <color theme="1"/>
        <name val="Calibri"/>
        <family val="2"/>
        <scheme val="minor"/>
      </font>
      <border outline="0">
        <left/>
        <right/>
        <top/>
        <bottom/>
      </border>
    </ndxf>
  </rcc>
  <rcc rId="2391" sId="8" odxf="1" dxf="1">
    <oc r="B13" t="inlineStr">
      <is>
        <t>id.outcome</t>
      </is>
    </oc>
    <nc r="B13" t="inlineStr">
      <is>
        <t>VqXo7y</t>
      </is>
    </nc>
    <odxf>
      <font>
        <b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b val="0"/>
        <sz val="12"/>
        <color theme="1"/>
        <name val="Calibri"/>
        <family val="2"/>
        <scheme val="minor"/>
      </font>
      <border outline="0">
        <left/>
        <right/>
        <top/>
        <bottom/>
      </border>
    </ndxf>
  </rcc>
  <rcc rId="2392" sId="8" odxf="1" dxf="1">
    <oc r="C13" t="inlineStr">
      <is>
        <t>outcome</t>
      </is>
    </oc>
    <nc r="C13" t="inlineStr">
      <is>
        <t>Colorectal cancer</t>
      </is>
    </nc>
    <odxf>
      <font>
        <b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b val="0"/>
        <sz val="12"/>
        <color theme="1"/>
        <name val="Calibri"/>
        <family val="2"/>
        <scheme val="minor"/>
      </font>
      <border outline="0">
        <left/>
        <right/>
        <top/>
        <bottom/>
      </border>
    </ndxf>
  </rcc>
  <rcc rId="2393" sId="8" odxf="1" dxf="1">
    <oc r="D13" t="inlineStr">
      <is>
        <t>exposure</t>
      </is>
    </oc>
    <nc r="D13" t="inlineStr">
      <is>
        <t>GrimAge acceleration</t>
      </is>
    </nc>
    <odxf>
      <font>
        <b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b val="0"/>
        <sz val="12"/>
        <color theme="1"/>
        <name val="Calibri"/>
        <family val="2"/>
        <scheme val="minor"/>
      </font>
      <border outline="0">
        <left/>
        <right/>
        <top/>
        <bottom/>
      </border>
    </ndxf>
  </rcc>
  <rcc rId="2394" sId="8" odxf="1" dxf="1">
    <oc r="E13" t="inlineStr">
      <is>
        <t>egger_intercept</t>
      </is>
    </oc>
    <nc r="E13" t="inlineStr">
      <is>
        <t>Inverse variance weighted</t>
      </is>
    </nc>
    <odxf>
      <font>
        <b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b val="0"/>
        <sz val="12"/>
        <color theme="1"/>
        <name val="Calibri"/>
        <family val="2"/>
        <scheme val="minor"/>
      </font>
      <border outline="0">
        <left/>
        <right/>
        <top/>
        <bottom/>
      </border>
    </ndxf>
  </rcc>
  <rcc rId="2395" sId="8" odxf="1" dxf="1">
    <oc r="F13" t="inlineStr">
      <is>
        <t>se</t>
      </is>
    </oc>
    <nc r="F13">
      <v>7.1191727375193201</v>
    </nc>
    <odxf>
      <font>
        <b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b val="0"/>
        <sz val="12"/>
        <color theme="1"/>
        <name val="Calibri"/>
        <family val="2"/>
        <scheme val="minor"/>
      </font>
      <border outline="0">
        <left/>
        <right/>
        <top/>
        <bottom/>
      </border>
    </ndxf>
  </rcc>
  <rcc rId="2396" sId="8" odxf="1" dxf="1">
    <oc r="G13" t="inlineStr">
      <is>
        <t>pval</t>
      </is>
    </oc>
    <nc r="G13">
      <v>3</v>
    </nc>
    <odxf>
      <font>
        <b/>
      </font>
      <alignment horizontal="center" vertical="top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odxf>
    <ndxf>
      <font>
        <b val="0"/>
        <sz val="12"/>
        <color theme="1"/>
        <name val="Calibri"/>
        <family val="2"/>
        <scheme val="minor"/>
      </font>
      <alignment horizontal="general" vertical="bottom"/>
      <border outline="0">
        <left/>
        <top/>
        <bottom/>
      </border>
    </ndxf>
  </rcc>
  <rcc rId="2397" sId="8" odxf="1" dxf="1">
    <nc r="H13">
      <v>6.8194789962374894E-2</v>
    </nc>
    <odxf>
      <font>
        <b/>
      </font>
      <alignment horizontal="center" vertical="top"/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b val="0"/>
        <sz val="12"/>
        <color theme="1"/>
        <name val="Calibri"/>
        <family val="2"/>
        <scheme val="minor"/>
      </font>
      <alignment horizontal="general" vertical="bottom"/>
      <border outline="0">
        <right/>
        <top/>
        <bottom/>
      </border>
    </ndxf>
  </rcc>
  <rcc rId="2398" sId="8" odxf="1" dxf="1">
    <oc r="A14" t="inlineStr">
      <is>
        <t>GrimAge</t>
      </is>
    </oc>
    <nc r="A14" t="inlineStr">
      <is>
        <t>Hannum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2399" sId="8" odxf="1" dxf="1">
    <oc r="B14" t="inlineStr">
      <is>
        <t>L9hsWT</t>
      </is>
    </oc>
    <nc r="B14" t="inlineStr">
      <is>
        <t>VqXo7y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fmt sheetId="8" sqref="C14" start="0" length="0">
    <dxf>
      <border outline="0">
        <left/>
        <right/>
        <top/>
        <bottom/>
      </border>
    </dxf>
  </rfmt>
  <rcc rId="2400" sId="8" odxf="1" dxf="1">
    <oc r="D14" t="inlineStr">
      <is>
        <t>GrimAge acceleration</t>
      </is>
    </oc>
    <nc r="D14" t="inlineStr">
      <is>
        <t>HannumAge acceleration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2401" sId="8" odxf="1" dxf="1">
    <oc r="E14">
      <v>-0.13230568559675501</v>
    </oc>
    <nc r="E14" t="inlineStr">
      <is>
        <t>MR Egger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2402" sId="8" odxf="1" dxf="1">
    <oc r="F14">
      <v>0.12820478591989701</v>
    </oc>
    <nc r="F14">
      <v>38.662213969028002</v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2403" sId="8" odxf="1" dxf="1">
    <oc r="G14">
      <v>0.41053338161137198</v>
    </oc>
    <nc r="G14">
      <v>7</v>
    </nc>
    <odxf>
      <alignment horizontal="center" vertical="top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odxf>
    <ndxf>
      <alignment horizontal="general" vertical="bottom"/>
      <border outline="0">
        <left/>
        <top/>
        <bottom/>
      </border>
    </ndxf>
  </rcc>
  <rcc rId="2404" sId="8" odxf="1" dxf="1">
    <nc r="H14">
      <v>2.2668882730848299E-6</v>
    </nc>
    <odxf>
      <alignment horizontal="center" vertical="top"/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alignment horizontal="general" vertical="bottom"/>
      <border outline="0">
        <right/>
        <top/>
        <bottom/>
      </border>
    </ndxf>
  </rcc>
  <rcc rId="2405" sId="8">
    <nc r="A15" t="inlineStr">
      <is>
        <t>Hannum</t>
      </is>
    </nc>
  </rcc>
  <rcc rId="2406" sId="8">
    <nc r="B15" t="inlineStr">
      <is>
        <t>VqXo7y</t>
      </is>
    </nc>
  </rcc>
  <rcc rId="2407" sId="8">
    <nc r="C15" t="inlineStr">
      <is>
        <t>Colorectal cancer</t>
      </is>
    </nc>
  </rcc>
  <rcc rId="2408" sId="8">
    <nc r="D15" t="inlineStr">
      <is>
        <t>HannumAge acceleration</t>
      </is>
    </nc>
  </rcc>
  <rcc rId="2409" sId="8">
    <nc r="E15" t="inlineStr">
      <is>
        <t>Inverse variance weighted</t>
      </is>
    </nc>
  </rcc>
  <rcc rId="2410" sId="8">
    <nc r="F15">
      <v>38.861727291602897</v>
    </nc>
  </rcc>
  <rcc rId="2411" sId="8">
    <nc r="G15">
      <v>8</v>
    </nc>
  </rcc>
  <rcc rId="2412" sId="8">
    <nc r="H15">
      <v>5.2143873348573604E-6</v>
    </nc>
  </rcc>
  <rcc rId="2413" sId="8">
    <nc r="A16" t="inlineStr">
      <is>
        <t>IEAA</t>
      </is>
    </nc>
  </rcc>
  <rcc rId="2414" sId="8">
    <nc r="B16" t="inlineStr">
      <is>
        <t>VqXo7y</t>
      </is>
    </nc>
  </rcc>
  <rcc rId="2415" sId="8">
    <nc r="C16" t="inlineStr">
      <is>
        <t>Colorectal cancer</t>
      </is>
    </nc>
  </rcc>
  <rcc rId="2416" sId="8">
    <nc r="D16" t="inlineStr">
      <is>
        <t>Intrinsic HorvathAge acceleration</t>
      </is>
    </nc>
  </rcc>
  <rcc rId="2417" sId="8">
    <nc r="E16" t="inlineStr">
      <is>
        <t>MR Egger</t>
      </is>
    </nc>
  </rcc>
  <rcc rId="2418" sId="8">
    <nc r="F16">
      <v>68.819084380413599</v>
    </nc>
  </rcc>
  <rcc rId="2419" sId="8">
    <nc r="G16">
      <v>22</v>
    </nc>
  </rcc>
  <rcc rId="2420" sId="8">
    <nc r="H16">
      <v>1.01329778424096E-6</v>
    </nc>
  </rcc>
  <rcc rId="2421" sId="8">
    <nc r="A17" t="inlineStr">
      <is>
        <t>IEAA</t>
      </is>
    </nc>
  </rcc>
  <rcc rId="2422" sId="8">
    <nc r="B17" t="inlineStr">
      <is>
        <t>VqXo7y</t>
      </is>
    </nc>
  </rcc>
  <rcc rId="2423" sId="8">
    <nc r="C17" t="inlineStr">
      <is>
        <t>Colorectal cancer</t>
      </is>
    </nc>
  </rcc>
  <rcc rId="2424" sId="8">
    <nc r="D17" t="inlineStr">
      <is>
        <t>Intrinsic HorvathAge acceleration</t>
      </is>
    </nc>
  </rcc>
  <rcc rId="2425" sId="8">
    <nc r="E17" t="inlineStr">
      <is>
        <t>Inverse variance weighted</t>
      </is>
    </nc>
  </rcc>
  <rcc rId="2426" sId="8">
    <nc r="F17">
      <v>69.345152251153706</v>
    </nc>
  </rcc>
  <rcc rId="2427" sId="8">
    <nc r="G17">
      <v>23</v>
    </nc>
  </rcc>
  <rcc rId="2428" sId="8">
    <nc r="H17">
      <v>1.53429017114219E-6</v>
    </nc>
  </rcc>
  <rcc rId="2429" sId="8">
    <nc r="A18" t="inlineStr">
      <is>
        <t>PhenoAge</t>
      </is>
    </nc>
  </rcc>
  <rcc rId="2430" sId="8">
    <nc r="B18" t="inlineStr">
      <is>
        <t>VqXo7y</t>
      </is>
    </nc>
  </rcc>
  <rcc rId="2431" sId="8">
    <nc r="C18" t="inlineStr">
      <is>
        <t>Colorectal cancer</t>
      </is>
    </nc>
  </rcc>
  <rcc rId="2432" sId="8">
    <nc r="D18" t="inlineStr">
      <is>
        <t>PhenoAge acceleration</t>
      </is>
    </nc>
  </rcc>
  <rcc rId="2433" sId="8">
    <nc r="E18" t="inlineStr">
      <is>
        <t>MR Egger</t>
      </is>
    </nc>
  </rcc>
  <rcc rId="2434" sId="8">
    <nc r="F18">
      <v>19.6399957061927</v>
    </nc>
  </rcc>
  <rcc rId="2435" sId="8">
    <nc r="G18">
      <v>9</v>
    </nc>
  </rcc>
  <rcc rId="2436" sId="8">
    <nc r="H18">
      <v>2.0268850961820101E-2</v>
    </nc>
  </rcc>
  <rcc rId="2437" sId="8">
    <nc r="A19" t="inlineStr">
      <is>
        <t>PhenoAge</t>
      </is>
    </nc>
  </rcc>
  <rcc rId="2438" sId="8">
    <nc r="B19" t="inlineStr">
      <is>
        <t>VqXo7y</t>
      </is>
    </nc>
  </rcc>
  <rcc rId="2439" sId="8">
    <nc r="C19" t="inlineStr">
      <is>
        <t>Colorectal cancer</t>
      </is>
    </nc>
  </rcc>
  <rcc rId="2440" sId="8">
    <nc r="D19" t="inlineStr">
      <is>
        <t>PhenoAge acceleration</t>
      </is>
    </nc>
  </rcc>
  <rcc rId="2441" sId="8">
    <nc r="E19" t="inlineStr">
      <is>
        <t>Inverse variance weighted</t>
      </is>
    </nc>
  </rcc>
  <rcc rId="2442" sId="8">
    <nc r="F19">
      <v>23.507055769387001</v>
    </nc>
  </rcc>
  <rcc rId="2443" sId="8">
    <nc r="G19">
      <v>10</v>
    </nc>
  </rcc>
  <rcc rId="2444" sId="8">
    <nc r="H19">
      <v>9.0220259876608606E-3</v>
    </nc>
  </rcc>
  <rcc rId="2445" sId="8">
    <nc r="A20" t="inlineStr">
      <is>
        <t>GrimAge</t>
      </is>
    </nc>
  </rcc>
  <rcc rId="2446" sId="8">
    <nc r="B20" t="inlineStr">
      <is>
        <t>ogLsHA</t>
      </is>
    </nc>
  </rcc>
  <rcc rId="2447" sId="8">
    <nc r="C20" t="inlineStr">
      <is>
        <t>Lung cancer</t>
      </is>
    </nc>
  </rcc>
  <rcc rId="2448" sId="8">
    <nc r="D20" t="inlineStr">
      <is>
        <t>GrimAge acceleration</t>
      </is>
    </nc>
  </rcc>
  <rcc rId="2449" sId="8">
    <nc r="E20" t="inlineStr">
      <is>
        <t>MR Egger</t>
      </is>
    </nc>
  </rcc>
  <rcc rId="2450" sId="8">
    <nc r="F20">
      <v>9.0807049197169398</v>
    </nc>
  </rcc>
  <rcc rId="2451" sId="8">
    <nc r="G20">
      <v>2</v>
    </nc>
  </rcc>
  <rcc rId="2452" sId="8">
    <nc r="H20">
      <v>1.06696452690495E-2</v>
    </nc>
  </rcc>
  <rcc rId="2453" sId="8">
    <nc r="A21" t="inlineStr">
      <is>
        <t>GrimAge</t>
      </is>
    </nc>
  </rcc>
  <rcc rId="2454" sId="8">
    <nc r="B21" t="inlineStr">
      <is>
        <t>ogLsHA</t>
      </is>
    </nc>
  </rcc>
  <rcc rId="2455" sId="8">
    <nc r="C21" t="inlineStr">
      <is>
        <t>Lung cancer</t>
      </is>
    </nc>
  </rcc>
  <rcc rId="2456" sId="8">
    <nc r="D21" t="inlineStr">
      <is>
        <t>GrimAge acceleration</t>
      </is>
    </nc>
  </rcc>
  <rcc rId="2457" sId="8">
    <nc r="E21" t="inlineStr">
      <is>
        <t>Inverse variance weighted</t>
      </is>
    </nc>
  </rcc>
  <rcc rId="2458" sId="8">
    <nc r="F21">
      <v>11.758025312789201</v>
    </nc>
  </rcc>
  <rcc rId="2459" sId="8">
    <nc r="G21">
      <v>3</v>
    </nc>
  </rcc>
  <rcc rId="2460" sId="8">
    <nc r="H21">
      <v>8.2597449006655797E-3</v>
    </nc>
  </rcc>
  <rcc rId="2461" sId="8">
    <nc r="A22" t="inlineStr">
      <is>
        <t>Hannum</t>
      </is>
    </nc>
  </rcc>
  <rcc rId="2462" sId="8">
    <nc r="B22" t="inlineStr">
      <is>
        <t>ogLsHA</t>
      </is>
    </nc>
  </rcc>
  <rcc rId="2463" sId="8">
    <nc r="C22" t="inlineStr">
      <is>
        <t>Lung cancer</t>
      </is>
    </nc>
  </rcc>
  <rcc rId="2464" sId="8">
    <nc r="D22" t="inlineStr">
      <is>
        <t>HannumAge acceleration</t>
      </is>
    </nc>
  </rcc>
  <rcc rId="2465" sId="8">
    <nc r="E22" t="inlineStr">
      <is>
        <t>MR Egger</t>
      </is>
    </nc>
  </rcc>
  <rcc rId="2466" sId="8">
    <nc r="F22">
      <v>7.7149445696086802</v>
    </nc>
  </rcc>
  <rcc rId="2467" sId="8">
    <nc r="G22">
      <v>7</v>
    </nc>
  </rcc>
  <rcc rId="2468" sId="8">
    <nc r="H22">
      <v>0.35839961767357698</v>
    </nc>
  </rcc>
  <rcc rId="2469" sId="8">
    <nc r="A23" t="inlineStr">
      <is>
        <t>Hannum</t>
      </is>
    </nc>
  </rcc>
  <rcc rId="2470" sId="8">
    <nc r="B23" t="inlineStr">
      <is>
        <t>ogLsHA</t>
      </is>
    </nc>
  </rcc>
  <rcc rId="2471" sId="8">
    <nc r="C23" t="inlineStr">
      <is>
        <t>Lung cancer</t>
      </is>
    </nc>
  </rcc>
  <rcc rId="2472" sId="8">
    <nc r="D23" t="inlineStr">
      <is>
        <t>HannumAge acceleration</t>
      </is>
    </nc>
  </rcc>
  <rcc rId="2473" sId="8">
    <nc r="E23" t="inlineStr">
      <is>
        <t>Inverse variance weighted</t>
      </is>
    </nc>
  </rcc>
  <rcc rId="2474" sId="8">
    <nc r="F23">
      <v>8.4841752301545892</v>
    </nc>
  </rcc>
  <rcc rId="2475" sId="8">
    <nc r="G23">
      <v>8</v>
    </nc>
  </rcc>
  <rcc rId="2476" sId="8">
    <nc r="H23">
      <v>0.38765725538600199</v>
    </nc>
  </rcc>
  <rcc rId="2477" sId="8">
    <nc r="A24" t="inlineStr">
      <is>
        <t>IEAA</t>
      </is>
    </nc>
  </rcc>
  <rcc rId="2478" sId="8">
    <nc r="B24" t="inlineStr">
      <is>
        <t>ogLsHA</t>
      </is>
    </nc>
  </rcc>
  <rcc rId="2479" sId="8">
    <nc r="C24" t="inlineStr">
      <is>
        <t>Lung cancer</t>
      </is>
    </nc>
  </rcc>
  <rcc rId="2480" sId="8">
    <nc r="D24" t="inlineStr">
      <is>
        <t>Intrinsic HorvathAge acceleration</t>
      </is>
    </nc>
  </rcc>
  <rcc rId="2481" sId="8">
    <nc r="E24" t="inlineStr">
      <is>
        <t>MR Egger</t>
      </is>
    </nc>
  </rcc>
  <rcc rId="2482" sId="8">
    <nc r="F24">
      <v>66.252861209168003</v>
    </nc>
  </rcc>
  <rcc rId="2483" sId="8">
    <nc r="G24">
      <v>22</v>
    </nc>
  </rcc>
  <rcc rId="2484" sId="8">
    <nc r="H24">
      <v>2.5362784961967002E-6</v>
    </nc>
  </rcc>
  <rcc rId="2485" sId="8">
    <nc r="A25" t="inlineStr">
      <is>
        <t>IEAA</t>
      </is>
    </nc>
  </rcc>
  <rcc rId="2486" sId="8">
    <nc r="B25" t="inlineStr">
      <is>
        <t>ogLsHA</t>
      </is>
    </nc>
  </rcc>
  <rcc rId="2487" sId="8">
    <nc r="C25" t="inlineStr">
      <is>
        <t>Lung cancer</t>
      </is>
    </nc>
  </rcc>
  <rcc rId="2488" sId="8">
    <nc r="D25" t="inlineStr">
      <is>
        <t>Intrinsic HorvathAge acceleration</t>
      </is>
    </nc>
  </rcc>
  <rcc rId="2489" sId="8">
    <nc r="E25" t="inlineStr">
      <is>
        <t>Inverse variance weighted</t>
      </is>
    </nc>
  </rcc>
  <rcc rId="2490" sId="8">
    <nc r="F25">
      <v>68.569683928848804</v>
    </nc>
  </rcc>
  <rcc rId="2491" sId="8">
    <nc r="G25">
      <v>23</v>
    </nc>
  </rcc>
  <rcc rId="2492" sId="8">
    <nc r="H25">
      <v>2.0180963995769598E-6</v>
    </nc>
  </rcc>
  <rcc rId="2493" sId="8">
    <nc r="A26" t="inlineStr">
      <is>
        <t>PhenoAge</t>
      </is>
    </nc>
  </rcc>
  <rcc rId="2494" sId="8">
    <nc r="B26" t="inlineStr">
      <is>
        <t>ogLsHA</t>
      </is>
    </nc>
  </rcc>
  <rcc rId="2495" sId="8">
    <nc r="C26" t="inlineStr">
      <is>
        <t>Lung cancer</t>
      </is>
    </nc>
  </rcc>
  <rcc rId="2496" sId="8">
    <nc r="D26" t="inlineStr">
      <is>
        <t>PhenoAge acceleration</t>
      </is>
    </nc>
  </rcc>
  <rcc rId="2497" sId="8">
    <nc r="E26" t="inlineStr">
      <is>
        <t>MR Egger</t>
      </is>
    </nc>
  </rcc>
  <rcc rId="2498" sId="8">
    <nc r="F26">
      <v>3.56263986398795</v>
    </nc>
  </rcc>
  <rcc rId="2499" sId="8">
    <nc r="G26">
      <v>9</v>
    </nc>
  </rcc>
  <rcc rId="2500" sId="8">
    <nc r="H26">
      <v>0.93777516869700395</v>
    </nc>
  </rcc>
  <rcc rId="2501" sId="8">
    <nc r="A27" t="inlineStr">
      <is>
        <t>PhenoAge</t>
      </is>
    </nc>
  </rcc>
  <rcc rId="2502" sId="8">
    <nc r="B27" t="inlineStr">
      <is>
        <t>ogLsHA</t>
      </is>
    </nc>
  </rcc>
  <rcc rId="2503" sId="8">
    <nc r="C27" t="inlineStr">
      <is>
        <t>Lung cancer</t>
      </is>
    </nc>
  </rcc>
  <rcc rId="2504" sId="8">
    <nc r="D27" t="inlineStr">
      <is>
        <t>PhenoAge acceleration</t>
      </is>
    </nc>
  </rcc>
  <rcc rId="2505" sId="8">
    <nc r="E27" t="inlineStr">
      <is>
        <t>Inverse variance weighted</t>
      </is>
    </nc>
  </rcc>
  <rcc rId="2506" sId="8">
    <nc r="F27">
      <v>5.81078119031275</v>
    </nc>
  </rcc>
  <rcc rId="2507" sId="8">
    <nc r="G27">
      <v>10</v>
    </nc>
  </rcc>
  <rcc rId="2508" sId="8">
    <nc r="H27">
      <v>0.83090207935252303</v>
    </nc>
  </rcc>
  <rcc rId="2509" sId="8">
    <nc r="A28" t="inlineStr">
      <is>
        <t>GrimAge</t>
      </is>
    </nc>
  </rcc>
  <rcc rId="2510" sId="8">
    <nc r="B28" t="inlineStr">
      <is>
        <t>uhDBWu</t>
      </is>
    </nc>
  </rcc>
  <rcc rId="2511" sId="8">
    <nc r="C28" t="inlineStr">
      <is>
        <t>Ovarian cancer</t>
      </is>
    </nc>
  </rcc>
  <rcc rId="2512" sId="8">
    <nc r="D28" t="inlineStr">
      <is>
        <t>GrimAge acceleration</t>
      </is>
    </nc>
  </rcc>
  <rcc rId="2513" sId="8">
    <nc r="E28" t="inlineStr">
      <is>
        <t>MR Egger</t>
      </is>
    </nc>
  </rcc>
  <rcc rId="2514" sId="8">
    <nc r="F28">
      <v>2.0733479802367198</v>
    </nc>
  </rcc>
  <rcc rId="2515" sId="8">
    <nc r="G28">
      <v>2</v>
    </nc>
  </rcc>
  <rcc rId="2516" sId="8">
    <nc r="H28">
      <v>0.354632232911201</v>
    </nc>
  </rcc>
  <rcc rId="2517" sId="8">
    <nc r="A29" t="inlineStr">
      <is>
        <t>GrimAge</t>
      </is>
    </nc>
  </rcc>
  <rcc rId="2518" sId="8">
    <nc r="B29" t="inlineStr">
      <is>
        <t>uhDBWu</t>
      </is>
    </nc>
  </rcc>
  <rcc rId="2519" sId="8">
    <nc r="C29" t="inlineStr">
      <is>
        <t>Ovarian cancer</t>
      </is>
    </nc>
  </rcc>
  <rcc rId="2520" sId="8">
    <nc r="D29" t="inlineStr">
      <is>
        <t>GrimAge acceleration</t>
      </is>
    </nc>
  </rcc>
  <rcc rId="2521" sId="8">
    <nc r="E29" t="inlineStr">
      <is>
        <t>Inverse variance weighted</t>
      </is>
    </nc>
  </rcc>
  <rcc rId="2522" sId="8">
    <nc r="F29">
      <v>2.3286461560106799</v>
    </nc>
  </rcc>
  <rcc rId="2523" sId="8">
    <nc r="G29">
      <v>3</v>
    </nc>
  </rcc>
  <rcc rId="2524" sId="8">
    <nc r="H29">
      <v>0.50705528801144695</v>
    </nc>
  </rcc>
  <rcc rId="2525" sId="8">
    <nc r="A30" t="inlineStr">
      <is>
        <t>Hannum</t>
      </is>
    </nc>
  </rcc>
  <rcc rId="2526" sId="8">
    <nc r="B30" t="inlineStr">
      <is>
        <t>uhDBWu</t>
      </is>
    </nc>
  </rcc>
  <rcc rId="2527" sId="8">
    <nc r="C30" t="inlineStr">
      <is>
        <t>Ovarian cancer</t>
      </is>
    </nc>
  </rcc>
  <rcc rId="2528" sId="8">
    <nc r="D30" t="inlineStr">
      <is>
        <t>HannumAge acceleration</t>
      </is>
    </nc>
  </rcc>
  <rcc rId="2529" sId="8">
    <nc r="E30" t="inlineStr">
      <is>
        <t>MR Egger</t>
      </is>
    </nc>
  </rcc>
  <rcc rId="2530" sId="8">
    <nc r="F30">
      <v>4.8961580730243801</v>
    </nc>
  </rcc>
  <rcc rId="2531" sId="8">
    <nc r="G30">
      <v>7</v>
    </nc>
  </rcc>
  <rcc rId="2532" sId="8">
    <nc r="H30">
      <v>0.67263395528459602</v>
    </nc>
  </rcc>
  <rcc rId="2533" sId="8">
    <nc r="A31" t="inlineStr">
      <is>
        <t>Hannum</t>
      </is>
    </nc>
  </rcc>
  <rcc rId="2534" sId="8">
    <nc r="B31" t="inlineStr">
      <is>
        <t>uhDBWu</t>
      </is>
    </nc>
  </rcc>
  <rcc rId="2535" sId="8">
    <nc r="C31" t="inlineStr">
      <is>
        <t>Ovarian cancer</t>
      </is>
    </nc>
  </rcc>
  <rcc rId="2536" sId="8">
    <nc r="D31" t="inlineStr">
      <is>
        <t>HannumAge acceleration</t>
      </is>
    </nc>
  </rcc>
  <rcc rId="2537" sId="8">
    <nc r="E31" t="inlineStr">
      <is>
        <t>Inverse variance weighted</t>
      </is>
    </nc>
  </rcc>
  <rcc rId="2538" sId="8">
    <nc r="F31">
      <v>4.91797706664196</v>
    </nc>
  </rcc>
  <rcc rId="2539" sId="8">
    <nc r="G31">
      <v>8</v>
    </nc>
  </rcc>
  <rcc rId="2540" sId="8">
    <nc r="H31">
      <v>0.76630583048580503</v>
    </nc>
  </rcc>
  <rcc rId="2541" sId="8">
    <nc r="A32" t="inlineStr">
      <is>
        <t>IEAA</t>
      </is>
    </nc>
  </rcc>
  <rcc rId="2542" sId="8">
    <nc r="B32" t="inlineStr">
      <is>
        <t>uhDBWu</t>
      </is>
    </nc>
  </rcc>
  <rcc rId="2543" sId="8">
    <nc r="C32" t="inlineStr">
      <is>
        <t>Ovarian cancer</t>
      </is>
    </nc>
  </rcc>
  <rcc rId="2544" sId="8">
    <nc r="D32" t="inlineStr">
      <is>
        <t>Intrinsic HorvathAge acceleration</t>
      </is>
    </nc>
  </rcc>
  <rcc rId="2545" sId="8">
    <nc r="E32" t="inlineStr">
      <is>
        <t>MR Egger</t>
      </is>
    </nc>
  </rcc>
  <rcc rId="2546" sId="8">
    <nc r="F32">
      <v>31.3094130652694</v>
    </nc>
  </rcc>
  <rcc rId="2547" sId="8">
    <nc r="G32">
      <v>22</v>
    </nc>
  </rcc>
  <rcc rId="2548" sId="8">
    <nc r="H32">
      <v>8.9955804560908098E-2</v>
    </nc>
  </rcc>
  <rcc rId="2549" sId="8">
    <nc r="A33" t="inlineStr">
      <is>
        <t>IEAA</t>
      </is>
    </nc>
  </rcc>
  <rcc rId="2550" sId="8">
    <nc r="B33" t="inlineStr">
      <is>
        <t>uhDBWu</t>
      </is>
    </nc>
  </rcc>
  <rcc rId="2551" sId="8">
    <nc r="C33" t="inlineStr">
      <is>
        <t>Ovarian cancer</t>
      </is>
    </nc>
  </rcc>
  <rcc rId="2552" sId="8">
    <nc r="D33" t="inlineStr">
      <is>
        <t>Intrinsic HorvathAge acceleration</t>
      </is>
    </nc>
  </rcc>
  <rcc rId="2553" sId="8">
    <nc r="E33" t="inlineStr">
      <is>
        <t>Inverse variance weighted</t>
      </is>
    </nc>
  </rcc>
  <rcc rId="2554" sId="8">
    <nc r="F33">
      <v>31.884409632292002</v>
    </nc>
  </rcc>
  <rcc rId="2555" sId="8">
    <nc r="G33">
      <v>23</v>
    </nc>
  </rcc>
  <rcc rId="2556" sId="8">
    <nc r="H33">
      <v>0.10257127294632799</v>
    </nc>
  </rcc>
  <rcc rId="2557" sId="8">
    <nc r="A34" t="inlineStr">
      <is>
        <t>PhenoAge</t>
      </is>
    </nc>
  </rcc>
  <rcc rId="2558" sId="8">
    <nc r="B34" t="inlineStr">
      <is>
        <t>uhDBWu</t>
      </is>
    </nc>
  </rcc>
  <rcc rId="2559" sId="8">
    <nc r="C34" t="inlineStr">
      <is>
        <t>Ovarian cancer</t>
      </is>
    </nc>
  </rcc>
  <rcc rId="2560" sId="8">
    <nc r="D34" t="inlineStr">
      <is>
        <t>PhenoAge acceleration</t>
      </is>
    </nc>
  </rcc>
  <rcc rId="2561" sId="8">
    <nc r="E34" t="inlineStr">
      <is>
        <t>MR Egger</t>
      </is>
    </nc>
  </rcc>
  <rcc rId="2562" sId="8">
    <nc r="F34">
      <v>6.6867214237870503</v>
    </nc>
  </rcc>
  <rcc rId="2563" sId="8">
    <nc r="G34">
      <v>9</v>
    </nc>
  </rcc>
  <rcc rId="2564" sId="8">
    <nc r="H34">
      <v>0.66969895706507498</v>
    </nc>
  </rcc>
  <rcc rId="2565" sId="8">
    <nc r="A35" t="inlineStr">
      <is>
        <t>PhenoAge</t>
      </is>
    </nc>
  </rcc>
  <rcc rId="2566" sId="8">
    <nc r="B35" t="inlineStr">
      <is>
        <t>uhDBWu</t>
      </is>
    </nc>
  </rcc>
  <rcc rId="2567" sId="8">
    <nc r="C35" t="inlineStr">
      <is>
        <t>Ovarian cancer</t>
      </is>
    </nc>
  </rcc>
  <rcc rId="2568" sId="8">
    <nc r="D35" t="inlineStr">
      <is>
        <t>PhenoAge acceleration</t>
      </is>
    </nc>
  </rcc>
  <rcc rId="2569" sId="8">
    <nc r="E35" t="inlineStr">
      <is>
        <t>Inverse variance weighted</t>
      </is>
    </nc>
  </rcc>
  <rcc rId="2570" sId="8">
    <nc r="F35">
      <v>8.0408776981903696</v>
    </nc>
  </rcc>
  <rcc rId="2571" sId="8">
    <nc r="G35">
      <v>10</v>
    </nc>
  </rcc>
  <rcc rId="2572" sId="8">
    <nc r="H35">
      <v>0.62484393165943897</v>
    </nc>
  </rcc>
  <rcc rId="2573" sId="8">
    <nc r="A36" t="inlineStr">
      <is>
        <t>GrimAge</t>
      </is>
    </nc>
  </rcc>
  <rcc rId="2574" sId="8">
    <nc r="B36" t="inlineStr">
      <is>
        <t>jv5Raf</t>
      </is>
    </nc>
  </rcc>
  <rcc rId="2575" sId="8">
    <nc r="C36" t="inlineStr">
      <is>
        <t>Prostate cancer</t>
      </is>
    </nc>
  </rcc>
  <rcc rId="2576" sId="8">
    <nc r="D36" t="inlineStr">
      <is>
        <t>GrimAge acceleration</t>
      </is>
    </nc>
  </rcc>
  <rcc rId="2577" sId="8">
    <nc r="E36" t="inlineStr">
      <is>
        <t>MR Egger</t>
      </is>
    </nc>
  </rcc>
  <rcc rId="2578" sId="8">
    <nc r="F36">
      <v>21.802632337930199</v>
    </nc>
  </rcc>
  <rcc rId="2579" sId="8">
    <nc r="G36">
      <v>2</v>
    </nc>
  </rcc>
  <rcc rId="2580" sId="8">
    <nc r="H36">
      <v>1.8433955821639601E-5</v>
    </nc>
  </rcc>
  <rcc rId="2581" sId="8">
    <nc r="A37" t="inlineStr">
      <is>
        <t>GrimAge</t>
      </is>
    </nc>
  </rcc>
  <rcc rId="2582" sId="8">
    <nc r="B37" t="inlineStr">
      <is>
        <t>jv5Raf</t>
      </is>
    </nc>
  </rcc>
  <rcc rId="2583" sId="8">
    <nc r="C37" t="inlineStr">
      <is>
        <t>Prostate cancer</t>
      </is>
    </nc>
  </rcc>
  <rcc rId="2584" sId="8">
    <nc r="D37" t="inlineStr">
      <is>
        <t>GrimAge acceleration</t>
      </is>
    </nc>
  </rcc>
  <rcc rId="2585" sId="8">
    <nc r="E37" t="inlineStr">
      <is>
        <t>Inverse variance weighted</t>
      </is>
    </nc>
  </rcc>
  <rcc rId="2586" sId="8">
    <nc r="F37">
      <v>21.806743755218399</v>
    </nc>
  </rcc>
  <rcc rId="2587" sId="8">
    <nc r="G37">
      <v>3</v>
    </nc>
  </rcc>
  <rcc rId="2588" sId="8">
    <nc r="H37">
      <v>7.15580878369466E-5</v>
    </nc>
  </rcc>
  <rcc rId="2589" sId="8">
    <nc r="A38" t="inlineStr">
      <is>
        <t>Hannum</t>
      </is>
    </nc>
  </rcc>
  <rcc rId="2590" sId="8">
    <nc r="B38" t="inlineStr">
      <is>
        <t>jv5Raf</t>
      </is>
    </nc>
  </rcc>
  <rcc rId="2591" sId="8">
    <nc r="C38" t="inlineStr">
      <is>
        <t>Prostate cancer</t>
      </is>
    </nc>
  </rcc>
  <rcc rId="2592" sId="8">
    <nc r="D38" t="inlineStr">
      <is>
        <t>HannumAge acceleration</t>
      </is>
    </nc>
  </rcc>
  <rcc rId="2593" sId="8">
    <nc r="E38" t="inlineStr">
      <is>
        <t>MR Egger</t>
      </is>
    </nc>
  </rcc>
  <rcc rId="2594" sId="8">
    <nc r="F38">
      <v>42.137227507075103</v>
    </nc>
  </rcc>
  <rcc rId="2595" sId="8">
    <nc r="G38">
      <v>7</v>
    </nc>
  </rcc>
  <rcc rId="2596" sId="8">
    <nc r="H38">
      <v>4.8929645816917502E-7</v>
    </nc>
  </rcc>
  <rcc rId="2597" sId="8">
    <nc r="A39" t="inlineStr">
      <is>
        <t>Hannum</t>
      </is>
    </nc>
  </rcc>
  <rcc rId="2598" sId="8">
    <nc r="B39" t="inlineStr">
      <is>
        <t>jv5Raf</t>
      </is>
    </nc>
  </rcc>
  <rcc rId="2599" sId="8">
    <nc r="C39" t="inlineStr">
      <is>
        <t>Prostate cancer</t>
      </is>
    </nc>
  </rcc>
  <rcc rId="2600" sId="8">
    <nc r="D39" t="inlineStr">
      <is>
        <t>HannumAge acceleration</t>
      </is>
    </nc>
  </rcc>
  <rcc rId="2601" sId="8">
    <nc r="E39" t="inlineStr">
      <is>
        <t>Inverse variance weighted</t>
      </is>
    </nc>
  </rcc>
  <rcc rId="2602" sId="8">
    <nc r="F39">
      <v>42.7754356969347</v>
    </nc>
  </rcc>
  <rcc rId="2603" sId="8">
    <nc r="G39">
      <v>8</v>
    </nc>
  </rcc>
  <rcc rId="2604" sId="8">
    <nc r="H39">
      <v>9.6823114959329991E-7</v>
    </nc>
  </rcc>
  <rcc rId="2605" sId="8">
    <nc r="A40" t="inlineStr">
      <is>
        <t>IEAA</t>
      </is>
    </nc>
  </rcc>
  <rcc rId="2606" sId="8">
    <nc r="B40" t="inlineStr">
      <is>
        <t>jv5Raf</t>
      </is>
    </nc>
  </rcc>
  <rcc rId="2607" sId="8">
    <nc r="C40" t="inlineStr">
      <is>
        <t>Prostate cancer</t>
      </is>
    </nc>
  </rcc>
  <rcc rId="2608" sId="8">
    <nc r="D40" t="inlineStr">
      <is>
        <t>Intrinsic HorvathAge acceleration</t>
      </is>
    </nc>
  </rcc>
  <rcc rId="2609" sId="8">
    <nc r="E40" t="inlineStr">
      <is>
        <t>MR Egger</t>
      </is>
    </nc>
  </rcc>
  <rcc rId="2610" sId="8">
    <nc r="F40">
      <v>54.589795292551301</v>
    </nc>
  </rcc>
  <rcc rId="2611" sId="8">
    <nc r="G40">
      <v>22</v>
    </nc>
  </rcc>
  <rcc rId="2612" sId="8">
    <nc r="H40">
      <v>1.3579275859504399E-4</v>
    </nc>
  </rcc>
  <rcc rId="2613" sId="8">
    <nc r="A41" t="inlineStr">
      <is>
        <t>IEAA</t>
      </is>
    </nc>
  </rcc>
  <rcc rId="2614" sId="8">
    <nc r="B41" t="inlineStr">
      <is>
        <t>jv5Raf</t>
      </is>
    </nc>
  </rcc>
  <rcc rId="2615" sId="8">
    <nc r="C41" t="inlineStr">
      <is>
        <t>Prostate cancer</t>
      </is>
    </nc>
  </rcc>
  <rcc rId="2616" sId="8">
    <nc r="D41" t="inlineStr">
      <is>
        <t>Intrinsic HorvathAge acceleration</t>
      </is>
    </nc>
  </rcc>
  <rcc rId="2617" sId="8">
    <nc r="E41" t="inlineStr">
      <is>
        <t>Inverse variance weighted</t>
      </is>
    </nc>
  </rcc>
  <rcc rId="2618" sId="8">
    <nc r="F41">
      <v>54.594303514095699</v>
    </nc>
  </rcc>
  <rcc rId="2619" sId="8">
    <nc r="G41">
      <v>23</v>
    </nc>
  </rcc>
  <rcc rId="2620" sId="8">
    <nc r="H41">
      <v>2.2181754626760501E-4</v>
    </nc>
  </rcc>
  <rcc rId="2621" sId="8">
    <nc r="A42" t="inlineStr">
      <is>
        <t>PhenoAge</t>
      </is>
    </nc>
  </rcc>
  <rcc rId="2622" sId="8">
    <nc r="B42" t="inlineStr">
      <is>
        <t>jv5Raf</t>
      </is>
    </nc>
  </rcc>
  <rcc rId="2623" sId="8">
    <nc r="C42" t="inlineStr">
      <is>
        <t>Prostate cancer</t>
      </is>
    </nc>
  </rcc>
  <rcc rId="2624" sId="8">
    <nc r="D42" t="inlineStr">
      <is>
        <t>PhenoAge acceleration</t>
      </is>
    </nc>
  </rcc>
  <rcc rId="2625" sId="8">
    <nc r="E42" t="inlineStr">
      <is>
        <t>MR Egger</t>
      </is>
    </nc>
  </rcc>
  <rcc rId="2626" sId="8">
    <nc r="F42">
      <v>17.6502067640047</v>
    </nc>
  </rcc>
  <rcc rId="2627" sId="8">
    <nc r="G42">
      <v>9</v>
    </nc>
  </rcc>
  <rcc rId="2628" sId="8">
    <nc r="H42">
      <v>3.9455592841448402E-2</v>
    </nc>
  </rcc>
  <rcc rId="2629" sId="8">
    <nc r="A43" t="inlineStr">
      <is>
        <t>PhenoAge</t>
      </is>
    </nc>
  </rcc>
  <rcc rId="2630" sId="8">
    <nc r="B43" t="inlineStr">
      <is>
        <t>jv5Raf</t>
      </is>
    </nc>
  </rcc>
  <rcc rId="2631" sId="8">
    <nc r="C43" t="inlineStr">
      <is>
        <t>Prostate cancer</t>
      </is>
    </nc>
  </rcc>
  <rcc rId="2632" sId="8">
    <nc r="D43" t="inlineStr">
      <is>
        <t>PhenoAge acceleration</t>
      </is>
    </nc>
  </rcc>
  <rcc rId="2633" sId="8">
    <nc r="E43" t="inlineStr">
      <is>
        <t>Inverse variance weighted</t>
      </is>
    </nc>
  </rcc>
  <rcc rId="2634" sId="8">
    <nc r="F43">
      <v>17.980633895034199</v>
    </nc>
  </rcc>
  <rcc rId="2635" sId="8">
    <nc r="G43">
      <v>10</v>
    </nc>
  </rcc>
  <rcc rId="2636" sId="8">
    <nc r="H43">
      <v>5.5291200143505699E-2</v>
    </nc>
  </rcc>
  <rcc rId="2637" sId="8">
    <oc r="A1" t="inlineStr">
      <is>
        <t>Supplementary Table 8. Cochran's Q and MR-Egger Intercept for the genetically predicted effect of GrimAge acceleration on prostate and colorectal cancer (using data from international consortia)</t>
      </is>
    </oc>
    <nc r="A1" t="inlineStr">
      <is>
        <t xml:space="preserve">Supplementary Table 8. Cochran's Q and MR-Egger Intercept for the genetically predicted effects of epigenetic age acceleration on multiple cancers </t>
      </is>
    </nc>
  </rcc>
  <rcc rId="2638" sId="8">
    <nc r="I3" t="inlineStr">
      <is>
        <t>id.exposure</t>
      </is>
    </nc>
  </rcc>
  <rcc rId="2639" sId="8">
    <nc r="J3" t="inlineStr">
      <is>
        <t>id.outcome</t>
      </is>
    </nc>
  </rcc>
  <rcc rId="2640" sId="8">
    <nc r="K3" t="inlineStr">
      <is>
        <t>outcome</t>
      </is>
    </nc>
  </rcc>
  <rcc rId="2641" sId="8">
    <nc r="L3" t="inlineStr">
      <is>
        <t>exposure</t>
      </is>
    </nc>
  </rcc>
  <rcc rId="2642" sId="8">
    <nc r="M3" t="inlineStr">
      <is>
        <t>egger_intercept</t>
      </is>
    </nc>
  </rcc>
  <rcc rId="2643" sId="8">
    <nc r="I4" t="inlineStr">
      <is>
        <t>GrimAge</t>
      </is>
    </nc>
  </rcc>
  <rcc rId="2644" sId="8">
    <nc r="J4" t="inlineStr">
      <is>
        <t>aIlE3U</t>
      </is>
    </nc>
  </rcc>
  <rcc rId="2645" sId="8">
    <nc r="K4" t="inlineStr">
      <is>
        <t>Breast cancer</t>
      </is>
    </nc>
  </rcc>
  <rcc rId="2646" sId="8">
    <nc r="L4" t="inlineStr">
      <is>
        <t>GrimAge acceleration</t>
      </is>
    </nc>
  </rcc>
  <rcc rId="2647" sId="8">
    <nc r="M4">
      <v>1.9838117016456502E-2</v>
    </nc>
  </rcc>
  <rcc rId="2648" sId="8">
    <nc r="N4">
      <v>4.5436369242032697E-2</v>
    </nc>
  </rcc>
  <rcc rId="2649" sId="8">
    <nc r="O4">
      <v>0.70500666262392597</v>
    </nc>
  </rcc>
  <rcc rId="2650" sId="8">
    <nc r="I5" t="inlineStr">
      <is>
        <t>Hannum</t>
      </is>
    </nc>
  </rcc>
  <rcc rId="2651" sId="8">
    <nc r="J5" t="inlineStr">
      <is>
        <t>aIlE3U</t>
      </is>
    </nc>
  </rcc>
  <rcc rId="2652" sId="8">
    <nc r="K5" t="inlineStr">
      <is>
        <t>Breast cancer</t>
      </is>
    </nc>
  </rcc>
  <rcc rId="2653" sId="8">
    <nc r="L5" t="inlineStr">
      <is>
        <t>HannumAge acceleration</t>
      </is>
    </nc>
  </rcc>
  <rcc rId="2654" sId="8">
    <nc r="M5">
      <v>-3.8202454894904002E-2</v>
    </nc>
  </rcc>
  <rcc rId="2655" sId="8">
    <nc r="N5">
      <v>1.4382328611555899E-2</v>
    </nc>
  </rcc>
  <rcc rId="2656" sId="8">
    <nc r="O5">
      <v>3.2646244767805199E-2</v>
    </nc>
  </rcc>
  <rcc rId="2657" sId="8">
    <nc r="I6" t="inlineStr">
      <is>
        <t>IEAA</t>
      </is>
    </nc>
  </rcc>
  <rcc rId="2658" sId="8">
    <nc r="J6" t="inlineStr">
      <is>
        <t>aIlE3U</t>
      </is>
    </nc>
  </rcc>
  <rcc rId="2659" sId="8">
    <nc r="K6" t="inlineStr">
      <is>
        <t>Breast cancer</t>
      </is>
    </nc>
  </rcc>
  <rcc rId="2660" sId="8">
    <nc r="L6" t="inlineStr">
      <is>
        <t>Intrinsic HorvathAge acceleration</t>
      </is>
    </nc>
  </rcc>
  <rcc rId="2661" sId="8">
    <nc r="M6">
      <v>9.2332523297123997E-4</v>
    </nc>
  </rcc>
  <rcc rId="2662" sId="8">
    <nc r="N6">
      <v>4.9525430125206497E-3</v>
    </nc>
  </rcc>
  <rcc rId="2663" sId="8">
    <nc r="O6">
      <v>0.85381243652649597</v>
    </nc>
  </rcc>
  <rcc rId="2664" sId="8">
    <nc r="I7" t="inlineStr">
      <is>
        <t>PhenoAge</t>
      </is>
    </nc>
  </rcc>
  <rcc rId="2665" sId="8">
    <nc r="J7" t="inlineStr">
      <is>
        <t>aIlE3U</t>
      </is>
    </nc>
  </rcc>
  <rcc rId="2666" sId="8">
    <nc r="K7" t="inlineStr">
      <is>
        <t>Breast cancer</t>
      </is>
    </nc>
  </rcc>
  <rcc rId="2667" sId="8">
    <nc r="L7" t="inlineStr">
      <is>
        <t>PhenoAge acceleration</t>
      </is>
    </nc>
  </rcc>
  <rcc rId="2668" sId="8">
    <nc r="M7">
      <v>-7.3546197242268796E-3</v>
    </nc>
  </rcc>
  <rcc rId="2669" sId="8">
    <nc r="N7">
      <v>6.6611129605217197E-3</v>
    </nc>
  </rcc>
  <rcc rId="2670" sId="8">
    <nc r="O7">
      <v>0.29818782384650999</v>
    </nc>
  </rcc>
  <rcc rId="2671" sId="8">
    <nc r="I8" t="inlineStr">
      <is>
        <t>GrimAge</t>
      </is>
    </nc>
  </rcc>
  <rcc rId="2672" sId="8">
    <nc r="J8" t="inlineStr">
      <is>
        <t>VqXo7y</t>
      </is>
    </nc>
  </rcc>
  <rcc rId="2673" sId="8">
    <nc r="K8" t="inlineStr">
      <is>
        <t>Colorectal cancer</t>
      </is>
    </nc>
  </rcc>
  <rcc rId="2674" sId="8">
    <nc r="L8" t="inlineStr">
      <is>
        <t>GrimAge acceleration</t>
      </is>
    </nc>
  </rcc>
  <rcc rId="2675" sId="8">
    <nc r="M8">
      <v>-0.12747736709912</v>
    </nc>
  </rcc>
  <rcc rId="2676" sId="8">
    <nc r="N8">
      <v>0.101124580802081</v>
    </nc>
  </rcc>
  <rcc rId="2677" sId="8">
    <nc r="O8">
      <v>0.33459931286073802</v>
    </nc>
  </rcc>
  <rcc rId="2678" sId="8">
    <nc r="I9" t="inlineStr">
      <is>
        <t>Hannum</t>
      </is>
    </nc>
  </rcc>
  <rcc rId="2679" sId="8">
    <nc r="J9" t="inlineStr">
      <is>
        <t>VqXo7y</t>
      </is>
    </nc>
  </rcc>
  <rcc rId="2680" sId="8">
    <nc r="K9" t="inlineStr">
      <is>
        <t>Colorectal cancer</t>
      </is>
    </nc>
  </rcc>
  <rcc rId="2681" sId="8">
    <nc r="L9" t="inlineStr">
      <is>
        <t>HannumAge acceleration</t>
      </is>
    </nc>
  </rcc>
  <rcc rId="2682" sId="8">
    <nc r="M9">
      <v>-5.7736304616922002E-3</v>
    </nc>
  </rcc>
  <rcc rId="2683" sId="8">
    <nc r="N9">
      <v>3.03778737643466E-2</v>
    </nc>
  </rcc>
  <rcc rId="2684" sId="8">
    <nc r="O9">
      <v>0.854655937914506</v>
    </nc>
  </rcc>
  <rcc rId="2685" sId="8">
    <nc r="I10" t="inlineStr">
      <is>
        <t>IEAA</t>
      </is>
    </nc>
  </rcc>
  <rcc rId="2686" sId="8">
    <nc r="J10" t="inlineStr">
      <is>
        <t>VqXo7y</t>
      </is>
    </nc>
  </rcc>
  <rcc rId="2687" sId="8">
    <nc r="K10" t="inlineStr">
      <is>
        <t>Colorectal cancer</t>
      </is>
    </nc>
  </rcc>
  <rcc rId="2688" sId="8">
    <nc r="L10" t="inlineStr">
      <is>
        <t>Intrinsic HorvathAge acceleration</t>
      </is>
    </nc>
  </rcc>
  <rcc rId="2689" sId="8">
    <nc r="M10">
      <v>3.9886043399195402E-3</v>
    </nc>
  </rcc>
  <rcc rId="2690" sId="8">
    <nc r="N10">
      <v>9.7261994899910196E-3</v>
    </nc>
  </rcc>
  <rcc rId="2691" sId="8">
    <nc r="O10">
      <v>0.68570695951382599</v>
    </nc>
  </rcc>
  <rcc rId="2692" sId="8">
    <nc r="I11" t="inlineStr">
      <is>
        <t>PhenoAge</t>
      </is>
    </nc>
  </rcc>
  <rcc rId="2693" sId="8">
    <nc r="J11" t="inlineStr">
      <is>
        <t>VqXo7y</t>
      </is>
    </nc>
  </rcc>
  <rcc rId="2694" sId="8">
    <nc r="K11" t="inlineStr">
      <is>
        <t>Colorectal cancer</t>
      </is>
    </nc>
  </rcc>
  <rcc rId="2695" sId="8">
    <nc r="L11" t="inlineStr">
      <is>
        <t>PhenoAge acceleration</t>
      </is>
    </nc>
  </rcc>
  <rcc rId="2696" sId="8">
    <nc r="M11">
      <v>1.9498210695900402E-2</v>
    </nc>
  </rcc>
  <rcc rId="2697" sId="8">
    <nc r="N11">
      <v>1.4647170593809799E-2</v>
    </nc>
  </rcc>
  <rcc rId="2698" sId="8">
    <nc r="O11">
      <v>0.215859607189367</v>
    </nc>
  </rcc>
  <rcc rId="2699" sId="8">
    <nc r="I12" t="inlineStr">
      <is>
        <t>GrimAge</t>
      </is>
    </nc>
  </rcc>
  <rcc rId="2700" sId="8">
    <nc r="J12" t="inlineStr">
      <is>
        <t>ogLsHA</t>
      </is>
    </nc>
  </rcc>
  <rcc rId="2701" sId="8">
    <nc r="K12" t="inlineStr">
      <is>
        <t>Lung cancer</t>
      </is>
    </nc>
  </rcc>
  <rcc rId="2702" sId="8">
    <nc r="L12" t="inlineStr">
      <is>
        <t>GrimAge acceleration</t>
      </is>
    </nc>
  </rcc>
  <rcc rId="2703" sId="8">
    <nc r="M12">
      <v>-0.198954100307318</v>
    </nc>
  </rcc>
  <rcc rId="2704" sId="8">
    <nc r="N12">
      <v>0.25908812313153601</v>
    </nc>
  </rcc>
  <rcc rId="2705" sId="8">
    <nc r="O12">
      <v>0.52281918168739905</v>
    </nc>
  </rcc>
  <rcc rId="2706" sId="8">
    <nc r="I13" t="inlineStr">
      <is>
        <t>Hannum</t>
      </is>
    </nc>
  </rcc>
  <rcc rId="2707" sId="8">
    <nc r="J13" t="inlineStr">
      <is>
        <t>ogLsHA</t>
      </is>
    </nc>
  </rcc>
  <rcc rId="2708" sId="8">
    <nc r="K13" t="inlineStr">
      <is>
        <t>Lung cancer</t>
      </is>
    </nc>
  </rcc>
  <rcc rId="2709" sId="8">
    <nc r="L13" t="inlineStr">
      <is>
        <t>HannumAge acceleration</t>
      </is>
    </nc>
  </rcc>
  <rcc rId="2710" sId="8">
    <nc r="M13">
      <v>-2.0122527901323E-2</v>
    </nc>
  </rcc>
  <rcc rId="2711" sId="8">
    <nc r="N13">
      <v>2.40863853450702E-2</v>
    </nc>
  </rcc>
  <rcc rId="2712" sId="8">
    <nc r="O13">
      <v>0.43106254738555599</v>
    </nc>
  </rcc>
  <rcc rId="2713" sId="8">
    <nc r="I14" t="inlineStr">
      <is>
        <t>IEAA</t>
      </is>
    </nc>
  </rcc>
  <rcc rId="2714" sId="8">
    <nc r="J14" t="inlineStr">
      <is>
        <t>ogLsHA</t>
      </is>
    </nc>
  </rcc>
  <rcc rId="2715" sId="8">
    <nc r="K14" t="inlineStr">
      <is>
        <t>Lung cancer</t>
      </is>
    </nc>
  </rcc>
  <rcc rId="2716" sId="8">
    <nc r="L14" t="inlineStr">
      <is>
        <t>Intrinsic HorvathAge acceleration</t>
      </is>
    </nc>
  </rcc>
  <rcc rId="2717" sId="8">
    <nc r="M14">
      <v>1.3222210305150099E-2</v>
    </nc>
  </rcc>
  <rcc rId="2718" sId="8">
    <nc r="N14">
      <v>1.50746985989362E-2</v>
    </nc>
  </rcc>
  <rcc rId="2719" sId="8">
    <nc r="O14">
      <v>0.38990323803611299</v>
    </nc>
  </rcc>
  <rcc rId="2720" sId="8">
    <nc r="I15" t="inlineStr">
      <is>
        <t>PhenoAge</t>
      </is>
    </nc>
  </rcc>
  <rcc rId="2721" sId="8">
    <nc r="J15" t="inlineStr">
      <is>
        <t>ogLsHA</t>
      </is>
    </nc>
  </rcc>
  <rcc rId="2722" sId="8">
    <nc r="K15" t="inlineStr">
      <is>
        <t>Lung cancer</t>
      </is>
    </nc>
  </rcc>
  <rcc rId="2723" sId="8">
    <nc r="L15" t="inlineStr">
      <is>
        <t>PhenoAge acceleration</t>
      </is>
    </nc>
  </rcc>
  <rcc rId="2724" sId="8">
    <nc r="M15">
      <v>-2.4323252502986701E-2</v>
    </nc>
  </rcc>
  <rcc rId="2725" sId="8">
    <nc r="N15">
      <v>1.6222203449102902E-2</v>
    </nc>
  </rcc>
  <rcc rId="2726" sId="8">
    <nc r="O15">
      <v>0.168008308881127</v>
    </nc>
  </rcc>
  <rcc rId="2727" sId="8">
    <nc r="I16" t="inlineStr">
      <is>
        <t>GrimAge</t>
      </is>
    </nc>
  </rcc>
  <rcc rId="2728" sId="8">
    <nc r="J16" t="inlineStr">
      <is>
        <t>uhDBWu</t>
      </is>
    </nc>
  </rcc>
  <rcc rId="2729" sId="8">
    <nc r="K16" t="inlineStr">
      <is>
        <t>Ovarian cancer</t>
      </is>
    </nc>
  </rcc>
  <rcc rId="2730" sId="8">
    <nc r="L16" t="inlineStr">
      <is>
        <t>GrimAge acceleration</t>
      </is>
    </nc>
  </rcc>
  <rcc rId="2731" sId="8">
    <nc r="M16">
      <v>5.3029550039302903E-2</v>
    </nc>
  </rcc>
  <rcc rId="2732" sId="8">
    <nc r="N16">
      <v>0.106860004339903</v>
    </nc>
  </rcc>
  <rcc rId="2733" sId="8">
    <nc r="O16">
      <v>0.66889014650021505</v>
    </nc>
  </rcc>
  <rcc rId="2734" sId="8">
    <nc r="I17" t="inlineStr">
      <is>
        <t>Hannum</t>
      </is>
    </nc>
  </rcc>
  <rcc rId="2735" sId="8">
    <nc r="J17" t="inlineStr">
      <is>
        <t>uhDBWu</t>
      </is>
    </nc>
  </rcc>
  <rcc rId="2736" sId="8">
    <nc r="K17" t="inlineStr">
      <is>
        <t>Ovarian cancer</t>
      </is>
    </nc>
  </rcc>
  <rcc rId="2737" sId="8">
    <nc r="L17" t="inlineStr">
      <is>
        <t>HannumAge acceleration</t>
      </is>
    </nc>
  </rcc>
  <rcc rId="2738" sId="8">
    <nc r="M17">
      <v>2.8410030956685299E-3</v>
    </nc>
  </rcc>
  <rcc rId="2739" sId="8">
    <nc r="N17">
      <v>1.9233324072388602E-2</v>
    </nc>
  </rcc>
  <rcc rId="2740" sId="8">
    <nc r="O17">
      <v>0.88673435902918696</v>
    </nc>
  </rcc>
  <rcc rId="2741" sId="8">
    <nc r="I18" t="inlineStr">
      <is>
        <t>IEAA</t>
      </is>
    </nc>
  </rcc>
  <rcc rId="2742" sId="8">
    <nc r="J18" t="inlineStr">
      <is>
        <t>uhDBWu</t>
      </is>
    </nc>
  </rcc>
  <rcc rId="2743" sId="8">
    <nc r="K18" t="inlineStr">
      <is>
        <t>Ovarian cancer</t>
      </is>
    </nc>
  </rcc>
  <rcc rId="2744" sId="8">
    <nc r="L18" t="inlineStr">
      <is>
        <t>Intrinsic HorvathAge acceleration</t>
      </is>
    </nc>
  </rcc>
  <rcc rId="2745" sId="8">
    <nc r="M18">
      <v>-6.2538705498658602E-3</v>
    </nc>
  </rcc>
  <rcc rId="2746" sId="8">
    <nc r="N18">
      <v>9.8388057053327305E-3</v>
    </nc>
  </rcc>
  <rcc rId="2747" sId="8">
    <nc r="O18">
      <v>0.53157253545391603</v>
    </nc>
  </rcc>
  <rcc rId="2748" sId="8">
    <nc r="I19" t="inlineStr">
      <is>
        <t>PhenoAge</t>
      </is>
    </nc>
  </rcc>
  <rcc rId="2749" sId="8">
    <nc r="J19" t="inlineStr">
      <is>
        <t>uhDBWu</t>
      </is>
    </nc>
  </rcc>
  <rcc rId="2750" sId="8">
    <nc r="K19" t="inlineStr">
      <is>
        <t>Ovarian cancer</t>
      </is>
    </nc>
  </rcc>
  <rcc rId="2751" sId="8">
    <nc r="L19" t="inlineStr">
      <is>
        <t>PhenoAge acceleration</t>
      </is>
    </nc>
  </rcc>
  <rcc rId="2752" sId="8">
    <nc r="M19">
      <v>-1.6911601601412599E-2</v>
    </nc>
  </rcc>
  <rcc rId="2753" sId="8">
    <nc r="N19">
      <v>1.45328351053999E-2</v>
    </nc>
  </rcc>
  <rcc rId="2754" sId="8">
    <nc r="O19">
      <v>0.27447441594703398</v>
    </nc>
  </rcc>
  <rcc rId="2755" sId="8">
    <nc r="I20" t="inlineStr">
      <is>
        <t>GrimAge</t>
      </is>
    </nc>
  </rcc>
  <rcc rId="2756" sId="8">
    <nc r="J20" t="inlineStr">
      <is>
        <t>jv5Raf</t>
      </is>
    </nc>
  </rcc>
  <rcc rId="2757" sId="8">
    <nc r="K20" t="inlineStr">
      <is>
        <t>Prostate cancer</t>
      </is>
    </nc>
  </rcc>
  <rcc rId="2758" sId="8">
    <nc r="L20" t="inlineStr">
      <is>
        <t>GrimAge acceleration</t>
      </is>
    </nc>
  </rcc>
  <rcc rId="2759" sId="8">
    <nc r="M20">
      <v>3.6915095357702302E-3</v>
    </nc>
  </rcc>
  <rcc rId="2760" sId="8">
    <nc r="N20">
      <v>0.190084928396063</v>
    </nc>
  </rcc>
  <rcc rId="2761" sId="8">
    <nc r="O20">
      <v>0.98626905686118205</v>
    </nc>
  </rcc>
  <rcc rId="2762" sId="8">
    <nc r="I21" t="inlineStr">
      <is>
        <t>Hannum</t>
      </is>
    </nc>
  </rcc>
  <rcc rId="2763" sId="8">
    <nc r="J21" t="inlineStr">
      <is>
        <t>jv5Raf</t>
      </is>
    </nc>
  </rcc>
  <rcc rId="2764" sId="8">
    <nc r="K21" t="inlineStr">
      <is>
        <t>Prostate cancer</t>
      </is>
    </nc>
  </rcc>
  <rcc rId="2765" sId="8">
    <nc r="L21" t="inlineStr">
      <is>
        <t>HannumAge acceleration</t>
      </is>
    </nc>
  </rcc>
  <rcc rId="2766" sId="8">
    <nc r="M21">
      <v>-8.5097710450047093E-3</v>
    </nc>
  </rcc>
  <rcc rId="2767" sId="8">
    <nc r="N21">
      <v>2.6134888258190301E-2</v>
    </nc>
  </rcc>
  <rcc rId="2768" sId="8">
    <nc r="O21">
      <v>0.75423663538216401</v>
    </nc>
  </rcc>
  <rcc rId="2769" sId="8">
    <nc r="I22" t="inlineStr">
      <is>
        <t>IEAA</t>
      </is>
    </nc>
  </rcc>
  <rcc rId="2770" sId="8">
    <nc r="J22" t="inlineStr">
      <is>
        <t>jv5Raf</t>
      </is>
    </nc>
  </rcc>
  <rcc rId="2771" sId="8">
    <nc r="K22" t="inlineStr">
      <is>
        <t>Prostate cancer</t>
      </is>
    </nc>
  </rcc>
  <rcc rId="2772" sId="8">
    <nc r="L22" t="inlineStr">
      <is>
        <t>Intrinsic HorvathAge acceleration</t>
      </is>
    </nc>
  </rcc>
  <rcc rId="2773" sId="8">
    <nc r="M22">
      <v>2.9418552200858602E-4</v>
    </nc>
  </rcc>
  <rcc rId="2774" sId="8">
    <nc r="N22">
      <v>6.9018110107183697E-3</v>
    </nc>
  </rcc>
  <rcc rId="2775" sId="8">
    <nc r="O22">
      <v>0.96638544542666704</v>
    </nc>
  </rcc>
  <rcc rId="2776" sId="8">
    <nc r="I23" t="inlineStr">
      <is>
        <t>PhenoAge</t>
      </is>
    </nc>
  </rcc>
  <rcc rId="2777" sId="8">
    <nc r="J23" t="inlineStr">
      <is>
        <t>jv5Raf</t>
      </is>
    </nc>
  </rcc>
  <rcc rId="2778" sId="8">
    <nc r="K23" t="inlineStr">
      <is>
        <t>Prostate cancer</t>
      </is>
    </nc>
  </rcc>
  <rcc rId="2779" sId="8">
    <nc r="L23" t="inlineStr">
      <is>
        <t>PhenoAge acceleration</t>
      </is>
    </nc>
  </rcc>
  <rcc rId="2780" sId="8">
    <nc r="M23">
      <v>4.6058763092421502E-3</v>
    </nc>
  </rcc>
  <rcc rId="2781" sId="8">
    <nc r="N23">
      <v>1.12209096366608E-2</v>
    </nc>
  </rcc>
  <rcc rId="2782" sId="8">
    <nc r="O23">
      <v>0.69105918879324202</v>
    </nc>
  </rcc>
  <rrc rId="2783" sId="8" ref="B1:B1048576" action="deleteCol">
    <rfmt sheetId="8" xfDxf="1" sqref="B1:B1048576" start="0" length="0"/>
    <rcc rId="0" sId="8">
      <nc r="B3" t="inlineStr">
        <is>
          <t>id.outcome</t>
        </is>
      </nc>
    </rcc>
    <rcc rId="0" sId="8">
      <nc r="B4" t="inlineStr">
        <is>
          <t>aIlE3U</t>
        </is>
      </nc>
    </rcc>
    <rcc rId="0" sId="8">
      <nc r="B5" t="inlineStr">
        <is>
          <t>aIlE3U</t>
        </is>
      </nc>
    </rcc>
    <rcc rId="0" sId="8">
      <nc r="B6" t="inlineStr">
        <is>
          <t>aIlE3U</t>
        </is>
      </nc>
    </rcc>
    <rcc rId="0" sId="8">
      <nc r="B7" t="inlineStr">
        <is>
          <t>aIlE3U</t>
        </is>
      </nc>
    </rcc>
    <rcc rId="0" sId="8">
      <nc r="B8" t="inlineStr">
        <is>
          <t>aIlE3U</t>
        </is>
      </nc>
    </rcc>
    <rcc rId="0" sId="8">
      <nc r="B9" t="inlineStr">
        <is>
          <t>aIlE3U</t>
        </is>
      </nc>
    </rcc>
    <rcc rId="0" sId="8">
      <nc r="B10" t="inlineStr">
        <is>
          <t>aIlE3U</t>
        </is>
      </nc>
    </rcc>
    <rcc rId="0" sId="8">
      <nc r="B11" t="inlineStr">
        <is>
          <t>aIlE3U</t>
        </is>
      </nc>
    </rcc>
    <rcc rId="0" sId="8">
      <nc r="B12" t="inlineStr">
        <is>
          <t>VqXo7y</t>
        </is>
      </nc>
    </rcc>
    <rcc rId="0" sId="8">
      <nc r="B13" t="inlineStr">
        <is>
          <t>VqXo7y</t>
        </is>
      </nc>
    </rcc>
    <rcc rId="0" sId="8">
      <nc r="B14" t="inlineStr">
        <is>
          <t>VqXo7y</t>
        </is>
      </nc>
    </rcc>
    <rcc rId="0" sId="8">
      <nc r="B15" t="inlineStr">
        <is>
          <t>VqXo7y</t>
        </is>
      </nc>
    </rcc>
    <rcc rId="0" sId="8">
      <nc r="B16" t="inlineStr">
        <is>
          <t>VqXo7y</t>
        </is>
      </nc>
    </rcc>
    <rcc rId="0" sId="8">
      <nc r="B17" t="inlineStr">
        <is>
          <t>VqXo7y</t>
        </is>
      </nc>
    </rcc>
    <rcc rId="0" sId="8">
      <nc r="B18" t="inlineStr">
        <is>
          <t>VqXo7y</t>
        </is>
      </nc>
    </rcc>
    <rcc rId="0" sId="8">
      <nc r="B19" t="inlineStr">
        <is>
          <t>VqXo7y</t>
        </is>
      </nc>
    </rcc>
    <rcc rId="0" sId="8">
      <nc r="B20" t="inlineStr">
        <is>
          <t>ogLsHA</t>
        </is>
      </nc>
    </rcc>
    <rcc rId="0" sId="8">
      <nc r="B21" t="inlineStr">
        <is>
          <t>ogLsHA</t>
        </is>
      </nc>
    </rcc>
    <rcc rId="0" sId="8">
      <nc r="B22" t="inlineStr">
        <is>
          <t>ogLsHA</t>
        </is>
      </nc>
    </rcc>
    <rcc rId="0" sId="8">
      <nc r="B23" t="inlineStr">
        <is>
          <t>ogLsHA</t>
        </is>
      </nc>
    </rcc>
    <rcc rId="0" sId="8">
      <nc r="B24" t="inlineStr">
        <is>
          <t>ogLsHA</t>
        </is>
      </nc>
    </rcc>
    <rcc rId="0" sId="8">
      <nc r="B25" t="inlineStr">
        <is>
          <t>ogLsHA</t>
        </is>
      </nc>
    </rcc>
    <rcc rId="0" sId="8">
      <nc r="B26" t="inlineStr">
        <is>
          <t>ogLsHA</t>
        </is>
      </nc>
    </rcc>
    <rcc rId="0" sId="8">
      <nc r="B27" t="inlineStr">
        <is>
          <t>ogLsHA</t>
        </is>
      </nc>
    </rcc>
    <rcc rId="0" sId="8">
      <nc r="B28" t="inlineStr">
        <is>
          <t>uhDBWu</t>
        </is>
      </nc>
    </rcc>
    <rcc rId="0" sId="8">
      <nc r="B29" t="inlineStr">
        <is>
          <t>uhDBWu</t>
        </is>
      </nc>
    </rcc>
    <rcc rId="0" sId="8">
      <nc r="B30" t="inlineStr">
        <is>
          <t>uhDBWu</t>
        </is>
      </nc>
    </rcc>
    <rcc rId="0" sId="8">
      <nc r="B31" t="inlineStr">
        <is>
          <t>uhDBWu</t>
        </is>
      </nc>
    </rcc>
    <rcc rId="0" sId="8">
      <nc r="B32" t="inlineStr">
        <is>
          <t>uhDBWu</t>
        </is>
      </nc>
    </rcc>
    <rcc rId="0" sId="8">
      <nc r="B33" t="inlineStr">
        <is>
          <t>uhDBWu</t>
        </is>
      </nc>
    </rcc>
    <rcc rId="0" sId="8">
      <nc r="B34" t="inlineStr">
        <is>
          <t>uhDBWu</t>
        </is>
      </nc>
    </rcc>
    <rcc rId="0" sId="8">
      <nc r="B35" t="inlineStr">
        <is>
          <t>uhDBWu</t>
        </is>
      </nc>
    </rcc>
    <rcc rId="0" sId="8">
      <nc r="B36" t="inlineStr">
        <is>
          <t>jv5Raf</t>
        </is>
      </nc>
    </rcc>
    <rcc rId="0" sId="8">
      <nc r="B37" t="inlineStr">
        <is>
          <t>jv5Raf</t>
        </is>
      </nc>
    </rcc>
    <rcc rId="0" sId="8">
      <nc r="B38" t="inlineStr">
        <is>
          <t>jv5Raf</t>
        </is>
      </nc>
    </rcc>
    <rcc rId="0" sId="8">
      <nc r="B39" t="inlineStr">
        <is>
          <t>jv5Raf</t>
        </is>
      </nc>
    </rcc>
    <rcc rId="0" sId="8">
      <nc r="B40" t="inlineStr">
        <is>
          <t>jv5Raf</t>
        </is>
      </nc>
    </rcc>
    <rcc rId="0" sId="8">
      <nc r="B41" t="inlineStr">
        <is>
          <t>jv5Raf</t>
        </is>
      </nc>
    </rcc>
    <rcc rId="0" sId="8">
      <nc r="B42" t="inlineStr">
        <is>
          <t>jv5Raf</t>
        </is>
      </nc>
    </rcc>
    <rcc rId="0" sId="8">
      <nc r="B43" t="inlineStr">
        <is>
          <t>jv5Raf</t>
        </is>
      </nc>
    </rcc>
  </rrc>
  <rm rId="2784" sheetId="8" source="A1" destination="B1" sourceSheetId="8"/>
  <rrc rId="2785" sId="8" ref="A1:A1048576" action="deleteCol">
    <rfmt sheetId="8" xfDxf="1" sqref="A1:A1048576" start="0" length="0"/>
    <rcc rId="0" sId="8">
      <nc r="A3" t="inlineStr">
        <is>
          <t>id.exposure</t>
        </is>
      </nc>
    </rcc>
    <rcc rId="0" sId="8">
      <nc r="A4" t="inlineStr">
        <is>
          <t>GrimAge</t>
        </is>
      </nc>
    </rcc>
    <rcc rId="0" sId="8">
      <nc r="A5" t="inlineStr">
        <is>
          <t>GrimAge</t>
        </is>
      </nc>
    </rcc>
    <rcc rId="0" sId="8">
      <nc r="A6" t="inlineStr">
        <is>
          <t>Hannum</t>
        </is>
      </nc>
    </rcc>
    <rcc rId="0" sId="8">
      <nc r="A7" t="inlineStr">
        <is>
          <t>Hannum</t>
        </is>
      </nc>
    </rcc>
    <rcc rId="0" sId="8">
      <nc r="A8" t="inlineStr">
        <is>
          <t>IEAA</t>
        </is>
      </nc>
    </rcc>
    <rcc rId="0" sId="8">
      <nc r="A9" t="inlineStr">
        <is>
          <t>IEAA</t>
        </is>
      </nc>
    </rcc>
    <rcc rId="0" sId="8">
      <nc r="A10" t="inlineStr">
        <is>
          <t>PhenoAge</t>
        </is>
      </nc>
    </rcc>
    <rcc rId="0" sId="8">
      <nc r="A11" t="inlineStr">
        <is>
          <t>PhenoAge</t>
        </is>
      </nc>
    </rcc>
    <rcc rId="0" sId="8">
      <nc r="A12" t="inlineStr">
        <is>
          <t>GrimAge</t>
        </is>
      </nc>
    </rcc>
    <rcc rId="0" sId="8">
      <nc r="A13" t="inlineStr">
        <is>
          <t>GrimAge</t>
        </is>
      </nc>
    </rcc>
    <rcc rId="0" sId="8">
      <nc r="A14" t="inlineStr">
        <is>
          <t>Hannum</t>
        </is>
      </nc>
    </rcc>
    <rcc rId="0" sId="8">
      <nc r="A15" t="inlineStr">
        <is>
          <t>Hannum</t>
        </is>
      </nc>
    </rcc>
    <rcc rId="0" sId="8">
      <nc r="A16" t="inlineStr">
        <is>
          <t>IEAA</t>
        </is>
      </nc>
    </rcc>
    <rcc rId="0" sId="8">
      <nc r="A17" t="inlineStr">
        <is>
          <t>IEAA</t>
        </is>
      </nc>
    </rcc>
    <rcc rId="0" sId="8">
      <nc r="A18" t="inlineStr">
        <is>
          <t>PhenoAge</t>
        </is>
      </nc>
    </rcc>
    <rcc rId="0" sId="8">
      <nc r="A19" t="inlineStr">
        <is>
          <t>PhenoAge</t>
        </is>
      </nc>
    </rcc>
    <rcc rId="0" sId="8">
      <nc r="A20" t="inlineStr">
        <is>
          <t>GrimAge</t>
        </is>
      </nc>
    </rcc>
    <rcc rId="0" sId="8">
      <nc r="A21" t="inlineStr">
        <is>
          <t>GrimAge</t>
        </is>
      </nc>
    </rcc>
    <rcc rId="0" sId="8">
      <nc r="A22" t="inlineStr">
        <is>
          <t>Hannum</t>
        </is>
      </nc>
    </rcc>
    <rcc rId="0" sId="8">
      <nc r="A23" t="inlineStr">
        <is>
          <t>Hannum</t>
        </is>
      </nc>
    </rcc>
    <rcc rId="0" sId="8">
      <nc r="A24" t="inlineStr">
        <is>
          <t>IEAA</t>
        </is>
      </nc>
    </rcc>
    <rcc rId="0" sId="8">
      <nc r="A25" t="inlineStr">
        <is>
          <t>IEAA</t>
        </is>
      </nc>
    </rcc>
    <rcc rId="0" sId="8">
      <nc r="A26" t="inlineStr">
        <is>
          <t>PhenoAge</t>
        </is>
      </nc>
    </rcc>
    <rcc rId="0" sId="8">
      <nc r="A27" t="inlineStr">
        <is>
          <t>PhenoAge</t>
        </is>
      </nc>
    </rcc>
    <rcc rId="0" sId="8">
      <nc r="A28" t="inlineStr">
        <is>
          <t>GrimAge</t>
        </is>
      </nc>
    </rcc>
    <rcc rId="0" sId="8">
      <nc r="A29" t="inlineStr">
        <is>
          <t>GrimAge</t>
        </is>
      </nc>
    </rcc>
    <rcc rId="0" sId="8">
      <nc r="A30" t="inlineStr">
        <is>
          <t>Hannum</t>
        </is>
      </nc>
    </rcc>
    <rcc rId="0" sId="8">
      <nc r="A31" t="inlineStr">
        <is>
          <t>Hannum</t>
        </is>
      </nc>
    </rcc>
    <rcc rId="0" sId="8">
      <nc r="A32" t="inlineStr">
        <is>
          <t>IEAA</t>
        </is>
      </nc>
    </rcc>
    <rcc rId="0" sId="8">
      <nc r="A33" t="inlineStr">
        <is>
          <t>IEAA</t>
        </is>
      </nc>
    </rcc>
    <rcc rId="0" sId="8">
      <nc r="A34" t="inlineStr">
        <is>
          <t>PhenoAge</t>
        </is>
      </nc>
    </rcc>
    <rcc rId="0" sId="8">
      <nc r="A35" t="inlineStr">
        <is>
          <t>PhenoAge</t>
        </is>
      </nc>
    </rcc>
    <rcc rId="0" sId="8">
      <nc r="A36" t="inlineStr">
        <is>
          <t>GrimAge</t>
        </is>
      </nc>
    </rcc>
    <rcc rId="0" sId="8">
      <nc r="A37" t="inlineStr">
        <is>
          <t>GrimAge</t>
        </is>
      </nc>
    </rcc>
    <rcc rId="0" sId="8">
      <nc r="A38" t="inlineStr">
        <is>
          <t>Hannum</t>
        </is>
      </nc>
    </rcc>
    <rcc rId="0" sId="8">
      <nc r="A39" t="inlineStr">
        <is>
          <t>Hannum</t>
        </is>
      </nc>
    </rcc>
    <rcc rId="0" sId="8">
      <nc r="A40" t="inlineStr">
        <is>
          <t>IEAA</t>
        </is>
      </nc>
    </rcc>
    <rcc rId="0" sId="8">
      <nc r="A41" t="inlineStr">
        <is>
          <t>IEAA</t>
        </is>
      </nc>
    </rcc>
    <rcc rId="0" sId="8">
      <nc r="A42" t="inlineStr">
        <is>
          <t>PhenoAge</t>
        </is>
      </nc>
    </rcc>
    <rcc rId="0" sId="8">
      <nc r="A43" t="inlineStr">
        <is>
          <t>PhenoAge</t>
        </is>
      </nc>
    </rcc>
  </rrc>
  <rfmt sheetId="8" sqref="A3:M3" start="0" length="2147483647">
    <dxf>
      <font>
        <b/>
      </font>
    </dxf>
  </rfmt>
  <rm rId="2786" sheetId="8" source="G5:M23" destination="G6:M24" sourceSheetId="8"/>
  <rm rId="2787" sheetId="8" source="G7:M24" destination="G8:M25" sourceSheetId="8"/>
  <rm rId="2788" sheetId="8" source="G9:M25" destination="G10:M26" sourceSheetId="8"/>
  <rm rId="2789" sheetId="8" source="G11:M26" destination="G12:M27" sourceSheetId="8"/>
  <rm rId="2790" sheetId="8" source="G13:M28" destination="G14:M29" sourceSheetId="8"/>
  <rm rId="2791" sheetId="8" source="G15:M29" destination="G16:M30" sourceSheetId="8"/>
  <rm rId="2792" sheetId="8" source="G17:M31" destination="G18:M32" sourceSheetId="8"/>
  <rm rId="2793" sheetId="8" source="G19:M30" destination="G20:M31" sourceSheetId="8"/>
  <rm rId="2794" sheetId="8" source="G21:M31" destination="G22:M32" sourceSheetId="8"/>
  <rm rId="2795" sheetId="8" source="G23:M32" destination="G24:M33" sourceSheetId="8"/>
  <rm rId="2796" sheetId="8" source="G25:M33" destination="G26:M34" sourceSheetId="8"/>
  <rm rId="2797" sheetId="8" source="G27:M34" destination="G28:M35" sourceSheetId="8"/>
  <rm rId="2798" sheetId="8" source="G29:M35" destination="G30:M36" sourceSheetId="8"/>
  <rm rId="2799" sheetId="8" source="G31:M36" destination="G32:M37" sourceSheetId="8"/>
  <rm rId="2800" sheetId="8" source="G33:M37" destination="G34:M38" sourceSheetId="8"/>
  <rm rId="2801" sheetId="8" source="G35:M38" destination="G36:M39" sourceSheetId="8"/>
  <rm rId="2802" sheetId="8" source="G37:M39" destination="G38:M40" sourceSheetId="8"/>
  <rm rId="2803" sheetId="8" source="G39:M40" destination="G40:M41" sourceSheetId="8"/>
  <rm rId="2804" sheetId="8" source="G41:M41" destination="G42:M42" sourceSheetId="8"/>
  <rrc rId="2805" sId="8" ref="H1:H1048576" action="deleteCol">
    <rfmt sheetId="8" xfDxf="1" sqref="H1:H1048576" start="0" length="0"/>
    <rcc rId="0" sId="8" dxf="1">
      <nc r="H3" t="inlineStr">
        <is>
          <t>id.outcome</t>
        </is>
      </nc>
      <ndxf>
        <font>
          <b/>
          <sz val="12"/>
          <color theme="1"/>
          <name val="Calibri"/>
          <family val="2"/>
          <scheme val="minor"/>
        </font>
      </ndxf>
    </rcc>
    <rcc rId="0" sId="8">
      <nc r="H4" t="inlineStr">
        <is>
          <t>aIlE3U</t>
        </is>
      </nc>
    </rcc>
    <rcc rId="0" sId="8">
      <nc r="H6" t="inlineStr">
        <is>
          <t>aIlE3U</t>
        </is>
      </nc>
    </rcc>
    <rcc rId="0" sId="8">
      <nc r="H8" t="inlineStr">
        <is>
          <t>aIlE3U</t>
        </is>
      </nc>
    </rcc>
    <rcc rId="0" sId="8">
      <nc r="H10" t="inlineStr">
        <is>
          <t>aIlE3U</t>
        </is>
      </nc>
    </rcc>
    <rcc rId="0" sId="8">
      <nc r="H12" t="inlineStr">
        <is>
          <t>VqXo7y</t>
        </is>
      </nc>
    </rcc>
    <rcc rId="0" sId="8">
      <nc r="H14" t="inlineStr">
        <is>
          <t>VqXo7y</t>
        </is>
      </nc>
    </rcc>
    <rcc rId="0" sId="8">
      <nc r="H16" t="inlineStr">
        <is>
          <t>VqXo7y</t>
        </is>
      </nc>
    </rcc>
    <rcc rId="0" sId="8">
      <nc r="H18" t="inlineStr">
        <is>
          <t>VqXo7y</t>
        </is>
      </nc>
    </rcc>
    <rcc rId="0" sId="8">
      <nc r="H20" t="inlineStr">
        <is>
          <t>ogLsHA</t>
        </is>
      </nc>
    </rcc>
    <rcc rId="0" sId="8">
      <nc r="H22" t="inlineStr">
        <is>
          <t>ogLsHA</t>
        </is>
      </nc>
    </rcc>
    <rcc rId="0" sId="8">
      <nc r="H24" t="inlineStr">
        <is>
          <t>ogLsHA</t>
        </is>
      </nc>
    </rcc>
    <rcc rId="0" sId="8">
      <nc r="H26" t="inlineStr">
        <is>
          <t>ogLsHA</t>
        </is>
      </nc>
    </rcc>
    <rcc rId="0" sId="8">
      <nc r="H28" t="inlineStr">
        <is>
          <t>uhDBWu</t>
        </is>
      </nc>
    </rcc>
    <rcc rId="0" sId="8">
      <nc r="H30" t="inlineStr">
        <is>
          <t>uhDBWu</t>
        </is>
      </nc>
    </rcc>
    <rcc rId="0" sId="8">
      <nc r="H32" t="inlineStr">
        <is>
          <t>uhDBWu</t>
        </is>
      </nc>
    </rcc>
    <rcc rId="0" sId="8">
      <nc r="H34" t="inlineStr">
        <is>
          <t>uhDBWu</t>
        </is>
      </nc>
    </rcc>
    <rcc rId="0" sId="8">
      <nc r="H36" t="inlineStr">
        <is>
          <t>jv5Raf</t>
        </is>
      </nc>
    </rcc>
    <rcc rId="0" sId="8">
      <nc r="H38" t="inlineStr">
        <is>
          <t>jv5Raf</t>
        </is>
      </nc>
    </rcc>
    <rcc rId="0" sId="8">
      <nc r="H40" t="inlineStr">
        <is>
          <t>jv5Raf</t>
        </is>
      </nc>
    </rcc>
    <rcc rId="0" sId="8">
      <nc r="H42" t="inlineStr">
        <is>
          <t>jv5Raf</t>
        </is>
      </nc>
    </rcc>
  </rrc>
  <rrc rId="2806" sId="8" ref="G1:G1048576" action="deleteCol">
    <rfmt sheetId="8" xfDxf="1" sqref="G1:G1048576" start="0" length="0"/>
    <rcc rId="0" sId="8" dxf="1">
      <nc r="G3" t="inlineStr">
        <is>
          <t>id.exposure</t>
        </is>
      </nc>
      <ndxf>
        <font>
          <b/>
          <sz val="12"/>
          <color theme="1"/>
          <name val="Calibri"/>
          <family val="2"/>
          <scheme val="minor"/>
        </font>
      </ndxf>
    </rcc>
    <rcc rId="0" sId="8">
      <nc r="G4" t="inlineStr">
        <is>
          <t>GrimAge</t>
        </is>
      </nc>
    </rcc>
    <rcc rId="0" sId="8">
      <nc r="G6" t="inlineStr">
        <is>
          <t>Hannum</t>
        </is>
      </nc>
    </rcc>
    <rcc rId="0" sId="8">
      <nc r="G8" t="inlineStr">
        <is>
          <t>IEAA</t>
        </is>
      </nc>
    </rcc>
    <rcc rId="0" sId="8">
      <nc r="G10" t="inlineStr">
        <is>
          <t>PhenoAge</t>
        </is>
      </nc>
    </rcc>
    <rcc rId="0" sId="8">
      <nc r="G12" t="inlineStr">
        <is>
          <t>GrimAge</t>
        </is>
      </nc>
    </rcc>
    <rcc rId="0" sId="8">
      <nc r="G14" t="inlineStr">
        <is>
          <t>Hannum</t>
        </is>
      </nc>
    </rcc>
    <rcc rId="0" sId="8">
      <nc r="G16" t="inlineStr">
        <is>
          <t>IEAA</t>
        </is>
      </nc>
    </rcc>
    <rcc rId="0" sId="8">
      <nc r="G18" t="inlineStr">
        <is>
          <t>PhenoAge</t>
        </is>
      </nc>
    </rcc>
    <rcc rId="0" sId="8">
      <nc r="G20" t="inlineStr">
        <is>
          <t>GrimAge</t>
        </is>
      </nc>
    </rcc>
    <rcc rId="0" sId="8">
      <nc r="G22" t="inlineStr">
        <is>
          <t>Hannum</t>
        </is>
      </nc>
    </rcc>
    <rcc rId="0" sId="8">
      <nc r="G24" t="inlineStr">
        <is>
          <t>IEAA</t>
        </is>
      </nc>
    </rcc>
    <rcc rId="0" sId="8">
      <nc r="G26" t="inlineStr">
        <is>
          <t>PhenoAge</t>
        </is>
      </nc>
    </rcc>
    <rcc rId="0" sId="8">
      <nc r="G28" t="inlineStr">
        <is>
          <t>GrimAge</t>
        </is>
      </nc>
    </rcc>
    <rcc rId="0" sId="8">
      <nc r="G30" t="inlineStr">
        <is>
          <t>Hannum</t>
        </is>
      </nc>
    </rcc>
    <rcc rId="0" sId="8">
      <nc r="G32" t="inlineStr">
        <is>
          <t>IEAA</t>
        </is>
      </nc>
    </rcc>
    <rcc rId="0" sId="8">
      <nc r="G34" t="inlineStr">
        <is>
          <t>PhenoAge</t>
        </is>
      </nc>
    </rcc>
    <rcc rId="0" sId="8">
      <nc r="G36" t="inlineStr">
        <is>
          <t>GrimAge</t>
        </is>
      </nc>
    </rcc>
    <rcc rId="0" sId="8">
      <nc r="G38" t="inlineStr">
        <is>
          <t>Hannum</t>
        </is>
      </nc>
    </rcc>
    <rcc rId="0" sId="8">
      <nc r="G40" t="inlineStr">
        <is>
          <t>IEAA</t>
        </is>
      </nc>
    </rcc>
    <rcc rId="0" sId="8">
      <nc r="G42" t="inlineStr">
        <is>
          <t>PhenoAge</t>
        </is>
      </nc>
    </rcc>
  </rrc>
  <rfmt sheetId="8" sqref="A3:A43" start="0" length="0">
    <dxf>
      <border>
        <left style="thin">
          <color indexed="64"/>
        </left>
      </border>
    </dxf>
  </rfmt>
  <rfmt sheetId="8" sqref="A3:K3" start="0" length="0">
    <dxf>
      <border>
        <top style="thin">
          <color indexed="64"/>
        </top>
      </border>
    </dxf>
  </rfmt>
  <rfmt sheetId="8" sqref="K3:K43" start="0" length="0">
    <dxf>
      <border>
        <right style="thin">
          <color indexed="64"/>
        </right>
      </border>
    </dxf>
  </rfmt>
  <rfmt sheetId="8" sqref="A43:K43" start="0" length="0">
    <dxf>
      <border>
        <bottom style="thin">
          <color indexed="64"/>
        </bottom>
      </border>
    </dxf>
  </rfmt>
  <rfmt sheetId="8" sqref="A3:K43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8" sqref="A3:K3" start="0" length="2147483647">
    <dxf>
      <font>
        <b val="0"/>
      </font>
    </dxf>
  </rfmt>
  <rfmt sheetId="8" sqref="A3:K3" start="0" length="2147483647">
    <dxf>
      <font>
        <color theme="0"/>
      </font>
    </dxf>
  </rfmt>
  <rfmt sheetId="8" sqref="A3:K3">
    <dxf>
      <fill>
        <patternFill patternType="solid">
          <bgColor theme="1"/>
        </patternFill>
      </fill>
    </dxf>
  </rfmt>
  <rcc rId="2807" sId="8">
    <nc r="C3" t="inlineStr">
      <is>
        <t>method for Q</t>
      </is>
    </nc>
  </rcc>
  <rcc rId="2808" sId="8">
    <nc r="J3" t="inlineStr">
      <is>
        <t>egger_intercept_se</t>
      </is>
    </nc>
  </rcc>
  <rcc rId="2809" sId="8">
    <nc r="K3" t="inlineStr">
      <is>
        <t>egger_intercept_pval</t>
      </is>
    </nc>
  </rcc>
  <rrc rId="2810" sId="8" ref="G1:G1048576" action="deleteCol">
    <rfmt sheetId="8" xfDxf="1" sqref="G1:G1048576" start="0" length="0"/>
    <rcc rId="0" sId="8" dxf="1">
      <nc r="G3" t="inlineStr">
        <is>
          <t>outcome</t>
        </is>
      </nc>
      <ndxf>
        <font>
          <sz val="12"/>
          <color theme="0"/>
          <name val="Calibri"/>
          <family val="2"/>
          <scheme val="minor"/>
        </font>
        <fill>
          <patternFill patternType="solid">
            <bgColor theme="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8" dxf="1">
      <nc r="G4" t="inlineStr">
        <is>
          <t>Breast cancer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8" sqref="G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8" dxf="1">
      <nc r="G6" t="inlineStr">
        <is>
          <t>Breast cancer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8" sqref="G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8" dxf="1">
      <nc r="G8" t="inlineStr">
        <is>
          <t>Breast cancer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8" sqref="G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8" dxf="1">
      <nc r="G10" t="inlineStr">
        <is>
          <t>Breast cancer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8" sqref="G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8" dxf="1">
      <nc r="G12" t="inlineStr">
        <is>
          <t>Colorectal cancer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8" sqref="G1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8" dxf="1">
      <nc r="G14" t="inlineStr">
        <is>
          <t>Colorectal cancer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8" sqref="G1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8" dxf="1">
      <nc r="G16" t="inlineStr">
        <is>
          <t>Colorectal cancer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8" sqref="G1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8" dxf="1">
      <nc r="G18" t="inlineStr">
        <is>
          <t>Colorectal cancer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8" sqref="G1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8" dxf="1">
      <nc r="G20" t="inlineStr">
        <is>
          <t>Lung cancer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8" sqref="G2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8" dxf="1">
      <nc r="G22" t="inlineStr">
        <is>
          <t>Lung cancer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8" sqref="G2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8" dxf="1">
      <nc r="G24" t="inlineStr">
        <is>
          <t>Lung cancer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8" sqref="G2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8" dxf="1">
      <nc r="G26" t="inlineStr">
        <is>
          <t>Lung cancer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8" sqref="G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8" dxf="1">
      <nc r="G28" t="inlineStr">
        <is>
          <t>Ovarian cancer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8" sqref="G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8" dxf="1">
      <nc r="G30" t="inlineStr">
        <is>
          <t>Ovarian cancer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8" sqref="G3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8" dxf="1">
      <nc r="G32" t="inlineStr">
        <is>
          <t>Ovarian cancer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8" sqref="G3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8" dxf="1">
      <nc r="G34" t="inlineStr">
        <is>
          <t>Ovarian cancer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8" sqref="G3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8" dxf="1">
      <nc r="G36" t="inlineStr">
        <is>
          <t>Prostate cancer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8" sqref="G3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8" dxf="1">
      <nc r="G38" t="inlineStr">
        <is>
          <t>Prostate cancer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8" sqref="G3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8" dxf="1">
      <nc r="G40" t="inlineStr">
        <is>
          <t>Prostate cancer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8" sqref="G4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8" dxf="1">
      <nc r="G42" t="inlineStr">
        <is>
          <t>Prostate cancer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8" sqref="G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11" sId="8" ref="G1:G1048576" action="deleteCol">
    <rfmt sheetId="8" xfDxf="1" sqref="G1:G1048576" start="0" length="0"/>
    <rcc rId="0" sId="8" dxf="1">
      <nc r="G3" t="inlineStr">
        <is>
          <t>exposure</t>
        </is>
      </nc>
      <ndxf>
        <font>
          <sz val="12"/>
          <color theme="0"/>
          <name val="Calibri"/>
          <family val="2"/>
          <scheme val="minor"/>
        </font>
        <fill>
          <patternFill patternType="solid">
            <bgColor theme="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8" dxf="1">
      <nc r="G4" t="inlineStr">
        <is>
          <t>GrimAge acceleration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8" sqref="G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8" dxf="1">
      <nc r="G6" t="inlineStr">
        <is>
          <t>HannumAge acceleration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8" sqref="G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8" dxf="1">
      <nc r="G8" t="inlineStr">
        <is>
          <t>Intrinsic HorvathAge acceleration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8" sqref="G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8" dxf="1">
      <nc r="G10" t="inlineStr">
        <is>
          <t>PhenoAge acceleration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8" sqref="G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8" dxf="1">
      <nc r="G12" t="inlineStr">
        <is>
          <t>GrimAge acceleration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8" sqref="G1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8" dxf="1">
      <nc r="G14" t="inlineStr">
        <is>
          <t>HannumAge acceleration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8" sqref="G1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8" dxf="1">
      <nc r="G16" t="inlineStr">
        <is>
          <t>Intrinsic HorvathAge acceleration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8" sqref="G1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8" dxf="1">
      <nc r="G18" t="inlineStr">
        <is>
          <t>PhenoAge acceleration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8" sqref="G1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8" dxf="1">
      <nc r="G20" t="inlineStr">
        <is>
          <t>GrimAge acceleration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8" sqref="G2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8" dxf="1">
      <nc r="G22" t="inlineStr">
        <is>
          <t>HannumAge acceleration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8" sqref="G2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8" dxf="1">
      <nc r="G24" t="inlineStr">
        <is>
          <t>Intrinsic HorvathAge acceleration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8" sqref="G2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8" dxf="1">
      <nc r="G26" t="inlineStr">
        <is>
          <t>PhenoAge acceleration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8" sqref="G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8" dxf="1">
      <nc r="G28" t="inlineStr">
        <is>
          <t>GrimAge acceleration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8" sqref="G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8" dxf="1">
      <nc r="G30" t="inlineStr">
        <is>
          <t>HannumAge acceleration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8" sqref="G3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8" dxf="1">
      <nc r="G32" t="inlineStr">
        <is>
          <t>Intrinsic HorvathAge acceleration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8" sqref="G3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8" dxf="1">
      <nc r="G34" t="inlineStr">
        <is>
          <t>PhenoAge acceleration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8" sqref="G3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8" dxf="1">
      <nc r="G36" t="inlineStr">
        <is>
          <t>GrimAge acceleration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8" sqref="G3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8" dxf="1">
      <nc r="G38" t="inlineStr">
        <is>
          <t>HannumAge acceleration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8" sqref="G3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8" dxf="1">
      <nc r="G40" t="inlineStr">
        <is>
          <t>Intrinsic HorvathAge acceleration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8" sqref="G4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8" dxf="1">
      <nc r="G42" t="inlineStr">
        <is>
          <t>PhenoAge acceleration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8" sqref="G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12" sId="7">
    <nc r="A286" t="inlineStr">
      <is>
        <t xml:space="preserve">* For colorectal cancer, the fixed effect meta-analysis only included GECCO and FinnGen </t>
      </is>
    </nc>
  </rcc>
  <rcc rId="2813" sId="7">
    <nc r="A287" t="inlineStr">
      <is>
        <t>* Lung cancer meta-analysis included GECCO, FinnGen and unadjusted UK Biobank data</t>
      </is>
    </nc>
  </rcc>
  <rcc rId="2814" sId="8">
    <nc r="A46" t="inlineStr">
      <is>
        <t xml:space="preserve">* For colorectal cancer, the fixed effect meta-analysis only included GECCO and FinnGen </t>
      </is>
    </nc>
  </rcc>
  <rcc rId="2815" sId="8">
    <nc r="A47" t="inlineStr">
      <is>
        <t>* Lung cancer meta-analysis included GECCO, FinnGen and unadjusted UK Biobank data</t>
      </is>
    </nc>
  </rcc>
  <rcc rId="2816" sId="8">
    <nc r="A45" t="inlineStr">
      <is>
        <t>* These results correspond to two-sample MR findings obtained using meta-analysed GWAS data pooling UK Biobank, FinnGen and International consortia</t>
      </is>
    </nc>
  </rcc>
  <rcc rId="2817" sId="7">
    <nc r="A285" t="inlineStr">
      <is>
        <t>* These results correspond to two-sample MR findings obtained using meta-analysed GWAS data pooling UK Biobank, FinnGen and International consortia</t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928" sId="18">
    <oc r="A1" t="inlineStr">
      <is>
        <t>Supplementary File 1 - Tables</t>
      </is>
    </oc>
    <nc r="A1" t="inlineStr">
      <is>
        <t>Supplementary File 1 - Index</t>
      </is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18" sId="7">
    <oc r="A285" t="inlineStr">
      <is>
        <t>* These results correspond to two-sample MR findings obtained using meta-analysed GWAS data pooling UK Biobank, FinnGen and International consortia</t>
      </is>
    </oc>
    <nc r="A285" t="inlineStr">
      <is>
        <t>* These results were obtained using meta-analysed GWAS data including the UK Biobank, FinnGen and International consortia</t>
      </is>
    </nc>
  </rcc>
  <rcc rId="2819" sId="8">
    <oc r="A45" t="inlineStr">
      <is>
        <t>* These results correspond to two-sample MR findings obtained using meta-analysed GWAS data pooling UK Biobank, FinnGen and International consortia</t>
      </is>
    </oc>
    <nc r="A45" t="inlineStr">
      <is>
        <t>* These results were obtained using meta-analysed GWAS data including the UK Biobank, FinnGen and International consortia</t>
      </is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is rId="2820" sheetId="13" name="[Supplementary Tables - clocks and cancers.xlsx]Sheet1" sheetPosition="6"/>
  <rcc rId="2821" sId="13">
    <nc r="A3" t="inlineStr">
      <is>
        <t>id.exposure</t>
      </is>
    </nc>
  </rcc>
  <rcc rId="2822" sId="13">
    <nc r="B3" t="inlineStr">
      <is>
        <t>id.outcome</t>
      </is>
    </nc>
  </rcc>
  <rcc rId="2823" sId="13">
    <nc r="C3" t="inlineStr">
      <is>
        <t>outcome</t>
      </is>
    </nc>
  </rcc>
  <rcc rId="2824" sId="13">
    <nc r="D3" t="inlineStr">
      <is>
        <t>exposure</t>
      </is>
    </nc>
  </rcc>
  <rcc rId="2825" sId="13">
    <nc r="E3" t="inlineStr">
      <is>
        <t>method</t>
      </is>
    </nc>
  </rcc>
  <rcc rId="2826" sId="13">
    <nc r="F3" t="inlineStr">
      <is>
        <t>nsnp</t>
      </is>
    </nc>
  </rcc>
  <rcc rId="2827" sId="13">
    <nc r="G3" t="inlineStr">
      <is>
        <t>b</t>
      </is>
    </nc>
  </rcc>
  <rcc rId="2828" sId="13">
    <nc r="H3" t="inlineStr">
      <is>
        <t>se</t>
      </is>
    </nc>
  </rcc>
  <rcc rId="2829" sId="13">
    <nc r="I3" t="inlineStr">
      <is>
        <t>pval</t>
      </is>
    </nc>
  </rcc>
  <rcc rId="2830" sId="13">
    <nc r="A4" t="inlineStr">
      <is>
        <t>GrimAge</t>
      </is>
    </nc>
  </rcc>
  <rcc rId="2831" sId="13">
    <nc r="B4" t="inlineStr">
      <is>
        <t>ukb-b-19560</t>
      </is>
    </nc>
  </rcc>
  <rcc rId="2832" sId="13">
    <nc r="C4" t="inlineStr">
      <is>
        <t>Skin colour || id:ukb-b-19560</t>
      </is>
    </nc>
  </rcc>
  <rcc rId="2833" sId="13">
    <nc r="D4" t="inlineStr">
      <is>
        <t>DNA methylation ageing</t>
      </is>
    </nc>
  </rcc>
  <rcc rId="2834" sId="13">
    <nc r="E4" t="inlineStr">
      <is>
        <t>Inverse variance weighted</t>
      </is>
    </nc>
  </rcc>
  <rcc rId="2835" sId="13">
    <nc r="F4">
      <v>4</v>
    </nc>
  </rcc>
  <rcc rId="2836" sId="13">
    <nc r="G4">
      <v>1.54687915686272E-3</v>
    </nc>
  </rcc>
  <rcc rId="2837" sId="13">
    <nc r="H4">
      <v>3.3401577874265899E-3</v>
    </nc>
  </rcc>
  <rcc rId="2838" sId="13">
    <nc r="I4">
      <v>0.64328151318291305</v>
    </nc>
  </rcc>
  <rcc rId="2839" sId="13">
    <nc r="A5" t="inlineStr">
      <is>
        <t>GrimAge</t>
      </is>
    </nc>
  </rcc>
  <rcc rId="2840" sId="13">
    <nc r="B5" t="inlineStr">
      <is>
        <t>ukb-b-19560</t>
      </is>
    </nc>
  </rcc>
  <rcc rId="2841" sId="13">
    <nc r="C5" t="inlineStr">
      <is>
        <t>Skin colour || id:ukb-b-19560</t>
      </is>
    </nc>
  </rcc>
  <rcc rId="2842" sId="13">
    <nc r="D5" t="inlineStr">
      <is>
        <t>DNA methylation ageing</t>
      </is>
    </nc>
  </rcc>
  <rcc rId="2843" sId="13">
    <nc r="E5" t="inlineStr">
      <is>
        <t>MR Egger</t>
      </is>
    </nc>
  </rcc>
  <rcc rId="2844" sId="13">
    <nc r="F5">
      <v>4</v>
    </nc>
  </rcc>
  <rcc rId="2845" sId="13">
    <nc r="G5">
      <v>-3.17958198419779E-2</v>
    </nc>
  </rcc>
  <rcc rId="2846" sId="13">
    <nc r="H5">
      <v>5.54931651818611E-2</v>
    </nc>
  </rcc>
  <rcc rId="2847" sId="13">
    <nc r="I5">
      <v>0.62449843244015102</v>
    </nc>
  </rcc>
  <rcc rId="2848" sId="13">
    <nc r="A6" t="inlineStr">
      <is>
        <t>GrimAge</t>
      </is>
    </nc>
  </rcc>
  <rcc rId="2849" sId="13">
    <nc r="B6" t="inlineStr">
      <is>
        <t>ukb-b-19560</t>
      </is>
    </nc>
  </rcc>
  <rcc rId="2850" sId="13">
    <nc r="C6" t="inlineStr">
      <is>
        <t>Skin colour || id:ukb-b-19560</t>
      </is>
    </nc>
  </rcc>
  <rcc rId="2851" sId="13">
    <nc r="D6" t="inlineStr">
      <is>
        <t>DNA methylation ageing</t>
      </is>
    </nc>
  </rcc>
  <rcc rId="2852" sId="13">
    <nc r="E6" t="inlineStr">
      <is>
        <t>Weighted median</t>
      </is>
    </nc>
  </rcc>
  <rcc rId="2853" sId="13">
    <nc r="F6">
      <v>4</v>
    </nc>
  </rcc>
  <rcc rId="2854" sId="13">
    <nc r="G6">
      <v>1.4442001025564599E-3</v>
    </nc>
  </rcc>
  <rcc rId="2855" sId="13">
    <nc r="H6">
      <v>3.75092712632386E-3</v>
    </nc>
  </rcc>
  <rcc rId="2856" sId="13">
    <nc r="I6">
      <v>0.70021901471118997</v>
    </nc>
  </rcc>
  <rcc rId="2857" sId="13">
    <nc r="A7" t="inlineStr">
      <is>
        <t>GrimAge</t>
      </is>
    </nc>
  </rcc>
  <rcc rId="2858" sId="13">
    <nc r="B7" t="inlineStr">
      <is>
        <t>ukb-b-19560</t>
      </is>
    </nc>
  </rcc>
  <rcc rId="2859" sId="13">
    <nc r="C7" t="inlineStr">
      <is>
        <t>Skin colour || id:ukb-b-19560</t>
      </is>
    </nc>
  </rcc>
  <rcc rId="2860" sId="13">
    <nc r="D7" t="inlineStr">
      <is>
        <t>DNA methylation ageing</t>
      </is>
    </nc>
  </rcc>
  <rcc rId="2861" sId="13">
    <nc r="E7" t="inlineStr">
      <is>
        <t>Weighted mode</t>
      </is>
    </nc>
  </rcc>
  <rcc rId="2862" sId="13">
    <nc r="F7">
      <v>4</v>
    </nc>
  </rcc>
  <rcc rId="2863" sId="13">
    <nc r="G7">
      <v>4.4049370952487796E-3</v>
    </nc>
  </rcc>
  <rcc rId="2864" sId="13">
    <nc r="H7">
      <v>5.6265662822194799E-3</v>
    </nc>
  </rcc>
  <rcc rId="2865" sId="13">
    <nc r="I7">
      <v>0.49081088318480598</v>
    </nc>
  </rcc>
  <rcc rId="2866" sId="13">
    <nc r="A8" t="inlineStr">
      <is>
        <t>GrimAge</t>
      </is>
    </nc>
  </rcc>
  <rcc rId="2867" sId="13">
    <nc r="B8" t="inlineStr">
      <is>
        <t>ukb-b-533</t>
      </is>
    </nc>
  </rcc>
  <rcc rId="2868" sId="13">
    <nc r="C8" t="inlineStr">
      <is>
        <t>Ease of skin tanning || id:ukb-b-533</t>
      </is>
    </nc>
  </rcc>
  <rcc rId="2869" sId="13">
    <nc r="D8" t="inlineStr">
      <is>
        <t>DNA methylation ageing</t>
      </is>
    </nc>
  </rcc>
  <rcc rId="2870" sId="13">
    <nc r="E8" t="inlineStr">
      <is>
        <t>Inverse variance weighted</t>
      </is>
    </nc>
  </rcc>
  <rcc rId="2871" sId="13">
    <nc r="F8">
      <v>4</v>
    </nc>
  </rcc>
  <rcc rId="2872" sId="13">
    <nc r="G8">
      <v>-1.42960130104319E-2</v>
    </nc>
  </rcc>
  <rcc rId="2873" sId="13">
    <nc r="H8">
      <v>7.4167117967206099E-3</v>
    </nc>
  </rcc>
  <rcc rId="2874" sId="13">
    <nc r="I8">
      <v>5.39122950191505E-2</v>
    </nc>
  </rcc>
  <rcc rId="2875" sId="13">
    <nc r="A9" t="inlineStr">
      <is>
        <t>GrimAge</t>
      </is>
    </nc>
  </rcc>
  <rcc rId="2876" sId="13">
    <nc r="B9" t="inlineStr">
      <is>
        <t>ukb-b-533</t>
      </is>
    </nc>
  </rcc>
  <rcc rId="2877" sId="13">
    <nc r="C9" t="inlineStr">
      <is>
        <t>Ease of skin tanning || id:ukb-b-533</t>
      </is>
    </nc>
  </rcc>
  <rcc rId="2878" sId="13">
    <nc r="D9" t="inlineStr">
      <is>
        <t>DNA methylation ageing</t>
      </is>
    </nc>
  </rcc>
  <rcc rId="2879" sId="13">
    <nc r="E9" t="inlineStr">
      <is>
        <t>MR Egger</t>
      </is>
    </nc>
  </rcc>
  <rcc rId="2880" sId="13">
    <nc r="F9">
      <v>4</v>
    </nc>
  </rcc>
  <rcc rId="2881" sId="13">
    <nc r="G9">
      <v>8.4385998979314199E-3</v>
    </nc>
  </rcc>
  <rcc rId="2882" sId="13">
    <nc r="H9">
      <v>0.15010019606171199</v>
    </nc>
  </rcc>
  <rcc rId="2883" sId="13">
    <nc r="I9">
      <v>0.96027798739762305</v>
    </nc>
  </rcc>
  <rcc rId="2884" sId="13">
    <nc r="A10" t="inlineStr">
      <is>
        <t>GrimAge</t>
      </is>
    </nc>
  </rcc>
  <rcc rId="2885" sId="13">
    <nc r="B10" t="inlineStr">
      <is>
        <t>ukb-b-533</t>
      </is>
    </nc>
  </rcc>
  <rcc rId="2886" sId="13">
    <nc r="C10" t="inlineStr">
      <is>
        <t>Ease of skin tanning || id:ukb-b-533</t>
      </is>
    </nc>
  </rcc>
  <rcc rId="2887" sId="13">
    <nc r="D10" t="inlineStr">
      <is>
        <t>DNA methylation ageing</t>
      </is>
    </nc>
  </rcc>
  <rcc rId="2888" sId="13">
    <nc r="E10" t="inlineStr">
      <is>
        <t>Weighted median</t>
      </is>
    </nc>
  </rcc>
  <rcc rId="2889" sId="13">
    <nc r="F10">
      <v>4</v>
    </nc>
  </rcc>
  <rcc rId="2890" sId="13">
    <nc r="G10">
      <v>-1.22890254958082E-2</v>
    </nc>
  </rcc>
  <rcc rId="2891" sId="13">
    <nc r="H10">
      <v>6.8993014248767501E-3</v>
    </nc>
  </rcc>
  <rcc rId="2892" sId="13">
    <nc r="I10">
      <v>7.4880025159047597E-2</v>
    </nc>
  </rcc>
  <rcc rId="2893" sId="13">
    <nc r="A11" t="inlineStr">
      <is>
        <t>GrimAge</t>
      </is>
    </nc>
  </rcc>
  <rcc rId="2894" sId="13">
    <nc r="B11" t="inlineStr">
      <is>
        <t>ukb-b-533</t>
      </is>
    </nc>
  </rcc>
  <rcc rId="2895" sId="13">
    <nc r="C11" t="inlineStr">
      <is>
        <t>Ease of skin tanning || id:ukb-b-533</t>
      </is>
    </nc>
  </rcc>
  <rcc rId="2896" sId="13">
    <nc r="D11" t="inlineStr">
      <is>
        <t>DNA methylation ageing</t>
      </is>
    </nc>
  </rcc>
  <rcc rId="2897" sId="13">
    <nc r="E11" t="inlineStr">
      <is>
        <t>Weighted mode</t>
      </is>
    </nc>
  </rcc>
  <rcc rId="2898" sId="13">
    <nc r="F11">
      <v>4</v>
    </nc>
  </rcc>
  <rcc rId="2899" sId="13">
    <nc r="G11">
      <v>-4.6283420524024102E-3</v>
    </nc>
  </rcc>
  <rcc rId="2900" sId="13">
    <nc r="H11">
      <v>1.05554821618969E-2</v>
    </nc>
  </rcc>
  <rcc rId="2901" sId="13">
    <nc r="I11">
      <v>0.69069562124226003</v>
    </nc>
  </rcc>
  <rcc rId="2902" sId="13">
    <nc r="A12" t="inlineStr">
      <is>
        <t>Hannum</t>
      </is>
    </nc>
  </rcc>
  <rcc rId="2903" sId="13">
    <nc r="B12" t="inlineStr">
      <is>
        <t>ukb-b-19560</t>
      </is>
    </nc>
  </rcc>
  <rcc rId="2904" sId="13">
    <nc r="C12" t="inlineStr">
      <is>
        <t>Skin colour || id:ukb-b-19560</t>
      </is>
    </nc>
  </rcc>
  <rcc rId="2905" sId="13">
    <nc r="D12" t="inlineStr">
      <is>
        <t>DNA methylation ageing</t>
      </is>
    </nc>
  </rcc>
  <rcc rId="2906" sId="13">
    <nc r="E12" t="inlineStr">
      <is>
        <t>Inverse variance weighted</t>
      </is>
    </nc>
  </rcc>
  <rcc rId="2907" sId="13">
    <nc r="F12">
      <v>9</v>
    </nc>
  </rcc>
  <rcc rId="2908" sId="13">
    <nc r="G12">
      <v>6.51009399910761E-4</v>
    </nc>
  </rcc>
  <rcc rId="2909" sId="13">
    <nc r="H12">
      <v>3.6059033246808102E-3</v>
    </nc>
  </rcc>
  <rcc rId="2910" sId="13">
    <nc r="I12">
      <v>0.85672873892097501</v>
    </nc>
  </rcc>
  <rcc rId="2911" sId="13">
    <nc r="A13" t="inlineStr">
      <is>
        <t>Hannum</t>
      </is>
    </nc>
  </rcc>
  <rcc rId="2912" sId="13">
    <nc r="B13" t="inlineStr">
      <is>
        <t>ukb-b-19560</t>
      </is>
    </nc>
  </rcc>
  <rcc rId="2913" sId="13">
    <nc r="C13" t="inlineStr">
      <is>
        <t>Skin colour || id:ukb-b-19560</t>
      </is>
    </nc>
  </rcc>
  <rcc rId="2914" sId="13">
    <nc r="D13" t="inlineStr">
      <is>
        <t>DNA methylation ageing</t>
      </is>
    </nc>
  </rcc>
  <rcc rId="2915" sId="13">
    <nc r="E13" t="inlineStr">
      <is>
        <t>MR Egger</t>
      </is>
    </nc>
  </rcc>
  <rcc rId="2916" sId="13">
    <nc r="F13">
      <v>9</v>
    </nc>
  </rcc>
  <rcc rId="2917" sId="13">
    <nc r="G13">
      <v>8.2945427871845504E-3</v>
    </nc>
  </rcc>
  <rcc rId="2918" sId="13">
    <nc r="H13">
      <v>1.4012488408108901E-2</v>
    </nc>
  </rcc>
  <rcc rId="2919" sId="13">
    <nc r="I13">
      <v>0.57250529707933295</v>
    </nc>
  </rcc>
  <rcc rId="2920" sId="13">
    <nc r="A14" t="inlineStr">
      <is>
        <t>Hannum</t>
      </is>
    </nc>
  </rcc>
  <rcc rId="2921" sId="13">
    <nc r="B14" t="inlineStr">
      <is>
        <t>ukb-b-19560</t>
      </is>
    </nc>
  </rcc>
  <rcc rId="2922" sId="13">
    <nc r="C14" t="inlineStr">
      <is>
        <t>Skin colour || id:ukb-b-19560</t>
      </is>
    </nc>
  </rcc>
  <rcc rId="2923" sId="13">
    <nc r="D14" t="inlineStr">
      <is>
        <t>DNA methylation ageing</t>
      </is>
    </nc>
  </rcc>
  <rcc rId="2924" sId="13">
    <nc r="E14" t="inlineStr">
      <is>
        <t>Weighted median</t>
      </is>
    </nc>
  </rcc>
  <rcc rId="2925" sId="13">
    <nc r="F14">
      <v>9</v>
    </nc>
  </rcc>
  <rcc rId="2926" sId="13">
    <nc r="G14">
      <v>3.7386204642337298E-3</v>
    </nc>
  </rcc>
  <rcc rId="2927" sId="13">
    <nc r="H14">
      <v>2.7012554283776598E-3</v>
    </nc>
  </rcc>
  <rcc rId="2928" sId="13">
    <nc r="I14">
      <v>0.166349052036284</v>
    </nc>
  </rcc>
  <rcc rId="2929" sId="13">
    <nc r="A15" t="inlineStr">
      <is>
        <t>Hannum</t>
      </is>
    </nc>
  </rcc>
  <rcc rId="2930" sId="13">
    <nc r="B15" t="inlineStr">
      <is>
        <t>ukb-b-19560</t>
      </is>
    </nc>
  </rcc>
  <rcc rId="2931" sId="13">
    <nc r="C15" t="inlineStr">
      <is>
        <t>Skin colour || id:ukb-b-19560</t>
      </is>
    </nc>
  </rcc>
  <rcc rId="2932" sId="13">
    <nc r="D15" t="inlineStr">
      <is>
        <t>DNA methylation ageing</t>
      </is>
    </nc>
  </rcc>
  <rcc rId="2933" sId="13">
    <nc r="E15" t="inlineStr">
      <is>
        <t>Weighted mode</t>
      </is>
    </nc>
  </rcc>
  <rcc rId="2934" sId="13">
    <nc r="F15">
      <v>9</v>
    </nc>
  </rcc>
  <rcc rId="2935" sId="13">
    <nc r="G15">
      <v>3.9431329308355001E-3</v>
    </nc>
  </rcc>
  <rcc rId="2936" sId="13">
    <nc r="H15">
      <v>2.96801280992817E-3</v>
    </nc>
  </rcc>
  <rcc rId="2937" sId="13">
    <nc r="I15">
      <v>0.220644483549644</v>
    </nc>
  </rcc>
  <rcc rId="2938" sId="13">
    <nc r="A16" t="inlineStr">
      <is>
        <t>Hannum</t>
      </is>
    </nc>
  </rcc>
  <rcc rId="2939" sId="13">
    <nc r="B16" t="inlineStr">
      <is>
        <t>ukb-b-533</t>
      </is>
    </nc>
  </rcc>
  <rcc rId="2940" sId="13">
    <nc r="C16" t="inlineStr">
      <is>
        <t>Ease of skin tanning || id:ukb-b-533</t>
      </is>
    </nc>
  </rcc>
  <rcc rId="2941" sId="13">
    <nc r="D16" t="inlineStr">
      <is>
        <t>DNA methylation ageing</t>
      </is>
    </nc>
  </rcc>
  <rcc rId="2942" sId="13">
    <nc r="E16" t="inlineStr">
      <is>
        <t>Inverse variance weighted</t>
      </is>
    </nc>
  </rcc>
  <rcc rId="2943" sId="13">
    <nc r="F16">
      <v>9</v>
    </nc>
  </rcc>
  <rcc rId="2944" sId="13">
    <nc r="G16">
      <v>-3.2207424295602098E-3</v>
    </nc>
  </rcc>
  <rcc rId="2945" sId="13">
    <nc r="H16">
      <v>3.1721874479312298E-3</v>
    </nc>
  </rcc>
  <rcc rId="2946" sId="13">
    <nc r="I16">
      <v>0.30995976278638199</v>
    </nc>
  </rcc>
  <rcc rId="2947" sId="13">
    <nc r="A17" t="inlineStr">
      <is>
        <t>Hannum</t>
      </is>
    </nc>
  </rcc>
  <rcc rId="2948" sId="13">
    <nc r="B17" t="inlineStr">
      <is>
        <t>ukb-b-533</t>
      </is>
    </nc>
  </rcc>
  <rcc rId="2949" sId="13">
    <nc r="C17" t="inlineStr">
      <is>
        <t>Ease of skin tanning || id:ukb-b-533</t>
      </is>
    </nc>
  </rcc>
  <rcc rId="2950" sId="13">
    <nc r="D17" t="inlineStr">
      <is>
        <t>DNA methylation ageing</t>
      </is>
    </nc>
  </rcc>
  <rcc rId="2951" sId="13">
    <nc r="E17" t="inlineStr">
      <is>
        <t>MR Egger</t>
      </is>
    </nc>
  </rcc>
  <rcc rId="2952" sId="13">
    <nc r="F17">
      <v>9</v>
    </nc>
  </rcc>
  <rcc rId="2953" sId="13">
    <nc r="G17">
      <v>-1.7017933161183701E-2</v>
    </nc>
  </rcc>
  <rcc rId="2954" sId="13">
    <nc r="H17">
      <v>1.17793382868174E-2</v>
    </nc>
  </rcc>
  <rcc rId="2955" sId="13">
    <nc r="I17">
      <v>0.191765463244051</v>
    </nc>
  </rcc>
  <rcc rId="2956" sId="13">
    <nc r="A18" t="inlineStr">
      <is>
        <t>Hannum</t>
      </is>
    </nc>
  </rcc>
  <rcc rId="2957" sId="13">
    <nc r="B18" t="inlineStr">
      <is>
        <t>ukb-b-533</t>
      </is>
    </nc>
  </rcc>
  <rcc rId="2958" sId="13">
    <nc r="C18" t="inlineStr">
      <is>
        <t>Ease of skin tanning || id:ukb-b-533</t>
      </is>
    </nc>
  </rcc>
  <rcc rId="2959" sId="13">
    <nc r="D18" t="inlineStr">
      <is>
        <t>DNA methylation ageing</t>
      </is>
    </nc>
  </rcc>
  <rcc rId="2960" sId="13">
    <nc r="E18" t="inlineStr">
      <is>
        <t>Weighted median</t>
      </is>
    </nc>
  </rcc>
  <rcc rId="2961" sId="13">
    <nc r="F18">
      <v>9</v>
    </nc>
  </rcc>
  <rcc rId="2962" sId="13">
    <nc r="G18">
      <v>-4.0982503686583299E-3</v>
    </nc>
  </rcc>
  <rcc rId="2963" sId="13">
    <nc r="H18">
      <v>4.0588956313496799E-3</v>
    </nc>
  </rcc>
  <rcc rId="2964" sId="13">
    <nc r="I18">
      <v>0.31264099663142902</v>
    </nc>
  </rcc>
  <rcc rId="2965" sId="13">
    <nc r="A19" t="inlineStr">
      <is>
        <t>Hannum</t>
      </is>
    </nc>
  </rcc>
  <rcc rId="2966" sId="13">
    <nc r="B19" t="inlineStr">
      <is>
        <t>ukb-b-533</t>
      </is>
    </nc>
  </rcc>
  <rcc rId="2967" sId="13">
    <nc r="C19" t="inlineStr">
      <is>
        <t>Ease of skin tanning || id:ukb-b-533</t>
      </is>
    </nc>
  </rcc>
  <rcc rId="2968" sId="13">
    <nc r="D19" t="inlineStr">
      <is>
        <t>DNA methylation ageing</t>
      </is>
    </nc>
  </rcc>
  <rcc rId="2969" sId="13">
    <nc r="E19" t="inlineStr">
      <is>
        <t>Weighted mode</t>
      </is>
    </nc>
  </rcc>
  <rcc rId="2970" sId="13">
    <nc r="F19">
      <v>9</v>
    </nc>
  </rcc>
  <rcc rId="2971" sId="13">
    <nc r="G19">
      <v>-5.72766415678357E-3</v>
    </nc>
  </rcc>
  <rcc rId="2972" sId="13">
    <nc r="H19">
      <v>5.2442623584746098E-3</v>
    </nc>
  </rcc>
  <rcc rId="2973" sId="13">
    <nc r="I19">
      <v>0.30655121067976598</v>
    </nc>
  </rcc>
  <rcc rId="2974" sId="13">
    <nc r="A20" t="inlineStr">
      <is>
        <t>IEAA</t>
      </is>
    </nc>
  </rcc>
  <rcc rId="2975" sId="13">
    <nc r="B20" t="inlineStr">
      <is>
        <t>ukb-b-19560</t>
      </is>
    </nc>
  </rcc>
  <rcc rId="2976" sId="13">
    <nc r="C20" t="inlineStr">
      <is>
        <t>Skin colour || id:ukb-b-19560</t>
      </is>
    </nc>
  </rcc>
  <rcc rId="2977" sId="13">
    <nc r="D20" t="inlineStr">
      <is>
        <t>DNA methylation ageing</t>
      </is>
    </nc>
  </rcc>
  <rcc rId="2978" sId="13">
    <nc r="E20" t="inlineStr">
      <is>
        <t>Inverse variance weighted</t>
      </is>
    </nc>
  </rcc>
  <rcc rId="2979" sId="13">
    <nc r="F20">
      <v>24</v>
    </nc>
  </rcc>
  <rcc rId="2980" sId="13">
    <nc r="G20">
      <v>-1.3217354026515101E-3</v>
    </nc>
  </rcc>
  <rcc rId="2981" sId="13">
    <nc r="H20">
      <v>1.3113026320000999E-3</v>
    </nc>
  </rcc>
  <rcc rId="2982" sId="13">
    <nc r="I20">
      <v>0.31347556860544301</v>
    </nc>
  </rcc>
  <rcc rId="2983" sId="13">
    <nc r="A21" t="inlineStr">
      <is>
        <t>IEAA</t>
      </is>
    </nc>
  </rcc>
  <rcc rId="2984" sId="13">
    <nc r="B21" t="inlineStr">
      <is>
        <t>ukb-b-19560</t>
      </is>
    </nc>
  </rcc>
  <rcc rId="2985" sId="13">
    <nc r="C21" t="inlineStr">
      <is>
        <t>Skin colour || id:ukb-b-19560</t>
      </is>
    </nc>
  </rcc>
  <rcc rId="2986" sId="13">
    <nc r="D21" t="inlineStr">
      <is>
        <t>DNA methylation ageing</t>
      </is>
    </nc>
  </rcc>
  <rcc rId="2987" sId="13">
    <nc r="E21" t="inlineStr">
      <is>
        <t>MR Egger</t>
      </is>
    </nc>
  </rcc>
  <rcc rId="2988" sId="13">
    <nc r="F21">
      <v>24</v>
    </nc>
  </rcc>
  <rcc rId="2989" sId="13">
    <nc r="G21">
      <v>-4.5336808403023503E-3</v>
    </nc>
  </rcc>
  <rcc rId="2990" sId="13">
    <nc r="H21">
      <v>3.4080725720158599E-3</v>
    </nc>
  </rcc>
  <rcc rId="2991" sId="13">
    <nc r="I21">
      <v>0.19705342588790301</v>
    </nc>
  </rcc>
  <rcc rId="2992" sId="13">
    <nc r="A22" t="inlineStr">
      <is>
        <t>IEAA</t>
      </is>
    </nc>
  </rcc>
  <rcc rId="2993" sId="13">
    <nc r="B22" t="inlineStr">
      <is>
        <t>ukb-b-19560</t>
      </is>
    </nc>
  </rcc>
  <rcc rId="2994" sId="13">
    <nc r="C22" t="inlineStr">
      <is>
        <t>Skin colour || id:ukb-b-19560</t>
      </is>
    </nc>
  </rcc>
  <rcc rId="2995" sId="13">
    <nc r="D22" t="inlineStr">
      <is>
        <t>DNA methylation ageing</t>
      </is>
    </nc>
  </rcc>
  <rcc rId="2996" sId="13">
    <nc r="E22" t="inlineStr">
      <is>
        <t>Weighted median</t>
      </is>
    </nc>
  </rcc>
  <rcc rId="2997" sId="13">
    <nc r="F22">
      <v>24</v>
    </nc>
  </rcc>
  <rcc rId="2998" sId="13">
    <nc r="G22">
      <v>-1.6082608930734299E-3</v>
    </nc>
  </rcc>
  <rcc rId="2999" sId="13">
    <nc r="H22">
      <v>1.59498351741536E-3</v>
    </nc>
  </rcc>
  <rcc rId="3000" sId="13">
    <nc r="I22">
      <v>0.31329872444225798</v>
    </nc>
  </rcc>
  <rcc rId="3001" sId="13">
    <nc r="A23" t="inlineStr">
      <is>
        <t>IEAA</t>
      </is>
    </nc>
  </rcc>
  <rcc rId="3002" sId="13">
    <nc r="B23" t="inlineStr">
      <is>
        <t>ukb-b-19560</t>
      </is>
    </nc>
  </rcc>
  <rcc rId="3003" sId="13">
    <nc r="C23" t="inlineStr">
      <is>
        <t>Skin colour || id:ukb-b-19560</t>
      </is>
    </nc>
  </rcc>
  <rcc rId="3004" sId="13">
    <nc r="D23" t="inlineStr">
      <is>
        <t>DNA methylation ageing</t>
      </is>
    </nc>
  </rcc>
  <rcc rId="3005" sId="13">
    <nc r="E23" t="inlineStr">
      <is>
        <t>Weighted mode</t>
      </is>
    </nc>
  </rcc>
  <rcc rId="3006" sId="13">
    <nc r="F23">
      <v>24</v>
    </nc>
  </rcc>
  <rcc rId="3007" sId="13">
    <nc r="G23">
      <v>-1.6805218806919299E-3</v>
    </nc>
  </rcc>
  <rcc rId="3008" sId="13">
    <nc r="H23">
      <v>2.13671998840439E-3</v>
    </nc>
  </rcc>
  <rcc rId="3009" sId="13">
    <nc r="I23">
      <v>0.43960583201256698</v>
    </nc>
  </rcc>
  <rcc rId="3010" sId="13">
    <nc r="A24" t="inlineStr">
      <is>
        <t>IEAA</t>
      </is>
    </nc>
  </rcc>
  <rcc rId="3011" sId="13">
    <nc r="B24" t="inlineStr">
      <is>
        <t>ukb-b-533</t>
      </is>
    </nc>
  </rcc>
  <rcc rId="3012" sId="13">
    <nc r="C24" t="inlineStr">
      <is>
        <t>Ease of skin tanning || id:ukb-b-533</t>
      </is>
    </nc>
  </rcc>
  <rcc rId="3013" sId="13">
    <nc r="D24" t="inlineStr">
      <is>
        <t>DNA methylation ageing</t>
      </is>
    </nc>
  </rcc>
  <rcc rId="3014" sId="13">
    <nc r="E24" t="inlineStr">
      <is>
        <t>Inverse variance weighted</t>
      </is>
    </nc>
  </rcc>
  <rcc rId="3015" sId="13">
    <nc r="F24">
      <v>24</v>
    </nc>
  </rcc>
  <rcc rId="3016" sId="13">
    <nc r="G24">
      <v>3.9039025966051402E-3</v>
    </nc>
  </rcc>
  <rcc rId="3017" sId="13">
    <nc r="H24">
      <v>2.7386950619526099E-3</v>
    </nc>
  </rcc>
  <rcc rId="3018" sId="13">
    <nc r="I24">
      <v>0.15402402865451401</v>
    </nc>
  </rcc>
  <rcc rId="3019" sId="13">
    <nc r="A25" t="inlineStr">
      <is>
        <t>IEAA</t>
      </is>
    </nc>
  </rcc>
  <rcc rId="3020" sId="13">
    <nc r="B25" t="inlineStr">
      <is>
        <t>ukb-b-533</t>
      </is>
    </nc>
  </rcc>
  <rcc rId="3021" sId="13">
    <nc r="C25" t="inlineStr">
      <is>
        <t>Ease of skin tanning || id:ukb-b-533</t>
      </is>
    </nc>
  </rcc>
  <rcc rId="3022" sId="13">
    <nc r="D25" t="inlineStr">
      <is>
        <t>DNA methylation ageing</t>
      </is>
    </nc>
  </rcc>
  <rcc rId="3023" sId="13">
    <nc r="E25" t="inlineStr">
      <is>
        <t>MR Egger</t>
      </is>
    </nc>
  </rcc>
  <rcc rId="3024" sId="13">
    <nc r="F25">
      <v>24</v>
    </nc>
  </rcc>
  <rcc rId="3025" sId="13">
    <nc r="G25">
      <v>7.50079562254421E-3</v>
    </nc>
  </rcc>
  <rcc rId="3026" sId="13">
    <nc r="H25">
      <v>7.22634980022551E-3</v>
    </nc>
  </rcc>
  <rcc rId="3027" sId="13">
    <nc r="I25">
      <v>0.31055457520186303</v>
    </nc>
  </rcc>
  <rcc rId="3028" sId="13">
    <nc r="A26" t="inlineStr">
      <is>
        <t>IEAA</t>
      </is>
    </nc>
  </rcc>
  <rcc rId="3029" sId="13">
    <nc r="B26" t="inlineStr">
      <is>
        <t>ukb-b-533</t>
      </is>
    </nc>
  </rcc>
  <rcc rId="3030" sId="13">
    <nc r="C26" t="inlineStr">
      <is>
        <t>Ease of skin tanning || id:ukb-b-533</t>
      </is>
    </nc>
  </rcc>
  <rcc rId="3031" sId="13">
    <nc r="D26" t="inlineStr">
      <is>
        <t>DNA methylation ageing</t>
      </is>
    </nc>
  </rcc>
  <rcc rId="3032" sId="13">
    <nc r="E26" t="inlineStr">
      <is>
        <t>Weighted median</t>
      </is>
    </nc>
  </rcc>
  <rcc rId="3033" sId="13">
    <nc r="F26">
      <v>24</v>
    </nc>
  </rcc>
  <rcc rId="3034" sId="13">
    <nc r="G26">
      <v>1.5746087035486099E-3</v>
    </nc>
  </rcc>
  <rcc rId="3035" sId="13">
    <nc r="H26">
      <v>2.9554281009693301E-3</v>
    </nc>
  </rcc>
  <rcc rId="3036" sId="13">
    <nc r="I26">
      <v>0.59418219761072599</v>
    </nc>
  </rcc>
  <rcc rId="3037" sId="13">
    <nc r="A27" t="inlineStr">
      <is>
        <t>IEAA</t>
      </is>
    </nc>
  </rcc>
  <rcc rId="3038" sId="13">
    <nc r="B27" t="inlineStr">
      <is>
        <t>ukb-b-533</t>
      </is>
    </nc>
  </rcc>
  <rcc rId="3039" sId="13">
    <nc r="C27" t="inlineStr">
      <is>
        <t>Ease of skin tanning || id:ukb-b-533</t>
      </is>
    </nc>
  </rcc>
  <rcc rId="3040" sId="13">
    <nc r="D27" t="inlineStr">
      <is>
        <t>DNA methylation ageing</t>
      </is>
    </nc>
  </rcc>
  <rcc rId="3041" sId="13">
    <nc r="E27" t="inlineStr">
      <is>
        <t>Weighted mode</t>
      </is>
    </nc>
  </rcc>
  <rcc rId="3042" sId="13">
    <nc r="F27">
      <v>24</v>
    </nc>
  </rcc>
  <rcc rId="3043" sId="13">
    <nc r="G27">
      <v>-4.6932007734946902E-4</v>
    </nc>
  </rcc>
  <rcc rId="3044" sId="13">
    <nc r="H27">
      <v>4.0544034395495502E-3</v>
    </nc>
  </rcc>
  <rcc rId="3045" sId="13">
    <nc r="I27">
      <v>0.90885093938835404</v>
    </nc>
  </rcc>
  <rcc rId="3046" sId="13">
    <nc r="A28" t="inlineStr">
      <is>
        <t>PhenoAge</t>
      </is>
    </nc>
  </rcc>
  <rcc rId="3047" sId="13">
    <nc r="B28" t="inlineStr">
      <is>
        <t>ukb-b-19560</t>
      </is>
    </nc>
  </rcc>
  <rcc rId="3048" sId="13">
    <nc r="C28" t="inlineStr">
      <is>
        <t>Skin colour || id:ukb-b-19560</t>
      </is>
    </nc>
  </rcc>
  <rcc rId="3049" sId="13">
    <nc r="D28" t="inlineStr">
      <is>
        <t>DNA methylation ageing</t>
      </is>
    </nc>
  </rcc>
  <rcc rId="3050" sId="13">
    <nc r="E28" t="inlineStr">
      <is>
        <t>Inverse variance weighted</t>
      </is>
    </nc>
  </rcc>
  <rcc rId="3051" sId="13">
    <nc r="F28">
      <v>11</v>
    </nc>
  </rcc>
  <rcc rId="3052" sId="13">
    <nc r="G28">
      <v>-2.2376004475037699E-3</v>
    </nc>
  </rcc>
  <rcc rId="3053" sId="13">
    <nc r="H28">
      <v>1.48793963163941E-3</v>
    </nc>
  </rcc>
  <rcc rId="3054" sId="13">
    <nc r="I28">
      <v>0.13262649617251701</v>
    </nc>
  </rcc>
  <rcc rId="3055" sId="13">
    <nc r="A29" t="inlineStr">
      <is>
        <t>PhenoAge</t>
      </is>
    </nc>
  </rcc>
  <rcc rId="3056" sId="13">
    <nc r="B29" t="inlineStr">
      <is>
        <t>ukb-b-19560</t>
      </is>
    </nc>
  </rcc>
  <rcc rId="3057" sId="13">
    <nc r="C29" t="inlineStr">
      <is>
        <t>Skin colour || id:ukb-b-19560</t>
      </is>
    </nc>
  </rcc>
  <rcc rId="3058" sId="13">
    <nc r="D29" t="inlineStr">
      <is>
        <t>DNA methylation ageing</t>
      </is>
    </nc>
  </rcc>
  <rcc rId="3059" sId="13">
    <nc r="E29" t="inlineStr">
      <is>
        <t>MR Egger</t>
      </is>
    </nc>
  </rcc>
  <rcc rId="3060" sId="13">
    <nc r="F29">
      <v>11</v>
    </nc>
  </rcc>
  <rcc rId="3061" sId="13">
    <nc r="G29">
      <v>-3.6316601922908101E-3</v>
    </nc>
  </rcc>
  <rcc rId="3062" sId="13">
    <nc r="H29">
      <v>4.4291987089043099E-3</v>
    </nc>
  </rcc>
  <rcc rId="3063" sId="13">
    <nc r="I29">
      <v>0.43342980411516002</v>
    </nc>
  </rcc>
  <rcc rId="3064" sId="13">
    <nc r="A30" t="inlineStr">
      <is>
        <t>PhenoAge</t>
      </is>
    </nc>
  </rcc>
  <rcc rId="3065" sId="13">
    <nc r="B30" t="inlineStr">
      <is>
        <t>ukb-b-19560</t>
      </is>
    </nc>
  </rcc>
  <rcc rId="3066" sId="13">
    <nc r="C30" t="inlineStr">
      <is>
        <t>Skin colour || id:ukb-b-19560</t>
      </is>
    </nc>
  </rcc>
  <rcc rId="3067" sId="13">
    <nc r="D30" t="inlineStr">
      <is>
        <t>DNA methylation ageing</t>
      </is>
    </nc>
  </rcc>
  <rcc rId="3068" sId="13">
    <nc r="E30" t="inlineStr">
      <is>
        <t>Weighted median</t>
      </is>
    </nc>
  </rcc>
  <rcc rId="3069" sId="13">
    <nc r="F30">
      <v>11</v>
    </nc>
  </rcc>
  <rcc rId="3070" sId="13">
    <nc r="G30">
      <v>-2.6355479266926998E-3</v>
    </nc>
  </rcc>
  <rcc rId="3071" sId="13">
    <nc r="H30">
      <v>1.7971106569839401E-3</v>
    </nc>
  </rcc>
  <rcc rId="3072" sId="13">
    <nc r="I30">
      <v>0.14249922314941699</v>
    </nc>
  </rcc>
  <rcc rId="3073" sId="13">
    <nc r="A31" t="inlineStr">
      <is>
        <t>PhenoAge</t>
      </is>
    </nc>
  </rcc>
  <rcc rId="3074" sId="13">
    <nc r="B31" t="inlineStr">
      <is>
        <t>ukb-b-19560</t>
      </is>
    </nc>
  </rcc>
  <rcc rId="3075" sId="13">
    <nc r="C31" t="inlineStr">
      <is>
        <t>Skin colour || id:ukb-b-19560</t>
      </is>
    </nc>
  </rcc>
  <rcc rId="3076" sId="13">
    <nc r="D31" t="inlineStr">
      <is>
        <t>DNA methylation ageing</t>
      </is>
    </nc>
  </rcc>
  <rcc rId="3077" sId="13">
    <nc r="E31" t="inlineStr">
      <is>
        <t>Weighted mode</t>
      </is>
    </nc>
  </rcc>
  <rcc rId="3078" sId="13">
    <nc r="F31">
      <v>11</v>
    </nc>
  </rcc>
  <rcc rId="3079" sId="13">
    <nc r="G31">
      <v>-2.6389321131895902E-3</v>
    </nc>
  </rcc>
  <rcc rId="3080" sId="13">
    <nc r="H31">
      <v>2.5023345616111102E-3</v>
    </nc>
  </rcc>
  <rcc rId="3081" sId="13">
    <nc r="I31">
      <v>0.316426962450778</v>
    </nc>
  </rcc>
  <rcc rId="3082" sId="13">
    <nc r="A32" t="inlineStr">
      <is>
        <t>PhenoAge</t>
      </is>
    </nc>
  </rcc>
  <rcc rId="3083" sId="13">
    <nc r="B32" t="inlineStr">
      <is>
        <t>ukb-b-533</t>
      </is>
    </nc>
  </rcc>
  <rcc rId="3084" sId="13">
    <nc r="C32" t="inlineStr">
      <is>
        <t>Ease of skin tanning || id:ukb-b-533</t>
      </is>
    </nc>
  </rcc>
  <rcc rId="3085" sId="13">
    <nc r="D32" t="inlineStr">
      <is>
        <t>DNA methylation ageing</t>
      </is>
    </nc>
  </rcc>
  <rcc rId="3086" sId="13">
    <nc r="E32" t="inlineStr">
      <is>
        <t>Inverse variance weighted</t>
      </is>
    </nc>
  </rcc>
  <rcc rId="3087" sId="13">
    <nc r="F32">
      <v>11</v>
    </nc>
  </rcc>
  <rcc rId="3088" sId="13">
    <nc r="G32">
      <v>3.24299744735752E-3</v>
    </nc>
  </rcc>
  <rcc rId="3089" sId="13">
    <nc r="H32">
      <v>2.1950603635448201E-3</v>
    </nc>
  </rcc>
  <rcc rId="3090" sId="13">
    <nc r="I32">
      <v>0.139566582992949</v>
    </nc>
  </rcc>
  <rcc rId="3091" sId="13">
    <nc r="A33" t="inlineStr">
      <is>
        <t>PhenoAge</t>
      </is>
    </nc>
  </rcc>
  <rcc rId="3092" sId="13">
    <nc r="B33" t="inlineStr">
      <is>
        <t>ukb-b-533</t>
      </is>
    </nc>
  </rcc>
  <rcc rId="3093" sId="13">
    <nc r="C33" t="inlineStr">
      <is>
        <t>Ease of skin tanning || id:ukb-b-533</t>
      </is>
    </nc>
  </rcc>
  <rcc rId="3094" sId="13">
    <nc r="D33" t="inlineStr">
      <is>
        <t>DNA methylation ageing</t>
      </is>
    </nc>
  </rcc>
  <rcc rId="3095" sId="13">
    <nc r="E33" t="inlineStr">
      <is>
        <t>MR Egger</t>
      </is>
    </nc>
  </rcc>
  <rcc rId="3096" sId="13">
    <nc r="F33">
      <v>11</v>
    </nc>
  </rcc>
  <rcc rId="3097" sId="13">
    <nc r="G33">
      <v>4.0831779158709298E-3</v>
    </nc>
  </rcc>
  <rcc rId="3098" sId="13">
    <nc r="H33">
      <v>6.2332490883305596E-3</v>
    </nc>
  </rcc>
  <rcc rId="3099" sId="13">
    <nc r="I33">
      <v>0.52881176766655003</v>
    </nc>
  </rcc>
  <rcc rId="3100" sId="13">
    <nc r="A34" t="inlineStr">
      <is>
        <t>PhenoAge</t>
      </is>
    </nc>
  </rcc>
  <rcc rId="3101" sId="13">
    <nc r="B34" t="inlineStr">
      <is>
        <t>ukb-b-533</t>
      </is>
    </nc>
  </rcc>
  <rcc rId="3102" sId="13">
    <nc r="C34" t="inlineStr">
      <is>
        <t>Ease of skin tanning || id:ukb-b-533</t>
      </is>
    </nc>
  </rcc>
  <rcc rId="3103" sId="13">
    <nc r="D34" t="inlineStr">
      <is>
        <t>DNA methylation ageing</t>
      </is>
    </nc>
  </rcc>
  <rcc rId="3104" sId="13">
    <nc r="E34" t="inlineStr">
      <is>
        <t>Weighted median</t>
      </is>
    </nc>
  </rcc>
  <rcc rId="3105" sId="13">
    <nc r="F34">
      <v>11</v>
    </nc>
  </rcc>
  <rcc rId="3106" sId="13">
    <nc r="G34">
      <v>3.7030986047147901E-3</v>
    </nc>
  </rcc>
  <rcc rId="3107" sId="13">
    <nc r="H34">
      <v>2.8058075486960101E-3</v>
    </nc>
  </rcc>
  <rcc rId="3108" sId="13">
    <nc r="I34">
      <v>0.186902539344906</v>
    </nc>
  </rcc>
  <rcc rId="3109" sId="13">
    <nc r="A35" t="inlineStr">
      <is>
        <t>PhenoAge</t>
      </is>
    </nc>
  </rcc>
  <rcc rId="3110" sId="13">
    <nc r="B35" t="inlineStr">
      <is>
        <t>ukb-b-533</t>
      </is>
    </nc>
  </rcc>
  <rcc rId="3111" sId="13">
    <nc r="C35" t="inlineStr">
      <is>
        <t>Ease of skin tanning || id:ukb-b-533</t>
      </is>
    </nc>
  </rcc>
  <rcc rId="3112" sId="13">
    <nc r="D35" t="inlineStr">
      <is>
        <t>DNA methylation ageing</t>
      </is>
    </nc>
  </rcc>
  <rcc rId="3113" sId="13">
    <nc r="E35" t="inlineStr">
      <is>
        <t>Weighted mode</t>
      </is>
    </nc>
  </rcc>
  <rcc rId="3114" sId="13">
    <nc r="F35">
      <v>11</v>
    </nc>
  </rcc>
  <rcc rId="3115" sId="13">
    <nc r="G35">
      <v>4.1942064507610897E-3</v>
    </nc>
  </rcc>
  <rcc rId="3116" sId="13">
    <nc r="H35">
      <v>3.93922302890461E-3</v>
    </nc>
  </rcc>
  <rcc rId="3117" sId="13">
    <nc r="I35">
      <v>0.31203152931484002</v>
    </nc>
  </rcc>
  <ris rId="3118" sheetId="14" name="[Supplementary Tables - clocks and cancers.xlsx]Sheet2" sheetPosition="7"/>
  <rcc rId="3119" sId="14">
    <nc r="A3" t="inlineStr">
      <is>
        <t>id.exposure</t>
      </is>
    </nc>
  </rcc>
  <rcc rId="3120" sId="14">
    <nc r="B3" t="inlineStr">
      <is>
        <t>id.outcome</t>
      </is>
    </nc>
  </rcc>
  <rcc rId="3121" sId="14">
    <nc r="C3" t="inlineStr">
      <is>
        <t>outcome</t>
      </is>
    </nc>
  </rcc>
  <rcc rId="3122" sId="14">
    <nc r="D3" t="inlineStr">
      <is>
        <t>exposure</t>
      </is>
    </nc>
  </rcc>
  <rcc rId="3123" sId="14">
    <nc r="E3" t="inlineStr">
      <is>
        <t>method</t>
      </is>
    </nc>
  </rcc>
  <rcc rId="3124" sId="14">
    <nc r="F3" t="inlineStr">
      <is>
        <t>nsnp</t>
      </is>
    </nc>
  </rcc>
  <rcc rId="3125" sId="14">
    <nc r="G3" t="inlineStr">
      <is>
        <t>b</t>
      </is>
    </nc>
  </rcc>
  <rcc rId="3126" sId="14">
    <nc r="H3" t="inlineStr">
      <is>
        <t>se</t>
      </is>
    </nc>
  </rcc>
  <rcc rId="3127" sId="14">
    <nc r="I3" t="inlineStr">
      <is>
        <t>pval</t>
      </is>
    </nc>
  </rcc>
  <rcc rId="3128" sId="14">
    <nc r="A4" t="inlineStr">
      <is>
        <t>GrimAge</t>
      </is>
    </nc>
  </rcc>
  <rcc rId="3129" sId="14">
    <nc r="B4" t="inlineStr">
      <is>
        <t>ieu-a-1239</t>
      </is>
    </nc>
  </rcc>
  <rcc rId="3130" sId="14">
    <nc r="C4" t="inlineStr">
      <is>
        <t>Years of schooling || id:ieu-a-1239</t>
      </is>
    </nc>
  </rcc>
  <rcc rId="3131" sId="14">
    <nc r="D4" t="inlineStr">
      <is>
        <t>DNA methylation ageing</t>
      </is>
    </nc>
  </rcc>
  <rcc rId="3132" sId="14">
    <nc r="E4" t="inlineStr">
      <is>
        <t>Inverse variance weighted</t>
      </is>
    </nc>
  </rcc>
  <rcc rId="3133" sId="14">
    <nc r="F4">
      <v>3</v>
    </nc>
  </rcc>
  <rcc rId="3134" sId="14">
    <nc r="G4">
      <v>1.70573478278019E-2</v>
    </nc>
  </rcc>
  <rcc rId="3135" sId="14">
    <nc r="H4">
      <v>1.44996322323038E-2</v>
    </nc>
  </rcc>
  <rcc rId="3136" sId="14">
    <nc r="I4">
      <v>0.239435609747081</v>
    </nc>
  </rcc>
  <rcc rId="3137" sId="14">
    <nc r="A5" t="inlineStr">
      <is>
        <t>GrimAge</t>
      </is>
    </nc>
  </rcc>
  <rcc rId="3138" sId="14">
    <nc r="B5" t="inlineStr">
      <is>
        <t>ieu-a-1239</t>
      </is>
    </nc>
  </rcc>
  <rcc rId="3139" sId="14">
    <nc r="C5" t="inlineStr">
      <is>
        <t>Years of schooling || id:ieu-a-1239</t>
      </is>
    </nc>
  </rcc>
  <rcc rId="3140" sId="14">
    <nc r="D5" t="inlineStr">
      <is>
        <t>DNA methylation ageing</t>
      </is>
    </nc>
  </rcc>
  <rcc rId="3141" sId="14">
    <nc r="E5" t="inlineStr">
      <is>
        <t>MR Egger</t>
      </is>
    </nc>
  </rcc>
  <rcc rId="3142" sId="14">
    <nc r="F5">
      <v>3</v>
    </nc>
  </rcc>
  <rcc rId="3143" sId="14">
    <nc r="G5">
      <v>0.253302683594195</v>
    </nc>
  </rcc>
  <rcc rId="3144" sId="14">
    <nc r="H5">
      <v>0.20837052030662501</v>
    </nc>
  </rcc>
  <rcc rId="3145" sId="14">
    <nc r="I5">
      <v>0.43823575243032997</v>
    </nc>
  </rcc>
  <rcc rId="3146" sId="14">
    <nc r="A6" t="inlineStr">
      <is>
        <t>GrimAge</t>
      </is>
    </nc>
  </rcc>
  <rcc rId="3147" sId="14">
    <nc r="B6" t="inlineStr">
      <is>
        <t>ieu-a-1239</t>
      </is>
    </nc>
  </rcc>
  <rcc rId="3148" sId="14">
    <nc r="C6" t="inlineStr">
      <is>
        <t>Years of schooling || id:ieu-a-1239</t>
      </is>
    </nc>
  </rcc>
  <rcc rId="3149" sId="14">
    <nc r="D6" t="inlineStr">
      <is>
        <t>DNA methylation ageing</t>
      </is>
    </nc>
  </rcc>
  <rcc rId="3150" sId="14">
    <nc r="E6" t="inlineStr">
      <is>
        <t>Weighted median</t>
      </is>
    </nc>
  </rcc>
  <rcc rId="3151" sId="14">
    <nc r="F6">
      <v>3</v>
    </nc>
  </rcc>
  <rcc rId="3152" sId="14">
    <nc r="G6">
      <v>1.0596012989669E-2</v>
    </nc>
  </rcc>
  <rcc rId="3153" sId="14">
    <nc r="H6">
      <v>9.61881346127323E-3</v>
    </nc>
  </rcc>
  <rcc rId="3154" sId="14">
    <nc r="I6">
      <v>0.270638860350295</v>
    </nc>
  </rcc>
  <rcc rId="3155" sId="14">
    <nc r="A7" t="inlineStr">
      <is>
        <t>GrimAge</t>
      </is>
    </nc>
  </rcc>
  <rcc rId="3156" sId="14">
    <nc r="B7" t="inlineStr">
      <is>
        <t>ieu-a-1239</t>
      </is>
    </nc>
  </rcc>
  <rcc rId="3157" sId="14">
    <nc r="C7" t="inlineStr">
      <is>
        <t>Years of schooling || id:ieu-a-1239</t>
      </is>
    </nc>
  </rcc>
  <rcc rId="3158" sId="14">
    <nc r="D7" t="inlineStr">
      <is>
        <t>DNA methylation ageing</t>
      </is>
    </nc>
  </rcc>
  <rcc rId="3159" sId="14">
    <nc r="E7" t="inlineStr">
      <is>
        <t>Weighted mode</t>
      </is>
    </nc>
  </rcc>
  <rcc rId="3160" sId="14">
    <nc r="F7">
      <v>3</v>
    </nc>
  </rcc>
  <rcc rId="3161" sId="14">
    <nc r="G7">
      <v>5.8686058499981498E-3</v>
    </nc>
  </rcc>
  <rcc rId="3162" sId="14">
    <nc r="H7">
      <v>1.35089215978804E-2</v>
    </nc>
  </rcc>
  <rcc rId="3163" sId="14">
    <nc r="I7">
      <v>0.70635764320273298</v>
    </nc>
  </rcc>
  <rcc rId="3164" sId="14">
    <nc r="A8" t="inlineStr">
      <is>
        <t>GrimAge</t>
      </is>
    </nc>
  </rcc>
  <rcc rId="3165" sId="14">
    <nc r="B8" t="inlineStr">
      <is>
        <t>ieu-a-61</t>
      </is>
    </nc>
  </rcc>
  <rcc rId="3166" sId="14">
    <nc r="C8" t="inlineStr">
      <is>
        <t>Waist circumference || id:ieu-a-61</t>
      </is>
    </nc>
  </rcc>
  <rcc rId="3167" sId="14">
    <nc r="D8" t="inlineStr">
      <is>
        <t>DNA methylation ageing</t>
      </is>
    </nc>
  </rcc>
  <rcc rId="3168" sId="14">
    <nc r="E8" t="inlineStr">
      <is>
        <t>Inverse variance weighted</t>
      </is>
    </nc>
  </rcc>
  <rcc rId="3169" sId="14">
    <nc r="F8">
      <v>4</v>
    </nc>
  </rcc>
  <rcc rId="3170" sId="14">
    <nc r="G8">
      <v>-1.0802402457051E-2</v>
    </nc>
  </rcc>
  <rcc rId="3171" sId="14">
    <nc r="H8">
      <v>1.8634417041513598E-2</v>
    </nc>
  </rcc>
  <rcc rId="3172" sId="14">
    <nc r="I8">
      <v>0.56211582499909896</v>
    </nc>
  </rcc>
  <rcc rId="3173" sId="14">
    <nc r="A9" t="inlineStr">
      <is>
        <t>GrimAge</t>
      </is>
    </nc>
  </rcc>
  <rcc rId="3174" sId="14">
    <nc r="B9" t="inlineStr">
      <is>
        <t>ieu-a-61</t>
      </is>
    </nc>
  </rcc>
  <rcc rId="3175" sId="14">
    <nc r="C9" t="inlineStr">
      <is>
        <t>Waist circumference || id:ieu-a-61</t>
      </is>
    </nc>
  </rcc>
  <rcc rId="3176" sId="14">
    <nc r="D9" t="inlineStr">
      <is>
        <t>DNA methylation ageing</t>
      </is>
    </nc>
  </rcc>
  <rcc rId="3177" sId="14">
    <nc r="E9" t="inlineStr">
      <is>
        <t>MR Egger</t>
      </is>
    </nc>
  </rcc>
  <rcc rId="3178" sId="14">
    <nc r="F9">
      <v>4</v>
    </nc>
  </rcc>
  <rcc rId="3179" sId="14">
    <nc r="G9">
      <v>2.4433935024081799E-2</v>
    </nc>
  </rcc>
  <rcc rId="3180" sId="14">
    <nc r="H9">
      <v>0.38096502910327801</v>
    </nc>
  </rcc>
  <rcc rId="3181" sId="14">
    <nc r="I9">
      <v>0.95469489498179105</v>
    </nc>
  </rcc>
  <rcc rId="3182" sId="14">
    <nc r="A10" t="inlineStr">
      <is>
        <t>GrimAge</t>
      </is>
    </nc>
  </rcc>
  <rcc rId="3183" sId="14">
    <nc r="B10" t="inlineStr">
      <is>
        <t>ieu-a-61</t>
      </is>
    </nc>
  </rcc>
  <rcc rId="3184" sId="14">
    <nc r="C10" t="inlineStr">
      <is>
        <t>Waist circumference || id:ieu-a-61</t>
      </is>
    </nc>
  </rcc>
  <rcc rId="3185" sId="14">
    <nc r="D10" t="inlineStr">
      <is>
        <t>DNA methylation ageing</t>
      </is>
    </nc>
  </rcc>
  <rcc rId="3186" sId="14">
    <nc r="E10" t="inlineStr">
      <is>
        <t>Weighted median</t>
      </is>
    </nc>
  </rcc>
  <rcc rId="3187" sId="14">
    <nc r="F10">
      <v>4</v>
    </nc>
  </rcc>
  <rcc rId="3188" sId="14">
    <nc r="G10">
      <v>-1.6004791524537199E-2</v>
    </nc>
  </rcc>
  <rcc rId="3189" sId="14">
    <nc r="H10">
      <v>1.4876317824192501E-2</v>
    </nc>
  </rcc>
  <rcc rId="3190" sId="14">
    <nc r="I10">
      <v>0.281991189565166</v>
    </nc>
  </rcc>
  <rcc rId="3191" sId="14">
    <nc r="A11" t="inlineStr">
      <is>
        <t>GrimAge</t>
      </is>
    </nc>
  </rcc>
  <rcc rId="3192" sId="14">
    <nc r="B11" t="inlineStr">
      <is>
        <t>ieu-a-61</t>
      </is>
    </nc>
  </rcc>
  <rcc rId="3193" sId="14">
    <nc r="C11" t="inlineStr">
      <is>
        <t>Waist circumference || id:ieu-a-61</t>
      </is>
    </nc>
  </rcc>
  <rcc rId="3194" sId="14">
    <nc r="D11" t="inlineStr">
      <is>
        <t>DNA methylation ageing</t>
      </is>
    </nc>
  </rcc>
  <rcc rId="3195" sId="14">
    <nc r="E11" t="inlineStr">
      <is>
        <t>Weighted mode</t>
      </is>
    </nc>
  </rcc>
  <rcc rId="3196" sId="14">
    <nc r="F11">
      <v>4</v>
    </nc>
  </rcc>
  <rcc rId="3197" sId="14">
    <nc r="G11">
      <v>-3.23024316188293E-2</v>
    </nc>
  </rcc>
  <rcc rId="3198" sId="14">
    <nc r="H11">
      <v>2.9927780526635001E-2</v>
    </nc>
  </rcc>
  <rcc rId="3199" sId="14">
    <nc r="I11">
      <v>0.35947636377813402</v>
    </nc>
  </rcc>
  <rcc rId="3200" sId="14">
    <nc r="A12" t="inlineStr">
      <is>
        <t>GrimAge</t>
      </is>
    </nc>
  </rcc>
  <rcc rId="3201" sId="14">
    <nc r="B12" t="inlineStr">
      <is>
        <t>ieu-a-835</t>
      </is>
    </nc>
  </rcc>
  <rcc rId="3202" sId="14">
    <nc r="C12" t="inlineStr">
      <is>
        <t>Body mass index || id:ieu-a-835</t>
      </is>
    </nc>
  </rcc>
  <rcc rId="3203" sId="14">
    <nc r="D12" t="inlineStr">
      <is>
        <t>DNA methylation ageing</t>
      </is>
    </nc>
  </rcc>
  <rcc rId="3204" sId="14">
    <nc r="E12" t="inlineStr">
      <is>
        <t>Inverse variance weighted</t>
      </is>
    </nc>
  </rcc>
  <rcc rId="3205" sId="14">
    <nc r="F12">
      <v>4</v>
    </nc>
  </rcc>
  <rcc rId="3206" sId="14">
    <nc r="G12">
      <v>-6.29034356272919E-3</v>
    </nc>
  </rcc>
  <rcc rId="3207" sId="14">
    <nc r="H12">
      <v>1.9168260843239301E-2</v>
    </nc>
  </rcc>
  <rcc rId="3208" sId="14">
    <nc r="I12">
      <v>0.74278725511398402</v>
    </nc>
  </rcc>
  <rcc rId="3209" sId="14">
    <nc r="A13" t="inlineStr">
      <is>
        <t>GrimAge</t>
      </is>
    </nc>
  </rcc>
  <rcc rId="3210" sId="14">
    <nc r="B13" t="inlineStr">
      <is>
        <t>ieu-a-835</t>
      </is>
    </nc>
  </rcc>
  <rcc rId="3211" sId="14">
    <nc r="C13" t="inlineStr">
      <is>
        <t>Body mass index || id:ieu-a-835</t>
      </is>
    </nc>
  </rcc>
  <rcc rId="3212" sId="14">
    <nc r="D13" t="inlineStr">
      <is>
        <t>DNA methylation ageing</t>
      </is>
    </nc>
  </rcc>
  <rcc rId="3213" sId="14">
    <nc r="E13" t="inlineStr">
      <is>
        <t>MR Egger</t>
      </is>
    </nc>
  </rcc>
  <rcc rId="3214" sId="14">
    <nc r="F13">
      <v>4</v>
    </nc>
  </rcc>
  <rcc rId="3215" sId="14">
    <nc r="G13">
      <v>0.14651348819282101</v>
    </nc>
  </rcc>
  <rcc rId="3216" sId="14">
    <nc r="H13">
      <v>0.37504212334342601</v>
    </nc>
  </rcc>
  <rcc rId="3217" sId="14">
    <nc r="I13">
      <v>0.733734773338242</v>
    </nc>
  </rcc>
  <rcc rId="3218" sId="14">
    <nc r="A14" t="inlineStr">
      <is>
        <t>GrimAge</t>
      </is>
    </nc>
  </rcc>
  <rcc rId="3219" sId="14">
    <nc r="B14" t="inlineStr">
      <is>
        <t>ieu-a-835</t>
      </is>
    </nc>
  </rcc>
  <rcc rId="3220" sId="14">
    <nc r="C14" t="inlineStr">
      <is>
        <t>Body mass index || id:ieu-a-835</t>
      </is>
    </nc>
  </rcc>
  <rcc rId="3221" sId="14">
    <nc r="D14" t="inlineStr">
      <is>
        <t>DNA methylation ageing</t>
      </is>
    </nc>
  </rcc>
  <rcc rId="3222" sId="14">
    <nc r="E14" t="inlineStr">
      <is>
        <t>Weighted median</t>
      </is>
    </nc>
  </rcc>
  <rcc rId="3223" sId="14">
    <nc r="F14">
      <v>4</v>
    </nc>
  </rcc>
  <rcc rId="3224" sId="14">
    <nc r="G14">
      <v>-2.3469030893540799E-2</v>
    </nc>
  </rcc>
  <rcc rId="3225" sId="14">
    <nc r="H14">
      <v>1.3534292388514601E-2</v>
    </nc>
  </rcc>
  <rcc rId="3226" sId="14">
    <nc r="I14">
      <v>8.2910638496110106E-2</v>
    </nc>
  </rcc>
  <rcc rId="3227" sId="14">
    <nc r="A15" t="inlineStr">
      <is>
        <t>GrimAge</t>
      </is>
    </nc>
  </rcc>
  <rcc rId="3228" sId="14">
    <nc r="B15" t="inlineStr">
      <is>
        <t>ieu-a-835</t>
      </is>
    </nc>
  </rcc>
  <rcc rId="3229" sId="14">
    <nc r="C15" t="inlineStr">
      <is>
        <t>Body mass index || id:ieu-a-835</t>
      </is>
    </nc>
  </rcc>
  <rcc rId="3230" sId="14">
    <nc r="D15" t="inlineStr">
      <is>
        <t>DNA methylation ageing</t>
      </is>
    </nc>
  </rcc>
  <rcc rId="3231" sId="14">
    <nc r="E15" t="inlineStr">
      <is>
        <t>Weighted mode</t>
      </is>
    </nc>
  </rcc>
  <rcc rId="3232" sId="14">
    <nc r="F15">
      <v>4</v>
    </nc>
  </rcc>
  <rcc rId="3233" sId="14">
    <nc r="G15">
      <v>-3.0033874731978102E-2</v>
    </nc>
  </rcc>
  <rcc rId="3234" sId="14">
    <nc r="H15">
      <v>1.5199601683225801E-2</v>
    </nc>
  </rcc>
  <rcc rId="3235" sId="14">
    <nc r="I15">
      <v>0.14261622148663999</v>
    </nc>
  </rcc>
  <rcc rId="3236" sId="14">
    <nc r="A16" t="inlineStr">
      <is>
        <t>GrimAge</t>
      </is>
    </nc>
  </rcc>
  <rcc rId="3237" sId="14">
    <nc r="B16" t="inlineStr">
      <is>
        <t>ukb-b-10831</t>
      </is>
    </nc>
  </rcc>
  <rcc rId="3238" sId="14">
    <nc r="C16" t="inlineStr">
      <is>
        <t>Pack years of smoking || id:ukb-b-10831</t>
      </is>
    </nc>
  </rcc>
  <rcc rId="3239" sId="14">
    <nc r="D16" t="inlineStr">
      <is>
        <t>DNA methylation ageing</t>
      </is>
    </nc>
  </rcc>
  <rcc rId="3240" sId="14">
    <nc r="E16" t="inlineStr">
      <is>
        <t>Inverse variance weighted</t>
      </is>
    </nc>
  </rcc>
  <rcc rId="3241" sId="14">
    <nc r="F16">
      <v>4</v>
    </nc>
  </rcc>
  <rcc rId="3242" sId="14">
    <nc r="G16">
      <v>2.3480000957885501E-3</v>
    </nc>
  </rcc>
  <rcc rId="3243" sId="14">
    <nc r="H16">
      <v>9.86172569198384E-3</v>
    </nc>
  </rcc>
  <rcc rId="3244" sId="14">
    <nc r="I16">
      <v>0.81180957408629495</v>
    </nc>
  </rcc>
  <rcc rId="3245" sId="14">
    <nc r="A17" t="inlineStr">
      <is>
        <t>GrimAge</t>
      </is>
    </nc>
  </rcc>
  <rcc rId="3246" sId="14">
    <nc r="B17" t="inlineStr">
      <is>
        <t>ukb-b-10831</t>
      </is>
    </nc>
  </rcc>
  <rcc rId="3247" sId="14">
    <nc r="C17" t="inlineStr">
      <is>
        <t>Pack years of smoking || id:ukb-b-10831</t>
      </is>
    </nc>
  </rcc>
  <rcc rId="3248" sId="14">
    <nc r="D17" t="inlineStr">
      <is>
        <t>DNA methylation ageing</t>
      </is>
    </nc>
  </rcc>
  <rcc rId="3249" sId="14">
    <nc r="E17" t="inlineStr">
      <is>
        <t>MR Egger</t>
      </is>
    </nc>
  </rcc>
  <rcc rId="3250" sId="14">
    <nc r="F17">
      <v>4</v>
    </nc>
  </rcc>
  <rcc rId="3251" sId="14">
    <nc r="G17">
      <v>-2.7422141233628301E-2</v>
    </nc>
  </rcc>
  <rcc rId="3252" sId="14">
    <nc r="H17">
      <v>0.19950303726646501</v>
    </nc>
  </rcc>
  <rcc rId="3253" sId="14">
    <nc r="I17">
      <v>0.90326242701674098</v>
    </nc>
  </rcc>
  <rcc rId="3254" sId="14">
    <nc r="A18" t="inlineStr">
      <is>
        <t>GrimAge</t>
      </is>
    </nc>
  </rcc>
  <rcc rId="3255" sId="14">
    <nc r="B18" t="inlineStr">
      <is>
        <t>ukb-b-10831</t>
      </is>
    </nc>
  </rcc>
  <rcc rId="3256" sId="14">
    <nc r="C18" t="inlineStr">
      <is>
        <t>Pack years of smoking || id:ukb-b-10831</t>
      </is>
    </nc>
  </rcc>
  <rcc rId="3257" sId="14">
    <nc r="D18" t="inlineStr">
      <is>
        <t>DNA methylation ageing</t>
      </is>
    </nc>
  </rcc>
  <rcc rId="3258" sId="14">
    <nc r="E18" t="inlineStr">
      <is>
        <t>Weighted median</t>
      </is>
    </nc>
  </rcc>
  <rcc rId="3259" sId="14">
    <nc r="F18">
      <v>4</v>
    </nc>
  </rcc>
  <rcc rId="3260" sId="14">
    <nc r="G18">
      <v>4.8664002506056299E-3</v>
    </nc>
  </rcc>
  <rcc rId="3261" sId="14">
    <nc r="H18">
      <v>1.09062981866456E-2</v>
    </nc>
  </rcc>
  <rcc rId="3262" sId="14">
    <nc r="I18">
      <v>0.65545212068424996</v>
    </nc>
  </rcc>
  <rcc rId="3263" sId="14">
    <nc r="A19" t="inlineStr">
      <is>
        <t>GrimAge</t>
      </is>
    </nc>
  </rcc>
  <rcc rId="3264" sId="14">
    <nc r="B19" t="inlineStr">
      <is>
        <t>ukb-b-10831</t>
      </is>
    </nc>
  </rcc>
  <rcc rId="3265" sId="14">
    <nc r="C19" t="inlineStr">
      <is>
        <t>Pack years of smoking || id:ukb-b-10831</t>
      </is>
    </nc>
  </rcc>
  <rcc rId="3266" sId="14">
    <nc r="D19" t="inlineStr">
      <is>
        <t>DNA methylation ageing</t>
      </is>
    </nc>
  </rcc>
  <rcc rId="3267" sId="14">
    <nc r="E19" t="inlineStr">
      <is>
        <t>Weighted mode</t>
      </is>
    </nc>
  </rcc>
  <rcc rId="3268" sId="14">
    <nc r="F19">
      <v>4</v>
    </nc>
  </rcc>
  <rcc rId="3269" sId="14">
    <nc r="G19">
      <v>1.2869807823707601E-2</v>
    </nc>
  </rcc>
  <rcc rId="3270" sId="14">
    <nc r="H19">
      <v>1.8809246444996399E-2</v>
    </nc>
  </rcc>
  <rcc rId="3271" sId="14">
    <nc r="I19">
      <v>0.54294826956203901</v>
    </nc>
  </rcc>
  <rcc rId="3272" sId="14">
    <nc r="A20" t="inlineStr">
      <is>
        <t>GrimAge</t>
      </is>
    </nc>
  </rcc>
  <rcc rId="3273" sId="14">
    <nc r="B20" t="inlineStr">
      <is>
        <t>ukb-b-13702</t>
      </is>
    </nc>
  </rcc>
  <rcc rId="3274" sId="14">
    <nc r="C20" t="inlineStr">
      <is>
        <t>Time spent doing vigorous physical activity || id:ukb-b-13702</t>
      </is>
    </nc>
  </rcc>
  <rcc rId="3275" sId="14">
    <nc r="D20" t="inlineStr">
      <is>
        <t>DNA methylation ageing</t>
      </is>
    </nc>
  </rcc>
  <rcc rId="3276" sId="14">
    <nc r="E20" t="inlineStr">
      <is>
        <t>Inverse variance weighted</t>
      </is>
    </nc>
  </rcc>
  <rcc rId="3277" sId="14">
    <nc r="F20">
      <v>4</v>
    </nc>
  </rcc>
  <rcc rId="3278" sId="14">
    <nc r="G20">
      <v>-2.10396476159047E-2</v>
    </nc>
  </rcc>
  <rcc rId="3279" sId="14">
    <nc r="H20">
      <v>3.3633099746029599E-2</v>
    </nc>
  </rcc>
  <rcc rId="3280" sId="14">
    <nc r="I20">
      <v>0.53160112931820502</v>
    </nc>
  </rcc>
  <rcc rId="3281" sId="14">
    <nc r="A21" t="inlineStr">
      <is>
        <t>GrimAge</t>
      </is>
    </nc>
  </rcc>
  <rcc rId="3282" sId="14">
    <nc r="B21" t="inlineStr">
      <is>
        <t>ukb-b-13702</t>
      </is>
    </nc>
  </rcc>
  <rcc rId="3283" sId="14">
    <nc r="C21" t="inlineStr">
      <is>
        <t>Time spent doing vigorous physical activity || id:ukb-b-13702</t>
      </is>
    </nc>
  </rcc>
  <rcc rId="3284" sId="14">
    <nc r="D21" t="inlineStr">
      <is>
        <t>DNA methylation ageing</t>
      </is>
    </nc>
  </rcc>
  <rcc rId="3285" sId="14">
    <nc r="E21" t="inlineStr">
      <is>
        <t>MR Egger</t>
      </is>
    </nc>
  </rcc>
  <rcc rId="3286" sId="14">
    <nc r="F21">
      <v>4</v>
    </nc>
  </rcc>
  <rcc rId="3287" sId="14">
    <nc r="G21">
      <v>-0.50665727172951902</v>
    </nc>
  </rcc>
  <rcc rId="3288" sId="14">
    <nc r="H21">
      <v>0.59146267800428698</v>
    </nc>
  </rcc>
  <rcc rId="3289" sId="14">
    <nc r="I21">
      <v>0.48191134736188601</v>
    </nc>
  </rcc>
  <rcc rId="3290" sId="14">
    <nc r="A22" t="inlineStr">
      <is>
        <t>GrimAge</t>
      </is>
    </nc>
  </rcc>
  <rcc rId="3291" sId="14">
    <nc r="B22" t="inlineStr">
      <is>
        <t>ukb-b-13702</t>
      </is>
    </nc>
  </rcc>
  <rcc rId="3292" sId="14">
    <nc r="C22" t="inlineStr">
      <is>
        <t>Time spent doing vigorous physical activity || id:ukb-b-13702</t>
      </is>
    </nc>
  </rcc>
  <rcc rId="3293" sId="14">
    <nc r="D22" t="inlineStr">
      <is>
        <t>DNA methylation ageing</t>
      </is>
    </nc>
  </rcc>
  <rcc rId="3294" sId="14">
    <nc r="E22" t="inlineStr">
      <is>
        <t>Weighted median</t>
      </is>
    </nc>
  </rcc>
  <rcc rId="3295" sId="14">
    <nc r="F22">
      <v>4</v>
    </nc>
  </rcc>
  <rcc rId="3296" sId="14">
    <nc r="G22">
      <v>-3.6520605940117301E-2</v>
    </nc>
  </rcc>
  <rcc rId="3297" sId="14">
    <nc r="H22">
      <v>2.7549845706052001E-2</v>
    </nc>
  </rcc>
  <rcc rId="3298" sId="14">
    <nc r="I22">
      <v>0.18496584501744401</v>
    </nc>
  </rcc>
  <rcc rId="3299" sId="14">
    <nc r="A23" t="inlineStr">
      <is>
        <t>GrimAge</t>
      </is>
    </nc>
  </rcc>
  <rcc rId="3300" sId="14">
    <nc r="B23" t="inlineStr">
      <is>
        <t>ukb-b-13702</t>
      </is>
    </nc>
  </rcc>
  <rcc rId="3301" sId="14">
    <nc r="C23" t="inlineStr">
      <is>
        <t>Time spent doing vigorous physical activity || id:ukb-b-13702</t>
      </is>
    </nc>
  </rcc>
  <rcc rId="3302" sId="14">
    <nc r="D23" t="inlineStr">
      <is>
        <t>DNA methylation ageing</t>
      </is>
    </nc>
  </rcc>
  <rcc rId="3303" sId="14">
    <nc r="E23" t="inlineStr">
      <is>
        <t>Weighted mode</t>
      </is>
    </nc>
  </rcc>
  <rcc rId="3304" sId="14">
    <nc r="F23">
      <v>4</v>
    </nc>
  </rcc>
  <rcc rId="3305" sId="14">
    <nc r="G23">
      <v>-4.2825802304038603E-2</v>
    </nc>
  </rcc>
  <rcc rId="3306" sId="14">
    <nc r="H23">
      <v>3.0199694343229298E-2</v>
    </nc>
  </rcc>
  <rcc rId="3307" sId="14">
    <nc r="I23">
      <v>0.25119260838926299</v>
    </nc>
  </rcc>
  <rcc rId="3308" sId="14">
    <nc r="A24" t="inlineStr">
      <is>
        <t>GrimAge</t>
      </is>
    </nc>
  </rcc>
  <rcc rId="3309" sId="14">
    <nc r="B24" t="inlineStr">
      <is>
        <t>ukb-b-5779</t>
      </is>
    </nc>
  </rcc>
  <rcc rId="3310" sId="14">
    <nc r="C24" t="inlineStr">
      <is>
        <t>Alcohol intake frequency. || id:ukb-b-5779</t>
      </is>
    </nc>
  </rcc>
  <rcc rId="3311" sId="14">
    <nc r="D24" t="inlineStr">
      <is>
        <t>DNA methylation ageing</t>
      </is>
    </nc>
  </rcc>
  <rcc rId="3312" sId="14">
    <nc r="E24" t="inlineStr">
      <is>
        <t>Inverse variance weighted</t>
      </is>
    </nc>
  </rcc>
  <rcc rId="3313" sId="14">
    <nc r="F24">
      <v>4</v>
    </nc>
  </rcc>
  <rcc rId="3314" sId="14">
    <nc r="G24">
      <v>-8.1944187016732908E-3</v>
    </nc>
  </rcc>
  <rcc rId="3315" sId="14">
    <nc r="H24">
      <v>1.3465372787213501E-2</v>
    </nc>
  </rcc>
  <rcc rId="3316" sId="14">
    <nc r="I24">
      <v>0.54281950045093197</v>
    </nc>
  </rcc>
  <rcc rId="3317" sId="14">
    <nc r="A25" t="inlineStr">
      <is>
        <t>GrimAge</t>
      </is>
    </nc>
  </rcc>
  <rcc rId="3318" sId="14">
    <nc r="B25" t="inlineStr">
      <is>
        <t>ukb-b-5779</t>
      </is>
    </nc>
  </rcc>
  <rcc rId="3319" sId="14">
    <nc r="C25" t="inlineStr">
      <is>
        <t>Alcohol intake frequency. || id:ukb-b-5779</t>
      </is>
    </nc>
  </rcc>
  <rcc rId="3320" sId="14">
    <nc r="D25" t="inlineStr">
      <is>
        <t>DNA methylation ageing</t>
      </is>
    </nc>
  </rcc>
  <rcc rId="3321" sId="14">
    <nc r="E25" t="inlineStr">
      <is>
        <t>MR Egger</t>
      </is>
    </nc>
  </rcc>
  <rcc rId="3322" sId="14">
    <nc r="F25">
      <v>4</v>
    </nc>
  </rcc>
  <rcc rId="3323" sId="14">
    <nc r="G25">
      <v>-0.34075402076807598</v>
    </nc>
  </rcc>
  <rcc rId="3324" sId="14">
    <nc r="H25">
      <v>0.14018820983281699</v>
    </nc>
  </rcc>
  <rcc rId="3325" sId="14">
    <nc r="I25">
      <v>0.135650761279211</v>
    </nc>
  </rcc>
  <rcc rId="3326" sId="14">
    <nc r="A26" t="inlineStr">
      <is>
        <t>GrimAge</t>
      </is>
    </nc>
  </rcc>
  <rcc rId="3327" sId="14">
    <nc r="B26" t="inlineStr">
      <is>
        <t>ukb-b-5779</t>
      </is>
    </nc>
  </rcc>
  <rcc rId="3328" sId="14">
    <nc r="C26" t="inlineStr">
      <is>
        <t>Alcohol intake frequency. || id:ukb-b-5779</t>
      </is>
    </nc>
  </rcc>
  <rcc rId="3329" sId="14">
    <nc r="D26" t="inlineStr">
      <is>
        <t>DNA methylation ageing</t>
      </is>
    </nc>
  </rcc>
  <rcc rId="3330" sId="14">
    <nc r="E26" t="inlineStr">
      <is>
        <t>Weighted median</t>
      </is>
    </nc>
  </rcc>
  <rcc rId="3331" sId="14">
    <nc r="F26">
      <v>4</v>
    </nc>
  </rcc>
  <rcc rId="3332" sId="14">
    <nc r="G26">
      <v>-3.13236252834526E-3</v>
    </nc>
  </rcc>
  <rcc rId="3333" sId="14">
    <nc r="H26">
      <v>1.0750435976196199E-2</v>
    </nc>
  </rcc>
  <rcc rId="3334" sId="14">
    <nc r="I26">
      <v>0.77076778725273898</v>
    </nc>
  </rcc>
  <rcc rId="3335" sId="14">
    <nc r="A27" t="inlineStr">
      <is>
        <t>GrimAge</t>
      </is>
    </nc>
  </rcc>
  <rcc rId="3336" sId="14">
    <nc r="B27" t="inlineStr">
      <is>
        <t>ukb-b-5779</t>
      </is>
    </nc>
  </rcc>
  <rcc rId="3337" sId="14">
    <nc r="C27" t="inlineStr">
      <is>
        <t>Alcohol intake frequency. || id:ukb-b-5779</t>
      </is>
    </nc>
  </rcc>
  <rcc rId="3338" sId="14">
    <nc r="D27" t="inlineStr">
      <is>
        <t>DNA methylation ageing</t>
      </is>
    </nc>
  </rcc>
  <rcc rId="3339" sId="14">
    <nc r="E27" t="inlineStr">
      <is>
        <t>Weighted mode</t>
      </is>
    </nc>
  </rcc>
  <rcc rId="3340" sId="14">
    <nc r="F27">
      <v>4</v>
    </nc>
  </rcc>
  <rcc rId="3341" sId="14">
    <nc r="G27">
      <v>8.6151329371675807E-3</v>
    </nc>
  </rcc>
  <rcc rId="3342" sId="14">
    <nc r="H27">
      <v>2.0056017916598501E-2</v>
    </nc>
  </rcc>
  <rcc rId="3343" sId="14">
    <nc r="I27">
      <v>0.69650347114423805</v>
    </nc>
  </rcc>
  <rcc rId="3344" sId="14">
    <nc r="A28" t="inlineStr">
      <is>
        <t>GrimAge</t>
      </is>
    </nc>
  </rcc>
  <rcc rId="3345" sId="14">
    <nc r="B28" t="inlineStr">
      <is>
        <t>ukb-b-6134</t>
      </is>
    </nc>
  </rcc>
  <rcc rId="3346" sId="14">
    <nc r="C28" t="inlineStr">
      <is>
        <t>Age completed full time education || id:ukb-b-6134</t>
      </is>
    </nc>
  </rcc>
  <rcc rId="3347" sId="14">
    <nc r="D28" t="inlineStr">
      <is>
        <t>DNA methylation ageing</t>
      </is>
    </nc>
  </rcc>
  <rcc rId="3348" sId="14">
    <nc r="E28" t="inlineStr">
      <is>
        <t>Inverse variance weighted</t>
      </is>
    </nc>
  </rcc>
  <rcc rId="3349" sId="14">
    <nc r="F28">
      <v>4</v>
    </nc>
  </rcc>
  <rcc rId="3350" sId="14">
    <nc r="G28">
      <v>-7.5896689129994501E-4</v>
    </nc>
  </rcc>
  <rcc rId="3351" sId="14">
    <nc r="H28">
      <v>7.1806310249029398E-3</v>
    </nc>
  </rcc>
  <rcc rId="3352" sId="14">
    <nc r="I28">
      <v>0.91582323206872396</v>
    </nc>
  </rcc>
  <rcc rId="3353" sId="14">
    <nc r="A29" t="inlineStr">
      <is>
        <t>GrimAge</t>
      </is>
    </nc>
  </rcc>
  <rcc rId="3354" sId="14">
    <nc r="B29" t="inlineStr">
      <is>
        <t>ukb-b-6134</t>
      </is>
    </nc>
  </rcc>
  <rcc rId="3355" sId="14">
    <nc r="C29" t="inlineStr">
      <is>
        <t>Age completed full time education || id:ukb-b-6134</t>
      </is>
    </nc>
  </rcc>
  <rcc rId="3356" sId="14">
    <nc r="D29" t="inlineStr">
      <is>
        <t>DNA methylation ageing</t>
      </is>
    </nc>
  </rcc>
  <rcc rId="3357" sId="14">
    <nc r="E29" t="inlineStr">
      <is>
        <t>MR Egger</t>
      </is>
    </nc>
  </rcc>
  <rcc rId="3358" sId="14">
    <nc r="F29">
      <v>4</v>
    </nc>
  </rcc>
  <rcc rId="3359" sId="14">
    <nc r="G29">
      <v>9.7812528789421496E-2</v>
    </nc>
  </rcc>
  <rcc rId="3360" sId="14">
    <nc r="H29">
      <v>0.12835148895975099</v>
    </nc>
  </rcc>
  <rcc rId="3361" sId="14">
    <nc r="I29">
      <v>0.52562604072747698</v>
    </nc>
  </rcc>
  <rcc rId="3362" sId="14">
    <nc r="A30" t="inlineStr">
      <is>
        <t>GrimAge</t>
      </is>
    </nc>
  </rcc>
  <rcc rId="3363" sId="14">
    <nc r="B30" t="inlineStr">
      <is>
        <t>ukb-b-6134</t>
      </is>
    </nc>
  </rcc>
  <rcc rId="3364" sId="14">
    <nc r="C30" t="inlineStr">
      <is>
        <t>Age completed full time education || id:ukb-b-6134</t>
      </is>
    </nc>
  </rcc>
  <rcc rId="3365" sId="14">
    <nc r="D30" t="inlineStr">
      <is>
        <t>DNA methylation ageing</t>
      </is>
    </nc>
  </rcc>
  <rcc rId="3366" sId="14">
    <nc r="E30" t="inlineStr">
      <is>
        <t>Weighted median</t>
      </is>
    </nc>
  </rcc>
  <rcc rId="3367" sId="14">
    <nc r="F30">
      <v>4</v>
    </nc>
  </rcc>
  <rcc rId="3368" sId="14">
    <nc r="G30">
      <v>2.6659612702411298E-4</v>
    </nc>
  </rcc>
  <rcc rId="3369" sId="14">
    <nc r="H30">
      <v>7.1011996702511496E-3</v>
    </nc>
  </rcc>
  <rcc rId="3370" sId="14">
    <nc r="I30">
      <v>0.97005252820002497</v>
    </nc>
  </rcc>
  <rcc rId="3371" sId="14">
    <nc r="A31" t="inlineStr">
      <is>
        <t>GrimAge</t>
      </is>
    </nc>
  </rcc>
  <rcc rId="3372" sId="14">
    <nc r="B31" t="inlineStr">
      <is>
        <t>ukb-b-6134</t>
      </is>
    </nc>
  </rcc>
  <rcc rId="3373" sId="14">
    <nc r="C31" t="inlineStr">
      <is>
        <t>Age completed full time education || id:ukb-b-6134</t>
      </is>
    </nc>
  </rcc>
  <rcc rId="3374" sId="14">
    <nc r="D31" t="inlineStr">
      <is>
        <t>DNA methylation ageing</t>
      </is>
    </nc>
  </rcc>
  <rcc rId="3375" sId="14">
    <nc r="E31" t="inlineStr">
      <is>
        <t>Weighted mode</t>
      </is>
    </nc>
  </rcc>
  <rcc rId="3376" sId="14">
    <nc r="F31">
      <v>4</v>
    </nc>
  </rcc>
  <rcc rId="3377" sId="14">
    <nc r="G31">
      <v>6.1408402796733104E-3</v>
    </nc>
  </rcc>
  <rcc rId="3378" sId="14">
    <nc r="H31">
      <v>1.1063492942879E-2</v>
    </nc>
  </rcc>
  <rcc rId="3379" sId="14">
    <nc r="I31">
      <v>0.61755904828664099</v>
    </nc>
  </rcc>
  <rcc rId="3380" sId="14">
    <nc r="A32" t="inlineStr">
      <is>
        <t>Hannum</t>
      </is>
    </nc>
  </rcc>
  <rcc rId="3381" sId="14">
    <nc r="B32" t="inlineStr">
      <is>
        <t>ieu-a-1239</t>
      </is>
    </nc>
  </rcc>
  <rcc rId="3382" sId="14">
    <nc r="C32" t="inlineStr">
      <is>
        <t>Years of schooling || id:ieu-a-1239</t>
      </is>
    </nc>
  </rcc>
  <rcc rId="3383" sId="14">
    <nc r="D32" t="inlineStr">
      <is>
        <t>DNA methylation ageing</t>
      </is>
    </nc>
  </rcc>
  <rcc rId="3384" sId="14">
    <nc r="E32" t="inlineStr">
      <is>
        <t>Inverse variance weighted</t>
      </is>
    </nc>
  </rcc>
  <rcc rId="3385" sId="14">
    <nc r="F32">
      <v>8</v>
    </nc>
  </rcc>
  <rcc rId="3386" sId="14">
    <nc r="G32">
      <v>1.3886078606211399E-3</v>
    </nc>
  </rcc>
  <rcc rId="3387" sId="14">
    <nc r="H32">
      <v>8.1861625132969695E-3</v>
    </nc>
  </rcc>
  <rcc rId="3388" sId="14">
    <nc r="I32">
      <v>0.86530217378969998</v>
    </nc>
  </rcc>
  <rcc rId="3389" sId="14">
    <nc r="A33" t="inlineStr">
      <is>
        <t>Hannum</t>
      </is>
    </nc>
  </rcc>
  <rcc rId="3390" sId="14">
    <nc r="B33" t="inlineStr">
      <is>
        <t>ieu-a-1239</t>
      </is>
    </nc>
  </rcc>
  <rcc rId="3391" sId="14">
    <nc r="C33" t="inlineStr">
      <is>
        <t>Years of schooling || id:ieu-a-1239</t>
      </is>
    </nc>
  </rcc>
  <rcc rId="3392" sId="14">
    <nc r="D33" t="inlineStr">
      <is>
        <t>DNA methylation ageing</t>
      </is>
    </nc>
  </rcc>
  <rcc rId="3393" sId="14">
    <nc r="E33" t="inlineStr">
      <is>
        <t>MR Egger</t>
      </is>
    </nc>
  </rcc>
  <rcc rId="3394" sId="14">
    <nc r="F33">
      <v>8</v>
    </nc>
  </rcc>
  <rcc rId="3395" sId="14">
    <nc r="G33">
      <v>1.3718902359591501E-2</v>
    </nc>
  </rcc>
  <rcc rId="3396" sId="14">
    <nc r="H33">
      <v>3.1365070627262702E-2</v>
    </nc>
  </rcc>
  <rcc rId="3397" sId="14">
    <nc r="I33">
      <v>0.67713004784768605</v>
    </nc>
  </rcc>
  <rcc rId="3398" sId="14">
    <nc r="A34" t="inlineStr">
      <is>
        <t>Hannum</t>
      </is>
    </nc>
  </rcc>
  <rcc rId="3399" sId="14">
    <nc r="B34" t="inlineStr">
      <is>
        <t>ieu-a-1239</t>
      </is>
    </nc>
  </rcc>
  <rcc rId="3400" sId="14">
    <nc r="C34" t="inlineStr">
      <is>
        <t>Years of schooling || id:ieu-a-1239</t>
      </is>
    </nc>
  </rcc>
  <rcc rId="3401" sId="14">
    <nc r="D34" t="inlineStr">
      <is>
        <t>DNA methylation ageing</t>
      </is>
    </nc>
  </rcc>
  <rcc rId="3402" sId="14">
    <nc r="E34" t="inlineStr">
      <is>
        <t>Weighted median</t>
      </is>
    </nc>
  </rcc>
  <rcc rId="3403" sId="14">
    <nc r="F34">
      <v>8</v>
    </nc>
  </rcc>
  <rcc rId="3404" sId="14">
    <nc r="G34">
      <v>1.9426213073677099E-3</v>
    </nc>
  </rcc>
  <rcc rId="3405" sId="14">
    <nc r="H34">
      <v>3.8981764260044701E-3</v>
    </nc>
  </rcc>
  <rcc rId="3406" sId="14">
    <nc r="I34">
      <v>0.61824368373328698</v>
    </nc>
  </rcc>
  <rcc rId="3407" sId="14">
    <nc r="A35" t="inlineStr">
      <is>
        <t>Hannum</t>
      </is>
    </nc>
  </rcc>
  <rcc rId="3408" sId="14">
    <nc r="B35" t="inlineStr">
      <is>
        <t>ieu-a-1239</t>
      </is>
    </nc>
  </rcc>
  <rcc rId="3409" sId="14">
    <nc r="C35" t="inlineStr">
      <is>
        <t>Years of schooling || id:ieu-a-1239</t>
      </is>
    </nc>
  </rcc>
  <rcc rId="3410" sId="14">
    <nc r="D35" t="inlineStr">
      <is>
        <t>DNA methylation ageing</t>
      </is>
    </nc>
  </rcc>
  <rcc rId="3411" sId="14">
    <nc r="E35" t="inlineStr">
      <is>
        <t>Weighted mode</t>
      </is>
    </nc>
  </rcc>
  <rcc rId="3412" sId="14">
    <nc r="F35">
      <v>8</v>
    </nc>
  </rcc>
  <rcc rId="3413" sId="14">
    <nc r="G35">
      <v>2.92819798039398E-3</v>
    </nc>
  </rcc>
  <rcc rId="3414" sId="14">
    <nc r="H35">
      <v>4.1066658349760404E-3</v>
    </nc>
  </rcc>
  <rcc rId="3415" sId="14">
    <nc r="I35">
      <v>0.498897757869117</v>
    </nc>
  </rcc>
  <rcc rId="3416" sId="14">
    <nc r="A36" t="inlineStr">
      <is>
        <t>Hannum</t>
      </is>
    </nc>
  </rcc>
  <rcc rId="3417" sId="14">
    <nc r="B36" t="inlineStr">
      <is>
        <t>ieu-a-61</t>
      </is>
    </nc>
  </rcc>
  <rcc rId="3418" sId="14">
    <nc r="C36" t="inlineStr">
      <is>
        <t>Waist circumference || id:ieu-a-61</t>
      </is>
    </nc>
  </rcc>
  <rcc rId="3419" sId="14">
    <nc r="D36" t="inlineStr">
      <is>
        <t>DNA methylation ageing</t>
      </is>
    </nc>
  </rcc>
  <rcc rId="3420" sId="14">
    <nc r="E36" t="inlineStr">
      <is>
        <t>Inverse variance weighted</t>
      </is>
    </nc>
  </rcc>
  <rcc rId="3421" sId="14">
    <nc r="F36">
      <v>7</v>
    </nc>
  </rcc>
  <rcc rId="3422" sId="14">
    <nc r="G36">
      <v>-3.80739833193375E-3</v>
    </nc>
  </rcc>
  <rcc rId="3423" sId="14">
    <nc r="H36">
      <v>7.6614001751415702E-3</v>
    </nc>
  </rcc>
  <rcc rId="3424" sId="14">
    <nc r="I36">
      <v>0.61921828061050999</v>
    </nc>
  </rcc>
  <rcc rId="3425" sId="14">
    <nc r="A37" t="inlineStr">
      <is>
        <t>Hannum</t>
      </is>
    </nc>
  </rcc>
  <rcc rId="3426" sId="14">
    <nc r="B37" t="inlineStr">
      <is>
        <t>ieu-a-61</t>
      </is>
    </nc>
  </rcc>
  <rcc rId="3427" sId="14">
    <nc r="C37" t="inlineStr">
      <is>
        <t>Waist circumference || id:ieu-a-61</t>
      </is>
    </nc>
  </rcc>
  <rcc rId="3428" sId="14">
    <nc r="D37" t="inlineStr">
      <is>
        <t>DNA methylation ageing</t>
      </is>
    </nc>
  </rcc>
  <rcc rId="3429" sId="14">
    <nc r="E37" t="inlineStr">
      <is>
        <t>MR Egger</t>
      </is>
    </nc>
  </rcc>
  <rcc rId="3430" sId="14">
    <nc r="F37">
      <v>7</v>
    </nc>
  </rcc>
  <rcc rId="3431" sId="14">
    <nc r="G37">
      <v>-1.01199484588509E-2</v>
    </nc>
  </rcc>
  <rcc rId="3432" sId="14">
    <nc r="H37">
      <v>3.4755785012794103E-2</v>
    </nc>
  </rcc>
  <rcc rId="3433" sId="14">
    <nc r="I37">
      <v>0.78261116456951196</v>
    </nc>
  </rcc>
  <rcc rId="3434" sId="14">
    <nc r="A38" t="inlineStr">
      <is>
        <t>Hannum</t>
      </is>
    </nc>
  </rcc>
  <rcc rId="3435" sId="14">
    <nc r="B38" t="inlineStr">
      <is>
        <t>ieu-a-61</t>
      </is>
    </nc>
  </rcc>
  <rcc rId="3436" sId="14">
    <nc r="C38" t="inlineStr">
      <is>
        <t>Waist circumference || id:ieu-a-61</t>
      </is>
    </nc>
  </rcc>
  <rcc rId="3437" sId="14">
    <nc r="D38" t="inlineStr">
      <is>
        <t>DNA methylation ageing</t>
      </is>
    </nc>
  </rcc>
  <rcc rId="3438" sId="14">
    <nc r="E38" t="inlineStr">
      <is>
        <t>Weighted median</t>
      </is>
    </nc>
  </rcc>
  <rcc rId="3439" sId="14">
    <nc r="F38">
      <v>7</v>
    </nc>
  </rcc>
  <rcc rId="3440" sId="14">
    <nc r="G38">
      <v>-5.0962247568044098E-3</v>
    </nc>
  </rcc>
  <rcc rId="3441" sId="14">
    <nc r="H38">
      <v>1.0197429782557201E-2</v>
    </nc>
  </rcc>
  <rcc rId="3442" sId="14">
    <nc r="I38">
      <v>0.617247031275586</v>
    </nc>
  </rcc>
  <rcc rId="3443" sId="14">
    <nc r="A39" t="inlineStr">
      <is>
        <t>Hannum</t>
      </is>
    </nc>
  </rcc>
  <rcc rId="3444" sId="14">
    <nc r="B39" t="inlineStr">
      <is>
        <t>ieu-a-61</t>
      </is>
    </nc>
  </rcc>
  <rcc rId="3445" sId="14">
    <nc r="C39" t="inlineStr">
      <is>
        <t>Waist circumference || id:ieu-a-61</t>
      </is>
    </nc>
  </rcc>
  <rcc rId="3446" sId="14">
    <nc r="D39" t="inlineStr">
      <is>
        <t>DNA methylation ageing</t>
      </is>
    </nc>
  </rcc>
  <rcc rId="3447" sId="14">
    <nc r="E39" t="inlineStr">
      <is>
        <t>Weighted mode</t>
      </is>
    </nc>
  </rcc>
  <rcc rId="3448" sId="14">
    <nc r="F39">
      <v>7</v>
    </nc>
  </rcc>
  <rcc rId="3449" sId="14">
    <nc r="G39">
      <v>-4.0385079353014303E-3</v>
    </nc>
  </rcc>
  <rcc rId="3450" sId="14">
    <nc r="H39">
      <v>1.30020638047702E-2</v>
    </nc>
  </rcc>
  <rcc rId="3451" sId="14">
    <nc r="I39">
      <v>0.76660777023297</v>
    </nc>
  </rcc>
  <rcc rId="3452" sId="14">
    <nc r="A40" t="inlineStr">
      <is>
        <t>Hannum</t>
      </is>
    </nc>
  </rcc>
  <rcc rId="3453" sId="14">
    <nc r="B40" t="inlineStr">
      <is>
        <t>ieu-a-835</t>
      </is>
    </nc>
  </rcc>
  <rcc rId="3454" sId="14">
    <nc r="C40" t="inlineStr">
      <is>
        <t>Body mass index || id:ieu-a-835</t>
      </is>
    </nc>
  </rcc>
  <rcc rId="3455" sId="14">
    <nc r="D40" t="inlineStr">
      <is>
        <t>DNA methylation ageing</t>
      </is>
    </nc>
  </rcc>
  <rcc rId="3456" sId="14">
    <nc r="E40" t="inlineStr">
      <is>
        <t>Inverse variance weighted</t>
      </is>
    </nc>
  </rcc>
  <rcc rId="3457" sId="14">
    <nc r="F40">
      <v>7</v>
    </nc>
  </rcc>
  <rcc rId="3458" sId="14">
    <nc r="G40">
      <v>-1.25284875233717E-3</v>
    </nc>
  </rcc>
  <rcc rId="3459" sId="14">
    <nc r="H40">
      <v>7.2894387151529703E-3</v>
    </nc>
  </rcc>
  <rcc rId="3460" sId="14">
    <nc r="I40">
      <v>0.86353833862767904</v>
    </nc>
  </rcc>
  <rcc rId="3461" sId="14">
    <nc r="A41" t="inlineStr">
      <is>
        <t>Hannum</t>
      </is>
    </nc>
  </rcc>
  <rcc rId="3462" sId="14">
    <nc r="B41" t="inlineStr">
      <is>
        <t>ieu-a-835</t>
      </is>
    </nc>
  </rcc>
  <rcc rId="3463" sId="14">
    <nc r="C41" t="inlineStr">
      <is>
        <t>Body mass index || id:ieu-a-835</t>
      </is>
    </nc>
  </rcc>
  <rcc rId="3464" sId="14">
    <nc r="D41" t="inlineStr">
      <is>
        <t>DNA methylation ageing</t>
      </is>
    </nc>
  </rcc>
  <rcc rId="3465" sId="14">
    <nc r="E41" t="inlineStr">
      <is>
        <t>MR Egger</t>
      </is>
    </nc>
  </rcc>
  <rcc rId="3466" sId="14">
    <nc r="F41">
      <v>7</v>
    </nc>
  </rcc>
  <rcc rId="3467" sId="14">
    <nc r="G41">
      <v>-5.6706000356839398E-2</v>
    </nc>
  </rcc>
  <rcc rId="3468" sId="14">
    <nc r="H41">
      <v>2.78788057721535E-2</v>
    </nc>
  </rcc>
  <rcc rId="3469" sId="14">
    <nc r="I41">
      <v>9.7609949950154498E-2</v>
    </nc>
  </rcc>
  <rcc rId="3470" sId="14">
    <nc r="A42" t="inlineStr">
      <is>
        <t>Hannum</t>
      </is>
    </nc>
  </rcc>
  <rcc rId="3471" sId="14">
    <nc r="B42" t="inlineStr">
      <is>
        <t>ieu-a-835</t>
      </is>
    </nc>
  </rcc>
  <rcc rId="3472" sId="14">
    <nc r="C42" t="inlineStr">
      <is>
        <t>Body mass index || id:ieu-a-835</t>
      </is>
    </nc>
  </rcc>
  <rcc rId="3473" sId="14">
    <nc r="D42" t="inlineStr">
      <is>
        <t>DNA methylation ageing</t>
      </is>
    </nc>
  </rcc>
  <rcc rId="3474" sId="14">
    <nc r="E42" t="inlineStr">
      <is>
        <t>Weighted median</t>
      </is>
    </nc>
  </rcc>
  <rcc rId="3475" sId="14">
    <nc r="F42">
      <v>7</v>
    </nc>
  </rcc>
  <rcc rId="3476" sId="14">
    <nc r="G42">
      <v>-9.3273303151415708E-3</v>
    </nc>
  </rcc>
  <rcc rId="3477" sId="14">
    <nc r="H42">
      <v>9.1142011802492102E-3</v>
    </nc>
  </rcc>
  <rcc rId="3478" sId="14">
    <nc r="I42">
      <v>0.30612618372983502</v>
    </nc>
  </rcc>
  <rcc rId="3479" sId="14">
    <nc r="A43" t="inlineStr">
      <is>
        <t>Hannum</t>
      </is>
    </nc>
  </rcc>
  <rcc rId="3480" sId="14">
    <nc r="B43" t="inlineStr">
      <is>
        <t>ieu-a-835</t>
      </is>
    </nc>
  </rcc>
  <rcc rId="3481" sId="14">
    <nc r="C43" t="inlineStr">
      <is>
        <t>Body mass index || id:ieu-a-835</t>
      </is>
    </nc>
  </rcc>
  <rcc rId="3482" sId="14">
    <nc r="D43" t="inlineStr">
      <is>
        <t>DNA methylation ageing</t>
      </is>
    </nc>
  </rcc>
  <rcc rId="3483" sId="14">
    <nc r="E43" t="inlineStr">
      <is>
        <t>Weighted mode</t>
      </is>
    </nc>
  </rcc>
  <rcc rId="3484" sId="14">
    <nc r="F43">
      <v>7</v>
    </nc>
  </rcc>
  <rcc rId="3485" sId="14">
    <nc r="G43">
      <v>-1.1486281960321299E-2</v>
    </nc>
  </rcc>
  <rcc rId="3486" sId="14">
    <nc r="H43">
      <v>1.0549289289190401E-2</v>
    </nc>
  </rcc>
  <rcc rId="3487" sId="14">
    <nc r="I43">
      <v>0.31802194608262302</v>
    </nc>
  </rcc>
  <rcc rId="3488" sId="14">
    <nc r="A44" t="inlineStr">
      <is>
        <t>Hannum</t>
      </is>
    </nc>
  </rcc>
  <rcc rId="3489" sId="14">
    <nc r="B44" t="inlineStr">
      <is>
        <t>ukb-b-10831</t>
      </is>
    </nc>
  </rcc>
  <rcc rId="3490" sId="14">
    <nc r="C44" t="inlineStr">
      <is>
        <t>Pack years of smoking || id:ukb-b-10831</t>
      </is>
    </nc>
  </rcc>
  <rcc rId="3491" sId="14">
    <nc r="D44" t="inlineStr">
      <is>
        <t>DNA methylation ageing</t>
      </is>
    </nc>
  </rcc>
  <rcc rId="3492" sId="14">
    <nc r="E44" t="inlineStr">
      <is>
        <t>Inverse variance weighted</t>
      </is>
    </nc>
  </rcc>
  <rcc rId="3493" sId="14">
    <nc r="F44">
      <v>9</v>
    </nc>
  </rcc>
  <rcc rId="3494" sId="14">
    <nc r="G44">
      <v>-4.80643718020841E-3</v>
    </nc>
  </rcc>
  <rcc rId="3495" sId="14">
    <nc r="H44">
      <v>6.3070028904456702E-3</v>
    </nc>
  </rcc>
  <rcc rId="3496" sId="14">
    <nc r="I44">
      <v>0.44601259775429403</v>
    </nc>
  </rcc>
  <rcc rId="3497" sId="14">
    <nc r="A45" t="inlineStr">
      <is>
        <t>Hannum</t>
      </is>
    </nc>
  </rcc>
  <rcc rId="3498" sId="14">
    <nc r="B45" t="inlineStr">
      <is>
        <t>ukb-b-10831</t>
      </is>
    </nc>
  </rcc>
  <rcc rId="3499" sId="14">
    <nc r="C45" t="inlineStr">
      <is>
        <t>Pack years of smoking || id:ukb-b-10831</t>
      </is>
    </nc>
  </rcc>
  <rcc rId="3500" sId="14">
    <nc r="D45" t="inlineStr">
      <is>
        <t>DNA methylation ageing</t>
      </is>
    </nc>
  </rcc>
  <rcc rId="3501" sId="14">
    <nc r="E45" t="inlineStr">
      <is>
        <t>MR Egger</t>
      </is>
    </nc>
  </rcc>
  <rcc rId="3502" sId="14">
    <nc r="F45">
      <v>9</v>
    </nc>
  </rcc>
  <rcc rId="3503" sId="14">
    <nc r="G45">
      <v>1.44702006291395E-2</v>
    </nc>
  </rcc>
  <rcc rId="3504" sId="14">
    <nc r="H45">
      <v>2.3910916734864299E-2</v>
    </nc>
  </rcc>
  <rcc rId="3505" sId="14">
    <nc r="I45">
      <v>0.56416091744759</v>
    </nc>
  </rcc>
  <rcc rId="3506" sId="14">
    <nc r="A46" t="inlineStr">
      <is>
        <t>Hannum</t>
      </is>
    </nc>
  </rcc>
  <rcc rId="3507" sId="14">
    <nc r="B46" t="inlineStr">
      <is>
        <t>ukb-b-10831</t>
      </is>
    </nc>
  </rcc>
  <rcc rId="3508" sId="14">
    <nc r="C46" t="inlineStr">
      <is>
        <t>Pack years of smoking || id:ukb-b-10831</t>
      </is>
    </nc>
  </rcc>
  <rcc rId="3509" sId="14">
    <nc r="D46" t="inlineStr">
      <is>
        <t>DNA methylation ageing</t>
      </is>
    </nc>
  </rcc>
  <rcc rId="3510" sId="14">
    <nc r="E46" t="inlineStr">
      <is>
        <t>Weighted median</t>
      </is>
    </nc>
  </rcc>
  <rcc rId="3511" sId="14">
    <nc r="F46">
      <v>9</v>
    </nc>
  </rcc>
  <rcc rId="3512" sId="14">
    <nc r="G46">
      <v>-1.1704412574099501E-3</v>
    </nc>
  </rcc>
  <rcc rId="3513" sId="14">
    <nc r="H46">
      <v>7.6425267822518503E-3</v>
    </nc>
  </rcc>
  <rcc rId="3514" sId="14">
    <nc r="I46">
      <v>0.87828119586074505</v>
    </nc>
  </rcc>
  <rcc rId="3515" sId="14">
    <nc r="A47" t="inlineStr">
      <is>
        <t>Hannum</t>
      </is>
    </nc>
  </rcc>
  <rcc rId="3516" sId="14">
    <nc r="B47" t="inlineStr">
      <is>
        <t>ukb-b-10831</t>
      </is>
    </nc>
  </rcc>
  <rcc rId="3517" sId="14">
    <nc r="C47" t="inlineStr">
      <is>
        <t>Pack years of smoking || id:ukb-b-10831</t>
      </is>
    </nc>
  </rcc>
  <rcc rId="3518" sId="14">
    <nc r="D47" t="inlineStr">
      <is>
        <t>DNA methylation ageing</t>
      </is>
    </nc>
  </rcc>
  <rcc rId="3519" sId="14">
    <nc r="E47" t="inlineStr">
      <is>
        <t>Weighted mode</t>
      </is>
    </nc>
  </rcc>
  <rcc rId="3520" sId="14">
    <nc r="F47">
      <v>9</v>
    </nc>
  </rcc>
  <rcc rId="3521" sId="14">
    <nc r="G47">
      <v>8.9539016701714307E-3</v>
    </nc>
  </rcc>
  <rcc rId="3522" sId="14">
    <nc r="H47">
      <v>1.03410646573187E-2</v>
    </nc>
  </rcc>
  <rcc rId="3523" sId="14">
    <nc r="I47">
      <v>0.41178053722528402</v>
    </nc>
  </rcc>
  <rcc rId="3524" sId="14">
    <nc r="A48" t="inlineStr">
      <is>
        <t>Hannum</t>
      </is>
    </nc>
  </rcc>
  <rcc rId="3525" sId="14">
    <nc r="B48" t="inlineStr">
      <is>
        <t>ukb-b-13702</t>
      </is>
    </nc>
  </rcc>
  <rcc rId="3526" sId="14">
    <nc r="C48" t="inlineStr">
      <is>
        <t>Time spent doing vigorous physical activity || id:ukb-b-13702</t>
      </is>
    </nc>
  </rcc>
  <rcc rId="3527" sId="14">
    <nc r="D48" t="inlineStr">
      <is>
        <t>DNA methylation ageing</t>
      </is>
    </nc>
  </rcc>
  <rcc rId="3528" sId="14">
    <nc r="E48" t="inlineStr">
      <is>
        <t>Inverse variance weighted</t>
      </is>
    </nc>
  </rcc>
  <rcc rId="3529" sId="14">
    <nc r="F48">
      <v>9</v>
    </nc>
  </rcc>
  <rcc rId="3530" sId="14">
    <nc r="G48">
      <v>-3.6240962103834002E-3</v>
    </nc>
  </rcc>
  <rcc rId="3531" sId="14">
    <nc r="H48">
      <v>1.37723086197378E-2</v>
    </nc>
  </rcc>
  <rcc rId="3532" sId="14">
    <nc r="I48">
      <v>0.79243982482259301</v>
    </nc>
  </rcc>
  <rcc rId="3533" sId="14">
    <nc r="A49" t="inlineStr">
      <is>
        <t>Hannum</t>
      </is>
    </nc>
  </rcc>
  <rcc rId="3534" sId="14">
    <nc r="B49" t="inlineStr">
      <is>
        <t>ukb-b-13702</t>
      </is>
    </nc>
  </rcc>
  <rcc rId="3535" sId="14">
    <nc r="C49" t="inlineStr">
      <is>
        <t>Time spent doing vigorous physical activity || id:ukb-b-13702</t>
      </is>
    </nc>
  </rcc>
  <rcc rId="3536" sId="14">
    <nc r="D49" t="inlineStr">
      <is>
        <t>DNA methylation ageing</t>
      </is>
    </nc>
  </rcc>
  <rcc rId="3537" sId="14">
    <nc r="E49" t="inlineStr">
      <is>
        <t>MR Egger</t>
      </is>
    </nc>
  </rcc>
  <rcc rId="3538" sId="14">
    <nc r="F49">
      <v>9</v>
    </nc>
  </rcc>
  <rcc rId="3539" sId="14">
    <nc r="G49">
      <v>1.3560416597701901E-2</v>
    </nc>
  </rcc>
  <rcc rId="3540" sId="14">
    <nc r="H49">
      <v>5.4451497888421303E-2</v>
    </nc>
  </rcc>
  <rcc rId="3541" sId="14">
    <nc r="I49">
      <v>0.810481563429434</v>
    </nc>
  </rcc>
  <rcc rId="3542" sId="14">
    <nc r="A50" t="inlineStr">
      <is>
        <t>Hannum</t>
      </is>
    </nc>
  </rcc>
  <rcc rId="3543" sId="14">
    <nc r="B50" t="inlineStr">
      <is>
        <t>ukb-b-13702</t>
      </is>
    </nc>
  </rcc>
  <rcc rId="3544" sId="14">
    <nc r="C50" t="inlineStr">
      <is>
        <t>Time spent doing vigorous physical activity || id:ukb-b-13702</t>
      </is>
    </nc>
  </rcc>
  <rcc rId="3545" sId="14">
    <nc r="D50" t="inlineStr">
      <is>
        <t>DNA methylation ageing</t>
      </is>
    </nc>
  </rcc>
  <rcc rId="3546" sId="14">
    <nc r="E50" t="inlineStr">
      <is>
        <t>Weighted median</t>
      </is>
    </nc>
  </rcc>
  <rcc rId="3547" sId="14">
    <nc r="F50">
      <v>9</v>
    </nc>
  </rcc>
  <rcc rId="3548" sId="14">
    <nc r="G50">
      <v>5.95199787269625E-3</v>
    </nc>
  </rcc>
  <rcc rId="3549" sId="14">
    <nc r="H50">
      <v>1.6386832700606101E-2</v>
    </nc>
  </rcc>
  <rcc rId="3550" sId="14">
    <nc r="I50">
      <v>0.71644180210485398</v>
    </nc>
  </rcc>
  <rcc rId="3551" sId="14">
    <nc r="A51" t="inlineStr">
      <is>
        <t>Hannum</t>
      </is>
    </nc>
  </rcc>
  <rcc rId="3552" sId="14">
    <nc r="B51" t="inlineStr">
      <is>
        <t>ukb-b-13702</t>
      </is>
    </nc>
  </rcc>
  <rcc rId="3553" sId="14">
    <nc r="C51" t="inlineStr">
      <is>
        <t>Time spent doing vigorous physical activity || id:ukb-b-13702</t>
      </is>
    </nc>
  </rcc>
  <rcc rId="3554" sId="14">
    <nc r="D51" t="inlineStr">
      <is>
        <t>DNA methylation ageing</t>
      </is>
    </nc>
  </rcc>
  <rcc rId="3555" sId="14">
    <nc r="E51" t="inlineStr">
      <is>
        <t>Weighted mode</t>
      </is>
    </nc>
  </rcc>
  <rcc rId="3556" sId="14">
    <nc r="F51">
      <v>9</v>
    </nc>
  </rcc>
  <rcc rId="3557" sId="14">
    <nc r="G51">
      <v>5.7596717626548196E-3</v>
    </nc>
  </rcc>
  <rcc rId="3558" sId="14">
    <nc r="H51">
      <v>1.9944191521E-2</v>
    </nc>
  </rcc>
  <rcc rId="3559" sId="14">
    <nc r="I51">
      <v>0.78008429119552802</v>
    </nc>
  </rcc>
  <rcc rId="3560" sId="14">
    <nc r="A52" t="inlineStr">
      <is>
        <t>Hannum</t>
      </is>
    </nc>
  </rcc>
  <rcc rId="3561" sId="14">
    <nc r="B52" t="inlineStr">
      <is>
        <t>ukb-b-5779</t>
      </is>
    </nc>
  </rcc>
  <rcc rId="3562" sId="14">
    <nc r="C52" t="inlineStr">
      <is>
        <t>Alcohol intake frequency. || id:ukb-b-5779</t>
      </is>
    </nc>
  </rcc>
  <rcc rId="3563" sId="14">
    <nc r="D52" t="inlineStr">
      <is>
        <t>DNA methylation ageing</t>
      </is>
    </nc>
  </rcc>
  <rcc rId="3564" sId="14">
    <nc r="E52" t="inlineStr">
      <is>
        <t>Inverse variance weighted</t>
      </is>
    </nc>
  </rcc>
  <rcc rId="3565" sId="14">
    <nc r="F52">
      <v>9</v>
    </nc>
  </rcc>
  <rcc rId="3566" sId="14">
    <nc r="G52">
      <v>-4.2596783589881598E-3</v>
    </nc>
  </rcc>
  <rcc rId="3567" sId="14">
    <nc r="H52">
      <v>1.0220030511387399E-2</v>
    </nc>
  </rcc>
  <rcc rId="3568" sId="14">
    <nc r="I52">
      <v>0.67682687533589203</v>
    </nc>
  </rcc>
  <rcc rId="3569" sId="14">
    <nc r="A53" t="inlineStr">
      <is>
        <t>Hannum</t>
      </is>
    </nc>
  </rcc>
  <rcc rId="3570" sId="14">
    <nc r="B53" t="inlineStr">
      <is>
        <t>ukb-b-5779</t>
      </is>
    </nc>
  </rcc>
  <rcc rId="3571" sId="14">
    <nc r="C53" t="inlineStr">
      <is>
        <t>Alcohol intake frequency. || id:ukb-b-5779</t>
      </is>
    </nc>
  </rcc>
  <rcc rId="3572" sId="14">
    <nc r="D53" t="inlineStr">
      <is>
        <t>DNA methylation ageing</t>
      </is>
    </nc>
  </rcc>
  <rcc rId="3573" sId="14">
    <nc r="E53" t="inlineStr">
      <is>
        <t>MR Egger</t>
      </is>
    </nc>
  </rcc>
  <rcc rId="3574" sId="14">
    <nc r="F53">
      <v>9</v>
    </nc>
  </rcc>
  <rcc rId="3575" sId="14">
    <nc r="G53">
      <v>-2.90332648647301E-2</v>
    </nc>
  </rcc>
  <rcc rId="3576" sId="14">
    <nc r="H53">
      <v>3.9553856714595097E-2</v>
    </nc>
  </rcc>
  <rcc rId="3577" sId="14">
    <nc r="I53">
      <v>0.48678997808722901</v>
    </nc>
  </rcc>
  <rcc rId="3578" sId="14">
    <nc r="A54" t="inlineStr">
      <is>
        <t>Hannum</t>
      </is>
    </nc>
  </rcc>
  <rcc rId="3579" sId="14">
    <nc r="B54" t="inlineStr">
      <is>
        <t>ukb-b-5779</t>
      </is>
    </nc>
  </rcc>
  <rcc rId="3580" sId="14">
    <nc r="C54" t="inlineStr">
      <is>
        <t>Alcohol intake frequency. || id:ukb-b-5779</t>
      </is>
    </nc>
  </rcc>
  <rcc rId="3581" sId="14">
    <nc r="D54" t="inlineStr">
      <is>
        <t>DNA methylation ageing</t>
      </is>
    </nc>
  </rcc>
  <rcc rId="3582" sId="14">
    <nc r="E54" t="inlineStr">
      <is>
        <t>Weighted median</t>
      </is>
    </nc>
  </rcc>
  <rcc rId="3583" sId="14">
    <nc r="F54">
      <v>9</v>
    </nc>
  </rcc>
  <rcc rId="3584" sId="14">
    <nc r="G54">
      <v>-6.3494928631977901E-3</v>
    </nc>
  </rcc>
  <rcc rId="3585" sId="14">
    <nc r="H54">
      <v>6.8736742378908301E-3</v>
    </nc>
  </rcc>
  <rcc rId="3586" sId="14">
    <nc r="I54">
      <v>0.35562132023701198</v>
    </nc>
  </rcc>
  <rcc rId="3587" sId="14">
    <nc r="A55" t="inlineStr">
      <is>
        <t>Hannum</t>
      </is>
    </nc>
  </rcc>
  <rcc rId="3588" sId="14">
    <nc r="B55" t="inlineStr">
      <is>
        <t>ukb-b-5779</t>
      </is>
    </nc>
  </rcc>
  <rcc rId="3589" sId="14">
    <nc r="C55" t="inlineStr">
      <is>
        <t>Alcohol intake frequency. || id:ukb-b-5779</t>
      </is>
    </nc>
  </rcc>
  <rcc rId="3590" sId="14">
    <nc r="D55" t="inlineStr">
      <is>
        <t>DNA methylation ageing</t>
      </is>
    </nc>
  </rcc>
  <rcc rId="3591" sId="14">
    <nc r="E55" t="inlineStr">
      <is>
        <t>Weighted mode</t>
      </is>
    </nc>
  </rcc>
  <rcc rId="3592" sId="14">
    <nc r="F55">
      <v>9</v>
    </nc>
  </rcc>
  <rcc rId="3593" sId="14">
    <nc r="G55">
      <v>-9.0872644707166005E-3</v>
    </nc>
  </rcc>
  <rcc rId="3594" sId="14">
    <nc r="H55">
      <v>7.2177235522895896E-3</v>
    </nc>
  </rcc>
  <rcc rId="3595" sId="14">
    <nc r="I55">
      <v>0.243516464603203</v>
    </nc>
  </rcc>
  <rcc rId="3596" sId="14">
    <nc r="A56" t="inlineStr">
      <is>
        <t>Hannum</t>
      </is>
    </nc>
  </rcc>
  <rcc rId="3597" sId="14">
    <nc r="B56" t="inlineStr">
      <is>
        <t>ukb-b-6134</t>
      </is>
    </nc>
  </rcc>
  <rcc rId="3598" sId="14">
    <nc r="C56" t="inlineStr">
      <is>
        <t>Age completed full time education || id:ukb-b-6134</t>
      </is>
    </nc>
  </rcc>
  <rcc rId="3599" sId="14">
    <nc r="D56" t="inlineStr">
      <is>
        <t>DNA methylation ageing</t>
      </is>
    </nc>
  </rcc>
  <rcc rId="3600" sId="14">
    <nc r="E56" t="inlineStr">
      <is>
        <t>Inverse variance weighted</t>
      </is>
    </nc>
  </rcc>
  <rcc rId="3601" sId="14">
    <nc r="F56">
      <v>9</v>
    </nc>
  </rcc>
  <rcc rId="3602" sId="14">
    <nc r="G56">
      <v>2.1980543551825202E-3</v>
    </nc>
  </rcc>
  <rcc rId="3603" sId="14">
    <nc r="H56">
      <v>3.9785739136561204E-3</v>
    </nc>
  </rcc>
  <rcc rId="3604" sId="14">
    <nc r="I56">
      <v>0.58062438149347595</v>
    </nc>
  </rcc>
  <rcc rId="3605" sId="14">
    <nc r="A57" t="inlineStr">
      <is>
        <t>Hannum</t>
      </is>
    </nc>
  </rcc>
  <rcc rId="3606" sId="14">
    <nc r="B57" t="inlineStr">
      <is>
        <t>ukb-b-6134</t>
      </is>
    </nc>
  </rcc>
  <rcc rId="3607" sId="14">
    <nc r="C57" t="inlineStr">
      <is>
        <t>Age completed full time education || id:ukb-b-6134</t>
      </is>
    </nc>
  </rcc>
  <rcc rId="3608" sId="14">
    <nc r="D57" t="inlineStr">
      <is>
        <t>DNA methylation ageing</t>
      </is>
    </nc>
  </rcc>
  <rcc rId="3609" sId="14">
    <nc r="E57" t="inlineStr">
      <is>
        <t>MR Egger</t>
      </is>
    </nc>
  </rcc>
  <rcc rId="3610" sId="14">
    <nc r="F57">
      <v>9</v>
    </nc>
  </rcc>
  <rcc rId="3611" sId="14">
    <nc r="G57">
      <v>2.49937578856004E-2</v>
    </nc>
  </rcc>
  <rcc rId="3612" sId="14">
    <nc r="H57">
      <v>1.3091493101855299E-2</v>
    </nc>
  </rcc>
  <rcc rId="3613" sId="14">
    <nc r="I57">
      <v>9.7878411742643806E-2</v>
    </nc>
  </rcc>
  <rcc rId="3614" sId="14">
    <nc r="A58" t="inlineStr">
      <is>
        <t>Hannum</t>
      </is>
    </nc>
  </rcc>
  <rcc rId="3615" sId="14">
    <nc r="B58" t="inlineStr">
      <is>
        <t>ukb-b-6134</t>
      </is>
    </nc>
  </rcc>
  <rcc rId="3616" sId="14">
    <nc r="C58" t="inlineStr">
      <is>
        <t>Age completed full time education || id:ukb-b-6134</t>
      </is>
    </nc>
  </rcc>
  <rcc rId="3617" sId="14">
    <nc r="D58" t="inlineStr">
      <is>
        <t>DNA methylation ageing</t>
      </is>
    </nc>
  </rcc>
  <rcc rId="3618" sId="14">
    <nc r="E58" t="inlineStr">
      <is>
        <t>Weighted median</t>
      </is>
    </nc>
  </rcc>
  <rcc rId="3619" sId="14">
    <nc r="F58">
      <v>9</v>
    </nc>
  </rcc>
  <rcc rId="3620" sId="14">
    <nc r="G58">
      <v>6.6233631026264197E-3</v>
    </nc>
  </rcc>
  <rcc rId="3621" sId="14">
    <nc r="H58">
      <v>4.4971235705723702E-3</v>
    </nc>
  </rcc>
  <rcc rId="3622" sId="14">
    <nc r="I58">
      <v>0.14080500186872999</v>
    </nc>
  </rcc>
  <rcc rId="3623" sId="14">
    <nc r="A59" t="inlineStr">
      <is>
        <t>Hannum</t>
      </is>
    </nc>
  </rcc>
  <rcc rId="3624" sId="14">
    <nc r="B59" t="inlineStr">
      <is>
        <t>ukb-b-6134</t>
      </is>
    </nc>
  </rcc>
  <rcc rId="3625" sId="14">
    <nc r="C59" t="inlineStr">
      <is>
        <t>Age completed full time education || id:ukb-b-6134</t>
      </is>
    </nc>
  </rcc>
  <rcc rId="3626" sId="14">
    <nc r="D59" t="inlineStr">
      <is>
        <t>DNA methylation ageing</t>
      </is>
    </nc>
  </rcc>
  <rcc rId="3627" sId="14">
    <nc r="E59" t="inlineStr">
      <is>
        <t>Weighted mode</t>
      </is>
    </nc>
  </rcc>
  <rcc rId="3628" sId="14">
    <nc r="F59">
      <v>9</v>
    </nc>
  </rcc>
  <rcc rId="3629" sId="14">
    <nc r="G59">
      <v>9.3609492511243404E-3</v>
    </nc>
  </rcc>
  <rcc rId="3630" sId="14">
    <nc r="H59">
      <v>5.6415034714860299E-3</v>
    </nc>
  </rcc>
  <rcc rId="3631" sId="14">
    <nc r="I59">
      <v>0.135638246660678</v>
    </nc>
  </rcc>
  <rcc rId="3632" sId="14">
    <nc r="A60" t="inlineStr">
      <is>
        <t>IEAA</t>
      </is>
    </nc>
  </rcc>
  <rcc rId="3633" sId="14">
    <nc r="B60" t="inlineStr">
      <is>
        <t>ieu-a-1239</t>
      </is>
    </nc>
  </rcc>
  <rcc rId="3634" sId="14">
    <nc r="C60" t="inlineStr">
      <is>
        <t>Years of schooling || id:ieu-a-1239</t>
      </is>
    </nc>
  </rcc>
  <rcc rId="3635" sId="14">
    <nc r="D60" t="inlineStr">
      <is>
        <t>DNA methylation ageing</t>
      </is>
    </nc>
  </rcc>
  <rcc rId="3636" sId="14">
    <nc r="E60" t="inlineStr">
      <is>
        <t>Inverse variance weighted</t>
      </is>
    </nc>
  </rcc>
  <rcc rId="3637" sId="14">
    <nc r="F60">
      <v>24</v>
    </nc>
  </rcc>
  <rcc rId="3638" sId="14">
    <nc r="G60">
      <v>1.78063876831427E-3</v>
    </nc>
  </rcc>
  <rcc rId="3639" sId="14">
    <nc r="H60">
      <v>3.60613158046984E-3</v>
    </nc>
  </rcc>
  <rcc rId="3640" sId="14">
    <nc r="I60">
      <v>0.62146094888730696</v>
    </nc>
  </rcc>
  <rcc rId="3641" sId="14">
    <nc r="A61" t="inlineStr">
      <is>
        <t>IEAA</t>
      </is>
    </nc>
  </rcc>
  <rcc rId="3642" sId="14">
    <nc r="B61" t="inlineStr">
      <is>
        <t>ieu-a-1239</t>
      </is>
    </nc>
  </rcc>
  <rcc rId="3643" sId="14">
    <nc r="C61" t="inlineStr">
      <is>
        <t>Years of schooling || id:ieu-a-1239</t>
      </is>
    </nc>
  </rcc>
  <rcc rId="3644" sId="14">
    <nc r="D61" t="inlineStr">
      <is>
        <t>DNA methylation ageing</t>
      </is>
    </nc>
  </rcc>
  <rcc rId="3645" sId="14">
    <nc r="E61" t="inlineStr">
      <is>
        <t>MR Egger</t>
      </is>
    </nc>
  </rcc>
  <rcc rId="3646" sId="14">
    <nc r="F61">
      <v>24</v>
    </nc>
  </rcc>
  <rcc rId="3647" sId="14">
    <nc r="G61">
      <v>7.7613566896854603E-3</v>
    </nc>
  </rcc>
  <rcc rId="3648" sId="14">
    <nc r="H61">
      <v>9.4596411576328508E-3</v>
    </nc>
  </rcc>
  <rcc rId="3649" sId="14">
    <nc r="I61">
      <v>0.42074942560441198</v>
    </nc>
  </rcc>
  <rcc rId="3650" sId="14">
    <nc r="A62" t="inlineStr">
      <is>
        <t>IEAA</t>
      </is>
    </nc>
  </rcc>
  <rcc rId="3651" sId="14">
    <nc r="B62" t="inlineStr">
      <is>
        <t>ieu-a-1239</t>
      </is>
    </nc>
  </rcc>
  <rcc rId="3652" sId="14">
    <nc r="C62" t="inlineStr">
      <is>
        <t>Years of schooling || id:ieu-a-1239</t>
      </is>
    </nc>
  </rcc>
  <rcc rId="3653" sId="14">
    <nc r="D62" t="inlineStr">
      <is>
        <t>DNA methylation ageing</t>
      </is>
    </nc>
  </rcc>
  <rcc rId="3654" sId="14">
    <nc r="E62" t="inlineStr">
      <is>
        <t>Weighted median</t>
      </is>
    </nc>
  </rcc>
  <rcc rId="3655" sId="14">
    <nc r="F62">
      <v>24</v>
    </nc>
  </rcc>
  <rcc rId="3656" sId="14">
    <nc r="G62">
      <v>1.48505749831341E-3</v>
    </nc>
  </rcc>
  <rcc rId="3657" sId="14">
    <nc r="H62">
      <v>2.5184640337526901E-3</v>
    </nc>
  </rcc>
  <rcc rId="3658" sId="14">
    <nc r="I62">
      <v>0.55541329321728095</v>
    </nc>
  </rcc>
  <rcc rId="3659" sId="14">
    <nc r="A63" t="inlineStr">
      <is>
        <t>IEAA</t>
      </is>
    </nc>
  </rcc>
  <rcc rId="3660" sId="14">
    <nc r="B63" t="inlineStr">
      <is>
        <t>ieu-a-1239</t>
      </is>
    </nc>
  </rcc>
  <rcc rId="3661" sId="14">
    <nc r="C63" t="inlineStr">
      <is>
        <t>Years of schooling || id:ieu-a-1239</t>
      </is>
    </nc>
  </rcc>
  <rcc rId="3662" sId="14">
    <nc r="D63" t="inlineStr">
      <is>
        <t>DNA methylation ageing</t>
      </is>
    </nc>
  </rcc>
  <rcc rId="3663" sId="14">
    <nc r="E63" t="inlineStr">
      <is>
        <t>Weighted mode</t>
      </is>
    </nc>
  </rcc>
  <rcc rId="3664" sId="14">
    <nc r="F63">
      <v>24</v>
    </nc>
  </rcc>
  <rcc rId="3665" sId="14">
    <nc r="G63">
      <v>3.1103692534617499E-6</v>
    </nc>
  </rcc>
  <rcc rId="3666" sId="14">
    <nc r="H63">
      <v>2.8519748579066699E-3</v>
    </nc>
  </rcc>
  <rcc rId="3667" sId="14">
    <nc r="I63">
      <v>0.99913923000270799</v>
    </nc>
  </rcc>
  <rcc rId="3668" sId="14">
    <nc r="A64" t="inlineStr">
      <is>
        <t>IEAA</t>
      </is>
    </nc>
  </rcc>
  <rcc rId="3669" sId="14">
    <nc r="B64" t="inlineStr">
      <is>
        <t>ieu-a-61</t>
      </is>
    </nc>
  </rcc>
  <rcc rId="3670" sId="14">
    <nc r="C64" t="inlineStr">
      <is>
        <t>Waist circumference || id:ieu-a-61</t>
      </is>
    </nc>
  </rcc>
  <rcc rId="3671" sId="14">
    <nc r="D64" t="inlineStr">
      <is>
        <t>DNA methylation ageing</t>
      </is>
    </nc>
  </rcc>
  <rcc rId="3672" sId="14">
    <nc r="E64" t="inlineStr">
      <is>
        <t>Inverse variance weighted</t>
      </is>
    </nc>
  </rcc>
  <rcc rId="3673" sId="14">
    <nc r="F64">
      <v>15</v>
    </nc>
  </rcc>
  <rcc rId="3674" sId="14">
    <nc r="G64">
      <v>7.7429574545406299E-3</v>
    </nc>
  </rcc>
  <rcc rId="3675" sId="14">
    <nc r="H64">
      <v>5.0543589083397898E-3</v>
    </nc>
  </rcc>
  <rcc rId="3676" sId="14">
    <nc r="I64">
      <v>0.12553807805467301</v>
    </nc>
  </rcc>
  <rcc rId="3677" sId="14">
    <nc r="A65" t="inlineStr">
      <is>
        <t>IEAA</t>
      </is>
    </nc>
  </rcc>
  <rcc rId="3678" sId="14">
    <nc r="B65" t="inlineStr">
      <is>
        <t>ieu-a-61</t>
      </is>
    </nc>
  </rcc>
  <rcc rId="3679" sId="14">
    <nc r="C65" t="inlineStr">
      <is>
        <t>Waist circumference || id:ieu-a-61</t>
      </is>
    </nc>
  </rcc>
  <rcc rId="3680" sId="14">
    <nc r="D65" t="inlineStr">
      <is>
        <t>DNA methylation ageing</t>
      </is>
    </nc>
  </rcc>
  <rcc rId="3681" sId="14">
    <nc r="E65" t="inlineStr">
      <is>
        <t>MR Egger</t>
      </is>
    </nc>
  </rcc>
  <rcc rId="3682" sId="14">
    <nc r="F65">
      <v>15</v>
    </nc>
  </rcc>
  <rcc rId="3683" sId="14">
    <nc r="G65">
      <v>5.2372180031456201E-3</v>
    </nc>
  </rcc>
  <rcc rId="3684" sId="14">
    <nc r="H65">
      <v>1.49833728272555E-2</v>
    </nc>
  </rcc>
  <rcc rId="3685" sId="14">
    <nc r="I65">
      <v>0.73228471233298797</v>
    </nc>
  </rcc>
  <rcc rId="3686" sId="14">
    <nc r="A66" t="inlineStr">
      <is>
        <t>IEAA</t>
      </is>
    </nc>
  </rcc>
  <rcc rId="3687" sId="14">
    <nc r="B66" t="inlineStr">
      <is>
        <t>ieu-a-61</t>
      </is>
    </nc>
  </rcc>
  <rcc rId="3688" sId="14">
    <nc r="C66" t="inlineStr">
      <is>
        <t>Waist circumference || id:ieu-a-61</t>
      </is>
    </nc>
  </rcc>
  <rcc rId="3689" sId="14">
    <nc r="D66" t="inlineStr">
      <is>
        <t>DNA methylation ageing</t>
      </is>
    </nc>
  </rcc>
  <rcc rId="3690" sId="14">
    <nc r="E66" t="inlineStr">
      <is>
        <t>Weighted median</t>
      </is>
    </nc>
  </rcc>
  <rcc rId="3691" sId="14">
    <nc r="F66">
      <v>15</v>
    </nc>
  </rcc>
  <rcc rId="3692" sId="14">
    <nc r="G66">
      <v>7.9877772156934194E-3</v>
    </nc>
  </rcc>
  <rcc rId="3693" sId="14">
    <nc r="H66">
      <v>6.4789021935191702E-3</v>
    </nc>
  </rcc>
  <rcc rId="3694" sId="14">
    <nc r="I66">
      <v>0.21761660582584799</v>
    </nc>
  </rcc>
  <rcc rId="3695" sId="14">
    <nc r="A67" t="inlineStr">
      <is>
        <t>IEAA</t>
      </is>
    </nc>
  </rcc>
  <rcc rId="3696" sId="14">
    <nc r="B67" t="inlineStr">
      <is>
        <t>ieu-a-61</t>
      </is>
    </nc>
  </rcc>
  <rcc rId="3697" sId="14">
    <nc r="C67" t="inlineStr">
      <is>
        <t>Waist circumference || id:ieu-a-61</t>
      </is>
    </nc>
  </rcc>
  <rcc rId="3698" sId="14">
    <nc r="D67" t="inlineStr">
      <is>
        <t>DNA methylation ageing</t>
      </is>
    </nc>
  </rcc>
  <rcc rId="3699" sId="14">
    <nc r="E67" t="inlineStr">
      <is>
        <t>Weighted mode</t>
      </is>
    </nc>
  </rcc>
  <rcc rId="3700" sId="14">
    <nc r="F67">
      <v>15</v>
    </nc>
  </rcc>
  <rcc rId="3701" sId="14">
    <nc r="G67">
      <v>1.0284666234989699E-2</v>
    </nc>
  </rcc>
  <rcc rId="3702" sId="14">
    <nc r="H67">
      <v>9.5609569772293606E-3</v>
    </nc>
  </rcc>
  <rcc rId="3703" sId="14">
    <nc r="I67">
      <v>0.300253105315885</v>
    </nc>
  </rcc>
  <rcc rId="3704" sId="14">
    <nc r="A68" t="inlineStr">
      <is>
        <t>IEAA</t>
      </is>
    </nc>
  </rcc>
  <rcc rId="3705" sId="14">
    <nc r="B68" t="inlineStr">
      <is>
        <t>ieu-a-835</t>
      </is>
    </nc>
  </rcc>
  <rcc rId="3706" sId="14">
    <nc r="C68" t="inlineStr">
      <is>
        <t>Body mass index || id:ieu-a-835</t>
      </is>
    </nc>
  </rcc>
  <rcc rId="3707" sId="14">
    <nc r="D68" t="inlineStr">
      <is>
        <t>DNA methylation ageing</t>
      </is>
    </nc>
  </rcc>
  <rcc rId="3708" sId="14">
    <nc r="E68" t="inlineStr">
      <is>
        <t>Inverse variance weighted</t>
      </is>
    </nc>
  </rcc>
  <rcc rId="3709" sId="14">
    <nc r="F68">
      <v>15</v>
    </nc>
  </rcc>
  <rcc rId="3710" sId="14">
    <nc r="G68">
      <v>4.3896747935658403E-3</v>
    </nc>
  </rcc>
  <rcc rId="3711" sId="14">
    <nc r="H68">
      <v>5.25862694951319E-3</v>
    </nc>
  </rcc>
  <rcc rId="3712" sId="14">
    <nc r="I68">
      <v>0.40385463349791301</v>
    </nc>
  </rcc>
  <rcc rId="3713" sId="14">
    <nc r="A69" t="inlineStr">
      <is>
        <t>IEAA</t>
      </is>
    </nc>
  </rcc>
  <rcc rId="3714" sId="14">
    <nc r="B69" t="inlineStr">
      <is>
        <t>ieu-a-835</t>
      </is>
    </nc>
  </rcc>
  <rcc rId="3715" sId="14">
    <nc r="C69" t="inlineStr">
      <is>
        <t>Body mass index || id:ieu-a-835</t>
      </is>
    </nc>
  </rcc>
  <rcc rId="3716" sId="14">
    <nc r="D69" t="inlineStr">
      <is>
        <t>DNA methylation ageing</t>
      </is>
    </nc>
  </rcc>
  <rcc rId="3717" sId="14">
    <nc r="E69" t="inlineStr">
      <is>
        <t>MR Egger</t>
      </is>
    </nc>
  </rcc>
  <rcc rId="3718" sId="14">
    <nc r="F69">
      <v>15</v>
    </nc>
  </rcc>
  <rcc rId="3719" sId="14">
    <nc r="G69">
      <v>5.0109454011977297E-3</v>
    </nc>
  </rcc>
  <rcc rId="3720" sId="14">
    <nc r="H69">
      <v>1.49777564969697E-2</v>
    </nc>
  </rcc>
  <rcc rId="3721" sId="14">
    <nc r="I69">
      <v>0.74329392588186705</v>
    </nc>
  </rcc>
  <rcc rId="3722" sId="14">
    <nc r="A70" t="inlineStr">
      <is>
        <t>IEAA</t>
      </is>
    </nc>
  </rcc>
  <rcc rId="3723" sId="14">
    <nc r="B70" t="inlineStr">
      <is>
        <t>ieu-a-835</t>
      </is>
    </nc>
  </rcc>
  <rcc rId="3724" sId="14">
    <nc r="C70" t="inlineStr">
      <is>
        <t>Body mass index || id:ieu-a-835</t>
      </is>
    </nc>
  </rcc>
  <rcc rId="3725" sId="14">
    <nc r="D70" t="inlineStr">
      <is>
        <t>DNA methylation ageing</t>
      </is>
    </nc>
  </rcc>
  <rcc rId="3726" sId="14">
    <nc r="E70" t="inlineStr">
      <is>
        <t>Weighted median</t>
      </is>
    </nc>
  </rcc>
  <rcc rId="3727" sId="14">
    <nc r="F70">
      <v>15</v>
    </nc>
  </rcc>
  <rcc rId="3728" sId="14">
    <nc r="G70">
      <v>2.3866139376964102E-3</v>
    </nc>
  </rcc>
  <rcc rId="3729" sId="14">
    <nc r="H70">
      <v>6.1718058262514603E-3</v>
    </nc>
  </rcc>
  <rcc rId="3730" sId="14">
    <nc r="I70">
      <v>0.69898112038710802</v>
    </nc>
  </rcc>
  <rcc rId="3731" sId="14">
    <nc r="A71" t="inlineStr">
      <is>
        <t>IEAA</t>
      </is>
    </nc>
  </rcc>
  <rcc rId="3732" sId="14">
    <nc r="B71" t="inlineStr">
      <is>
        <t>ieu-a-835</t>
      </is>
    </nc>
  </rcc>
  <rcc rId="3733" sId="14">
    <nc r="C71" t="inlineStr">
      <is>
        <t>Body mass index || id:ieu-a-835</t>
      </is>
    </nc>
  </rcc>
  <rcc rId="3734" sId="14">
    <nc r="D71" t="inlineStr">
      <is>
        <t>DNA methylation ageing</t>
      </is>
    </nc>
  </rcc>
  <rcc rId="3735" sId="14">
    <nc r="E71" t="inlineStr">
      <is>
        <t>Weighted mode</t>
      </is>
    </nc>
  </rcc>
  <rcc rId="3736" sId="14">
    <nc r="F71">
      <v>15</v>
    </nc>
  </rcc>
  <rcc rId="3737" sId="14">
    <nc r="G71">
      <v>3.0363414618556799E-4</v>
    </nc>
  </rcc>
  <rcc rId="3738" sId="14">
    <nc r="H71">
      <v>8.1677827615205204E-3</v>
    </nc>
  </rcc>
  <rcc rId="3739" sId="14">
    <nc r="I71">
      <v>0.97087066103599495</v>
    </nc>
  </rcc>
  <rcc rId="3740" sId="14">
    <nc r="A72" t="inlineStr">
      <is>
        <t>IEAA</t>
      </is>
    </nc>
  </rcc>
  <rcc rId="3741" sId="14">
    <nc r="B72" t="inlineStr">
      <is>
        <t>ukb-b-10831</t>
      </is>
    </nc>
  </rcc>
  <rcc rId="3742" sId="14">
    <nc r="C72" t="inlineStr">
      <is>
        <t>Pack years of smoking || id:ukb-b-10831</t>
      </is>
    </nc>
  </rcc>
  <rcc rId="3743" sId="14">
    <nc r="D72" t="inlineStr">
      <is>
        <t>DNA methylation ageing</t>
      </is>
    </nc>
  </rcc>
  <rcc rId="3744" sId="14">
    <nc r="E72" t="inlineStr">
      <is>
        <t>Inverse variance weighted</t>
      </is>
    </nc>
  </rcc>
  <rcc rId="3745" sId="14">
    <nc r="F72">
      <v>24</v>
    </nc>
  </rcc>
  <rcc rId="3746" sId="14">
    <nc r="G72">
      <v>-4.8922839933190597E-3</v>
    </nc>
  </rcc>
  <rcc rId="3747" sId="14">
    <nc r="H72">
      <v>3.5949853861810799E-3</v>
    </nc>
  </rcc>
  <rcc rId="3748" sId="14">
    <nc r="I72">
      <v>0.173556865425984</v>
    </nc>
  </rcc>
  <rcc rId="3749" sId="14">
    <nc r="A73" t="inlineStr">
      <is>
        <t>IEAA</t>
      </is>
    </nc>
  </rcc>
  <rcc rId="3750" sId="14">
    <nc r="B73" t="inlineStr">
      <is>
        <t>ukb-b-10831</t>
      </is>
    </nc>
  </rcc>
  <rcc rId="3751" sId="14">
    <nc r="C73" t="inlineStr">
      <is>
        <t>Pack years of smoking || id:ukb-b-10831</t>
      </is>
    </nc>
  </rcc>
  <rcc rId="3752" sId="14">
    <nc r="D73" t="inlineStr">
      <is>
        <t>DNA methylation ageing</t>
      </is>
    </nc>
  </rcc>
  <rcc rId="3753" sId="14">
    <nc r="E73" t="inlineStr">
      <is>
        <t>MR Egger</t>
      </is>
    </nc>
  </rcc>
  <rcc rId="3754" sId="14">
    <nc r="F73">
      <v>24</v>
    </nc>
  </rcc>
  <rcc rId="3755" sId="14">
    <nc r="G73">
      <v>-1.9481393787821901E-3</v>
    </nc>
  </rcc>
  <rcc rId="3756" sId="14">
    <nc r="H73">
      <v>9.5395264451198104E-3</v>
    </nc>
  </rcc>
  <rcc rId="3757" sId="14">
    <nc r="I73">
      <v>0.84006083304724199</v>
    </nc>
  </rcc>
  <rcc rId="3758" sId="14">
    <nc r="A74" t="inlineStr">
      <is>
        <t>IEAA</t>
      </is>
    </nc>
  </rcc>
  <rcc rId="3759" sId="14">
    <nc r="B74" t="inlineStr">
      <is>
        <t>ukb-b-10831</t>
      </is>
    </nc>
  </rcc>
  <rcc rId="3760" sId="14">
    <nc r="C74" t="inlineStr">
      <is>
        <t>Pack years of smoking || id:ukb-b-10831</t>
      </is>
    </nc>
  </rcc>
  <rcc rId="3761" sId="14">
    <nc r="D74" t="inlineStr">
      <is>
        <t>DNA methylation ageing</t>
      </is>
    </nc>
  </rcc>
  <rcc rId="3762" sId="14">
    <nc r="E74" t="inlineStr">
      <is>
        <t>Weighted median</t>
      </is>
    </nc>
  </rcc>
  <rcc rId="3763" sId="14">
    <nc r="F74">
      <v>24</v>
    </nc>
  </rcc>
  <rcc rId="3764" sId="14">
    <nc r="G74">
      <v>-1.3556878908850499E-3</v>
    </nc>
  </rcc>
  <rcc rId="3765" sId="14">
    <nc r="H74">
      <v>4.7536802203652102E-3</v>
    </nc>
  </rcc>
  <rcc rId="3766" sId="14">
    <nc r="I74">
      <v>0.775500865012</v>
    </nc>
  </rcc>
  <rcc rId="3767" sId="14">
    <nc r="A75" t="inlineStr">
      <is>
        <t>IEAA</t>
      </is>
    </nc>
  </rcc>
  <rcc rId="3768" sId="14">
    <nc r="B75" t="inlineStr">
      <is>
        <t>ukb-b-10831</t>
      </is>
    </nc>
  </rcc>
  <rcc rId="3769" sId="14">
    <nc r="C75" t="inlineStr">
      <is>
        <t>Pack years of smoking || id:ukb-b-10831</t>
      </is>
    </nc>
  </rcc>
  <rcc rId="3770" sId="14">
    <nc r="D75" t="inlineStr">
      <is>
        <t>DNA methylation ageing</t>
      </is>
    </nc>
  </rcc>
  <rcc rId="3771" sId="14">
    <nc r="E75" t="inlineStr">
      <is>
        <t>Weighted mode</t>
      </is>
    </nc>
  </rcc>
  <rcc rId="3772" sId="14">
    <nc r="F75">
      <v>24</v>
    </nc>
  </rcc>
  <rcc rId="3773" sId="14">
    <nc r="G75">
      <v>-1.6233895677278099E-3</v>
    </nc>
  </rcc>
  <rcc rId="3774" sId="14">
    <nc r="H75">
      <v>6.6477460468841497E-3</v>
    </nc>
  </rcc>
  <rcc rId="3775" sId="14">
    <nc r="I75">
      <v>0.80924003377118303</v>
    </nc>
  </rcc>
  <rcc rId="3776" sId="14">
    <nc r="A76" t="inlineStr">
      <is>
        <t>IEAA</t>
      </is>
    </nc>
  </rcc>
  <rcc rId="3777" sId="14">
    <nc r="B76" t="inlineStr">
      <is>
        <t>ukb-b-13702</t>
      </is>
    </nc>
  </rcc>
  <rcc rId="3778" sId="14">
    <nc r="C76" t="inlineStr">
      <is>
        <t>Time spent doing vigorous physical activity || id:ukb-b-13702</t>
      </is>
    </nc>
  </rcc>
  <rcc rId="3779" sId="14">
    <nc r="D76" t="inlineStr">
      <is>
        <t>DNA methylation ageing</t>
      </is>
    </nc>
  </rcc>
  <rcc rId="3780" sId="14">
    <nc r="E76" t="inlineStr">
      <is>
        <t>Inverse variance weighted</t>
      </is>
    </nc>
  </rcc>
  <rcc rId="3781" sId="14">
    <nc r="F76">
      <v>24</v>
    </nc>
  </rcc>
  <rcc rId="3782" sId="14">
    <nc r="G76">
      <v>-6.3379328981190497E-3</v>
    </nc>
  </rcc>
  <rcc rId="3783" sId="14">
    <nc r="H76">
      <v>6.8832055187135503E-3</v>
    </nc>
  </rcc>
  <rcc rId="3784" sId="14">
    <nc r="I76">
      <v>0.35716416689742703</v>
    </nc>
  </rcc>
  <rcc rId="3785" sId="14">
    <nc r="A77" t="inlineStr">
      <is>
        <t>IEAA</t>
      </is>
    </nc>
  </rcc>
  <rcc rId="3786" sId="14">
    <nc r="B77" t="inlineStr">
      <is>
        <t>ukb-b-13702</t>
      </is>
    </nc>
  </rcc>
  <rcc rId="3787" sId="14">
    <nc r="C77" t="inlineStr">
      <is>
        <t>Time spent doing vigorous physical activity || id:ukb-b-13702</t>
      </is>
    </nc>
  </rcc>
  <rcc rId="3788" sId="14">
    <nc r="D77" t="inlineStr">
      <is>
        <t>DNA methylation ageing</t>
      </is>
    </nc>
  </rcc>
  <rcc rId="3789" sId="14">
    <nc r="E77" t="inlineStr">
      <is>
        <t>MR Egger</t>
      </is>
    </nc>
  </rcc>
  <rcc rId="3790" sId="14">
    <nc r="F77">
      <v>24</v>
    </nc>
  </rcc>
  <rcc rId="3791" sId="14">
    <nc r="G77">
      <v>-1.9681818880109801E-2</v>
    </nc>
  </rcc>
  <rcc rId="3792" sId="14">
    <nc r="H77">
      <v>1.7921522152417501E-2</v>
    </nc>
  </rcc>
  <rcc rId="3793" sId="14">
    <nc r="I77">
      <v>0.28398180011811902</v>
    </nc>
  </rcc>
  <rcc rId="3794" sId="14">
    <nc r="A78" t="inlineStr">
      <is>
        <t>IEAA</t>
      </is>
    </nc>
  </rcc>
  <rcc rId="3795" sId="14">
    <nc r="B78" t="inlineStr">
      <is>
        <t>ukb-b-13702</t>
      </is>
    </nc>
  </rcc>
  <rcc rId="3796" sId="14">
    <nc r="C78" t="inlineStr">
      <is>
        <t>Time spent doing vigorous physical activity || id:ukb-b-13702</t>
      </is>
    </nc>
  </rcc>
  <rcc rId="3797" sId="14">
    <nc r="D78" t="inlineStr">
      <is>
        <t>DNA methylation ageing</t>
      </is>
    </nc>
  </rcc>
  <rcc rId="3798" sId="14">
    <nc r="E78" t="inlineStr">
      <is>
        <t>Weighted median</t>
      </is>
    </nc>
  </rcc>
  <rcc rId="3799" sId="14">
    <nc r="F78">
      <v>24</v>
    </nc>
  </rcc>
  <rcc rId="3800" sId="14">
    <nc r="G78">
      <v>-1.1036979438648301E-2</v>
    </nc>
  </rcc>
  <rcc rId="3801" sId="14">
    <nc r="H78">
      <v>9.4558635655657298E-3</v>
    </nc>
  </rcc>
  <rcc rId="3802" sId="14">
    <nc r="I78">
      <v>0.24312553392754499</v>
    </nc>
  </rcc>
  <rcc rId="3803" sId="14">
    <nc r="A79" t="inlineStr">
      <is>
        <t>IEAA</t>
      </is>
    </nc>
  </rcc>
  <rcc rId="3804" sId="14">
    <nc r="B79" t="inlineStr">
      <is>
        <t>ukb-b-13702</t>
      </is>
    </nc>
  </rcc>
  <rcc rId="3805" sId="14">
    <nc r="C79" t="inlineStr">
      <is>
        <t>Time spent doing vigorous physical activity || id:ukb-b-13702</t>
      </is>
    </nc>
  </rcc>
  <rcc rId="3806" sId="14">
    <nc r="D79" t="inlineStr">
      <is>
        <t>DNA methylation ageing</t>
      </is>
    </nc>
  </rcc>
  <rcc rId="3807" sId="14">
    <nc r="E79" t="inlineStr">
      <is>
        <t>Weighted mode</t>
      </is>
    </nc>
  </rcc>
  <rcc rId="3808" sId="14">
    <nc r="F79">
      <v>24</v>
    </nc>
  </rcc>
  <rcc rId="3809" sId="14">
    <nc r="G79">
      <v>-1.41353858395252E-2</v>
    </nc>
  </rcc>
  <rcc rId="3810" sId="14">
    <nc r="H79">
      <v>1.42241339505808E-2</v>
    </nc>
  </rcc>
  <rcc rId="3811" sId="14">
    <nc r="I79">
      <v>0.33067999810134502</v>
    </nc>
  </rcc>
  <rcc rId="3812" sId="14">
    <nc r="A80" t="inlineStr">
      <is>
        <t>IEAA</t>
      </is>
    </nc>
  </rcc>
  <rcc rId="3813" sId="14">
    <nc r="B80" t="inlineStr">
      <is>
        <t>ukb-b-5779</t>
      </is>
    </nc>
  </rcc>
  <rcc rId="3814" sId="14">
    <nc r="C80" t="inlineStr">
      <is>
        <t>Alcohol intake frequency. || id:ukb-b-5779</t>
      </is>
    </nc>
  </rcc>
  <rcc rId="3815" sId="14">
    <nc r="D80" t="inlineStr">
      <is>
        <t>DNA methylation ageing</t>
      </is>
    </nc>
  </rcc>
  <rcc rId="3816" sId="14">
    <nc r="E80" t="inlineStr">
      <is>
        <t>Inverse variance weighted</t>
      </is>
    </nc>
  </rcc>
  <rcc rId="3817" sId="14">
    <nc r="F80">
      <v>24</v>
    </nc>
  </rcc>
  <rcc rId="3818" sId="14">
    <nc r="G80">
      <v>3.6949252275413598E-3</v>
    </nc>
  </rcc>
  <rcc rId="3819" sId="14">
    <nc r="H80">
      <v>3.73934550694711E-3</v>
    </nc>
  </rcc>
  <rcc rId="3820" sId="14">
    <nc r="I80">
      <v>0.32309346997991301</v>
    </nc>
  </rcc>
  <rcc rId="3821" sId="14">
    <nc r="A81" t="inlineStr">
      <is>
        <t>IEAA</t>
      </is>
    </nc>
  </rcc>
  <rcc rId="3822" sId="14">
    <nc r="B81" t="inlineStr">
      <is>
        <t>ukb-b-5779</t>
      </is>
    </nc>
  </rcc>
  <rcc rId="3823" sId="14">
    <nc r="C81" t="inlineStr">
      <is>
        <t>Alcohol intake frequency. || id:ukb-b-5779</t>
      </is>
    </nc>
  </rcc>
  <rcc rId="3824" sId="14">
    <nc r="D81" t="inlineStr">
      <is>
        <t>DNA methylation ageing</t>
      </is>
    </nc>
  </rcc>
  <rcc rId="3825" sId="14">
    <nc r="E81" t="inlineStr">
      <is>
        <t>MR Egger</t>
      </is>
    </nc>
  </rcc>
  <rcc rId="3826" sId="14">
    <nc r="F81">
      <v>24</v>
    </nc>
  </rcc>
  <rcc rId="3827" sId="14">
    <nc r="G81">
      <v>7.31709717439978E-3</v>
    </nc>
  </rcc>
  <rcc rId="3828" sId="14">
    <nc r="H81">
      <v>9.9134139530814101E-3</v>
    </nc>
  </rcc>
  <rcc rId="3829" sId="14">
    <nc r="I81">
      <v>0.46825426863379499</v>
    </nc>
  </rcc>
  <rcc rId="3830" sId="14">
    <nc r="A82" t="inlineStr">
      <is>
        <t>IEAA</t>
      </is>
    </nc>
  </rcc>
  <rcc rId="3831" sId="14">
    <nc r="B82" t="inlineStr">
      <is>
        <t>ukb-b-5779</t>
      </is>
    </nc>
  </rcc>
  <rcc rId="3832" sId="14">
    <nc r="C82" t="inlineStr">
      <is>
        <t>Alcohol intake frequency. || id:ukb-b-5779</t>
      </is>
    </nc>
  </rcc>
  <rcc rId="3833" sId="14">
    <nc r="D82" t="inlineStr">
      <is>
        <t>DNA methylation ageing</t>
      </is>
    </nc>
  </rcc>
  <rcc rId="3834" sId="14">
    <nc r="E82" t="inlineStr">
      <is>
        <t>Weighted median</t>
      </is>
    </nc>
  </rcc>
  <rcc rId="3835" sId="14">
    <nc r="F82">
      <v>24</v>
    </nc>
  </rcc>
  <rcc rId="3836" sId="14">
    <nc r="G82">
      <v>2.9690693023840301E-3</v>
    </nc>
  </rcc>
  <rcc rId="3837" sId="14">
    <nc r="H82">
      <v>3.9878125008321001E-3</v>
    </nc>
  </rcc>
  <rcc rId="3838" sId="14">
    <nc r="I82">
      <v>0.45655237127451198</v>
    </nc>
  </rcc>
  <rcc rId="3839" sId="14">
    <nc r="A83" t="inlineStr">
      <is>
        <t>IEAA</t>
      </is>
    </nc>
  </rcc>
  <rcc rId="3840" sId="14">
    <nc r="B83" t="inlineStr">
      <is>
        <t>ukb-b-5779</t>
      </is>
    </nc>
  </rcc>
  <rcc rId="3841" sId="14">
    <nc r="C83" t="inlineStr">
      <is>
        <t>Alcohol intake frequency. || id:ukb-b-5779</t>
      </is>
    </nc>
  </rcc>
  <rcc rId="3842" sId="14">
    <nc r="D83" t="inlineStr">
      <is>
        <t>DNA methylation ageing</t>
      </is>
    </nc>
  </rcc>
  <rcc rId="3843" sId="14">
    <nc r="E83" t="inlineStr">
      <is>
        <t>Weighted mode</t>
      </is>
    </nc>
  </rcc>
  <rcc rId="3844" sId="14">
    <nc r="F83">
      <v>24</v>
    </nc>
  </rcc>
  <rcc rId="3845" sId="14">
    <nc r="G83">
      <v>4.6421691248887302E-3</v>
    </nc>
  </rcc>
  <rcc rId="3846" sId="14">
    <nc r="H83">
      <v>5.34721717583303E-3</v>
    </nc>
  </rcc>
  <rcc rId="3847" sId="14">
    <nc r="I83">
      <v>0.39428245353579999</v>
    </nc>
  </rcc>
  <rcc rId="3848" sId="14">
    <nc r="A84" t="inlineStr">
      <is>
        <t>IEAA</t>
      </is>
    </nc>
  </rcc>
  <rcc rId="3849" sId="14">
    <nc r="B84" t="inlineStr">
      <is>
        <t>ukb-b-6134</t>
      </is>
    </nc>
  </rcc>
  <rcc rId="3850" sId="14">
    <nc r="C84" t="inlineStr">
      <is>
        <t>Age completed full time education || id:ukb-b-6134</t>
      </is>
    </nc>
  </rcc>
  <rcc rId="3851" sId="14">
    <nc r="D84" t="inlineStr">
      <is>
        <t>DNA methylation ageing</t>
      </is>
    </nc>
  </rcc>
  <rcc rId="3852" sId="14">
    <nc r="E84" t="inlineStr">
      <is>
        <t>Inverse variance weighted</t>
      </is>
    </nc>
  </rcc>
  <rcc rId="3853" sId="14">
    <nc r="F84">
      <v>24</v>
    </nc>
  </rcc>
  <rcc rId="3854" sId="14">
    <nc r="G84">
      <v>3.6619785530121198E-3</v>
    </nc>
  </rcc>
  <rcc rId="3855" sId="14">
    <nc r="H84">
      <v>2.5595085623586998E-3</v>
    </nc>
  </rcc>
  <rcc rId="3856" sId="14">
    <nc r="I84">
      <v>0.15250617037842101</v>
    </nc>
  </rcc>
  <rcc rId="3857" sId="14">
    <nc r="A85" t="inlineStr">
      <is>
        <t>IEAA</t>
      </is>
    </nc>
  </rcc>
  <rcc rId="3858" sId="14">
    <nc r="B85" t="inlineStr">
      <is>
        <t>ukb-b-6134</t>
      </is>
    </nc>
  </rcc>
  <rcc rId="3859" sId="14">
    <nc r="C85" t="inlineStr">
      <is>
        <t>Age completed full time education || id:ukb-b-6134</t>
      </is>
    </nc>
  </rcc>
  <rcc rId="3860" sId="14">
    <nc r="D85" t="inlineStr">
      <is>
        <t>DNA methylation ageing</t>
      </is>
    </nc>
  </rcc>
  <rcc rId="3861" sId="14">
    <nc r="E85" t="inlineStr">
      <is>
        <t>MR Egger</t>
      </is>
    </nc>
  </rcc>
  <rcc rId="3862" sId="14">
    <nc r="F85">
      <v>24</v>
    </nc>
  </rcc>
  <rcc rId="3863" sId="14">
    <nc r="G85">
      <v>9.8119950417489398E-3</v>
    </nc>
  </rcc>
  <rcc rId="3864" sId="14">
    <nc r="H85">
      <v>6.6623462126658801E-3</v>
    </nc>
  </rcc>
  <rcc rId="3865" sId="14">
    <nc r="I85">
      <v>0.154981048529923</v>
    </nc>
  </rcc>
  <rcc rId="3866" sId="14">
    <nc r="A86" t="inlineStr">
      <is>
        <t>IEAA</t>
      </is>
    </nc>
  </rcc>
  <rcc rId="3867" sId="14">
    <nc r="B86" t="inlineStr">
      <is>
        <t>ukb-b-6134</t>
      </is>
    </nc>
  </rcc>
  <rcc rId="3868" sId="14">
    <nc r="C86" t="inlineStr">
      <is>
        <t>Age completed full time education || id:ukb-b-6134</t>
      </is>
    </nc>
  </rcc>
  <rcc rId="3869" sId="14">
    <nc r="D86" t="inlineStr">
      <is>
        <t>DNA methylation ageing</t>
      </is>
    </nc>
  </rcc>
  <rcc rId="3870" sId="14">
    <nc r="E86" t="inlineStr">
      <is>
        <t>Weighted median</t>
      </is>
    </nc>
  </rcc>
  <rcc rId="3871" sId="14">
    <nc r="F86">
      <v>24</v>
    </nc>
  </rcc>
  <rcc rId="3872" sId="14">
    <nc r="G86">
      <v>6.05698549768156E-3</v>
    </nc>
  </rcc>
  <rcc rId="3873" sId="14">
    <nc r="H86">
      <v>2.9043110043029999E-3</v>
    </nc>
  </rcc>
  <rcc rId="3874" sId="14">
    <nc r="I86">
      <v>3.70225363844617E-2</v>
    </nc>
  </rcc>
  <rcc rId="3875" sId="14">
    <nc r="A87" t="inlineStr">
      <is>
        <t>IEAA</t>
      </is>
    </nc>
  </rcc>
  <rcc rId="3876" sId="14">
    <nc r="B87" t="inlineStr">
      <is>
        <t>ukb-b-6134</t>
      </is>
    </nc>
  </rcc>
  <rcc rId="3877" sId="14">
    <nc r="C87" t="inlineStr">
      <is>
        <t>Age completed full time education || id:ukb-b-6134</t>
      </is>
    </nc>
  </rcc>
  <rcc rId="3878" sId="14">
    <nc r="D87" t="inlineStr">
      <is>
        <t>DNA methylation ageing</t>
      </is>
    </nc>
  </rcc>
  <rcc rId="3879" sId="14">
    <nc r="E87" t="inlineStr">
      <is>
        <t>Weighted mode</t>
      </is>
    </nc>
  </rcc>
  <rcc rId="3880" sId="14">
    <nc r="F87">
      <v>24</v>
    </nc>
  </rcc>
  <rcc rId="3881" sId="14">
    <nc r="G87">
      <v>5.9204836639850196E-3</v>
    </nc>
  </rcc>
  <rcc rId="3882" sId="14">
    <nc r="H87">
      <v>3.9789116985320203E-3</v>
    </nc>
  </rcc>
  <rcc rId="3883" sId="14">
    <nc r="I87">
      <v>0.1503432012907</v>
    </nc>
  </rcc>
  <rcc rId="3884" sId="14">
    <nc r="A88" t="inlineStr">
      <is>
        <t>PhenoAge</t>
      </is>
    </nc>
  </rcc>
  <rcc rId="3885" sId="14">
    <nc r="B88" t="inlineStr">
      <is>
        <t>ieu-a-1239</t>
      </is>
    </nc>
  </rcc>
  <rcc rId="3886" sId="14">
    <nc r="C88" t="inlineStr">
      <is>
        <t>Years of schooling || id:ieu-a-1239</t>
      </is>
    </nc>
  </rcc>
  <rcc rId="3887" sId="14">
    <nc r="D88" t="inlineStr">
      <is>
        <t>DNA methylation ageing</t>
      </is>
    </nc>
  </rcc>
  <rcc rId="3888" sId="14">
    <nc r="E88" t="inlineStr">
      <is>
        <t>Inverse variance weighted</t>
      </is>
    </nc>
  </rcc>
  <rcc rId="3889" sId="14">
    <nc r="F88">
      <v>11</v>
    </nc>
  </rcc>
  <rcc rId="3890" sId="14">
    <nc r="G88">
      <v>-7.2260520465866097E-4</v>
    </nc>
  </rcc>
  <rcc rId="3891" sId="14">
    <nc r="H88">
      <v>4.3549004307624701E-3</v>
    </nc>
  </rcc>
  <rcc rId="3892" sId="14">
    <nc r="I88">
      <v>0.86821265688031601</v>
    </nc>
  </rcc>
  <rcc rId="3893" sId="14">
    <nc r="A89" t="inlineStr">
      <is>
        <t>PhenoAge</t>
      </is>
    </nc>
  </rcc>
  <rcc rId="3894" sId="14">
    <nc r="B89" t="inlineStr">
      <is>
        <t>ieu-a-1239</t>
      </is>
    </nc>
  </rcc>
  <rcc rId="3895" sId="14">
    <nc r="C89" t="inlineStr">
      <is>
        <t>Years of schooling || id:ieu-a-1239</t>
      </is>
    </nc>
  </rcc>
  <rcc rId="3896" sId="14">
    <nc r="D89" t="inlineStr">
      <is>
        <t>DNA methylation ageing</t>
      </is>
    </nc>
  </rcc>
  <rcc rId="3897" sId="14">
    <nc r="E89" t="inlineStr">
      <is>
        <t>MR Egger</t>
      </is>
    </nc>
  </rcc>
  <rcc rId="3898" sId="14">
    <nc r="F89">
      <v>11</v>
    </nc>
  </rcc>
  <rcc rId="3899" sId="14">
    <nc r="G89">
      <v>2.6419285598867199E-3</v>
    </nc>
  </rcc>
  <rcc rId="3900" sId="14">
    <nc r="H89">
      <v>1.30443714208396E-2</v>
    </nc>
  </rcc>
  <rcc rId="3901" sId="14">
    <nc r="I89">
      <v>0.84400375375779602</v>
    </nc>
  </rcc>
  <rcc rId="3902" sId="14">
    <nc r="A90" t="inlineStr">
      <is>
        <t>PhenoAge</t>
      </is>
    </nc>
  </rcc>
  <rcc rId="3903" sId="14">
    <nc r="B90" t="inlineStr">
      <is>
        <t>ieu-a-1239</t>
      </is>
    </nc>
  </rcc>
  <rcc rId="3904" sId="14">
    <nc r="C90" t="inlineStr">
      <is>
        <t>Years of schooling || id:ieu-a-1239</t>
      </is>
    </nc>
  </rcc>
  <rcc rId="3905" sId="14">
    <nc r="D90" t="inlineStr">
      <is>
        <t>DNA methylation ageing</t>
      </is>
    </nc>
  </rcc>
  <rcc rId="3906" sId="14">
    <nc r="E90" t="inlineStr">
      <is>
        <t>Weighted median</t>
      </is>
    </nc>
  </rcc>
  <rcc rId="3907" sId="14">
    <nc r="F90">
      <v>11</v>
    </nc>
  </rcc>
  <rcc rId="3908" sId="14">
    <nc r="G90">
      <v>-2.43423029889525E-3</v>
    </nc>
  </rcc>
  <rcc rId="3909" sId="14">
    <nc r="H90">
      <v>2.7608665919356301E-3</v>
    </nc>
  </rcc>
  <rcc rId="3910" sId="14">
    <nc r="I90">
      <v>0.37794411098910502</v>
    </nc>
  </rcc>
  <rcc rId="3911" sId="14">
    <nc r="A91" t="inlineStr">
      <is>
        <t>PhenoAge</t>
      </is>
    </nc>
  </rcc>
  <rcc rId="3912" sId="14">
    <nc r="B91" t="inlineStr">
      <is>
        <t>ieu-a-1239</t>
      </is>
    </nc>
  </rcc>
  <rcc rId="3913" sId="14">
    <nc r="C91" t="inlineStr">
      <is>
        <t>Years of schooling || id:ieu-a-1239</t>
      </is>
    </nc>
  </rcc>
  <rcc rId="3914" sId="14">
    <nc r="D91" t="inlineStr">
      <is>
        <t>DNA methylation ageing</t>
      </is>
    </nc>
  </rcc>
  <rcc rId="3915" sId="14">
    <nc r="E91" t="inlineStr">
      <is>
        <t>Weighted mode</t>
      </is>
    </nc>
  </rcc>
  <rcc rId="3916" sId="14">
    <nc r="F91">
      <v>11</v>
    </nc>
  </rcc>
  <rcc rId="3917" sId="14">
    <nc r="G91">
      <v>-3.5297462503447001E-3</v>
    </nc>
  </rcc>
  <rcc rId="3918" sId="14">
    <nc r="H91">
      <v>3.82204398308975E-3</v>
    </nc>
  </rcc>
  <rcc rId="3919" sId="14">
    <nc r="I91">
      <v>0.37748009020665901</v>
    </nc>
  </rcc>
  <rcc rId="3920" sId="14">
    <nc r="A92" t="inlineStr">
      <is>
        <t>PhenoAge</t>
      </is>
    </nc>
  </rcc>
  <rcc rId="3921" sId="14">
    <nc r="B92" t="inlineStr">
      <is>
        <t>ieu-a-61</t>
      </is>
    </nc>
  </rcc>
  <rcc rId="3922" sId="14">
    <nc r="C92" t="inlineStr">
      <is>
        <t>Waist circumference || id:ieu-a-61</t>
      </is>
    </nc>
  </rcc>
  <rcc rId="3923" sId="14">
    <nc r="D92" t="inlineStr">
      <is>
        <t>DNA methylation ageing</t>
      </is>
    </nc>
  </rcc>
  <rcc rId="3924" sId="14">
    <nc r="E92" t="inlineStr">
      <is>
        <t>Inverse variance weighted</t>
      </is>
    </nc>
  </rcc>
  <rcc rId="3925" sId="14">
    <nc r="F92">
      <v>9</v>
    </nc>
  </rcc>
  <rcc rId="3926" sId="14">
    <nc r="G92">
      <v>4.4584357395885199E-3</v>
    </nc>
  </rcc>
  <rcc rId="3927" sId="14">
    <nc r="H92">
      <v>5.1952369013267396E-3</v>
    </nc>
  </rcc>
  <rcc rId="3928" sId="14">
    <nc r="I92">
      <v>0.39079442377165702</v>
    </nc>
  </rcc>
  <rcc rId="3929" sId="14">
    <nc r="A93" t="inlineStr">
      <is>
        <t>PhenoAge</t>
      </is>
    </nc>
  </rcc>
  <rcc rId="3930" sId="14">
    <nc r="B93" t="inlineStr">
      <is>
        <t>ieu-a-61</t>
      </is>
    </nc>
  </rcc>
  <rcc rId="3931" sId="14">
    <nc r="C93" t="inlineStr">
      <is>
        <t>Waist circumference || id:ieu-a-61</t>
      </is>
    </nc>
  </rcc>
  <rcc rId="3932" sId="14">
    <nc r="D93" t="inlineStr">
      <is>
        <t>DNA methylation ageing</t>
      </is>
    </nc>
  </rcc>
  <rcc rId="3933" sId="14">
    <nc r="E93" t="inlineStr">
      <is>
        <t>MR Egger</t>
      </is>
    </nc>
  </rcc>
  <rcc rId="3934" sId="14">
    <nc r="F93">
      <v>9</v>
    </nc>
  </rcc>
  <rcc rId="3935" sId="14">
    <nc r="G93">
      <v>9.4952096016225392E-3</v>
    </nc>
  </rcc>
  <rcc rId="3936" sId="14">
    <nc r="H93">
      <v>1.49666316101225E-2</v>
    </nc>
  </rcc>
  <rcc rId="3937" sId="14">
    <nc r="I93">
      <v>0.54597026659318004</v>
    </nc>
  </rcc>
  <rcc rId="3938" sId="14">
    <nc r="A94" t="inlineStr">
      <is>
        <t>PhenoAge</t>
      </is>
    </nc>
  </rcc>
  <rcc rId="3939" sId="14">
    <nc r="B94" t="inlineStr">
      <is>
        <t>ieu-a-61</t>
      </is>
    </nc>
  </rcc>
  <rcc rId="3940" sId="14">
    <nc r="C94" t="inlineStr">
      <is>
        <t>Waist circumference || id:ieu-a-61</t>
      </is>
    </nc>
  </rcc>
  <rcc rId="3941" sId="14">
    <nc r="D94" t="inlineStr">
      <is>
        <t>DNA methylation ageing</t>
      </is>
    </nc>
  </rcc>
  <rcc rId="3942" sId="14">
    <nc r="E94" t="inlineStr">
      <is>
        <t>Weighted median</t>
      </is>
    </nc>
  </rcc>
  <rcc rId="3943" sId="14">
    <nc r="F94">
      <v>9</v>
    </nc>
  </rcc>
  <rcc rId="3944" sId="14">
    <nc r="G94">
      <v>8.5579746090179796E-3</v>
    </nc>
  </rcc>
  <rcc rId="3945" sId="14">
    <nc r="H94">
      <v>7.3133957454032403E-3</v>
    </nc>
  </rcc>
  <rcc rId="3946" sId="14">
    <nc r="I94">
      <v>0.24192935514766001</v>
    </nc>
  </rcc>
  <rcc rId="3947" sId="14">
    <nc r="A95" t="inlineStr">
      <is>
        <t>PhenoAge</t>
      </is>
    </nc>
  </rcc>
  <rcc rId="3948" sId="14">
    <nc r="B95" t="inlineStr">
      <is>
        <t>ieu-a-61</t>
      </is>
    </nc>
  </rcc>
  <rcc rId="3949" sId="14">
    <nc r="C95" t="inlineStr">
      <is>
        <t>Waist circumference || id:ieu-a-61</t>
      </is>
    </nc>
  </rcc>
  <rcc rId="3950" sId="14">
    <nc r="D95" t="inlineStr">
      <is>
        <t>DNA methylation ageing</t>
      </is>
    </nc>
  </rcc>
  <rcc rId="3951" sId="14">
    <nc r="E95" t="inlineStr">
      <is>
        <t>Weighted mode</t>
      </is>
    </nc>
  </rcc>
  <rcc rId="3952" sId="14">
    <nc r="F95">
      <v>9</v>
    </nc>
  </rcc>
  <rcc rId="3953" sId="14">
    <nc r="G95">
      <v>1.33034819475428E-2</v>
    </nc>
  </rcc>
  <rcc rId="3954" sId="14">
    <nc r="H95">
      <v>1.1764818931956101E-2</v>
    </nc>
  </rcc>
  <rcc rId="3955" sId="14">
    <nc r="I95">
      <v>0.29090363382976903</v>
    </nc>
  </rcc>
  <rcc rId="3956" sId="14">
    <nc r="A96" t="inlineStr">
      <is>
        <t>PhenoAge</t>
      </is>
    </nc>
  </rcc>
  <rcc rId="3957" sId="14">
    <nc r="B96" t="inlineStr">
      <is>
        <t>ieu-a-835</t>
      </is>
    </nc>
  </rcc>
  <rcc rId="3958" sId="14">
    <nc r="C96" t="inlineStr">
      <is>
        <t>Body mass index || id:ieu-a-835</t>
      </is>
    </nc>
  </rcc>
  <rcc rId="3959" sId="14">
    <nc r="D96" t="inlineStr">
      <is>
        <t>DNA methylation ageing</t>
      </is>
    </nc>
  </rcc>
  <rcc rId="3960" sId="14">
    <nc r="E96" t="inlineStr">
      <is>
        <t>Inverse variance weighted</t>
      </is>
    </nc>
  </rcc>
  <rcc rId="3961" sId="14">
    <nc r="F96">
      <v>9</v>
    </nc>
  </rcc>
  <rcc rId="3962" sId="14">
    <nc r="G96">
      <v>4.5304708711092099E-3</v>
    </nc>
  </rcc>
  <rcc rId="3963" sId="14">
    <nc r="H96">
      <v>6.6118813549323301E-3</v>
    </nc>
  </rcc>
  <rcc rId="3964" sId="14">
    <nc r="I96">
      <v>0.49321679187495998</v>
    </nc>
  </rcc>
  <rcc rId="3965" sId="14">
    <nc r="A97" t="inlineStr">
      <is>
        <t>PhenoAge</t>
      </is>
    </nc>
  </rcc>
  <rcc rId="3966" sId="14">
    <nc r="B97" t="inlineStr">
      <is>
        <t>ieu-a-835</t>
      </is>
    </nc>
  </rcc>
  <rcc rId="3967" sId="14">
    <nc r="C97" t="inlineStr">
      <is>
        <t>Body mass index || id:ieu-a-835</t>
      </is>
    </nc>
  </rcc>
  <rcc rId="3968" sId="14">
    <nc r="D97" t="inlineStr">
      <is>
        <t>DNA methylation ageing</t>
      </is>
    </nc>
  </rcc>
  <rcc rId="3969" sId="14">
    <nc r="E97" t="inlineStr">
      <is>
        <t>MR Egger</t>
      </is>
    </nc>
  </rcc>
  <rcc rId="3970" sId="14">
    <nc r="F97">
      <v>9</v>
    </nc>
  </rcc>
  <rcc rId="3971" sId="14">
    <nc r="G97">
      <v>1.7354672846179801E-2</v>
    </nc>
  </rcc>
  <rcc rId="3972" sId="14">
    <nc r="H97">
      <v>1.95031431365109E-2</v>
    </nc>
  </rcc>
  <rcc rId="3973" sId="14">
    <nc r="I97">
      <v>0.40309577434181398</v>
    </nc>
  </rcc>
  <rcc rId="3974" sId="14">
    <nc r="A98" t="inlineStr">
      <is>
        <t>PhenoAge</t>
      </is>
    </nc>
  </rcc>
  <rcc rId="3975" sId="14">
    <nc r="B98" t="inlineStr">
      <is>
        <t>ieu-a-835</t>
      </is>
    </nc>
  </rcc>
  <rcc rId="3976" sId="14">
    <nc r="C98" t="inlineStr">
      <is>
        <t>Body mass index || id:ieu-a-835</t>
      </is>
    </nc>
  </rcc>
  <rcc rId="3977" sId="14">
    <nc r="D98" t="inlineStr">
      <is>
        <t>DNA methylation ageing</t>
      </is>
    </nc>
  </rcc>
  <rcc rId="3978" sId="14">
    <nc r="E98" t="inlineStr">
      <is>
        <t>Weighted median</t>
      </is>
    </nc>
  </rcc>
  <rcc rId="3979" sId="14">
    <nc r="F98">
      <v>9</v>
    </nc>
  </rcc>
  <rcc rId="3980" sId="14">
    <nc r="G98">
      <v>7.3278442837745403E-3</v>
    </nc>
  </rcc>
  <rcc rId="3981" sId="14">
    <nc r="H98">
      <v>6.6767192488221203E-3</v>
    </nc>
  </rcc>
  <rcc rId="3982" sId="14">
    <nc r="I98">
      <v>0.27241339853995</v>
    </nc>
  </rcc>
  <rcc rId="3983" sId="14">
    <nc r="A99" t="inlineStr">
      <is>
        <t>PhenoAge</t>
      </is>
    </nc>
  </rcc>
  <rcc rId="3984" sId="14">
    <nc r="B99" t="inlineStr">
      <is>
        <t>ieu-a-835</t>
      </is>
    </nc>
  </rcc>
  <rcc rId="3985" sId="14">
    <nc r="C99" t="inlineStr">
      <is>
        <t>Body mass index || id:ieu-a-835</t>
      </is>
    </nc>
  </rcc>
  <rcc rId="3986" sId="14">
    <nc r="D99" t="inlineStr">
      <is>
        <t>DNA methylation ageing</t>
      </is>
    </nc>
  </rcc>
  <rcc rId="3987" sId="14">
    <nc r="E99" t="inlineStr">
      <is>
        <t>Weighted mode</t>
      </is>
    </nc>
  </rcc>
  <rcc rId="3988" sId="14">
    <nc r="F99">
      <v>9</v>
    </nc>
  </rcc>
  <rcc rId="3989" sId="14">
    <nc r="G99">
      <v>1.20398563518011E-2</v>
    </nc>
  </rcc>
  <rcc rId="3990" sId="14">
    <nc r="H99">
      <v>1.09242255278007E-2</v>
    </nc>
  </rcc>
  <rcc rId="3991" sId="14">
    <nc r="I99">
      <v>0.30245699876883603</v>
    </nc>
  </rcc>
  <rcc rId="3992" sId="14">
    <nc r="A100" t="inlineStr">
      <is>
        <t>PhenoAge</t>
      </is>
    </nc>
  </rcc>
  <rcc rId="3993" sId="14">
    <nc r="B100" t="inlineStr">
      <is>
        <t>ukb-b-10831</t>
      </is>
    </nc>
  </rcc>
  <rcc rId="3994" sId="14">
    <nc r="C100" t="inlineStr">
      <is>
        <t>Pack years of smoking || id:ukb-b-10831</t>
      </is>
    </nc>
  </rcc>
  <rcc rId="3995" sId="14">
    <nc r="D100" t="inlineStr">
      <is>
        <t>DNA methylation ageing</t>
      </is>
    </nc>
  </rcc>
  <rcc rId="3996" sId="14">
    <nc r="E100" t="inlineStr">
      <is>
        <t>Inverse variance weighted</t>
      </is>
    </nc>
  </rcc>
  <rcc rId="3997" sId="14">
    <nc r="F100">
      <v>11</v>
    </nc>
  </rcc>
  <rcc rId="3998" sId="14">
    <nc r="G100">
      <v>-1.0086519125609499E-3</v>
    </nc>
  </rcc>
  <rcc rId="3999" sId="14">
    <nc r="H100">
      <v>4.1951512313949503E-3</v>
    </nc>
  </rcc>
  <rcc rId="4000" sId="14">
    <nc r="I100">
      <v>0.80999476130673298</v>
    </nc>
  </rcc>
  <rcc rId="4001" sId="14">
    <nc r="A101" t="inlineStr">
      <is>
        <t>PhenoAge</t>
      </is>
    </nc>
  </rcc>
  <rcc rId="4002" sId="14">
    <nc r="B101" t="inlineStr">
      <is>
        <t>ukb-b-10831</t>
      </is>
    </nc>
  </rcc>
  <rcc rId="4003" sId="14">
    <nc r="C101" t="inlineStr">
      <is>
        <t>Pack years of smoking || id:ukb-b-10831</t>
      </is>
    </nc>
  </rcc>
  <rcc rId="4004" sId="14">
    <nc r="D101" t="inlineStr">
      <is>
        <t>DNA methylation ageing</t>
      </is>
    </nc>
  </rcc>
  <rcc rId="4005" sId="14">
    <nc r="E101" t="inlineStr">
      <is>
        <t>MR Egger</t>
      </is>
    </nc>
  </rcc>
  <rcc rId="4006" sId="14">
    <nc r="F101">
      <v>11</v>
    </nc>
  </rcc>
  <rcc rId="4007" sId="14">
    <nc r="G101">
      <v>2.0338533477810599E-2</v>
    </nc>
  </rcc>
  <rcc rId="4008" sId="14">
    <nc r="H101">
      <v>1.08129893528154E-2</v>
    </nc>
  </rcc>
  <rcc rId="4009" sId="14">
    <nc r="I101">
      <v>9.2667874147237095E-2</v>
    </nc>
  </rcc>
  <rcc rId="4010" sId="14">
    <nc r="A102" t="inlineStr">
      <is>
        <t>PhenoAge</t>
      </is>
    </nc>
  </rcc>
  <rcc rId="4011" sId="14">
    <nc r="B102" t="inlineStr">
      <is>
        <t>ukb-b-10831</t>
      </is>
    </nc>
  </rcc>
  <rcc rId="4012" sId="14">
    <nc r="C102" t="inlineStr">
      <is>
        <t>Pack years of smoking || id:ukb-b-10831</t>
      </is>
    </nc>
  </rcc>
  <rcc rId="4013" sId="14">
    <nc r="D102" t="inlineStr">
      <is>
        <t>DNA methylation ageing</t>
      </is>
    </nc>
  </rcc>
  <rcc rId="4014" sId="14">
    <nc r="E102" t="inlineStr">
      <is>
        <t>Weighted median</t>
      </is>
    </nc>
  </rcc>
  <rcc rId="4015" sId="14">
    <nc r="F102">
      <v>11</v>
    </nc>
  </rcc>
  <rcc rId="4016" sId="14">
    <nc r="G102">
      <v>3.6066878852062702E-3</v>
    </nc>
  </rcc>
  <rcc rId="4017" sId="14">
    <nc r="H102">
      <v>5.3213403273106698E-3</v>
    </nc>
  </rcc>
  <rcc rId="4018" sId="14">
    <nc r="I102">
      <v>0.49791240477792797</v>
    </nc>
  </rcc>
  <rcc rId="4019" sId="14">
    <nc r="A103" t="inlineStr">
      <is>
        <t>PhenoAge</t>
      </is>
    </nc>
  </rcc>
  <rcc rId="4020" sId="14">
    <nc r="B103" t="inlineStr">
      <is>
        <t>ukb-b-10831</t>
      </is>
    </nc>
  </rcc>
  <rcc rId="4021" sId="14">
    <nc r="C103" t="inlineStr">
      <is>
        <t>Pack years of smoking || id:ukb-b-10831</t>
      </is>
    </nc>
  </rcc>
  <rcc rId="4022" sId="14">
    <nc r="D103" t="inlineStr">
      <is>
        <t>DNA methylation ageing</t>
      </is>
    </nc>
  </rcc>
  <rcc rId="4023" sId="14">
    <nc r="E103" t="inlineStr">
      <is>
        <t>Weighted mode</t>
      </is>
    </nc>
  </rcc>
  <rcc rId="4024" sId="14">
    <nc r="F103">
      <v>11</v>
    </nc>
  </rcc>
  <rcc rId="4025" sId="14">
    <nc r="G103">
      <v>5.4647696995009697E-3</v>
    </nc>
  </rcc>
  <rcc rId="4026" sId="14">
    <nc r="H103">
      <v>8.2197191445213796E-3</v>
    </nc>
  </rcc>
  <rcc rId="4027" sId="14">
    <nc r="I103">
      <v>0.52119140754643001</v>
    </nc>
  </rcc>
  <rcc rId="4028" sId="14">
    <nc r="A104" t="inlineStr">
      <is>
        <t>PhenoAge</t>
      </is>
    </nc>
  </rcc>
  <rcc rId="4029" sId="14">
    <nc r="B104" t="inlineStr">
      <is>
        <t>ukb-b-13702</t>
      </is>
    </nc>
  </rcc>
  <rcc rId="4030" sId="14">
    <nc r="C104" t="inlineStr">
      <is>
        <t>Time spent doing vigorous physical activity || id:ukb-b-13702</t>
      </is>
    </nc>
  </rcc>
  <rcc rId="4031" sId="14">
    <nc r="D104" t="inlineStr">
      <is>
        <t>DNA methylation ageing</t>
      </is>
    </nc>
  </rcc>
  <rcc rId="4032" sId="14">
    <nc r="E104" t="inlineStr">
      <is>
        <t>Inverse variance weighted</t>
      </is>
    </nc>
  </rcc>
  <rcc rId="4033" sId="14">
    <nc r="F104">
      <v>11</v>
    </nc>
  </rcc>
  <rcc rId="4034" sId="14">
    <nc r="G104">
      <v>-4.3550545401935398E-3</v>
    </nc>
  </rcc>
  <rcc rId="4035" sId="14">
    <nc r="H104">
      <v>9.4668417972019504E-3</v>
    </nc>
  </rcc>
  <rcc rId="4036" sId="14">
    <nc r="I104">
      <v>0.64549292001603897</v>
    </nc>
  </rcc>
  <rcc rId="4037" sId="14">
    <nc r="A105" t="inlineStr">
      <is>
        <t>PhenoAge</t>
      </is>
    </nc>
  </rcc>
  <rcc rId="4038" sId="14">
    <nc r="B105" t="inlineStr">
      <is>
        <t>ukb-b-13702</t>
      </is>
    </nc>
  </rcc>
  <rcc rId="4039" sId="14">
    <nc r="C105" t="inlineStr">
      <is>
        <t>Time spent doing vigorous physical activity || id:ukb-b-13702</t>
      </is>
    </nc>
  </rcc>
  <rcc rId="4040" sId="14">
    <nc r="D105" t="inlineStr">
      <is>
        <t>DNA methylation ageing</t>
      </is>
    </nc>
  </rcc>
  <rcc rId="4041" sId="14">
    <nc r="E105" t="inlineStr">
      <is>
        <t>MR Egger</t>
      </is>
    </nc>
  </rcc>
  <rcc rId="4042" sId="14">
    <nc r="F105">
      <v>11</v>
    </nc>
  </rcc>
  <rcc rId="4043" sId="14">
    <nc r="G105">
      <v>-5.2572791788967695E-4</v>
    </nc>
  </rcc>
  <rcc rId="4044" sId="14">
    <nc r="H105">
      <v>2.8336279585185399E-2</v>
    </nc>
  </rcc>
  <rcc rId="4045" sId="14">
    <nc r="I105">
      <v>0.98560235961356701</v>
    </nc>
  </rcc>
  <rcc rId="4046" sId="14">
    <nc r="A106" t="inlineStr">
      <is>
        <t>PhenoAge</t>
      </is>
    </nc>
  </rcc>
  <rcc rId="4047" sId="14">
    <nc r="B106" t="inlineStr">
      <is>
        <t>ukb-b-13702</t>
      </is>
    </nc>
  </rcc>
  <rcc rId="4048" sId="14">
    <nc r="C106" t="inlineStr">
      <is>
        <t>Time spent doing vigorous physical activity || id:ukb-b-13702</t>
      </is>
    </nc>
  </rcc>
  <rcc rId="4049" sId="14">
    <nc r="D106" t="inlineStr">
      <is>
        <t>DNA methylation ageing</t>
      </is>
    </nc>
  </rcc>
  <rcc rId="4050" sId="14">
    <nc r="E106" t="inlineStr">
      <is>
        <t>Weighted median</t>
      </is>
    </nc>
  </rcc>
  <rcc rId="4051" sId="14">
    <nc r="F106">
      <v>11</v>
    </nc>
  </rcc>
  <rcc rId="4052" sId="14">
    <nc r="G106">
      <v>-9.0360048630489702E-4</v>
    </nc>
  </rcc>
  <rcc rId="4053" sId="14">
    <nc r="H106">
      <v>1.2099180368036999E-2</v>
    </nc>
  </rcc>
  <rcc rId="4054" sId="14">
    <nc r="I106">
      <v>0.94046710498362895</v>
    </nc>
  </rcc>
  <rcc rId="4055" sId="14">
    <nc r="A107" t="inlineStr">
      <is>
        <t>PhenoAge</t>
      </is>
    </nc>
  </rcc>
  <rcc rId="4056" sId="14">
    <nc r="B107" t="inlineStr">
      <is>
        <t>ukb-b-13702</t>
      </is>
    </nc>
  </rcc>
  <rcc rId="4057" sId="14">
    <nc r="C107" t="inlineStr">
      <is>
        <t>Time spent doing vigorous physical activity || id:ukb-b-13702</t>
      </is>
    </nc>
  </rcc>
  <rcc rId="4058" sId="14">
    <nc r="D107" t="inlineStr">
      <is>
        <t>DNA methylation ageing</t>
      </is>
    </nc>
  </rcc>
  <rcc rId="4059" sId="14">
    <nc r="E107" t="inlineStr">
      <is>
        <t>Weighted mode</t>
      </is>
    </nc>
  </rcc>
  <rcc rId="4060" sId="14">
    <nc r="F107">
      <v>11</v>
    </nc>
  </rcc>
  <rcc rId="4061" sId="14">
    <nc r="G107">
      <v>1.3004899423287501E-2</v>
    </nc>
  </rcc>
  <rcc rId="4062" sId="14">
    <nc r="H107">
      <v>1.8859888376954698E-2</v>
    </nc>
  </rcc>
  <rcc rId="4063" sId="14">
    <nc r="I107">
      <v>0.50616050289852699</v>
    </nc>
  </rcc>
  <rcc rId="4064" sId="14">
    <nc r="A108" t="inlineStr">
      <is>
        <t>PhenoAge</t>
      </is>
    </nc>
  </rcc>
  <rcc rId="4065" sId="14">
    <nc r="B108" t="inlineStr">
      <is>
        <t>ukb-b-5779</t>
      </is>
    </nc>
  </rcc>
  <rcc rId="4066" sId="14">
    <nc r="C108" t="inlineStr">
      <is>
        <t>Alcohol intake frequency. || id:ukb-b-5779</t>
      </is>
    </nc>
  </rcc>
  <rcc rId="4067" sId="14">
    <nc r="D108" t="inlineStr">
      <is>
        <t>DNA methylation ageing</t>
      </is>
    </nc>
  </rcc>
  <rcc rId="4068" sId="14">
    <nc r="E108" t="inlineStr">
      <is>
        <t>Inverse variance weighted</t>
      </is>
    </nc>
  </rcc>
  <rcc rId="4069" sId="14">
    <nc r="F108">
      <v>11</v>
    </nc>
  </rcc>
  <rcc rId="4070" sId="14">
    <nc r="G108">
      <v>1.9121113436786801E-3</v>
    </nc>
  </rcc>
  <rcc rId="4071" sId="14">
    <nc r="H108">
      <v>6.6830465132576497E-3</v>
    </nc>
  </rcc>
  <rcc rId="4072" sId="14">
    <nc r="I108">
      <v>0.77479101843770404</v>
    </nc>
  </rcc>
  <rcc rId="4073" sId="14">
    <nc r="A109" t="inlineStr">
      <is>
        <t>PhenoAge</t>
      </is>
    </nc>
  </rcc>
  <rcc rId="4074" sId="14">
    <nc r="B109" t="inlineStr">
      <is>
        <t>ukb-b-5779</t>
      </is>
    </nc>
  </rcc>
  <rcc rId="4075" sId="14">
    <nc r="C109" t="inlineStr">
      <is>
        <t>Alcohol intake frequency. || id:ukb-b-5779</t>
      </is>
    </nc>
  </rcc>
  <rcc rId="4076" sId="14">
    <nc r="D109" t="inlineStr">
      <is>
        <t>DNA methylation ageing</t>
      </is>
    </nc>
  </rcc>
  <rcc rId="4077" sId="14">
    <nc r="E109" t="inlineStr">
      <is>
        <t>MR Egger</t>
      </is>
    </nc>
  </rcc>
  <rcc rId="4078" sId="14">
    <nc r="F109">
      <v>11</v>
    </nc>
  </rcc>
  <rcc rId="4079" sId="14">
    <nc r="G109">
      <v>1.6614196214543901E-2</v>
    </nc>
  </rcc>
  <rcc rId="4080" sId="14">
    <nc r="H109">
      <v>1.93276395954637E-2</v>
    </nc>
  </rcc>
  <rcc rId="4081" sId="14">
    <nc r="I109">
      <v>0.412315972201305</v>
    </nc>
  </rcc>
  <rcc rId="4082" sId="14">
    <nc r="A110" t="inlineStr">
      <is>
        <t>PhenoAge</t>
      </is>
    </nc>
  </rcc>
  <rcc rId="4083" sId="14">
    <nc r="B110" t="inlineStr">
      <is>
        <t>ukb-b-5779</t>
      </is>
    </nc>
  </rcc>
  <rcc rId="4084" sId="14">
    <nc r="C110" t="inlineStr">
      <is>
        <t>Alcohol intake frequency. || id:ukb-b-5779</t>
      </is>
    </nc>
  </rcc>
  <rcc rId="4085" sId="14">
    <nc r="D110" t="inlineStr">
      <is>
        <t>DNA methylation ageing</t>
      </is>
    </nc>
  </rcc>
  <rcc rId="4086" sId="14">
    <nc r="E110" t="inlineStr">
      <is>
        <t>Weighted median</t>
      </is>
    </nc>
  </rcc>
  <rcc rId="4087" sId="14">
    <nc r="F110">
      <v>11</v>
    </nc>
  </rcc>
  <rcc rId="4088" sId="14">
    <nc r="G110">
      <v>5.5514924180979997E-3</v>
    </nc>
  </rcc>
  <rcc rId="4089" sId="14">
    <nc r="H110">
      <v>4.68875422597938E-3</v>
    </nc>
  </rcc>
  <rcc rId="4090" sId="14">
    <nc r="I110">
      <v>0.23641243684301499</v>
    </nc>
  </rcc>
  <rcc rId="4091" sId="14">
    <nc r="A111" t="inlineStr">
      <is>
        <t>PhenoAge</t>
      </is>
    </nc>
  </rcc>
  <rcc rId="4092" sId="14">
    <nc r="B111" t="inlineStr">
      <is>
        <t>ukb-b-5779</t>
      </is>
    </nc>
  </rcc>
  <rcc rId="4093" sId="14">
    <nc r="C111" t="inlineStr">
      <is>
        <t>Alcohol intake frequency. || id:ukb-b-5779</t>
      </is>
    </nc>
  </rcc>
  <rcc rId="4094" sId="14">
    <nc r="D111" t="inlineStr">
      <is>
        <t>DNA methylation ageing</t>
      </is>
    </nc>
  </rcc>
  <rcc rId="4095" sId="14">
    <nc r="E111" t="inlineStr">
      <is>
        <t>Weighted mode</t>
      </is>
    </nc>
  </rcc>
  <rcc rId="4096" sId="14">
    <nc r="F111">
      <v>11</v>
    </nc>
  </rcc>
  <rcc rId="4097" sId="14">
    <nc r="G111">
      <v>9.96460701294773E-3</v>
    </nc>
  </rcc>
  <rcc rId="4098" sId="14">
    <nc r="H111">
      <v>6.7898396652427096E-3</v>
    </nc>
  </rcc>
  <rcc rId="4099" sId="14">
    <nc r="I111">
      <v>0.17295408572875501</v>
    </nc>
  </rcc>
  <rcc rId="4100" sId="14">
    <nc r="A112" t="inlineStr">
      <is>
        <t>PhenoAge</t>
      </is>
    </nc>
  </rcc>
  <rcc rId="4101" sId="14">
    <nc r="B112" t="inlineStr">
      <is>
        <t>ukb-b-6134</t>
      </is>
    </nc>
  </rcc>
  <rcc rId="4102" sId="14">
    <nc r="C112" t="inlineStr">
      <is>
        <t>Age completed full time education || id:ukb-b-6134</t>
      </is>
    </nc>
  </rcc>
  <rcc rId="4103" sId="14">
    <nc r="D112" t="inlineStr">
      <is>
        <t>DNA methylation ageing</t>
      </is>
    </nc>
  </rcc>
  <rcc rId="4104" sId="14">
    <nc r="E112" t="inlineStr">
      <is>
        <t>Inverse variance weighted</t>
      </is>
    </nc>
  </rcc>
  <rcc rId="4105" sId="14">
    <nc r="F112">
      <v>11</v>
    </nc>
  </rcc>
  <rcc rId="4106" sId="14">
    <nc r="G112">
      <v>-7.7095759951448998E-4</v>
    </nc>
  </rcc>
  <rcc rId="4107" sId="14">
    <nc r="H112">
      <v>2.4545499090085701E-3</v>
    </nc>
  </rcc>
  <rcc rId="4108" sId="14">
    <nc r="I112">
      <v>0.75345020324932299</v>
    </nc>
  </rcc>
  <rcc rId="4109" sId="14">
    <nc r="A113" t="inlineStr">
      <is>
        <t>PhenoAge</t>
      </is>
    </nc>
  </rcc>
  <rcc rId="4110" sId="14">
    <nc r="B113" t="inlineStr">
      <is>
        <t>ukb-b-6134</t>
      </is>
    </nc>
  </rcc>
  <rcc rId="4111" sId="14">
    <nc r="C113" t="inlineStr">
      <is>
        <t>Age completed full time education || id:ukb-b-6134</t>
      </is>
    </nc>
  </rcc>
  <rcc rId="4112" sId="14">
    <nc r="D113" t="inlineStr">
      <is>
        <t>DNA methylation ageing</t>
      </is>
    </nc>
  </rcc>
  <rcc rId="4113" sId="14">
    <nc r="E113" t="inlineStr">
      <is>
        <t>MR Egger</t>
      </is>
    </nc>
  </rcc>
  <rcc rId="4114" sId="14">
    <nc r="F113">
      <v>11</v>
    </nc>
  </rcc>
  <rcc rId="4115" sId="14">
    <nc r="G113">
      <v>3.1204007034108501E-3</v>
    </nc>
  </rcc>
  <rcc rId="4116" sId="14">
    <nc r="H113">
      <v>7.2200793932218803E-3</v>
    </nc>
  </rcc>
  <rcc rId="4117" sId="14">
    <nc r="I113">
      <v>0.67577784592421797</v>
    </nc>
  </rcc>
  <rcc rId="4118" sId="14">
    <nc r="A114" t="inlineStr">
      <is>
        <t>PhenoAge</t>
      </is>
    </nc>
  </rcc>
  <rcc rId="4119" sId="14">
    <nc r="B114" t="inlineStr">
      <is>
        <t>ukb-b-6134</t>
      </is>
    </nc>
  </rcc>
  <rcc rId="4120" sId="14">
    <nc r="C114" t="inlineStr">
      <is>
        <t>Age completed full time education || id:ukb-b-6134</t>
      </is>
    </nc>
  </rcc>
  <rcc rId="4121" sId="14">
    <nc r="D114" t="inlineStr">
      <is>
        <t>DNA methylation ageing</t>
      </is>
    </nc>
  </rcc>
  <rcc rId="4122" sId="14">
    <nc r="E114" t="inlineStr">
      <is>
        <t>Weighted median</t>
      </is>
    </nc>
  </rcc>
  <rcc rId="4123" sId="14">
    <nc r="F114">
      <v>11</v>
    </nc>
  </rcc>
  <rcc rId="4124" sId="14">
    <nc r="G114">
      <v>4.9141334784171095E-4</v>
    </nc>
  </rcc>
  <rcc rId="4125" sId="14">
    <nc r="H114">
      <v>3.3716189106358201E-3</v>
    </nc>
  </rcc>
  <rcc rId="4126" sId="14">
    <nc r="I114">
      <v>0.88411877387054105</v>
    </nc>
  </rcc>
  <rcc rId="4127" sId="14">
    <nc r="A115" t="inlineStr">
      <is>
        <t>PhenoAge</t>
      </is>
    </nc>
  </rcc>
  <rcc rId="4128" sId="14">
    <nc r="B115" t="inlineStr">
      <is>
        <t>ukb-b-6134</t>
      </is>
    </nc>
  </rcc>
  <rcc rId="4129" sId="14">
    <nc r="C115" t="inlineStr">
      <is>
        <t>Age completed full time education || id:ukb-b-6134</t>
      </is>
    </nc>
  </rcc>
  <rcc rId="4130" sId="14">
    <nc r="D115" t="inlineStr">
      <is>
        <t>DNA methylation ageing</t>
      </is>
    </nc>
  </rcc>
  <rcc rId="4131" sId="14">
    <nc r="E115" t="inlineStr">
      <is>
        <t>Weighted mode</t>
      </is>
    </nc>
  </rcc>
  <rcc rId="4132" sId="14">
    <nc r="F115">
      <v>11</v>
    </nc>
  </rcc>
  <rcc rId="4133" sId="14">
    <nc r="G115">
      <v>-4.8967274197450703E-3</v>
    </nc>
  </rcc>
  <rcc rId="4134" sId="14">
    <nc r="H115">
      <v>5.7224942263206704E-3</v>
    </nc>
  </rcc>
  <rcc rId="4135" sId="14">
    <nc r="I115">
      <v>0.41219832143764001</v>
    </nc>
  </rcc>
  <rfmt sheetId="13" sqref="A1" start="0" length="0">
    <dxf>
      <font>
        <b/>
        <sz val="12"/>
        <color theme="1"/>
        <name val="Calibri"/>
        <family val="2"/>
        <scheme val="minor"/>
      </font>
    </dxf>
  </rfmt>
  <rcc rId="4136" sId="13">
    <nc r="A1" t="inlineStr">
      <is>
        <t>Supplementary Table 7. Mendelian randomization analyses for the genetically predicted effects of epigenetic clock acceleration on negative control outcomes</t>
      </is>
    </nc>
  </rcc>
  <rfmt sheetId="14" xfDxf="1" sqref="A1" start="0" length="0">
    <dxf>
      <font>
        <b/>
        <color rgb="FF000000"/>
      </font>
    </dxf>
  </rfmt>
  <rcc rId="4137" sId="14">
    <nc r="A1" t="inlineStr">
      <is>
        <t>Supplementary Table 8. Mendelian randomization analyses for the genetically predicted effects of epigenetic clock acceleration on potential confounders of the association between epigenetic age acceleration and cancer</t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38" sId="13">
    <oc r="D4" t="inlineStr">
      <is>
        <t>DNA methylation ageing</t>
      </is>
    </oc>
    <nc r="D4" t="inlineStr">
      <is>
        <t>GrimAge acceleration</t>
      </is>
    </nc>
  </rcc>
  <rcc rId="4139" sId="13">
    <oc r="D5" t="inlineStr">
      <is>
        <t>DNA methylation ageing</t>
      </is>
    </oc>
    <nc r="D5" t="inlineStr">
      <is>
        <t>GrimAge acceleration</t>
      </is>
    </nc>
  </rcc>
  <rcc rId="4140" sId="13">
    <oc r="D6" t="inlineStr">
      <is>
        <t>DNA methylation ageing</t>
      </is>
    </oc>
    <nc r="D6" t="inlineStr">
      <is>
        <t>GrimAge acceleration</t>
      </is>
    </nc>
  </rcc>
  <rcc rId="4141" sId="13">
    <oc r="D7" t="inlineStr">
      <is>
        <t>DNA methylation ageing</t>
      </is>
    </oc>
    <nc r="D7" t="inlineStr">
      <is>
        <t>GrimAge acceleration</t>
      </is>
    </nc>
  </rcc>
  <rcc rId="4142" sId="13">
    <oc r="D8" t="inlineStr">
      <is>
        <t>DNA methylation ageing</t>
      </is>
    </oc>
    <nc r="D8" t="inlineStr">
      <is>
        <t>GrimAge acceleration</t>
      </is>
    </nc>
  </rcc>
  <rcc rId="4143" sId="13">
    <oc r="D9" t="inlineStr">
      <is>
        <t>DNA methylation ageing</t>
      </is>
    </oc>
    <nc r="D9" t="inlineStr">
      <is>
        <t>GrimAge acceleration</t>
      </is>
    </nc>
  </rcc>
  <rcc rId="4144" sId="13">
    <oc r="D10" t="inlineStr">
      <is>
        <t>DNA methylation ageing</t>
      </is>
    </oc>
    <nc r="D10" t="inlineStr">
      <is>
        <t>GrimAge acceleration</t>
      </is>
    </nc>
  </rcc>
  <rcc rId="4145" sId="13">
    <oc r="D11" t="inlineStr">
      <is>
        <t>DNA methylation ageing</t>
      </is>
    </oc>
    <nc r="D11" t="inlineStr">
      <is>
        <t>GrimAge acceleration</t>
      </is>
    </nc>
  </rcc>
  <rcc rId="4146" sId="13">
    <oc r="D12" t="inlineStr">
      <is>
        <t>DNA methylation ageing</t>
      </is>
    </oc>
    <nc r="D12" t="inlineStr">
      <is>
        <t>HannumAge acceleration</t>
      </is>
    </nc>
  </rcc>
  <rcc rId="4147" sId="13">
    <oc r="D13" t="inlineStr">
      <is>
        <t>DNA methylation ageing</t>
      </is>
    </oc>
    <nc r="D13" t="inlineStr">
      <is>
        <t>HannumAge acceleration</t>
      </is>
    </nc>
  </rcc>
  <rcc rId="4148" sId="13">
    <oc r="D14" t="inlineStr">
      <is>
        <t>DNA methylation ageing</t>
      </is>
    </oc>
    <nc r="D14" t="inlineStr">
      <is>
        <t>HannumAge acceleration</t>
      </is>
    </nc>
  </rcc>
  <rcc rId="4149" sId="13">
    <oc r="D15" t="inlineStr">
      <is>
        <t>DNA methylation ageing</t>
      </is>
    </oc>
    <nc r="D15" t="inlineStr">
      <is>
        <t>HannumAge acceleration</t>
      </is>
    </nc>
  </rcc>
  <rcc rId="4150" sId="13">
    <oc r="D16" t="inlineStr">
      <is>
        <t>DNA methylation ageing</t>
      </is>
    </oc>
    <nc r="D16" t="inlineStr">
      <is>
        <t>HannumAge acceleration</t>
      </is>
    </nc>
  </rcc>
  <rcc rId="4151" sId="13">
    <oc r="D17" t="inlineStr">
      <is>
        <t>DNA methylation ageing</t>
      </is>
    </oc>
    <nc r="D17" t="inlineStr">
      <is>
        <t>HannumAge acceleration</t>
      </is>
    </nc>
  </rcc>
  <rcc rId="4152" sId="13">
    <oc r="D18" t="inlineStr">
      <is>
        <t>DNA methylation ageing</t>
      </is>
    </oc>
    <nc r="D18" t="inlineStr">
      <is>
        <t>HannumAge acceleration</t>
      </is>
    </nc>
  </rcc>
  <rcc rId="4153" sId="13">
    <oc r="D19" t="inlineStr">
      <is>
        <t>DNA methylation ageing</t>
      </is>
    </oc>
    <nc r="D19" t="inlineStr">
      <is>
        <t>HannumAge acceleration</t>
      </is>
    </nc>
  </rcc>
  <rcc rId="4154" sId="13">
    <oc r="D20" t="inlineStr">
      <is>
        <t>DNA methylation ageing</t>
      </is>
    </oc>
    <nc r="D20" t="inlineStr">
      <is>
        <t>Intrinsic HorvathAge acceleration</t>
      </is>
    </nc>
  </rcc>
  <rcc rId="4155" sId="13">
    <oc r="D21" t="inlineStr">
      <is>
        <t>DNA methylation ageing</t>
      </is>
    </oc>
    <nc r="D21" t="inlineStr">
      <is>
        <t>Intrinsic HorvathAge acceleration</t>
      </is>
    </nc>
  </rcc>
  <rcc rId="4156" sId="13">
    <oc r="D22" t="inlineStr">
      <is>
        <t>DNA methylation ageing</t>
      </is>
    </oc>
    <nc r="D22" t="inlineStr">
      <is>
        <t>Intrinsic HorvathAge acceleration</t>
      </is>
    </nc>
  </rcc>
  <rcc rId="4157" sId="13">
    <oc r="D23" t="inlineStr">
      <is>
        <t>DNA methylation ageing</t>
      </is>
    </oc>
    <nc r="D23" t="inlineStr">
      <is>
        <t>Intrinsic HorvathAge acceleration</t>
      </is>
    </nc>
  </rcc>
  <rcc rId="4158" sId="13">
    <oc r="D24" t="inlineStr">
      <is>
        <t>DNA methylation ageing</t>
      </is>
    </oc>
    <nc r="D24" t="inlineStr">
      <is>
        <t>Intrinsic HorvathAge acceleration</t>
      </is>
    </nc>
  </rcc>
  <rcc rId="4159" sId="13">
    <oc r="D25" t="inlineStr">
      <is>
        <t>DNA methylation ageing</t>
      </is>
    </oc>
    <nc r="D25" t="inlineStr">
      <is>
        <t>Intrinsic HorvathAge acceleration</t>
      </is>
    </nc>
  </rcc>
  <rcc rId="4160" sId="13">
    <oc r="D26" t="inlineStr">
      <is>
        <t>DNA methylation ageing</t>
      </is>
    </oc>
    <nc r="D26" t="inlineStr">
      <is>
        <t>Intrinsic HorvathAge acceleration</t>
      </is>
    </nc>
  </rcc>
  <rcc rId="4161" sId="13">
    <oc r="D27" t="inlineStr">
      <is>
        <t>DNA methylation ageing</t>
      </is>
    </oc>
    <nc r="D27" t="inlineStr">
      <is>
        <t>Intrinsic HorvathAge acceleration</t>
      </is>
    </nc>
  </rcc>
  <rcc rId="4162" sId="13">
    <oc r="D28" t="inlineStr">
      <is>
        <t>DNA methylation ageing</t>
      </is>
    </oc>
    <nc r="D28" t="inlineStr">
      <is>
        <t>PhenoAge acceleration</t>
      </is>
    </nc>
  </rcc>
  <rcc rId="4163" sId="13">
    <oc r="D29" t="inlineStr">
      <is>
        <t>DNA methylation ageing</t>
      </is>
    </oc>
    <nc r="D29" t="inlineStr">
      <is>
        <t>PhenoAge acceleration</t>
      </is>
    </nc>
  </rcc>
  <rcc rId="4164" sId="13">
    <oc r="D30" t="inlineStr">
      <is>
        <t>DNA methylation ageing</t>
      </is>
    </oc>
    <nc r="D30" t="inlineStr">
      <is>
        <t>PhenoAge acceleration</t>
      </is>
    </nc>
  </rcc>
  <rcc rId="4165" sId="13">
    <oc r="D31" t="inlineStr">
      <is>
        <t>DNA methylation ageing</t>
      </is>
    </oc>
    <nc r="D31" t="inlineStr">
      <is>
        <t>PhenoAge acceleration</t>
      </is>
    </nc>
  </rcc>
  <rcc rId="4166" sId="13">
    <oc r="D32" t="inlineStr">
      <is>
        <t>DNA methylation ageing</t>
      </is>
    </oc>
    <nc r="D32" t="inlineStr">
      <is>
        <t>PhenoAge acceleration</t>
      </is>
    </nc>
  </rcc>
  <rcc rId="4167" sId="13">
    <oc r="D33" t="inlineStr">
      <is>
        <t>DNA methylation ageing</t>
      </is>
    </oc>
    <nc r="D33" t="inlineStr">
      <is>
        <t>PhenoAge acceleration</t>
      </is>
    </nc>
  </rcc>
  <rcc rId="4168" sId="13">
    <oc r="D34" t="inlineStr">
      <is>
        <t>DNA methylation ageing</t>
      </is>
    </oc>
    <nc r="D34" t="inlineStr">
      <is>
        <t>PhenoAge acceleration</t>
      </is>
    </nc>
  </rcc>
  <rcc rId="4169" sId="13">
    <oc r="D35" t="inlineStr">
      <is>
        <t>DNA methylation ageing</t>
      </is>
    </oc>
    <nc r="D35" t="inlineStr">
      <is>
        <t>PhenoAge acceleration</t>
      </is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3" sqref="A3:I3">
    <dxf>
      <fill>
        <patternFill patternType="solid">
          <bgColor theme="1"/>
        </patternFill>
      </fill>
    </dxf>
  </rfmt>
  <rfmt sheetId="13" sqref="A3:I3" start="0" length="2147483647">
    <dxf>
      <font>
        <color theme="0"/>
      </font>
    </dxf>
  </rfmt>
  <rcv guid="{97C7283A-000F-8441-B299-43EB4E816C22}" action="delete"/>
  <rdn rId="0" localSheetId="1" customView="1" name="Z_97C7283A_000F_8441_B299_43EB4E816C22_.wvu.FilterData" hidden="1" oldHidden="1">
    <formula>'S1. Genetic Instruments'!$A$1:$A$51</formula>
    <oldFormula>'S1. Genetic Instruments'!$A$1:$A$51</oldFormula>
  </rdn>
  <rdn rId="0" localSheetId="12" customView="1" name="Z_97C7283A_000F_8441_B299_43EB4E816C22_.wvu.FilterData" hidden="1" oldHidden="1">
    <formula>'S12. Preexisting evidence'!$A$3:$K$50</formula>
    <oldFormula>'S12. Preexisting evidence'!$A$3:$K$50</oldFormula>
  </rdn>
  <rcv guid="{97C7283A-000F-8441-B299-43EB4E816C22}" action="add"/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4" sqref="A3:I3">
    <dxf>
      <fill>
        <patternFill patternType="solid">
          <bgColor theme="1"/>
        </patternFill>
      </fill>
    </dxf>
  </rfmt>
  <rfmt sheetId="14" sqref="A3:I3" start="0" length="2147483647">
    <dxf>
      <font>
        <color theme="0"/>
      </font>
    </dxf>
  </rfmt>
  <rcc rId="4172" sId="14">
    <oc r="D4" t="inlineStr">
      <is>
        <t>DNA methylation ageing</t>
      </is>
    </oc>
    <nc r="D4" t="inlineStr">
      <is>
        <t>GrimAge acceleration</t>
      </is>
    </nc>
  </rcc>
  <rcc rId="4173" sId="14">
    <oc r="D5" t="inlineStr">
      <is>
        <t>DNA methylation ageing</t>
      </is>
    </oc>
    <nc r="D5" t="inlineStr">
      <is>
        <t>GrimAge acceleration</t>
      </is>
    </nc>
  </rcc>
  <rcc rId="4174" sId="14">
    <oc r="D6" t="inlineStr">
      <is>
        <t>DNA methylation ageing</t>
      </is>
    </oc>
    <nc r="D6" t="inlineStr">
      <is>
        <t>GrimAge acceleration</t>
      </is>
    </nc>
  </rcc>
  <rcc rId="4175" sId="14">
    <oc r="D7" t="inlineStr">
      <is>
        <t>DNA methylation ageing</t>
      </is>
    </oc>
    <nc r="D7" t="inlineStr">
      <is>
        <t>GrimAge acceleration</t>
      </is>
    </nc>
  </rcc>
  <rcc rId="4176" sId="14">
    <oc r="D8" t="inlineStr">
      <is>
        <t>DNA methylation ageing</t>
      </is>
    </oc>
    <nc r="D8" t="inlineStr">
      <is>
        <t>GrimAge acceleration</t>
      </is>
    </nc>
  </rcc>
  <rcc rId="4177" sId="14">
    <oc r="D9" t="inlineStr">
      <is>
        <t>DNA methylation ageing</t>
      </is>
    </oc>
    <nc r="D9" t="inlineStr">
      <is>
        <t>GrimAge acceleration</t>
      </is>
    </nc>
  </rcc>
  <rcc rId="4178" sId="14">
    <oc r="D10" t="inlineStr">
      <is>
        <t>DNA methylation ageing</t>
      </is>
    </oc>
    <nc r="D10" t="inlineStr">
      <is>
        <t>GrimAge acceleration</t>
      </is>
    </nc>
  </rcc>
  <rcc rId="4179" sId="14">
    <oc r="D11" t="inlineStr">
      <is>
        <t>DNA methylation ageing</t>
      </is>
    </oc>
    <nc r="D11" t="inlineStr">
      <is>
        <t>GrimAge acceleration</t>
      </is>
    </nc>
  </rcc>
  <rcc rId="4180" sId="14">
    <oc r="D12" t="inlineStr">
      <is>
        <t>DNA methylation ageing</t>
      </is>
    </oc>
    <nc r="D12" t="inlineStr">
      <is>
        <t>GrimAge acceleration</t>
      </is>
    </nc>
  </rcc>
  <rcc rId="4181" sId="14">
    <oc r="D13" t="inlineStr">
      <is>
        <t>DNA methylation ageing</t>
      </is>
    </oc>
    <nc r="D13" t="inlineStr">
      <is>
        <t>GrimAge acceleration</t>
      </is>
    </nc>
  </rcc>
  <rcc rId="4182" sId="14">
    <oc r="D14" t="inlineStr">
      <is>
        <t>DNA methylation ageing</t>
      </is>
    </oc>
    <nc r="D14" t="inlineStr">
      <is>
        <t>GrimAge acceleration</t>
      </is>
    </nc>
  </rcc>
  <rcc rId="4183" sId="14">
    <oc r="D15" t="inlineStr">
      <is>
        <t>DNA methylation ageing</t>
      </is>
    </oc>
    <nc r="D15" t="inlineStr">
      <is>
        <t>GrimAge acceleration</t>
      </is>
    </nc>
  </rcc>
  <rcc rId="4184" sId="14">
    <oc r="D16" t="inlineStr">
      <is>
        <t>DNA methylation ageing</t>
      </is>
    </oc>
    <nc r="D16" t="inlineStr">
      <is>
        <t>GrimAge acceleration</t>
      </is>
    </nc>
  </rcc>
  <rcc rId="4185" sId="14">
    <oc r="D17" t="inlineStr">
      <is>
        <t>DNA methylation ageing</t>
      </is>
    </oc>
    <nc r="D17" t="inlineStr">
      <is>
        <t>GrimAge acceleration</t>
      </is>
    </nc>
  </rcc>
  <rcc rId="4186" sId="14">
    <oc r="D18" t="inlineStr">
      <is>
        <t>DNA methylation ageing</t>
      </is>
    </oc>
    <nc r="D18" t="inlineStr">
      <is>
        <t>GrimAge acceleration</t>
      </is>
    </nc>
  </rcc>
  <rcc rId="4187" sId="14">
    <oc r="D19" t="inlineStr">
      <is>
        <t>DNA methylation ageing</t>
      </is>
    </oc>
    <nc r="D19" t="inlineStr">
      <is>
        <t>GrimAge acceleration</t>
      </is>
    </nc>
  </rcc>
  <rcc rId="4188" sId="14">
    <oc r="D20" t="inlineStr">
      <is>
        <t>DNA methylation ageing</t>
      </is>
    </oc>
    <nc r="D20" t="inlineStr">
      <is>
        <t>GrimAge acceleration</t>
      </is>
    </nc>
  </rcc>
  <rcc rId="4189" sId="14">
    <oc r="D21" t="inlineStr">
      <is>
        <t>DNA methylation ageing</t>
      </is>
    </oc>
    <nc r="D21" t="inlineStr">
      <is>
        <t>GrimAge acceleration</t>
      </is>
    </nc>
  </rcc>
  <rcc rId="4190" sId="14">
    <oc r="D22" t="inlineStr">
      <is>
        <t>DNA methylation ageing</t>
      </is>
    </oc>
    <nc r="D22" t="inlineStr">
      <is>
        <t>GrimAge acceleration</t>
      </is>
    </nc>
  </rcc>
  <rcc rId="4191" sId="14">
    <oc r="D23" t="inlineStr">
      <is>
        <t>DNA methylation ageing</t>
      </is>
    </oc>
    <nc r="D23" t="inlineStr">
      <is>
        <t>GrimAge acceleration</t>
      </is>
    </nc>
  </rcc>
  <rcc rId="4192" sId="14">
    <oc r="D24" t="inlineStr">
      <is>
        <t>DNA methylation ageing</t>
      </is>
    </oc>
    <nc r="D24" t="inlineStr">
      <is>
        <t>GrimAge acceleration</t>
      </is>
    </nc>
  </rcc>
  <rcc rId="4193" sId="14">
    <oc r="D25" t="inlineStr">
      <is>
        <t>DNA methylation ageing</t>
      </is>
    </oc>
    <nc r="D25" t="inlineStr">
      <is>
        <t>GrimAge acceleration</t>
      </is>
    </nc>
  </rcc>
  <rcc rId="4194" sId="14">
    <oc r="D26" t="inlineStr">
      <is>
        <t>DNA methylation ageing</t>
      </is>
    </oc>
    <nc r="D26" t="inlineStr">
      <is>
        <t>GrimAge acceleration</t>
      </is>
    </nc>
  </rcc>
  <rcc rId="4195" sId="14">
    <oc r="D27" t="inlineStr">
      <is>
        <t>DNA methylation ageing</t>
      </is>
    </oc>
    <nc r="D27" t="inlineStr">
      <is>
        <t>GrimAge acceleration</t>
      </is>
    </nc>
  </rcc>
  <rcc rId="4196" sId="14">
    <oc r="D28" t="inlineStr">
      <is>
        <t>DNA methylation ageing</t>
      </is>
    </oc>
    <nc r="D28" t="inlineStr">
      <is>
        <t>GrimAge acceleration</t>
      </is>
    </nc>
  </rcc>
  <rcc rId="4197" sId="14">
    <oc r="D29" t="inlineStr">
      <is>
        <t>DNA methylation ageing</t>
      </is>
    </oc>
    <nc r="D29" t="inlineStr">
      <is>
        <t>GrimAge acceleration</t>
      </is>
    </nc>
  </rcc>
  <rcc rId="4198" sId="14">
    <oc r="D30" t="inlineStr">
      <is>
        <t>DNA methylation ageing</t>
      </is>
    </oc>
    <nc r="D30" t="inlineStr">
      <is>
        <t>GrimAge acceleration</t>
      </is>
    </nc>
  </rcc>
  <rcc rId="4199" sId="14">
    <oc r="D31" t="inlineStr">
      <is>
        <t>DNA methylation ageing</t>
      </is>
    </oc>
    <nc r="D31" t="inlineStr">
      <is>
        <t>GrimAge acceleration</t>
      </is>
    </nc>
  </rcc>
  <rcc rId="4200" sId="14">
    <oc r="D32" t="inlineStr">
      <is>
        <t>DNA methylation ageing</t>
      </is>
    </oc>
    <nc r="D32" t="inlineStr">
      <is>
        <t>HannumAge acceleration</t>
      </is>
    </nc>
  </rcc>
  <rcc rId="4201" sId="14">
    <oc r="D33" t="inlineStr">
      <is>
        <t>DNA methylation ageing</t>
      </is>
    </oc>
    <nc r="D33" t="inlineStr">
      <is>
        <t>HannumAge acceleration</t>
      </is>
    </nc>
  </rcc>
  <rcc rId="4202" sId="14">
    <oc r="D34" t="inlineStr">
      <is>
        <t>DNA methylation ageing</t>
      </is>
    </oc>
    <nc r="D34" t="inlineStr">
      <is>
        <t>HannumAge acceleration</t>
      </is>
    </nc>
  </rcc>
  <rcc rId="4203" sId="14">
    <oc r="D35" t="inlineStr">
      <is>
        <t>DNA methylation ageing</t>
      </is>
    </oc>
    <nc r="D35" t="inlineStr">
      <is>
        <t>HannumAge acceleration</t>
      </is>
    </nc>
  </rcc>
  <rcc rId="4204" sId="14">
    <oc r="D36" t="inlineStr">
      <is>
        <t>DNA methylation ageing</t>
      </is>
    </oc>
    <nc r="D36" t="inlineStr">
      <is>
        <t>HannumAge acceleration</t>
      </is>
    </nc>
  </rcc>
  <rcc rId="4205" sId="14">
    <oc r="D37" t="inlineStr">
      <is>
        <t>DNA methylation ageing</t>
      </is>
    </oc>
    <nc r="D37" t="inlineStr">
      <is>
        <t>HannumAge acceleration</t>
      </is>
    </nc>
  </rcc>
  <rcc rId="4206" sId="14">
    <oc r="D38" t="inlineStr">
      <is>
        <t>DNA methylation ageing</t>
      </is>
    </oc>
    <nc r="D38" t="inlineStr">
      <is>
        <t>HannumAge acceleration</t>
      </is>
    </nc>
  </rcc>
  <rcc rId="4207" sId="14">
    <oc r="D39" t="inlineStr">
      <is>
        <t>DNA methylation ageing</t>
      </is>
    </oc>
    <nc r="D39" t="inlineStr">
      <is>
        <t>HannumAge acceleration</t>
      </is>
    </nc>
  </rcc>
  <rcc rId="4208" sId="14">
    <oc r="D40" t="inlineStr">
      <is>
        <t>DNA methylation ageing</t>
      </is>
    </oc>
    <nc r="D40" t="inlineStr">
      <is>
        <t>HannumAge acceleration</t>
      </is>
    </nc>
  </rcc>
  <rcc rId="4209" sId="14">
    <oc r="D41" t="inlineStr">
      <is>
        <t>DNA methylation ageing</t>
      </is>
    </oc>
    <nc r="D41" t="inlineStr">
      <is>
        <t>HannumAge acceleration</t>
      </is>
    </nc>
  </rcc>
  <rcc rId="4210" sId="14">
    <oc r="D42" t="inlineStr">
      <is>
        <t>DNA methylation ageing</t>
      </is>
    </oc>
    <nc r="D42" t="inlineStr">
      <is>
        <t>HannumAge acceleration</t>
      </is>
    </nc>
  </rcc>
  <rcc rId="4211" sId="14">
    <oc r="D43" t="inlineStr">
      <is>
        <t>DNA methylation ageing</t>
      </is>
    </oc>
    <nc r="D43" t="inlineStr">
      <is>
        <t>HannumAge acceleration</t>
      </is>
    </nc>
  </rcc>
  <rcc rId="4212" sId="14">
    <oc r="D44" t="inlineStr">
      <is>
        <t>DNA methylation ageing</t>
      </is>
    </oc>
    <nc r="D44" t="inlineStr">
      <is>
        <t>HannumAge acceleration</t>
      </is>
    </nc>
  </rcc>
  <rcc rId="4213" sId="14">
    <oc r="D45" t="inlineStr">
      <is>
        <t>DNA methylation ageing</t>
      </is>
    </oc>
    <nc r="D45" t="inlineStr">
      <is>
        <t>HannumAge acceleration</t>
      </is>
    </nc>
  </rcc>
  <rcc rId="4214" sId="14">
    <oc r="D46" t="inlineStr">
      <is>
        <t>DNA methylation ageing</t>
      </is>
    </oc>
    <nc r="D46" t="inlineStr">
      <is>
        <t>HannumAge acceleration</t>
      </is>
    </nc>
  </rcc>
  <rcc rId="4215" sId="14">
    <oc r="D47" t="inlineStr">
      <is>
        <t>DNA methylation ageing</t>
      </is>
    </oc>
    <nc r="D47" t="inlineStr">
      <is>
        <t>HannumAge acceleration</t>
      </is>
    </nc>
  </rcc>
  <rcc rId="4216" sId="14">
    <oc r="D48" t="inlineStr">
      <is>
        <t>DNA methylation ageing</t>
      </is>
    </oc>
    <nc r="D48" t="inlineStr">
      <is>
        <t>HannumAge acceleration</t>
      </is>
    </nc>
  </rcc>
  <rcc rId="4217" sId="14">
    <oc r="D49" t="inlineStr">
      <is>
        <t>DNA methylation ageing</t>
      </is>
    </oc>
    <nc r="D49" t="inlineStr">
      <is>
        <t>HannumAge acceleration</t>
      </is>
    </nc>
  </rcc>
  <rcc rId="4218" sId="14">
    <oc r="D50" t="inlineStr">
      <is>
        <t>DNA methylation ageing</t>
      </is>
    </oc>
    <nc r="D50" t="inlineStr">
      <is>
        <t>HannumAge acceleration</t>
      </is>
    </nc>
  </rcc>
  <rcc rId="4219" sId="14">
    <oc r="D51" t="inlineStr">
      <is>
        <t>DNA methylation ageing</t>
      </is>
    </oc>
    <nc r="D51" t="inlineStr">
      <is>
        <t>HannumAge acceleration</t>
      </is>
    </nc>
  </rcc>
  <rcc rId="4220" sId="14">
    <oc r="D52" t="inlineStr">
      <is>
        <t>DNA methylation ageing</t>
      </is>
    </oc>
    <nc r="D52" t="inlineStr">
      <is>
        <t>HannumAge acceleration</t>
      </is>
    </nc>
  </rcc>
  <rcc rId="4221" sId="14">
    <oc r="D53" t="inlineStr">
      <is>
        <t>DNA methylation ageing</t>
      </is>
    </oc>
    <nc r="D53" t="inlineStr">
      <is>
        <t>HannumAge acceleration</t>
      </is>
    </nc>
  </rcc>
  <rcc rId="4222" sId="14">
    <oc r="D54" t="inlineStr">
      <is>
        <t>DNA methylation ageing</t>
      </is>
    </oc>
    <nc r="D54" t="inlineStr">
      <is>
        <t>HannumAge acceleration</t>
      </is>
    </nc>
  </rcc>
  <rcc rId="4223" sId="14">
    <oc r="D55" t="inlineStr">
      <is>
        <t>DNA methylation ageing</t>
      </is>
    </oc>
    <nc r="D55" t="inlineStr">
      <is>
        <t>HannumAge acceleration</t>
      </is>
    </nc>
  </rcc>
  <rcc rId="4224" sId="14">
    <oc r="D56" t="inlineStr">
      <is>
        <t>DNA methylation ageing</t>
      </is>
    </oc>
    <nc r="D56" t="inlineStr">
      <is>
        <t>HannumAge acceleration</t>
      </is>
    </nc>
  </rcc>
  <rcc rId="4225" sId="14">
    <oc r="D57" t="inlineStr">
      <is>
        <t>DNA methylation ageing</t>
      </is>
    </oc>
    <nc r="D57" t="inlineStr">
      <is>
        <t>HannumAge acceleration</t>
      </is>
    </nc>
  </rcc>
  <rcc rId="4226" sId="14">
    <oc r="D58" t="inlineStr">
      <is>
        <t>DNA methylation ageing</t>
      </is>
    </oc>
    <nc r="D58" t="inlineStr">
      <is>
        <t>HannumAge acceleration</t>
      </is>
    </nc>
  </rcc>
  <rcc rId="4227" sId="14">
    <oc r="D59" t="inlineStr">
      <is>
        <t>DNA methylation ageing</t>
      </is>
    </oc>
    <nc r="D59" t="inlineStr">
      <is>
        <t>HannumAge acceleration</t>
      </is>
    </nc>
  </rcc>
  <rcc rId="4228" sId="14">
    <oc r="D60" t="inlineStr">
      <is>
        <t>DNA methylation ageing</t>
      </is>
    </oc>
    <nc r="D60" t="inlineStr">
      <is>
        <t>Intrinsic HorvathAge acceleration</t>
      </is>
    </nc>
  </rcc>
  <rcc rId="4229" sId="14">
    <oc r="D61" t="inlineStr">
      <is>
        <t>DNA methylation ageing</t>
      </is>
    </oc>
    <nc r="D61" t="inlineStr">
      <is>
        <t>Intrinsic HorvathAge acceleration</t>
      </is>
    </nc>
  </rcc>
  <rcc rId="4230" sId="14">
    <oc r="D62" t="inlineStr">
      <is>
        <t>DNA methylation ageing</t>
      </is>
    </oc>
    <nc r="D62" t="inlineStr">
      <is>
        <t>Intrinsic HorvathAge acceleration</t>
      </is>
    </nc>
  </rcc>
  <rcc rId="4231" sId="14">
    <oc r="D63" t="inlineStr">
      <is>
        <t>DNA methylation ageing</t>
      </is>
    </oc>
    <nc r="D63" t="inlineStr">
      <is>
        <t>Intrinsic HorvathAge acceleration</t>
      </is>
    </nc>
  </rcc>
  <rcc rId="4232" sId="14">
    <oc r="D64" t="inlineStr">
      <is>
        <t>DNA methylation ageing</t>
      </is>
    </oc>
    <nc r="D64" t="inlineStr">
      <is>
        <t>Intrinsic HorvathAge acceleration</t>
      </is>
    </nc>
  </rcc>
  <rcc rId="4233" sId="14">
    <oc r="D65" t="inlineStr">
      <is>
        <t>DNA methylation ageing</t>
      </is>
    </oc>
    <nc r="D65" t="inlineStr">
      <is>
        <t>Intrinsic HorvathAge acceleration</t>
      </is>
    </nc>
  </rcc>
  <rcc rId="4234" sId="14">
    <oc r="D66" t="inlineStr">
      <is>
        <t>DNA methylation ageing</t>
      </is>
    </oc>
    <nc r="D66" t="inlineStr">
      <is>
        <t>Intrinsic HorvathAge acceleration</t>
      </is>
    </nc>
  </rcc>
  <rcc rId="4235" sId="14">
    <oc r="D67" t="inlineStr">
      <is>
        <t>DNA methylation ageing</t>
      </is>
    </oc>
    <nc r="D67" t="inlineStr">
      <is>
        <t>Intrinsic HorvathAge acceleration</t>
      </is>
    </nc>
  </rcc>
  <rcc rId="4236" sId="14">
    <oc r="D68" t="inlineStr">
      <is>
        <t>DNA methylation ageing</t>
      </is>
    </oc>
    <nc r="D68" t="inlineStr">
      <is>
        <t>Intrinsic HorvathAge acceleration</t>
      </is>
    </nc>
  </rcc>
  <rcc rId="4237" sId="14">
    <oc r="D69" t="inlineStr">
      <is>
        <t>DNA methylation ageing</t>
      </is>
    </oc>
    <nc r="D69" t="inlineStr">
      <is>
        <t>Intrinsic HorvathAge acceleration</t>
      </is>
    </nc>
  </rcc>
  <rcc rId="4238" sId="14">
    <oc r="D70" t="inlineStr">
      <is>
        <t>DNA methylation ageing</t>
      </is>
    </oc>
    <nc r="D70" t="inlineStr">
      <is>
        <t>Intrinsic HorvathAge acceleration</t>
      </is>
    </nc>
  </rcc>
  <rcc rId="4239" sId="14">
    <oc r="D71" t="inlineStr">
      <is>
        <t>DNA methylation ageing</t>
      </is>
    </oc>
    <nc r="D71" t="inlineStr">
      <is>
        <t>Intrinsic HorvathAge acceleration</t>
      </is>
    </nc>
  </rcc>
  <rcc rId="4240" sId="14">
    <oc r="D72" t="inlineStr">
      <is>
        <t>DNA methylation ageing</t>
      </is>
    </oc>
    <nc r="D72" t="inlineStr">
      <is>
        <t>Intrinsic HorvathAge acceleration</t>
      </is>
    </nc>
  </rcc>
  <rcc rId="4241" sId="14">
    <oc r="D73" t="inlineStr">
      <is>
        <t>DNA methylation ageing</t>
      </is>
    </oc>
    <nc r="D73" t="inlineStr">
      <is>
        <t>Intrinsic HorvathAge acceleration</t>
      </is>
    </nc>
  </rcc>
  <rcc rId="4242" sId="14">
    <oc r="D74" t="inlineStr">
      <is>
        <t>DNA methylation ageing</t>
      </is>
    </oc>
    <nc r="D74" t="inlineStr">
      <is>
        <t>Intrinsic HorvathAge acceleration</t>
      </is>
    </nc>
  </rcc>
  <rcc rId="4243" sId="14">
    <oc r="D75" t="inlineStr">
      <is>
        <t>DNA methylation ageing</t>
      </is>
    </oc>
    <nc r="D75" t="inlineStr">
      <is>
        <t>Intrinsic HorvathAge acceleration</t>
      </is>
    </nc>
  </rcc>
  <rcc rId="4244" sId="14">
    <oc r="D76" t="inlineStr">
      <is>
        <t>DNA methylation ageing</t>
      </is>
    </oc>
    <nc r="D76" t="inlineStr">
      <is>
        <t>Intrinsic HorvathAge acceleration</t>
      </is>
    </nc>
  </rcc>
  <rcc rId="4245" sId="14">
    <oc r="D77" t="inlineStr">
      <is>
        <t>DNA methylation ageing</t>
      </is>
    </oc>
    <nc r="D77" t="inlineStr">
      <is>
        <t>Intrinsic HorvathAge acceleration</t>
      </is>
    </nc>
  </rcc>
  <rcc rId="4246" sId="14">
    <oc r="D78" t="inlineStr">
      <is>
        <t>DNA methylation ageing</t>
      </is>
    </oc>
    <nc r="D78" t="inlineStr">
      <is>
        <t>Intrinsic HorvathAge acceleration</t>
      </is>
    </nc>
  </rcc>
  <rcc rId="4247" sId="14">
    <oc r="D79" t="inlineStr">
      <is>
        <t>DNA methylation ageing</t>
      </is>
    </oc>
    <nc r="D79" t="inlineStr">
      <is>
        <t>Intrinsic HorvathAge acceleration</t>
      </is>
    </nc>
  </rcc>
  <rcc rId="4248" sId="14">
    <oc r="D80" t="inlineStr">
      <is>
        <t>DNA methylation ageing</t>
      </is>
    </oc>
    <nc r="D80" t="inlineStr">
      <is>
        <t>Intrinsic HorvathAge acceleration</t>
      </is>
    </nc>
  </rcc>
  <rcc rId="4249" sId="14">
    <oc r="D81" t="inlineStr">
      <is>
        <t>DNA methylation ageing</t>
      </is>
    </oc>
    <nc r="D81" t="inlineStr">
      <is>
        <t>Intrinsic HorvathAge acceleration</t>
      </is>
    </nc>
  </rcc>
  <rcc rId="4250" sId="14">
    <oc r="D82" t="inlineStr">
      <is>
        <t>DNA methylation ageing</t>
      </is>
    </oc>
    <nc r="D82" t="inlineStr">
      <is>
        <t>Intrinsic HorvathAge acceleration</t>
      </is>
    </nc>
  </rcc>
  <rcc rId="4251" sId="14">
    <oc r="D83" t="inlineStr">
      <is>
        <t>DNA methylation ageing</t>
      </is>
    </oc>
    <nc r="D83" t="inlineStr">
      <is>
        <t>Intrinsic HorvathAge acceleration</t>
      </is>
    </nc>
  </rcc>
  <rcc rId="4252" sId="14">
    <oc r="D84" t="inlineStr">
      <is>
        <t>DNA methylation ageing</t>
      </is>
    </oc>
    <nc r="D84" t="inlineStr">
      <is>
        <t>Intrinsic HorvathAge acceleration</t>
      </is>
    </nc>
  </rcc>
  <rcc rId="4253" sId="14">
    <oc r="D85" t="inlineStr">
      <is>
        <t>DNA methylation ageing</t>
      </is>
    </oc>
    <nc r="D85" t="inlineStr">
      <is>
        <t>Intrinsic HorvathAge acceleration</t>
      </is>
    </nc>
  </rcc>
  <rcc rId="4254" sId="14">
    <oc r="D86" t="inlineStr">
      <is>
        <t>DNA methylation ageing</t>
      </is>
    </oc>
    <nc r="D86" t="inlineStr">
      <is>
        <t>Intrinsic HorvathAge acceleration</t>
      </is>
    </nc>
  </rcc>
  <rcc rId="4255" sId="14">
    <oc r="D87" t="inlineStr">
      <is>
        <t>DNA methylation ageing</t>
      </is>
    </oc>
    <nc r="D87" t="inlineStr">
      <is>
        <t>Intrinsic HorvathAge acceleration</t>
      </is>
    </nc>
  </rcc>
  <rcc rId="4256" sId="14">
    <oc r="D88" t="inlineStr">
      <is>
        <t>DNA methylation ageing</t>
      </is>
    </oc>
    <nc r="D88" t="inlineStr">
      <is>
        <t>PhenoAge acceleration</t>
      </is>
    </nc>
  </rcc>
  <rcc rId="4257" sId="14">
    <oc r="D89" t="inlineStr">
      <is>
        <t>DNA methylation ageing</t>
      </is>
    </oc>
    <nc r="D89" t="inlineStr">
      <is>
        <t>PhenoAge acceleration</t>
      </is>
    </nc>
  </rcc>
  <rcc rId="4258" sId="14">
    <oc r="D90" t="inlineStr">
      <is>
        <t>DNA methylation ageing</t>
      </is>
    </oc>
    <nc r="D90" t="inlineStr">
      <is>
        <t>PhenoAge acceleration</t>
      </is>
    </nc>
  </rcc>
  <rcc rId="4259" sId="14">
    <oc r="D91" t="inlineStr">
      <is>
        <t>DNA methylation ageing</t>
      </is>
    </oc>
    <nc r="D91" t="inlineStr">
      <is>
        <t>PhenoAge acceleration</t>
      </is>
    </nc>
  </rcc>
  <rcc rId="4260" sId="14">
    <oc r="D92" t="inlineStr">
      <is>
        <t>DNA methylation ageing</t>
      </is>
    </oc>
    <nc r="D92" t="inlineStr">
      <is>
        <t>PhenoAge acceleration</t>
      </is>
    </nc>
  </rcc>
  <rcc rId="4261" sId="14">
    <oc r="D93" t="inlineStr">
      <is>
        <t>DNA methylation ageing</t>
      </is>
    </oc>
    <nc r="D93" t="inlineStr">
      <is>
        <t>PhenoAge acceleration</t>
      </is>
    </nc>
  </rcc>
  <rcc rId="4262" sId="14">
    <oc r="D94" t="inlineStr">
      <is>
        <t>DNA methylation ageing</t>
      </is>
    </oc>
    <nc r="D94" t="inlineStr">
      <is>
        <t>PhenoAge acceleration</t>
      </is>
    </nc>
  </rcc>
  <rcc rId="4263" sId="14">
    <oc r="D95" t="inlineStr">
      <is>
        <t>DNA methylation ageing</t>
      </is>
    </oc>
    <nc r="D95" t="inlineStr">
      <is>
        <t>PhenoAge acceleration</t>
      </is>
    </nc>
  </rcc>
  <rcc rId="4264" sId="14">
    <oc r="D96" t="inlineStr">
      <is>
        <t>DNA methylation ageing</t>
      </is>
    </oc>
    <nc r="D96" t="inlineStr">
      <is>
        <t>PhenoAge acceleration</t>
      </is>
    </nc>
  </rcc>
  <rcc rId="4265" sId="14">
    <oc r="D97" t="inlineStr">
      <is>
        <t>DNA methylation ageing</t>
      </is>
    </oc>
    <nc r="D97" t="inlineStr">
      <is>
        <t>PhenoAge acceleration</t>
      </is>
    </nc>
  </rcc>
  <rcc rId="4266" sId="14">
    <oc r="D98" t="inlineStr">
      <is>
        <t>DNA methylation ageing</t>
      </is>
    </oc>
    <nc r="D98" t="inlineStr">
      <is>
        <t>PhenoAge acceleration</t>
      </is>
    </nc>
  </rcc>
  <rcc rId="4267" sId="14">
    <oc r="D99" t="inlineStr">
      <is>
        <t>DNA methylation ageing</t>
      </is>
    </oc>
    <nc r="D99" t="inlineStr">
      <is>
        <t>PhenoAge acceleration</t>
      </is>
    </nc>
  </rcc>
  <rcc rId="4268" sId="14">
    <oc r="D100" t="inlineStr">
      <is>
        <t>DNA methylation ageing</t>
      </is>
    </oc>
    <nc r="D100" t="inlineStr">
      <is>
        <t>PhenoAge acceleration</t>
      </is>
    </nc>
  </rcc>
  <rcc rId="4269" sId="14">
    <oc r="D101" t="inlineStr">
      <is>
        <t>DNA methylation ageing</t>
      </is>
    </oc>
    <nc r="D101" t="inlineStr">
      <is>
        <t>PhenoAge acceleration</t>
      </is>
    </nc>
  </rcc>
  <rcc rId="4270" sId="14">
    <oc r="D102" t="inlineStr">
      <is>
        <t>DNA methylation ageing</t>
      </is>
    </oc>
    <nc r="D102" t="inlineStr">
      <is>
        <t>PhenoAge acceleration</t>
      </is>
    </nc>
  </rcc>
  <rcc rId="4271" sId="14">
    <oc r="D103" t="inlineStr">
      <is>
        <t>DNA methylation ageing</t>
      </is>
    </oc>
    <nc r="D103" t="inlineStr">
      <is>
        <t>PhenoAge acceleration</t>
      </is>
    </nc>
  </rcc>
  <rcc rId="4272" sId="14">
    <oc r="D104" t="inlineStr">
      <is>
        <t>DNA methylation ageing</t>
      </is>
    </oc>
    <nc r="D104" t="inlineStr">
      <is>
        <t>PhenoAge acceleration</t>
      </is>
    </nc>
  </rcc>
  <rcc rId="4273" sId="14">
    <oc r="D105" t="inlineStr">
      <is>
        <t>DNA methylation ageing</t>
      </is>
    </oc>
    <nc r="D105" t="inlineStr">
      <is>
        <t>PhenoAge acceleration</t>
      </is>
    </nc>
  </rcc>
  <rcc rId="4274" sId="14">
    <oc r="D106" t="inlineStr">
      <is>
        <t>DNA methylation ageing</t>
      </is>
    </oc>
    <nc r="D106" t="inlineStr">
      <is>
        <t>PhenoAge acceleration</t>
      </is>
    </nc>
  </rcc>
  <rcc rId="4275" sId="14">
    <oc r="D107" t="inlineStr">
      <is>
        <t>DNA methylation ageing</t>
      </is>
    </oc>
    <nc r="D107" t="inlineStr">
      <is>
        <t>PhenoAge acceleration</t>
      </is>
    </nc>
  </rcc>
  <rcc rId="4276" sId="14">
    <oc r="D108" t="inlineStr">
      <is>
        <t>DNA methylation ageing</t>
      </is>
    </oc>
    <nc r="D108" t="inlineStr">
      <is>
        <t>PhenoAge acceleration</t>
      </is>
    </nc>
  </rcc>
  <rcc rId="4277" sId="14">
    <oc r="D109" t="inlineStr">
      <is>
        <t>DNA methylation ageing</t>
      </is>
    </oc>
    <nc r="D109" t="inlineStr">
      <is>
        <t>PhenoAge acceleration</t>
      </is>
    </nc>
  </rcc>
  <rcc rId="4278" sId="14">
    <oc r="D110" t="inlineStr">
      <is>
        <t>DNA methylation ageing</t>
      </is>
    </oc>
    <nc r="D110" t="inlineStr">
      <is>
        <t>PhenoAge acceleration</t>
      </is>
    </nc>
  </rcc>
  <rcc rId="4279" sId="14">
    <oc r="D111" t="inlineStr">
      <is>
        <t>DNA methylation ageing</t>
      </is>
    </oc>
    <nc r="D111" t="inlineStr">
      <is>
        <t>PhenoAge acceleration</t>
      </is>
    </nc>
  </rcc>
  <rcc rId="4280" sId="14">
    <oc r="D112" t="inlineStr">
      <is>
        <t>DNA methylation ageing</t>
      </is>
    </oc>
    <nc r="D112" t="inlineStr">
      <is>
        <t>PhenoAge acceleration</t>
      </is>
    </nc>
  </rcc>
  <rcc rId="4281" sId="14">
    <oc r="D113" t="inlineStr">
      <is>
        <t>DNA methylation ageing</t>
      </is>
    </oc>
    <nc r="D113" t="inlineStr">
      <is>
        <t>PhenoAge acceleration</t>
      </is>
    </nc>
  </rcc>
  <rcc rId="4282" sId="14">
    <oc r="D114" t="inlineStr">
      <is>
        <t>DNA methylation ageing</t>
      </is>
    </oc>
    <nc r="D114" t="inlineStr">
      <is>
        <t>PhenoAge acceleration</t>
      </is>
    </nc>
  </rcc>
  <rcc rId="4283" sId="14">
    <oc r="D115" t="inlineStr">
      <is>
        <t>DNA methylation ageing</t>
      </is>
    </oc>
    <nc r="D115" t="inlineStr">
      <is>
        <t>PhenoAge acceleration</t>
      </is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84" sId="7">
    <oc r="A1" t="inlineStr">
      <is>
        <t>Supplementary Table 7. Single SNP analyses for the genetically predicted effects of epigenetic clock acceleration on multiple cancers</t>
      </is>
    </oc>
    <nc r="A1" t="inlineStr">
      <is>
        <t>Supplementary Table 9. Single SNP analyses for the genetically predicted effects of epigenetic clock acceleration on multiple cancers</t>
      </is>
    </nc>
  </rcc>
  <rcc rId="4285" sId="8">
    <oc r="A1" t="inlineStr">
      <is>
        <t xml:space="preserve">Supplementary Table 8. Cochran's Q and MR-Egger Intercept for the genetically predicted effects of epigenetic age acceleration on multiple cancers </t>
      </is>
    </oc>
    <nc r="A1" t="inlineStr">
      <is>
        <t xml:space="preserve">Supplementary Table 10. Cochran's Q and MR-Egger Intercept for the genetically predicted effects of epigenetic age acceleration on multiple cancers </t>
      </is>
    </nc>
  </rcc>
  <rcc rId="4286" sId="9">
    <oc r="A1" t="inlineStr">
      <is>
        <t>Supplementary Table 9. MR for genetically predicted epigenetic age acceleration and cancer subtypes (international consortia)</t>
      </is>
    </oc>
    <nc r="A1" t="inlineStr">
      <is>
        <t>Supplementary Table 11. MR for genetically predicted epigenetic age acceleration and cancer subtypes (international consortia)</t>
      </is>
    </nc>
  </rcc>
  <rcc rId="4287" sId="10">
    <oc r="A1" t="inlineStr">
      <is>
        <t>Supplementary Table 10. MR for genetically predicted epigenetic age acceleration and parental history of cancer (UK Biobank)</t>
      </is>
    </oc>
    <nc r="A1" t="inlineStr">
      <is>
        <t>Supplementary Table 12. MR for genetically predicted epigenetic age acceleration and parental history of cancer (UK Biobank)</t>
      </is>
    </nc>
  </rcc>
  <rcc rId="4288" sId="11">
    <oc r="A1" t="inlineStr">
      <is>
        <t>Supplementary Table 11. LD Score regression results for genetically predicted epigenetic age acceleration and cancer</t>
      </is>
    </oc>
    <nc r="A1" t="inlineStr">
      <is>
        <t>Supplementary Table 13. LD Score regression results for genetically predicted epigenetic age acceleration and cancer</t>
      </is>
    </nc>
  </rcc>
  <rcv guid="{97C7283A-000F-8441-B299-43EB4E816C22}" action="delete"/>
  <rdn rId="0" localSheetId="1" customView="1" name="Z_97C7283A_000F_8441_B299_43EB4E816C22_.wvu.FilterData" hidden="1" oldHidden="1">
    <formula>'S1. Genetic Instruments'!$A$1:$A$51</formula>
    <oldFormula>'S1. Genetic Instruments'!$A$1:$A$51</oldFormula>
  </rdn>
  <rdn rId="0" localSheetId="12" customView="1" name="Z_97C7283A_000F_8441_B299_43EB4E816C22_.wvu.FilterData" hidden="1" oldHidden="1">
    <formula>'S14. Preexisting evidence'!$A$3:$K$50</formula>
    <oldFormula>'S14. Preexisting evidence'!$A$3:$K$50</oldFormula>
  </rdn>
  <rcv guid="{97C7283A-000F-8441-B299-43EB4E816C22}" action="add"/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91" sId="12">
    <oc r="A1" t="inlineStr">
      <is>
        <t xml:space="preserve">Supplementary Table 12. Preexisting evidence on epigenetic age acceleration and cancer </t>
      </is>
    </oc>
    <nc r="A1" t="inlineStr">
      <is>
        <t xml:space="preserve">Supplementary Table 14. Preexisting evidence on epigenetic age acceleration and cancer </t>
      </is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is rId="4292" sheetId="15" name="[Supplementary Tables - clocks and cancers.xlsx]Sheet1" sheetPosition="14"/>
  <rcc rId="4293" sId="12">
    <oc r="A1" t="inlineStr">
      <is>
        <t xml:space="preserve">Supplementary Table 14. Preexisting evidence on epigenetic age acceleration and cancer </t>
      </is>
    </oc>
    <nc r="A1" t="inlineStr">
      <is>
        <t xml:space="preserve">Supplementary Table 15. Preexisting evidence on epigenetic age acceleration and cancer </t>
      </is>
    </nc>
  </rcc>
  <rfmt sheetId="15" sqref="A1" start="0" length="0">
    <dxf>
      <font>
        <b/>
        <sz val="12"/>
        <color theme="1"/>
        <name val="Calibri"/>
        <family val="2"/>
        <scheme val="minor"/>
      </font>
    </dxf>
  </rfmt>
  <rcc rId="4294" sId="15">
    <nc r="A1" t="inlineStr">
      <is>
        <t>Supplementary Table 14. Bidrectional MR for epigenetic age acceleration and telomere length</t>
      </is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95" sId="15">
    <nc r="A3" t="inlineStr">
      <is>
        <t>id.exposure</t>
      </is>
    </nc>
  </rcc>
  <rcc rId="4296" sId="15">
    <nc r="B3" t="inlineStr">
      <is>
        <t>id.outcome</t>
      </is>
    </nc>
  </rcc>
  <rcc rId="4297" sId="15">
    <nc r="C3" t="inlineStr">
      <is>
        <t>outcome</t>
      </is>
    </nc>
  </rcc>
  <rcc rId="4298" sId="15">
    <nc r="D3" t="inlineStr">
      <is>
        <t>exposure</t>
      </is>
    </nc>
  </rcc>
  <rcc rId="4299" sId="15">
    <nc r="E3" t="inlineStr">
      <is>
        <t>method</t>
      </is>
    </nc>
  </rcc>
  <rcc rId="4300" sId="15">
    <nc r="F3" t="inlineStr">
      <is>
        <t>nsnp</t>
      </is>
    </nc>
  </rcc>
  <rcc rId="4301" sId="15">
    <nc r="G3" t="inlineStr">
      <is>
        <t>b</t>
      </is>
    </nc>
  </rcc>
  <rcc rId="4302" sId="15">
    <nc r="H3" t="inlineStr">
      <is>
        <t>se</t>
      </is>
    </nc>
  </rcc>
  <rcc rId="4303" sId="15">
    <nc r="I3" t="inlineStr">
      <is>
        <t>pval</t>
      </is>
    </nc>
  </rcc>
  <rcc rId="4304" sId="15">
    <nc r="A4" t="inlineStr">
      <is>
        <t>ieu-b-4879</t>
      </is>
    </nc>
  </rcc>
  <rcc rId="4305" sId="15">
    <nc r="B4" t="inlineStr">
      <is>
        <t>SJD564</t>
      </is>
    </nc>
  </rcc>
  <rcc rId="4306" sId="15">
    <nc r="C4" t="inlineStr">
      <is>
        <t>GrimAge acceleration</t>
      </is>
    </nc>
  </rcc>
  <rcc rId="4307" sId="15">
    <nc r="D4" t="inlineStr">
      <is>
        <t>telomere length</t>
      </is>
    </nc>
  </rcc>
  <rcc rId="4308" sId="15">
    <nc r="E4" t="inlineStr">
      <is>
        <t>Inverse variance weighted</t>
      </is>
    </nc>
  </rcc>
  <rcc rId="4309" sId="15">
    <nc r="F4">
      <v>128</v>
    </nc>
  </rcc>
  <rcc rId="4310" sId="15">
    <nc r="G4">
      <v>-0.191728022379303</v>
    </nc>
  </rcc>
  <rcc rId="4311" sId="15">
    <nc r="H4">
      <v>0.181030975416727</v>
    </nc>
  </rcc>
  <rcc rId="4312" sId="15">
    <nc r="I4">
      <v>0.28955897830778299</v>
    </nc>
  </rcc>
  <rcc rId="4313" sId="15">
    <nc r="A5" t="inlineStr">
      <is>
        <t>ieu-b-4879</t>
      </is>
    </nc>
  </rcc>
  <rcc rId="4314" sId="15">
    <nc r="B5" t="inlineStr">
      <is>
        <t>SJD564</t>
      </is>
    </nc>
  </rcc>
  <rcc rId="4315" sId="15">
    <nc r="C5" t="inlineStr">
      <is>
        <t>GrimAge acceleration</t>
      </is>
    </nc>
  </rcc>
  <rcc rId="4316" sId="15">
    <nc r="D5" t="inlineStr">
      <is>
        <t>telomere length</t>
      </is>
    </nc>
  </rcc>
  <rcc rId="4317" sId="15">
    <nc r="E5" t="inlineStr">
      <is>
        <t>MR Egger</t>
      </is>
    </nc>
  </rcc>
  <rcc rId="4318" sId="15">
    <nc r="F5">
      <v>128</v>
    </nc>
  </rcc>
  <rcc rId="4319" sId="15">
    <nc r="G5">
      <v>0.414328597488901</v>
    </nc>
  </rcc>
  <rcc rId="4320" sId="15">
    <nc r="H5">
      <v>0.32305483813274499</v>
    </nc>
  </rcc>
  <rcc rId="4321" sId="15">
    <nc r="I5">
      <v>0.202010059566018</v>
    </nc>
  </rcc>
  <rcc rId="4322" sId="15">
    <nc r="A6" t="inlineStr">
      <is>
        <t>ieu-b-4879</t>
      </is>
    </nc>
  </rcc>
  <rcc rId="4323" sId="15">
    <nc r="B6" t="inlineStr">
      <is>
        <t>SJD564</t>
      </is>
    </nc>
  </rcc>
  <rcc rId="4324" sId="15">
    <nc r="C6" t="inlineStr">
      <is>
        <t>GrimAge acceleration</t>
      </is>
    </nc>
  </rcc>
  <rcc rId="4325" sId="15">
    <nc r="D6" t="inlineStr">
      <is>
        <t>telomere length</t>
      </is>
    </nc>
  </rcc>
  <rcc rId="4326" sId="15">
    <nc r="E6" t="inlineStr">
      <is>
        <t>Weighted median</t>
      </is>
    </nc>
  </rcc>
  <rcc rId="4327" sId="15">
    <nc r="F6">
      <v>128</v>
    </nc>
  </rcc>
  <rcc rId="4328" sId="15">
    <nc r="G6">
      <v>0.16671868222616701</v>
    </nc>
  </rcc>
  <rcc rId="4329" sId="15">
    <nc r="H6">
      <v>0.205155767091659</v>
    </nc>
  </rcc>
  <rcc rId="4330" sId="15">
    <nc r="I6">
      <v>0.41642197591166003</v>
    </nc>
  </rcc>
  <rcc rId="4331" sId="15">
    <nc r="A7" t="inlineStr">
      <is>
        <t>ieu-b-4879</t>
      </is>
    </nc>
  </rcc>
  <rcc rId="4332" sId="15">
    <nc r="B7" t="inlineStr">
      <is>
        <t>SJD564</t>
      </is>
    </nc>
  </rcc>
  <rcc rId="4333" sId="15">
    <nc r="C7" t="inlineStr">
      <is>
        <t>GrimAge acceleration</t>
      </is>
    </nc>
  </rcc>
  <rcc rId="4334" sId="15">
    <nc r="D7" t="inlineStr">
      <is>
        <t>telomere length</t>
      </is>
    </nc>
  </rcc>
  <rcc rId="4335" sId="15">
    <nc r="E7" t="inlineStr">
      <is>
        <t>Weighted mode</t>
      </is>
    </nc>
  </rcc>
  <rcc rId="4336" sId="15">
    <nc r="F7">
      <v>128</v>
    </nc>
  </rcc>
  <rcc rId="4337" sId="15">
    <nc r="G7">
      <v>0.18964367742141</v>
    </nc>
  </rcc>
  <rcc rId="4338" sId="15">
    <nc r="H7">
      <v>0.202422604986668</v>
    </nc>
  </rcc>
  <rcc rId="4339" sId="15">
    <nc r="I7">
      <v>0.35060357631167699</v>
    </nc>
  </rcc>
  <rcc rId="4340" sId="15">
    <nc r="A8" t="inlineStr">
      <is>
        <t>ieu-b-4879</t>
      </is>
    </nc>
  </rcc>
  <rcc rId="4341" sId="15">
    <nc r="B8" t="inlineStr">
      <is>
        <t>S3tEDg</t>
      </is>
    </nc>
  </rcc>
  <rcc rId="4342" sId="15">
    <nc r="C8" t="inlineStr">
      <is>
        <t>PhenoAge acceleration</t>
      </is>
    </nc>
  </rcc>
  <rcc rId="4343" sId="15">
    <nc r="D8" t="inlineStr">
      <is>
        <t>telomere length</t>
      </is>
    </nc>
  </rcc>
  <rcc rId="4344" sId="15">
    <nc r="E8" t="inlineStr">
      <is>
        <t>Inverse variance weighted</t>
      </is>
    </nc>
  </rcc>
  <rcc rId="4345" sId="15">
    <nc r="F8">
      <v>128</v>
    </nc>
  </rcc>
  <rcc rId="4346" sId="15">
    <nc r="G8">
      <v>-0.30200329764269301</v>
    </nc>
  </rcc>
  <rcc rId="4347" sId="15">
    <nc r="H8">
      <v>0.22496714751959401</v>
    </nc>
  </rcc>
  <rcc rId="4348" sId="15">
    <nc r="I8">
      <v>0.17945567697395301</v>
    </nc>
  </rcc>
  <rcc rId="4349" sId="15">
    <nc r="A9" t="inlineStr">
      <is>
        <t>ieu-b-4879</t>
      </is>
    </nc>
  </rcc>
  <rcc rId="4350" sId="15">
    <nc r="B9" t="inlineStr">
      <is>
        <t>S3tEDg</t>
      </is>
    </nc>
  </rcc>
  <rcc rId="4351" sId="15">
    <nc r="C9" t="inlineStr">
      <is>
        <t>PhenoAge acceleration</t>
      </is>
    </nc>
  </rcc>
  <rcc rId="4352" sId="15">
    <nc r="D9" t="inlineStr">
      <is>
        <t>telomere length</t>
      </is>
    </nc>
  </rcc>
  <rcc rId="4353" sId="15">
    <nc r="E9" t="inlineStr">
      <is>
        <t>MR Egger</t>
      </is>
    </nc>
  </rcc>
  <rcc rId="4354" sId="15">
    <nc r="F9">
      <v>128</v>
    </nc>
  </rcc>
  <rcc rId="4355" sId="15">
    <nc r="G9">
      <v>0.42767518131172699</v>
    </nc>
  </rcc>
  <rcc rId="4356" sId="15">
    <nc r="H9">
      <v>0.403221669065644</v>
    </nc>
  </rcc>
  <rcc rId="4357" sId="15">
    <nc r="I9">
      <v>0.29087997975263802</v>
    </nc>
  </rcc>
  <rcc rId="4358" sId="15">
    <nc r="A10" t="inlineStr">
      <is>
        <t>ieu-b-4879</t>
      </is>
    </nc>
  </rcc>
  <rcc rId="4359" sId="15">
    <nc r="B10" t="inlineStr">
      <is>
        <t>S3tEDg</t>
      </is>
    </nc>
  </rcc>
  <rcc rId="4360" sId="15">
    <nc r="C10" t="inlineStr">
      <is>
        <t>PhenoAge acceleration</t>
      </is>
    </nc>
  </rcc>
  <rcc rId="4361" sId="15">
    <nc r="D10" t="inlineStr">
      <is>
        <t>telomere length</t>
      </is>
    </nc>
  </rcc>
  <rcc rId="4362" sId="15">
    <nc r="E10" t="inlineStr">
      <is>
        <t>Weighted median</t>
      </is>
    </nc>
  </rcc>
  <rcc rId="4363" sId="15">
    <nc r="F10">
      <v>128</v>
    </nc>
  </rcc>
  <rcc rId="4364" sId="15">
    <nc r="G10">
      <v>1.24884994728151E-2</v>
    </nc>
  </rcc>
  <rcc rId="4365" sId="15">
    <nc r="H10">
      <v>0.28623197561861302</v>
    </nc>
  </rcc>
  <rcc rId="4366" sId="15">
    <nc r="I10">
      <v>0.96519878546077698</v>
    </nc>
  </rcc>
  <rcc rId="4367" sId="15">
    <nc r="A11" t="inlineStr">
      <is>
        <t>ieu-b-4879</t>
      </is>
    </nc>
  </rcc>
  <rcc rId="4368" sId="15">
    <nc r="B11" t="inlineStr">
      <is>
        <t>S3tEDg</t>
      </is>
    </nc>
  </rcc>
  <rcc rId="4369" sId="15">
    <nc r="C11" t="inlineStr">
      <is>
        <t>PhenoAge acceleration</t>
      </is>
    </nc>
  </rcc>
  <rcc rId="4370" sId="15">
    <nc r="D11" t="inlineStr">
      <is>
        <t>telomere length</t>
      </is>
    </nc>
  </rcc>
  <rcc rId="4371" sId="15">
    <nc r="E11" t="inlineStr">
      <is>
        <t>Weighted mode</t>
      </is>
    </nc>
  </rcc>
  <rcc rId="4372" sId="15">
    <nc r="F11">
      <v>128</v>
    </nc>
  </rcc>
  <rcc rId="4373" sId="15">
    <nc r="G11">
      <v>7.41023656949924E-2</v>
    </nc>
  </rcc>
  <rcc rId="4374" sId="15">
    <nc r="H11">
      <v>0.30708386807508697</v>
    </nc>
  </rcc>
  <rcc rId="4375" sId="15">
    <nc r="I11">
      <v>0.80970413580618605</v>
    </nc>
  </rcc>
  <rcc rId="4376" sId="15">
    <nc r="A12" t="inlineStr">
      <is>
        <t>ieu-b-4879</t>
      </is>
    </nc>
  </rcc>
  <rcc rId="4377" sId="15">
    <nc r="B12" t="inlineStr">
      <is>
        <t>sbkLXb</t>
      </is>
    </nc>
  </rcc>
  <rcc rId="4378" sId="15">
    <nc r="C12" t="inlineStr">
      <is>
        <t>HannumAge acceleration</t>
      </is>
    </nc>
  </rcc>
  <rcc rId="4379" sId="15">
    <nc r="D12" t="inlineStr">
      <is>
        <t>telomere length</t>
      </is>
    </nc>
  </rcc>
  <rcc rId="4380" sId="15">
    <nc r="E12" t="inlineStr">
      <is>
        <t>Inverse variance weighted</t>
      </is>
    </nc>
  </rcc>
  <rcc rId="4381" sId="15">
    <nc r="F12">
      <v>128</v>
    </nc>
  </rcc>
  <rcc rId="4382" sId="15">
    <nc r="G12">
      <v>4.9759824400012601E-2</v>
    </nc>
  </rcc>
  <rcc rId="4383" sId="15">
    <nc r="H12">
      <v>0.20293015674773601</v>
    </nc>
  </rcc>
  <rcc rId="4384" sId="15">
    <nc r="I12">
      <v>0.80629642575958105</v>
    </nc>
  </rcc>
  <rcc rId="4385" sId="15">
    <nc r="A13" t="inlineStr">
      <is>
        <t>ieu-b-4879</t>
      </is>
    </nc>
  </rcc>
  <rcc rId="4386" sId="15">
    <nc r="B13" t="inlineStr">
      <is>
        <t>sbkLXb</t>
      </is>
    </nc>
  </rcc>
  <rcc rId="4387" sId="15">
    <nc r="C13" t="inlineStr">
      <is>
        <t>HannumAge acceleration</t>
      </is>
    </nc>
  </rcc>
  <rcc rId="4388" sId="15">
    <nc r="D13" t="inlineStr">
      <is>
        <t>telomere length</t>
      </is>
    </nc>
  </rcc>
  <rcc rId="4389" sId="15">
    <nc r="E13" t="inlineStr">
      <is>
        <t>MR Egger</t>
      </is>
    </nc>
  </rcc>
  <rcc rId="4390" sId="15">
    <nc r="F13">
      <v>128</v>
    </nc>
  </rcc>
  <rcc rId="4391" sId="15">
    <nc r="G13">
      <v>1.0812010106356</v>
    </nc>
  </rcc>
  <rcc rId="4392" sId="15">
    <nc r="H13">
      <v>0.35118795073257603</v>
    </nc>
  </rcc>
  <rcc rId="4393" sId="15">
    <nc r="I13">
      <v>2.5521599666107099E-3</v>
    </nc>
  </rcc>
  <rcc rId="4394" sId="15">
    <nc r="A14" t="inlineStr">
      <is>
        <t>ieu-b-4879</t>
      </is>
    </nc>
  </rcc>
  <rcc rId="4395" sId="15">
    <nc r="B14" t="inlineStr">
      <is>
        <t>sbkLXb</t>
      </is>
    </nc>
  </rcc>
  <rcc rId="4396" sId="15">
    <nc r="C14" t="inlineStr">
      <is>
        <t>HannumAge acceleration</t>
      </is>
    </nc>
  </rcc>
  <rcc rId="4397" sId="15">
    <nc r="D14" t="inlineStr">
      <is>
        <t>telomere length</t>
      </is>
    </nc>
  </rcc>
  <rcc rId="4398" sId="15">
    <nc r="E14" t="inlineStr">
      <is>
        <t>Weighted median</t>
      </is>
    </nc>
  </rcc>
  <rcc rId="4399" sId="15">
    <nc r="F14">
      <v>128</v>
    </nc>
  </rcc>
  <rcc rId="4400" sId="15">
    <nc r="G14">
      <v>0.53287330066584404</v>
    </nc>
  </rcc>
  <rcc rId="4401" sId="15">
    <nc r="H14">
      <v>0.22870348515803901</v>
    </nc>
  </rcc>
  <rcc rId="4402" sId="15">
    <nc r="I14">
      <v>1.9807496092685398E-2</v>
    </nc>
  </rcc>
  <rcc rId="4403" sId="15">
    <nc r="A15" t="inlineStr">
      <is>
        <t>ieu-b-4879</t>
      </is>
    </nc>
  </rcc>
  <rcc rId="4404" sId="15">
    <nc r="B15" t="inlineStr">
      <is>
        <t>sbkLXb</t>
      </is>
    </nc>
  </rcc>
  <rcc rId="4405" sId="15">
    <nc r="C15" t="inlineStr">
      <is>
        <t>HannumAge acceleration</t>
      </is>
    </nc>
  </rcc>
  <rcc rId="4406" sId="15">
    <nc r="D15" t="inlineStr">
      <is>
        <t>telomere length</t>
      </is>
    </nc>
  </rcc>
  <rcc rId="4407" sId="15">
    <nc r="E15" t="inlineStr">
      <is>
        <t>Weighted mode</t>
      </is>
    </nc>
  </rcc>
  <rcc rId="4408" sId="15">
    <nc r="F15">
      <v>128</v>
    </nc>
  </rcc>
  <rcc rId="4409" sId="15">
    <nc r="G15">
      <v>0.42543682552148498</v>
    </nc>
  </rcc>
  <rcc rId="4410" sId="15">
    <nc r="H15">
      <v>0.27762673765660101</v>
    </nc>
  </rcc>
  <rcc rId="4411" sId="15">
    <nc r="I15">
      <v>0.12790962028243399</v>
    </nc>
  </rcc>
  <rcc rId="4412" sId="15">
    <nc r="A16" t="inlineStr">
      <is>
        <t>ieu-b-4879</t>
      </is>
    </nc>
  </rcc>
  <rcc rId="4413" sId="15">
    <nc r="B16" t="inlineStr">
      <is>
        <t>6hv5A7</t>
      </is>
    </nc>
  </rcc>
  <rcc rId="4414" sId="15">
    <nc r="C16" t="inlineStr">
      <is>
        <t>Intrinsic HorvathAge acceleration</t>
      </is>
    </nc>
  </rcc>
  <rcc rId="4415" sId="15">
    <nc r="D16" t="inlineStr">
      <is>
        <t>telomere length</t>
      </is>
    </nc>
  </rcc>
  <rcc rId="4416" sId="15">
    <nc r="E16" t="inlineStr">
      <is>
        <t>Inverse variance weighted</t>
      </is>
    </nc>
  </rcc>
  <rcc rId="4417" sId="15">
    <nc r="F16">
      <v>128</v>
    </nc>
  </rcc>
  <rcc rId="4418" sId="15">
    <nc r="G16">
      <v>0.57622954706346996</v>
    </nc>
  </rcc>
  <rcc rId="4419" sId="15">
    <nc r="H16">
      <v>0.18983535738357901</v>
    </nc>
  </rcc>
  <rcc rId="4420" sId="15">
    <nc r="I16">
      <v>2.4020300742234602E-3</v>
    </nc>
  </rcc>
  <rcc rId="4421" sId="15">
    <nc r="A17" t="inlineStr">
      <is>
        <t>ieu-b-4879</t>
      </is>
    </nc>
  </rcc>
  <rcc rId="4422" sId="15">
    <nc r="B17" t="inlineStr">
      <is>
        <t>6hv5A7</t>
      </is>
    </nc>
  </rcc>
  <rcc rId="4423" sId="15">
    <nc r="C17" t="inlineStr">
      <is>
        <t>Intrinsic HorvathAge acceleration</t>
      </is>
    </nc>
  </rcc>
  <rcc rId="4424" sId="15">
    <nc r="D17" t="inlineStr">
      <is>
        <t>telomere length</t>
      </is>
    </nc>
  </rcc>
  <rcc rId="4425" sId="15">
    <nc r="E17" t="inlineStr">
      <is>
        <t>MR Egger</t>
      </is>
    </nc>
  </rcc>
  <rcc rId="4426" sId="15">
    <nc r="F17">
      <v>128</v>
    </nc>
  </rcc>
  <rcc rId="4427" sId="15">
    <nc r="G17">
      <v>0.96120495545637297</v>
    </nc>
  </rcc>
  <rcc rId="4428" sId="15">
    <nc r="H17">
      <v>0.34227525247936602</v>
    </nc>
  </rcc>
  <rcc rId="4429" sId="15">
    <nc r="I17">
      <v>5.7746004279281699E-3</v>
    </nc>
  </rcc>
  <rcc rId="4430" sId="15">
    <nc r="A18" t="inlineStr">
      <is>
        <t>ieu-b-4879</t>
      </is>
    </nc>
  </rcc>
  <rcc rId="4431" sId="15">
    <nc r="B18" t="inlineStr">
      <is>
        <t>6hv5A7</t>
      </is>
    </nc>
  </rcc>
  <rcc rId="4432" sId="15">
    <nc r="C18" t="inlineStr">
      <is>
        <t>Intrinsic HorvathAge acceleration</t>
      </is>
    </nc>
  </rcc>
  <rcc rId="4433" sId="15">
    <nc r="D18" t="inlineStr">
      <is>
        <t>telomere length</t>
      </is>
    </nc>
  </rcc>
  <rcc rId="4434" sId="15">
    <nc r="E18" t="inlineStr">
      <is>
        <t>Weighted median</t>
      </is>
    </nc>
  </rcc>
  <rcc rId="4435" sId="15">
    <nc r="F18">
      <v>128</v>
    </nc>
  </rcc>
  <rcc rId="4436" sId="15">
    <nc r="G18">
      <v>0.54625204837820296</v>
    </nc>
  </rcc>
  <rcc rId="4437" sId="15">
    <nc r="H18">
      <v>0.243933816964987</v>
    </nc>
  </rcc>
  <rcc rId="4438" sId="15">
    <nc r="I18">
      <v>2.51334570300192E-2</v>
    </nc>
  </rcc>
  <rcc rId="4439" sId="15">
    <nc r="A19" t="inlineStr">
      <is>
        <t>ieu-b-4879</t>
      </is>
    </nc>
  </rcc>
  <rcc rId="4440" sId="15">
    <nc r="B19" t="inlineStr">
      <is>
        <t>6hv5A7</t>
      </is>
    </nc>
  </rcc>
  <rcc rId="4441" sId="15">
    <nc r="C19" t="inlineStr">
      <is>
        <t>Intrinsic HorvathAge acceleration</t>
      </is>
    </nc>
  </rcc>
  <rcc rId="4442" sId="15">
    <nc r="D19" t="inlineStr">
      <is>
        <t>telomere length</t>
      </is>
    </nc>
  </rcc>
  <rcc rId="4443" sId="15">
    <nc r="E19" t="inlineStr">
      <is>
        <t>Weighted mode</t>
      </is>
    </nc>
  </rcc>
  <rcc rId="4444" sId="15">
    <nc r="F19">
      <v>128</v>
    </nc>
  </rcc>
  <rcc rId="4445" sId="15">
    <nc r="G19">
      <v>0.53129733396577095</v>
    </nc>
  </rcc>
  <rcc rId="4446" sId="15">
    <nc r="H19">
      <v>0.29301418028359899</v>
    </nc>
  </rcc>
  <rcc rId="4447" sId="15">
    <nc r="I19">
      <v>7.2160366813600094E-2</v>
    </nc>
  </rcc>
  <rcc rId="4448" sId="15">
    <nc r="B20" t="inlineStr">
      <is>
        <t>ieu-b-4879</t>
      </is>
    </nc>
  </rcc>
  <rcc rId="4449" sId="15">
    <nc r="C20" t="inlineStr">
      <is>
        <t>telomere length</t>
      </is>
    </nc>
  </rcc>
  <rcc rId="4450" sId="15">
    <nc r="E20" t="inlineStr">
      <is>
        <t>Inverse variance weighted</t>
      </is>
    </nc>
  </rcc>
  <rcc rId="4451" sId="15">
    <nc r="F20">
      <v>4</v>
    </nc>
  </rcc>
  <rcc rId="4452" sId="15">
    <nc r="G20">
      <v>-7.2032463475379893E-2</v>
    </nc>
  </rcc>
  <rcc rId="4453" sId="15">
    <nc r="H20">
      <v>2.1150930771978198E-2</v>
    </nc>
  </rcc>
  <rcc rId="4454" sId="15">
    <nc r="I20">
      <v>6.6009072292751896E-4</v>
    </nc>
  </rcc>
  <rcc rId="4455" sId="15">
    <nc r="B21" t="inlineStr">
      <is>
        <t>ieu-b-4879</t>
      </is>
    </nc>
  </rcc>
  <rcc rId="4456" sId="15">
    <nc r="C21" t="inlineStr">
      <is>
        <t>telomere length</t>
      </is>
    </nc>
  </rcc>
  <rcc rId="4457" sId="15">
    <nc r="E21" t="inlineStr">
      <is>
        <t>MR Egger</t>
      </is>
    </nc>
  </rcc>
  <rcc rId="4458" sId="15">
    <nc r="F21">
      <v>4</v>
    </nc>
  </rcc>
  <rcc rId="4459" sId="15">
    <nc r="G21">
      <v>-0.18134913391795299</v>
    </nc>
  </rcc>
  <rcc rId="4460" sId="15">
    <nc r="H21">
      <v>0.42293788376647501</v>
    </nc>
  </rcc>
  <rcc rId="4461" sId="15">
    <nc r="I21">
      <v>0.70984711089639896</v>
    </nc>
  </rcc>
  <rcc rId="4462" sId="15">
    <nc r="B22" t="inlineStr">
      <is>
        <t>ieu-b-4879</t>
      </is>
    </nc>
  </rcc>
  <rcc rId="4463" sId="15">
    <nc r="C22" t="inlineStr">
      <is>
        <t>telomere length</t>
      </is>
    </nc>
  </rcc>
  <rcc rId="4464" sId="15">
    <nc r="E22" t="inlineStr">
      <is>
        <t>Weighted median</t>
      </is>
    </nc>
  </rcc>
  <rcc rId="4465" sId="15">
    <nc r="F22">
      <v>4</v>
    </nc>
  </rcc>
  <rcc rId="4466" sId="15">
    <nc r="G22">
      <v>-6.3453346990954396E-2</v>
    </nc>
  </rcc>
  <rcc rId="4467" sId="15">
    <nc r="H22">
      <v>1.0907706590095699E-2</v>
    </nc>
  </rcc>
  <rcc rId="4468" sId="15">
    <nc r="I22">
      <v>5.9807540488189797E-9</v>
    </nc>
  </rcc>
  <rcc rId="4469" sId="15">
    <nc r="B23" t="inlineStr">
      <is>
        <t>ieu-b-4879</t>
      </is>
    </nc>
  </rcc>
  <rcc rId="4470" sId="15">
    <nc r="C23" t="inlineStr">
      <is>
        <t>telomere length</t>
      </is>
    </nc>
  </rcc>
  <rcc rId="4471" sId="15">
    <nc r="E23" t="inlineStr">
      <is>
        <t>Weighted mode</t>
      </is>
    </nc>
  </rcc>
  <rcc rId="4472" sId="15">
    <nc r="F23">
      <v>4</v>
    </nc>
  </rcc>
  <rcc rId="4473" sId="15">
    <nc r="G23">
      <v>-6.0134834018147502E-2</v>
    </nc>
  </rcc>
  <rcc rId="4474" sId="15">
    <nc r="H23">
      <v>1.34210485629912E-2</v>
    </nc>
  </rcc>
  <rcc rId="4475" sId="15">
    <nc r="I23">
      <v>2.0729195090097099E-2</v>
    </nc>
  </rcc>
  <rcc rId="4476" sId="15">
    <nc r="B24" t="inlineStr">
      <is>
        <t>ieu-b-4879</t>
      </is>
    </nc>
  </rcc>
  <rcc rId="4477" sId="15">
    <nc r="C24" t="inlineStr">
      <is>
        <t>telomere length</t>
      </is>
    </nc>
  </rcc>
  <rcc rId="4478" sId="15">
    <nc r="E24" t="inlineStr">
      <is>
        <t>Inverse variance weighted</t>
      </is>
    </nc>
  </rcc>
  <rcc rId="4479" sId="15">
    <nc r="F24">
      <v>11</v>
    </nc>
  </rcc>
  <rcc rId="4480" sId="15">
    <nc r="G24">
      <v>-1.1331942856446099E-2</v>
    </nc>
  </rcc>
  <rcc rId="4481" sId="15">
    <nc r="H24">
      <v>1.00540309629051E-2</v>
    </nc>
  </rcc>
  <rcc rId="4482" sId="15">
    <nc r="I24">
      <v>0.25969832978096002</v>
    </nc>
  </rcc>
  <rcc rId="4483" sId="15">
    <nc r="B25" t="inlineStr">
      <is>
        <t>ieu-b-4879</t>
      </is>
    </nc>
  </rcc>
  <rcc rId="4484" sId="15">
    <nc r="C25" t="inlineStr">
      <is>
        <t>telomere length</t>
      </is>
    </nc>
  </rcc>
  <rcc rId="4485" sId="15">
    <nc r="E25" t="inlineStr">
      <is>
        <t>MR Egger</t>
      </is>
    </nc>
  </rcc>
  <rcc rId="4486" sId="15">
    <nc r="F25">
      <v>11</v>
    </nc>
  </rcc>
  <rcc rId="4487" sId="15">
    <nc r="G25">
      <v>2.40110177685659E-3</v>
    </nc>
  </rcc>
  <rcc rId="4488" sId="15">
    <nc r="H25">
      <v>2.9769232259592899E-2</v>
    </nc>
  </rcc>
  <rcc rId="4489" sId="15">
    <nc r="I25">
      <v>0.937479724499933</v>
    </nc>
  </rcc>
  <rcc rId="4490" sId="15">
    <nc r="B26" t="inlineStr">
      <is>
        <t>ieu-b-4879</t>
      </is>
    </nc>
  </rcc>
  <rcc rId="4491" sId="15">
    <nc r="C26" t="inlineStr">
      <is>
        <t>telomere length</t>
      </is>
    </nc>
  </rcc>
  <rcc rId="4492" sId="15">
    <nc r="E26" t="inlineStr">
      <is>
        <t>Weighted median</t>
      </is>
    </nc>
  </rcc>
  <rcc rId="4493" sId="15">
    <nc r="F26">
      <v>11</v>
    </nc>
  </rcc>
  <rcc rId="4494" sId="15">
    <nc r="G26">
      <v>4.2541959357835701E-3</v>
    </nc>
  </rcc>
  <rcc rId="4495" sId="15">
    <nc r="H26">
      <v>3.40263762074214E-3</v>
    </nc>
  </rcc>
  <rcc rId="4496" sId="15">
    <nc r="I26">
      <v>0.21120305868381101</v>
    </nc>
  </rcc>
  <rcc rId="4497" sId="15">
    <nc r="B27" t="inlineStr">
      <is>
        <t>ieu-b-4879</t>
      </is>
    </nc>
  </rcc>
  <rcc rId="4498" sId="15">
    <nc r="C27" t="inlineStr">
      <is>
        <t>telomere length</t>
      </is>
    </nc>
  </rcc>
  <rcc rId="4499" sId="15">
    <nc r="E27" t="inlineStr">
      <is>
        <t>Weighted mode</t>
      </is>
    </nc>
  </rcc>
  <rcc rId="4500" sId="15">
    <nc r="F27">
      <v>11</v>
    </nc>
  </rcc>
  <rcc rId="4501" sId="15">
    <nc r="G27">
      <v>5.5903435754788297E-3</v>
    </nc>
  </rcc>
  <rcc rId="4502" sId="15">
    <nc r="H27">
      <v>3.2519916208805901E-3</v>
    </nc>
  </rcc>
  <rcc rId="4503" sId="15">
    <nc r="I27">
      <v>0.116349784602641</v>
    </nc>
  </rcc>
  <rcc rId="4504" sId="15">
    <nc r="B28" t="inlineStr">
      <is>
        <t>ieu-b-4879</t>
      </is>
    </nc>
  </rcc>
  <rcc rId="4505" sId="15">
    <nc r="C28" t="inlineStr">
      <is>
        <t>telomere length</t>
      </is>
    </nc>
  </rcc>
  <rcc rId="4506" sId="15">
    <nc r="E28" t="inlineStr">
      <is>
        <t>Inverse variance weighted</t>
      </is>
    </nc>
  </rcc>
  <rcc rId="4507" sId="15">
    <nc r="F28">
      <v>9</v>
    </nc>
  </rcc>
  <rcc rId="4508" sId="15">
    <nc r="G28">
      <v>-1.4409947760678599E-2</v>
    </nc>
  </rcc>
  <rcc rId="4509" sId="15">
    <nc r="H28">
      <v>1.29372443456683E-2</v>
    </nc>
  </rcc>
  <rcc rId="4510" sId="15">
    <nc r="I28">
      <v>0.265350237330998</v>
    </nc>
  </rcc>
  <rcc rId="4511" sId="15">
    <nc r="B29" t="inlineStr">
      <is>
        <t>ieu-b-4879</t>
      </is>
    </nc>
  </rcc>
  <rcc rId="4512" sId="15">
    <nc r="C29" t="inlineStr">
      <is>
        <t>telomere length</t>
      </is>
    </nc>
  </rcc>
  <rcc rId="4513" sId="15">
    <nc r="E29" t="inlineStr">
      <is>
        <t>MR Egger</t>
      </is>
    </nc>
  </rcc>
  <rcc rId="4514" sId="15">
    <nc r="F29">
      <v>9</v>
    </nc>
  </rcc>
  <rcc rId="4515" sId="15">
    <nc r="G29">
      <v>-7.7345580629438002E-3</v>
    </nc>
  </rcc>
  <rcc rId="4516" sId="15">
    <nc r="H29">
      <v>5.1385390092134803E-2</v>
    </nc>
  </rcc>
  <rcc rId="4517" sId="15">
    <nc r="I29">
      <v>0.884599480238495</v>
    </nc>
  </rcc>
  <rcc rId="4518" sId="15">
    <nc r="B30" t="inlineStr">
      <is>
        <t>ieu-b-4879</t>
      </is>
    </nc>
  </rcc>
  <rcc rId="4519" sId="15">
    <nc r="C30" t="inlineStr">
      <is>
        <t>telomere length</t>
      </is>
    </nc>
  </rcc>
  <rcc rId="4520" sId="15">
    <nc r="E30" t="inlineStr">
      <is>
        <t>Weighted median</t>
      </is>
    </nc>
  </rcc>
  <rcc rId="4521" sId="15">
    <nc r="F30">
      <v>9</v>
    </nc>
  </rcc>
  <rcc rId="4522" sId="15">
    <nc r="G30">
      <v>3.5731455565212599E-3</v>
    </nc>
  </rcc>
  <rcc rId="4523" sId="15">
    <nc r="H30">
      <v>4.6798741433036898E-3</v>
    </nc>
  </rcc>
  <rcc rId="4524" sId="15">
    <nc r="I30">
      <v>0.44515740923050801</v>
    </nc>
  </rcc>
  <rcc rId="4525" sId="15">
    <nc r="B31" t="inlineStr">
      <is>
        <t>ieu-b-4879</t>
      </is>
    </nc>
  </rcc>
  <rcc rId="4526" sId="15">
    <nc r="C31" t="inlineStr">
      <is>
        <t>telomere length</t>
      </is>
    </nc>
  </rcc>
  <rcc rId="4527" sId="15">
    <nc r="E31" t="inlineStr">
      <is>
        <t>Weighted mode</t>
      </is>
    </nc>
  </rcc>
  <rcc rId="4528" sId="15">
    <nc r="F31">
      <v>9</v>
    </nc>
  </rcc>
  <rcc rId="4529" sId="15">
    <nc r="G31">
      <v>5.1810490156602197E-3</v>
    </nc>
  </rcc>
  <rcc rId="4530" sId="15">
    <nc r="H31">
      <v>4.0403319699074602E-3</v>
    </nc>
  </rcc>
  <rcc rId="4531" sId="15">
    <nc r="I31">
      <v>0.235633411750171</v>
    </nc>
  </rcc>
  <rcc rId="4532" sId="15">
    <nc r="B32" t="inlineStr">
      <is>
        <t>ieu-b-4879</t>
      </is>
    </nc>
  </rcc>
  <rcc rId="4533" sId="15">
    <nc r="C32" t="inlineStr">
      <is>
        <t>telomere length</t>
      </is>
    </nc>
  </rcc>
  <rcc rId="4534" sId="15">
    <nc r="E32" t="inlineStr">
      <is>
        <t>Inverse variance weighted</t>
      </is>
    </nc>
  </rcc>
  <rcc rId="4535" sId="15">
    <nc r="F32">
      <v>23</v>
    </nc>
  </rcc>
  <rcc rId="4536" sId="15">
    <nc r="G32">
      <v>-6.7448317653856903E-3</v>
    </nc>
  </rcc>
  <rcc rId="4537" sId="15">
    <nc r="H32">
      <v>1.41666102945553E-2</v>
    </nc>
  </rcc>
  <rcc rId="4538" sId="15">
    <nc r="I32">
      <v>0.63399767567371901</v>
    </nc>
  </rcc>
  <rcc rId="4539" sId="15">
    <nc r="B33" t="inlineStr">
      <is>
        <t>ieu-b-4879</t>
      </is>
    </nc>
  </rcc>
  <rcc rId="4540" sId="15">
    <nc r="C33" t="inlineStr">
      <is>
        <t>telomere length</t>
      </is>
    </nc>
  </rcc>
  <rcc rId="4541" sId="15">
    <nc r="E33" t="inlineStr">
      <is>
        <t>MR Egger</t>
      </is>
    </nc>
  </rcc>
  <rcc rId="4542" sId="15">
    <nc r="F33">
      <v>23</v>
    </nc>
  </rcc>
  <rcc rId="4543" sId="15">
    <nc r="G33">
      <v>1.6239295527590802E-2</v>
    </nc>
  </rcc>
  <rcc rId="4544" sId="15">
    <nc r="H33">
      <v>3.6472777579009699E-2</v>
    </nc>
  </rcc>
  <rcc rId="4545" sId="15">
    <nc r="I33">
      <v>0.66069903142085196</v>
    </nc>
  </rcc>
  <rcc rId="4546" sId="15">
    <nc r="B34" t="inlineStr">
      <is>
        <t>ieu-b-4879</t>
      </is>
    </nc>
  </rcc>
  <rcc rId="4547" sId="15">
    <nc r="C34" t="inlineStr">
      <is>
        <t>telomere length</t>
      </is>
    </nc>
  </rcc>
  <rcc rId="4548" sId="15">
    <nc r="E34" t="inlineStr">
      <is>
        <t>Weighted median</t>
      </is>
    </nc>
  </rcc>
  <rcc rId="4549" sId="15">
    <nc r="F34">
      <v>23</v>
    </nc>
  </rcc>
  <rcc rId="4550" sId="15">
    <nc r="G34">
      <v>-9.8441007995081009E-4</v>
    </nc>
  </rcc>
  <rcc rId="4551" sId="15">
    <nc r="H34">
      <v>3.6534636085630498E-3</v>
    </nc>
  </rcc>
  <rcc rId="4552" sId="15">
    <nc r="I34">
      <v>0.787586718199485</v>
    </nc>
  </rcc>
  <rcc rId="4553" sId="15">
    <nc r="B35" t="inlineStr">
      <is>
        <t>ieu-b-4879</t>
      </is>
    </nc>
  </rcc>
  <rcc rId="4554" sId="15">
    <nc r="C35" t="inlineStr">
      <is>
        <t>telomere length</t>
      </is>
    </nc>
  </rcc>
  <rcc rId="4555" sId="15">
    <nc r="E35" t="inlineStr">
      <is>
        <t>Weighted mode</t>
      </is>
    </nc>
  </rcc>
  <rcc rId="4556" sId="15">
    <nc r="F35">
      <v>23</v>
    </nc>
  </rcc>
  <rcc rId="4557" sId="15">
    <nc r="G35">
      <v>-2.4095344948130699E-3</v>
    </nc>
  </rcc>
  <rcc rId="4558" sId="15">
    <nc r="H35">
      <v>3.0541013548148902E-3</v>
    </nc>
  </rcc>
  <rcc rId="4559" sId="15">
    <nc r="I35">
      <v>0.438561066876266</v>
    </nc>
  </rcc>
  <rfmt sheetId="15" sqref="A3:I3">
    <dxf>
      <fill>
        <patternFill patternType="solid">
          <bgColor theme="1"/>
        </patternFill>
      </fill>
    </dxf>
  </rfmt>
  <rfmt sheetId="15" sqref="A3:I3" start="0" length="2147483647">
    <dxf>
      <font>
        <color theme="0"/>
      </font>
    </dxf>
  </rfmt>
  <rcc rId="4560" sId="15">
    <nc r="D20" t="inlineStr">
      <is>
        <t>GrimAge acceleration</t>
      </is>
    </nc>
  </rcc>
  <rcc rId="4561" sId="15">
    <nc r="D21" t="inlineStr">
      <is>
        <t>GrimAge acceleration</t>
      </is>
    </nc>
  </rcc>
  <rcc rId="4562" sId="15">
    <nc r="D22" t="inlineStr">
      <is>
        <t>GrimAge acceleration</t>
      </is>
    </nc>
  </rcc>
  <rcc rId="4563" sId="15">
    <nc r="D23" t="inlineStr">
      <is>
        <t>GrimAge acceleration</t>
      </is>
    </nc>
  </rcc>
  <rcc rId="4564" sId="15">
    <nc r="D24" t="inlineStr">
      <is>
        <t>PhenoAge acceleration</t>
      </is>
    </nc>
  </rcc>
  <rcc rId="4565" sId="15">
    <nc r="D25" t="inlineStr">
      <is>
        <t>PhenoAge acceleration</t>
      </is>
    </nc>
  </rcc>
  <rcc rId="4566" sId="15">
    <nc r="D26" t="inlineStr">
      <is>
        <t>PhenoAge acceleration</t>
      </is>
    </nc>
  </rcc>
  <rcc rId="4567" sId="15">
    <nc r="D27" t="inlineStr">
      <is>
        <t>PhenoAge acceleration</t>
      </is>
    </nc>
  </rcc>
  <rcc rId="4568" sId="15">
    <nc r="D28" t="inlineStr">
      <is>
        <t>HannumAge acceleration</t>
      </is>
    </nc>
  </rcc>
  <rcc rId="4569" sId="15">
    <nc r="D29" t="inlineStr">
      <is>
        <t>HannumAge acceleration</t>
      </is>
    </nc>
  </rcc>
  <rcc rId="4570" sId="15">
    <nc r="D30" t="inlineStr">
      <is>
        <t>HannumAge acceleration</t>
      </is>
    </nc>
  </rcc>
  <rcc rId="4571" sId="15">
    <nc r="D31" t="inlineStr">
      <is>
        <t>HannumAge acceleration</t>
      </is>
    </nc>
  </rcc>
  <rcc rId="4572" sId="15">
    <nc r="D32" t="inlineStr">
      <is>
        <t>Intrinsic HorvathAge acceleration</t>
      </is>
    </nc>
  </rcc>
  <rcc rId="4573" sId="15">
    <nc r="D33" t="inlineStr">
      <is>
        <t>Intrinsic HorvathAge acceleration</t>
      </is>
    </nc>
  </rcc>
  <rcc rId="4574" sId="15">
    <nc r="D34" t="inlineStr">
      <is>
        <t>Intrinsic HorvathAge acceleration</t>
      </is>
    </nc>
  </rcc>
  <rcc rId="4575" sId="15">
    <nc r="D35" t="inlineStr">
      <is>
        <t>Intrinsic HorvathAge acceleration</t>
      </is>
    </nc>
  </rcc>
  <rcc rId="4576" sId="15">
    <nc r="A20" t="inlineStr">
      <is>
        <t>GrimAge</t>
      </is>
    </nc>
  </rcc>
  <rcc rId="4577" sId="15">
    <nc r="A21" t="inlineStr">
      <is>
        <t>GrimAge</t>
      </is>
    </nc>
  </rcc>
  <rcc rId="4578" sId="15">
    <nc r="A22" t="inlineStr">
      <is>
        <t>GrimAge</t>
      </is>
    </nc>
  </rcc>
  <rcc rId="4579" sId="15">
    <nc r="A23" t="inlineStr">
      <is>
        <t>GrimAge</t>
      </is>
    </nc>
  </rcc>
  <rcc rId="4580" sId="15">
    <nc r="A24" t="inlineStr">
      <is>
        <t>PhenoAge</t>
      </is>
    </nc>
  </rcc>
  <rcc rId="4581" sId="15">
    <nc r="A25" t="inlineStr">
      <is>
        <t>PhenoAge</t>
      </is>
    </nc>
  </rcc>
  <rcc rId="4582" sId="15">
    <nc r="A26" t="inlineStr">
      <is>
        <t>PhenoAge</t>
      </is>
    </nc>
  </rcc>
  <rcc rId="4583" sId="15">
    <nc r="A27" t="inlineStr">
      <is>
        <t>PhenoAge</t>
      </is>
    </nc>
  </rcc>
  <rcc rId="4584" sId="15">
    <nc r="A28" t="inlineStr">
      <is>
        <t>Hannum</t>
      </is>
    </nc>
  </rcc>
  <rcc rId="4585" sId="15">
    <nc r="A29" t="inlineStr">
      <is>
        <t>Hannum</t>
      </is>
    </nc>
  </rcc>
  <rcc rId="4586" sId="15">
    <nc r="A30" t="inlineStr">
      <is>
        <t>Hannum</t>
      </is>
    </nc>
  </rcc>
  <rcc rId="4587" sId="15">
    <nc r="A31" t="inlineStr">
      <is>
        <t>Hannum</t>
      </is>
    </nc>
  </rcc>
  <rcc rId="4588" sId="15">
    <nc r="A32" t="inlineStr">
      <is>
        <t>IEAA</t>
      </is>
    </nc>
  </rcc>
  <rcc rId="4589" sId="15">
    <nc r="A33" t="inlineStr">
      <is>
        <t>IEAA</t>
      </is>
    </nc>
  </rcc>
  <rcc rId="4590" sId="15">
    <nc r="A34" t="inlineStr">
      <is>
        <t>IEAA</t>
      </is>
    </nc>
  </rcc>
  <rcc rId="4591" sId="15">
    <nc r="A35" t="inlineStr">
      <is>
        <t>IEAA</t>
      </is>
    </nc>
  </rcc>
  <rcv guid="{97C7283A-000F-8441-B299-43EB4E816C22}" action="delete"/>
  <rdn rId="0" localSheetId="1" customView="1" name="Z_97C7283A_000F_8441_B299_43EB4E816C22_.wvu.FilterData" hidden="1" oldHidden="1">
    <formula>'S1. Genetic Instruments'!$A$1:$A$51</formula>
    <oldFormula>'S1. Genetic Instruments'!$A$1:$A$51</oldFormula>
  </rdn>
  <rdn rId="0" localSheetId="12" customView="1" name="Z_97C7283A_000F_8441_B299_43EB4E816C22_.wvu.FilterData" hidden="1" oldHidden="1">
    <formula>'S15. Preexisting evidence'!$A$3:$K$50</formula>
    <oldFormula>'S15. Preexisting evidence'!$A$3:$K$50</oldFormula>
  </rdn>
  <rcv guid="{97C7283A-000F-8441-B299-43EB4E816C22}" action="add"/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94" sId="15">
    <oc r="B4" t="inlineStr">
      <is>
        <t>SJD564</t>
      </is>
    </oc>
    <nc r="B4" t="inlineStr">
      <is>
        <t>GrimAge</t>
      </is>
    </nc>
  </rcc>
  <rcc rId="4595" sId="15">
    <oc r="B5" t="inlineStr">
      <is>
        <t>SJD564</t>
      </is>
    </oc>
    <nc r="B5" t="inlineStr">
      <is>
        <t>GrimAge</t>
      </is>
    </nc>
  </rcc>
  <rcc rId="4596" sId="15">
    <oc r="B6" t="inlineStr">
      <is>
        <t>SJD564</t>
      </is>
    </oc>
    <nc r="B6" t="inlineStr">
      <is>
        <t>GrimAge</t>
      </is>
    </nc>
  </rcc>
  <rcc rId="4597" sId="15">
    <oc r="B7" t="inlineStr">
      <is>
        <t>SJD564</t>
      </is>
    </oc>
    <nc r="B7" t="inlineStr">
      <is>
        <t>GrimAge</t>
      </is>
    </nc>
  </rcc>
  <rcc rId="4598" sId="15">
    <oc r="B8" t="inlineStr">
      <is>
        <t>S3tEDg</t>
      </is>
    </oc>
    <nc r="B8" t="inlineStr">
      <is>
        <t>PhenoAge</t>
      </is>
    </nc>
  </rcc>
  <rcc rId="4599" sId="15">
    <oc r="B9" t="inlineStr">
      <is>
        <t>S3tEDg</t>
      </is>
    </oc>
    <nc r="B9" t="inlineStr">
      <is>
        <t>PhenoAge</t>
      </is>
    </nc>
  </rcc>
  <rcc rId="4600" sId="15">
    <oc r="B10" t="inlineStr">
      <is>
        <t>S3tEDg</t>
      </is>
    </oc>
    <nc r="B10" t="inlineStr">
      <is>
        <t>PhenoAge</t>
      </is>
    </nc>
  </rcc>
  <rcc rId="4601" sId="15">
    <oc r="B11" t="inlineStr">
      <is>
        <t>S3tEDg</t>
      </is>
    </oc>
    <nc r="B11" t="inlineStr">
      <is>
        <t>PhenoAge</t>
      </is>
    </nc>
  </rcc>
  <rcc rId="4602" sId="15">
    <oc r="B12" t="inlineStr">
      <is>
        <t>sbkLXb</t>
      </is>
    </oc>
    <nc r="B12" t="inlineStr">
      <is>
        <t>Hannum</t>
      </is>
    </nc>
  </rcc>
  <rcc rId="4603" sId="15">
    <oc r="B13" t="inlineStr">
      <is>
        <t>sbkLXb</t>
      </is>
    </oc>
    <nc r="B13" t="inlineStr">
      <is>
        <t>Hannum</t>
      </is>
    </nc>
  </rcc>
  <rcc rId="4604" sId="15">
    <oc r="B14" t="inlineStr">
      <is>
        <t>sbkLXb</t>
      </is>
    </oc>
    <nc r="B14" t="inlineStr">
      <is>
        <t>Hannum</t>
      </is>
    </nc>
  </rcc>
  <rcc rId="4605" sId="15">
    <oc r="B15" t="inlineStr">
      <is>
        <t>sbkLXb</t>
      </is>
    </oc>
    <nc r="B15" t="inlineStr">
      <is>
        <t>Hannum</t>
      </is>
    </nc>
  </rcc>
  <rcc rId="4606" sId="15">
    <oc r="B16" t="inlineStr">
      <is>
        <t>6hv5A7</t>
      </is>
    </oc>
    <nc r="B16" t="inlineStr">
      <is>
        <t>IEAA</t>
      </is>
    </nc>
  </rcc>
  <rcc rId="4607" sId="15">
    <oc r="B17" t="inlineStr">
      <is>
        <t>6hv5A7</t>
      </is>
    </oc>
    <nc r="B17" t="inlineStr">
      <is>
        <t>IEAA</t>
      </is>
    </nc>
  </rcc>
  <rcc rId="4608" sId="15">
    <oc r="B18" t="inlineStr">
      <is>
        <t>6hv5A7</t>
      </is>
    </oc>
    <nc r="B18" t="inlineStr">
      <is>
        <t>IEAA</t>
      </is>
    </nc>
  </rcc>
  <rcc rId="4609" sId="15">
    <oc r="B19" t="inlineStr">
      <is>
        <t>6hv5A7</t>
      </is>
    </oc>
    <nc r="B19" t="inlineStr">
      <is>
        <t>IEAA</t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929" sId="18">
    <oc r="A1" t="inlineStr">
      <is>
        <t>Supplementary File 1 - Index</t>
      </is>
    </oc>
    <nc r="A1" t="inlineStr">
      <is>
        <t>Supplementary File 1 Index</t>
      </is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10" sId="15">
    <nc r="J3" t="inlineStr">
      <is>
        <t>snp_r2.exposure</t>
      </is>
    </nc>
  </rcc>
  <rcc rId="4611" sId="15">
    <nc r="K3" t="inlineStr">
      <is>
        <t>snp_r2.outcome</t>
      </is>
    </nc>
  </rcc>
  <rcc rId="4612" sId="15">
    <nc r="L3" t="inlineStr">
      <is>
        <t>correct_causal_direction</t>
      </is>
    </nc>
  </rcc>
  <rcc rId="4613" sId="15">
    <nc r="M3" t="inlineStr">
      <is>
        <t>steiger_pval</t>
      </is>
    </nc>
  </rcc>
  <rfmt sheetId="15" sqref="J3:M3">
    <dxf>
      <fill>
        <patternFill patternType="solid">
          <bgColor theme="1"/>
        </patternFill>
      </fill>
    </dxf>
  </rfmt>
  <rfmt sheetId="15" sqref="J3:M3" start="0" length="2147483647">
    <dxf>
      <font>
        <color theme="0"/>
      </font>
    </dxf>
  </rfmt>
  <rcc rId="4614" sId="15">
    <nc r="J16">
      <v>3.1394039477878201E-2</v>
    </nc>
  </rcc>
  <rcc rId="4615" sId="15">
    <nc r="K16">
      <v>1.1253818006018801E-2</v>
    </nc>
  </rcc>
  <rcc rId="4616" sId="15">
    <nc r="L16" t="b">
      <v>1</v>
    </nc>
  </rcc>
  <rcc rId="4617" sId="15">
    <nc r="M16">
      <v>2.7407775009961702E-32</v>
    </nc>
  </rcc>
  <rcc rId="4618" sId="15">
    <nc r="J8">
      <v>3.1394039477878201E-2</v>
    </nc>
  </rcc>
  <rcc rId="4619" sId="15">
    <nc r="K8">
      <v>9.4650941983286992E-3</v>
    </nc>
  </rcc>
  <rcc rId="4620" sId="15">
    <nc r="L8" t="b">
      <v>1</v>
    </nc>
  </rcc>
  <rcc rId="4621" sId="15">
    <nc r="M8">
      <v>3.05479173773164E-40</v>
    </nc>
  </rcc>
  <rcc rId="4622" sId="15">
    <nc r="J12">
      <v>3.1394039477878201E-2</v>
    </nc>
  </rcc>
  <rcc rId="4623" sId="15">
    <nc r="K12">
      <v>1.32937000793405E-2</v>
    </nc>
  </rcc>
  <rcc rId="4624" sId="15">
    <nc r="L12" t="b">
      <v>1</v>
    </nc>
  </rcc>
  <rcc rId="4625" sId="15">
    <nc r="M12">
      <v>1.0395266485365901E-24</v>
    </nc>
  </rcc>
  <rcc rId="4626" sId="15">
    <nc r="J4">
      <v>3.1394039477878201E-2</v>
    </nc>
  </rcc>
  <rcc rId="4627" sId="15">
    <nc r="K4">
      <v>9.6879666676168603E-3</v>
    </nc>
  </rcc>
  <rcc rId="4628" sId="15">
    <nc r="L4" t="b">
      <v>1</v>
    </nc>
  </rcc>
  <rcc rId="4629" sId="15">
    <nc r="M4">
      <v>3.8709345680364302E-39</v>
    </nc>
  </rcc>
  <rcc rId="4630" sId="15">
    <nc r="J20">
      <v>4.6518493944194298E-3</v>
    </nc>
  </rcc>
  <rcc rId="4631" sId="15">
    <nc r="K20">
      <v>4.4283186229519697E-4</v>
    </nc>
  </rcc>
  <rcc rId="4632" sId="15">
    <nc r="L20" t="b">
      <v>1</v>
    </nc>
  </rcc>
  <rcc rId="4633" sId="15">
    <nc r="M20">
      <v>3.2883092760618802E-16</v>
    </nc>
  </rcc>
  <rcc rId="4634" sId="15">
    <nc r="J28">
      <v>1.4759464189723501E-2</v>
    </nc>
  </rcc>
  <rcc rId="4635" sId="15">
    <nc r="K28">
      <v>3.20525523561161E-4</v>
    </nc>
  </rcc>
  <rcc rId="4636" sId="15">
    <nc r="L28" t="b">
      <v>1</v>
    </nc>
  </rcc>
  <rcc rId="4637" sId="15">
    <nc r="M28">
      <v>4.5989969058057702E-67</v>
    </nc>
  </rcc>
  <rcc rId="4638" sId="15">
    <nc r="J32">
      <v>4.25533935900013E-2</v>
    </nc>
  </rcc>
  <rcc rId="4639" sId="15">
    <nc r="K32">
      <v>2.8457313039656601E-3</v>
    </nc>
  </rcc>
  <rcc rId="4640" sId="15">
    <nc r="L32" t="b">
      <v>1</v>
    </nc>
  </rcc>
  <rcc rId="4641" sId="15">
    <nc r="M32">
      <v>2.1909626892641201E-152</v>
    </nc>
  </rcc>
  <rcc rId="4642" sId="15">
    <nc r="J24">
      <v>1.8605087465512999E-2</v>
    </nc>
  </rcc>
  <rcc rId="4643" sId="15">
    <nc r="K24">
      <v>4.9991662676094999E-4</v>
    </nc>
  </rcc>
  <rcc rId="4644" sId="15">
    <nc r="L24" t="b">
      <v>1</v>
    </nc>
  </rcc>
  <rcc rId="4645" sId="15">
    <nc r="M24">
      <v>1.8740556619527502E-83</v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46" sId="15">
    <nc r="J5" t="inlineStr">
      <is>
        <t>NA</t>
      </is>
    </nc>
  </rcc>
  <rcc rId="4647" sId="15">
    <nc r="K5" t="inlineStr">
      <is>
        <t>NA</t>
      </is>
    </nc>
  </rcc>
  <rcc rId="4648" sId="15">
    <nc r="L5" t="inlineStr">
      <is>
        <t>NA</t>
      </is>
    </nc>
  </rcc>
  <rcc rId="4649" sId="15">
    <nc r="M5" t="inlineStr">
      <is>
        <t>NA</t>
      </is>
    </nc>
  </rcc>
  <rcc rId="4650" sId="15">
    <nc r="J6" t="inlineStr">
      <is>
        <t>NA</t>
      </is>
    </nc>
  </rcc>
  <rcc rId="4651" sId="15">
    <nc r="K6" t="inlineStr">
      <is>
        <t>NA</t>
      </is>
    </nc>
  </rcc>
  <rcc rId="4652" sId="15">
    <nc r="L6" t="inlineStr">
      <is>
        <t>NA</t>
      </is>
    </nc>
  </rcc>
  <rcc rId="4653" sId="15">
    <nc r="M6" t="inlineStr">
      <is>
        <t>NA</t>
      </is>
    </nc>
  </rcc>
  <rcc rId="4654" sId="15">
    <nc r="J7" t="inlineStr">
      <is>
        <t>NA</t>
      </is>
    </nc>
  </rcc>
  <rcc rId="4655" sId="15">
    <nc r="K7" t="inlineStr">
      <is>
        <t>NA</t>
      </is>
    </nc>
  </rcc>
  <rcc rId="4656" sId="15">
    <nc r="L7" t="inlineStr">
      <is>
        <t>NA</t>
      </is>
    </nc>
  </rcc>
  <rcc rId="4657" sId="15">
    <nc r="M7" t="inlineStr">
      <is>
        <t>NA</t>
      </is>
    </nc>
  </rcc>
  <rcc rId="4658" sId="15">
    <nc r="J9" t="inlineStr">
      <is>
        <t>NA</t>
      </is>
    </nc>
  </rcc>
  <rcc rId="4659" sId="15">
    <nc r="K9" t="inlineStr">
      <is>
        <t>NA</t>
      </is>
    </nc>
  </rcc>
  <rcc rId="4660" sId="15">
    <nc r="L9" t="inlineStr">
      <is>
        <t>NA</t>
      </is>
    </nc>
  </rcc>
  <rcc rId="4661" sId="15">
    <nc r="M9" t="inlineStr">
      <is>
        <t>NA</t>
      </is>
    </nc>
  </rcc>
  <rcc rId="4662" sId="15">
    <nc r="J10" t="inlineStr">
      <is>
        <t>NA</t>
      </is>
    </nc>
  </rcc>
  <rcc rId="4663" sId="15">
    <nc r="K10" t="inlineStr">
      <is>
        <t>NA</t>
      </is>
    </nc>
  </rcc>
  <rcc rId="4664" sId="15">
    <nc r="L10" t="inlineStr">
      <is>
        <t>NA</t>
      </is>
    </nc>
  </rcc>
  <rcc rId="4665" sId="15">
    <nc r="M10" t="inlineStr">
      <is>
        <t>NA</t>
      </is>
    </nc>
  </rcc>
  <rcc rId="4666" sId="15">
    <nc r="J11" t="inlineStr">
      <is>
        <t>NA</t>
      </is>
    </nc>
  </rcc>
  <rcc rId="4667" sId="15">
    <nc r="K11" t="inlineStr">
      <is>
        <t>NA</t>
      </is>
    </nc>
  </rcc>
  <rcc rId="4668" sId="15">
    <nc r="L11" t="inlineStr">
      <is>
        <t>NA</t>
      </is>
    </nc>
  </rcc>
  <rcc rId="4669" sId="15">
    <nc r="M11" t="inlineStr">
      <is>
        <t>NA</t>
      </is>
    </nc>
  </rcc>
  <rcc rId="4670" sId="15">
    <nc r="J13" t="inlineStr">
      <is>
        <t>NA</t>
      </is>
    </nc>
  </rcc>
  <rcc rId="4671" sId="15">
    <nc r="K13" t="inlineStr">
      <is>
        <t>NA</t>
      </is>
    </nc>
  </rcc>
  <rcc rId="4672" sId="15">
    <nc r="L13" t="inlineStr">
      <is>
        <t>NA</t>
      </is>
    </nc>
  </rcc>
  <rcc rId="4673" sId="15">
    <nc r="M13" t="inlineStr">
      <is>
        <t>NA</t>
      </is>
    </nc>
  </rcc>
  <rcc rId="4674" sId="15">
    <nc r="J14" t="inlineStr">
      <is>
        <t>NA</t>
      </is>
    </nc>
  </rcc>
  <rcc rId="4675" sId="15">
    <nc r="K14" t="inlineStr">
      <is>
        <t>NA</t>
      </is>
    </nc>
  </rcc>
  <rcc rId="4676" sId="15">
    <nc r="L14" t="inlineStr">
      <is>
        <t>NA</t>
      </is>
    </nc>
  </rcc>
  <rcc rId="4677" sId="15">
    <nc r="M14" t="inlineStr">
      <is>
        <t>NA</t>
      </is>
    </nc>
  </rcc>
  <rcc rId="4678" sId="15">
    <nc r="J15" t="inlineStr">
      <is>
        <t>NA</t>
      </is>
    </nc>
  </rcc>
  <rcc rId="4679" sId="15">
    <nc r="K15" t="inlineStr">
      <is>
        <t>NA</t>
      </is>
    </nc>
  </rcc>
  <rcc rId="4680" sId="15">
    <nc r="L15" t="inlineStr">
      <is>
        <t>NA</t>
      </is>
    </nc>
  </rcc>
  <rcc rId="4681" sId="15">
    <nc r="M15" t="inlineStr">
      <is>
        <t>NA</t>
      </is>
    </nc>
  </rcc>
  <rcc rId="4682" sId="15">
    <nc r="J17" t="inlineStr">
      <is>
        <t>NA</t>
      </is>
    </nc>
  </rcc>
  <rcc rId="4683" sId="15">
    <nc r="K17" t="inlineStr">
      <is>
        <t>NA</t>
      </is>
    </nc>
  </rcc>
  <rcc rId="4684" sId="15">
    <nc r="L17" t="inlineStr">
      <is>
        <t>NA</t>
      </is>
    </nc>
  </rcc>
  <rcc rId="4685" sId="15">
    <nc r="M17" t="inlineStr">
      <is>
        <t>NA</t>
      </is>
    </nc>
  </rcc>
  <rcc rId="4686" sId="15">
    <nc r="J18" t="inlineStr">
      <is>
        <t>NA</t>
      </is>
    </nc>
  </rcc>
  <rcc rId="4687" sId="15">
    <nc r="K18" t="inlineStr">
      <is>
        <t>NA</t>
      </is>
    </nc>
  </rcc>
  <rcc rId="4688" sId="15">
    <nc r="L18" t="inlineStr">
      <is>
        <t>NA</t>
      </is>
    </nc>
  </rcc>
  <rcc rId="4689" sId="15">
    <nc r="M18" t="inlineStr">
      <is>
        <t>NA</t>
      </is>
    </nc>
  </rcc>
  <rcc rId="4690" sId="15">
    <nc r="J19" t="inlineStr">
      <is>
        <t>NA</t>
      </is>
    </nc>
  </rcc>
  <rcc rId="4691" sId="15">
    <nc r="K19" t="inlineStr">
      <is>
        <t>NA</t>
      </is>
    </nc>
  </rcc>
  <rcc rId="4692" sId="15">
    <nc r="L19" t="inlineStr">
      <is>
        <t>NA</t>
      </is>
    </nc>
  </rcc>
  <rcc rId="4693" sId="15">
    <nc r="M19" t="inlineStr">
      <is>
        <t>NA</t>
      </is>
    </nc>
  </rcc>
  <rcc rId="4694" sId="15">
    <nc r="J21" t="inlineStr">
      <is>
        <t>NA</t>
      </is>
    </nc>
  </rcc>
  <rcc rId="4695" sId="15">
    <nc r="K21" t="inlineStr">
      <is>
        <t>NA</t>
      </is>
    </nc>
  </rcc>
  <rcc rId="4696" sId="15">
    <nc r="L21" t="inlineStr">
      <is>
        <t>NA</t>
      </is>
    </nc>
  </rcc>
  <rcc rId="4697" sId="15">
    <nc r="M21" t="inlineStr">
      <is>
        <t>NA</t>
      </is>
    </nc>
  </rcc>
  <rcc rId="4698" sId="15">
    <nc r="J22" t="inlineStr">
      <is>
        <t>NA</t>
      </is>
    </nc>
  </rcc>
  <rcc rId="4699" sId="15">
    <nc r="K22" t="inlineStr">
      <is>
        <t>NA</t>
      </is>
    </nc>
  </rcc>
  <rcc rId="4700" sId="15">
    <nc r="L22" t="inlineStr">
      <is>
        <t>NA</t>
      </is>
    </nc>
  </rcc>
  <rcc rId="4701" sId="15">
    <nc r="M22" t="inlineStr">
      <is>
        <t>NA</t>
      </is>
    </nc>
  </rcc>
  <rcc rId="4702" sId="15">
    <nc r="J23" t="inlineStr">
      <is>
        <t>NA</t>
      </is>
    </nc>
  </rcc>
  <rcc rId="4703" sId="15">
    <nc r="K23" t="inlineStr">
      <is>
        <t>NA</t>
      </is>
    </nc>
  </rcc>
  <rcc rId="4704" sId="15">
    <nc r="L23" t="inlineStr">
      <is>
        <t>NA</t>
      </is>
    </nc>
  </rcc>
  <rcc rId="4705" sId="15">
    <nc r="M23" t="inlineStr">
      <is>
        <t>NA</t>
      </is>
    </nc>
  </rcc>
  <rcc rId="4706" sId="15">
    <nc r="J25" t="inlineStr">
      <is>
        <t>NA</t>
      </is>
    </nc>
  </rcc>
  <rcc rId="4707" sId="15">
    <nc r="K25" t="inlineStr">
      <is>
        <t>NA</t>
      </is>
    </nc>
  </rcc>
  <rcc rId="4708" sId="15">
    <nc r="L25" t="inlineStr">
      <is>
        <t>NA</t>
      </is>
    </nc>
  </rcc>
  <rcc rId="4709" sId="15">
    <nc r="M25" t="inlineStr">
      <is>
        <t>NA</t>
      </is>
    </nc>
  </rcc>
  <rcc rId="4710" sId="15">
    <nc r="J26" t="inlineStr">
      <is>
        <t>NA</t>
      </is>
    </nc>
  </rcc>
  <rcc rId="4711" sId="15">
    <nc r="K26" t="inlineStr">
      <is>
        <t>NA</t>
      </is>
    </nc>
  </rcc>
  <rcc rId="4712" sId="15">
    <nc r="L26" t="inlineStr">
      <is>
        <t>NA</t>
      </is>
    </nc>
  </rcc>
  <rcc rId="4713" sId="15">
    <nc r="M26" t="inlineStr">
      <is>
        <t>NA</t>
      </is>
    </nc>
  </rcc>
  <rcc rId="4714" sId="15">
    <nc r="J27" t="inlineStr">
      <is>
        <t>NA</t>
      </is>
    </nc>
  </rcc>
  <rcc rId="4715" sId="15">
    <nc r="K27" t="inlineStr">
      <is>
        <t>NA</t>
      </is>
    </nc>
  </rcc>
  <rcc rId="4716" sId="15">
    <nc r="L27" t="inlineStr">
      <is>
        <t>NA</t>
      </is>
    </nc>
  </rcc>
  <rcc rId="4717" sId="15">
    <nc r="M27" t="inlineStr">
      <is>
        <t>NA</t>
      </is>
    </nc>
  </rcc>
  <rcc rId="4718" sId="15">
    <nc r="J29" t="inlineStr">
      <is>
        <t>NA</t>
      </is>
    </nc>
  </rcc>
  <rcc rId="4719" sId="15">
    <nc r="K29" t="inlineStr">
      <is>
        <t>NA</t>
      </is>
    </nc>
  </rcc>
  <rcc rId="4720" sId="15">
    <nc r="L29" t="inlineStr">
      <is>
        <t>NA</t>
      </is>
    </nc>
  </rcc>
  <rcc rId="4721" sId="15">
    <nc r="M29" t="inlineStr">
      <is>
        <t>NA</t>
      </is>
    </nc>
  </rcc>
  <rcc rId="4722" sId="15">
    <nc r="J30" t="inlineStr">
      <is>
        <t>NA</t>
      </is>
    </nc>
  </rcc>
  <rcc rId="4723" sId="15">
    <nc r="K30" t="inlineStr">
      <is>
        <t>NA</t>
      </is>
    </nc>
  </rcc>
  <rcc rId="4724" sId="15">
    <nc r="L30" t="inlineStr">
      <is>
        <t>NA</t>
      </is>
    </nc>
  </rcc>
  <rcc rId="4725" sId="15">
    <nc r="M30" t="inlineStr">
      <is>
        <t>NA</t>
      </is>
    </nc>
  </rcc>
  <rcc rId="4726" sId="15">
    <nc r="J31" t="inlineStr">
      <is>
        <t>NA</t>
      </is>
    </nc>
  </rcc>
  <rcc rId="4727" sId="15">
    <nc r="K31" t="inlineStr">
      <is>
        <t>NA</t>
      </is>
    </nc>
  </rcc>
  <rcc rId="4728" sId="15">
    <nc r="L31" t="inlineStr">
      <is>
        <t>NA</t>
      </is>
    </nc>
  </rcc>
  <rcc rId="4729" sId="15">
    <nc r="M31" t="inlineStr">
      <is>
        <t>NA</t>
      </is>
    </nc>
  </rcc>
  <rcc rId="4730" sId="15">
    <nc r="J33" t="inlineStr">
      <is>
        <t>NA</t>
      </is>
    </nc>
  </rcc>
  <rcc rId="4731" sId="15">
    <nc r="K33" t="inlineStr">
      <is>
        <t>NA</t>
      </is>
    </nc>
  </rcc>
  <rcc rId="4732" sId="15">
    <nc r="L33" t="inlineStr">
      <is>
        <t>NA</t>
      </is>
    </nc>
  </rcc>
  <rcc rId="4733" sId="15">
    <nc r="M33" t="inlineStr">
      <is>
        <t>NA</t>
      </is>
    </nc>
  </rcc>
  <rcc rId="4734" sId="15">
    <nc r="J34" t="inlineStr">
      <is>
        <t>NA</t>
      </is>
    </nc>
  </rcc>
  <rcc rId="4735" sId="15">
    <nc r="K34" t="inlineStr">
      <is>
        <t>NA</t>
      </is>
    </nc>
  </rcc>
  <rcc rId="4736" sId="15">
    <nc r="L34" t="inlineStr">
      <is>
        <t>NA</t>
      </is>
    </nc>
  </rcc>
  <rcc rId="4737" sId="15">
    <nc r="M34" t="inlineStr">
      <is>
        <t>NA</t>
      </is>
    </nc>
  </rcc>
  <rcc rId="4738" sId="15">
    <nc r="J35" t="inlineStr">
      <is>
        <t>NA</t>
      </is>
    </nc>
  </rcc>
  <rcc rId="4739" sId="15">
    <nc r="K35" t="inlineStr">
      <is>
        <t>NA</t>
      </is>
    </nc>
  </rcc>
  <rcc rId="4740" sId="15">
    <nc r="L35" t="inlineStr">
      <is>
        <t>NA</t>
      </is>
    </nc>
  </rcc>
  <rcc rId="4741" sId="15">
    <nc r="M35" t="inlineStr">
      <is>
        <t>NA</t>
      </is>
    </nc>
  </rcc>
  <rfmt sheetId="15" sqref="A3:A35" start="0" length="0">
    <dxf>
      <border>
        <left style="thin">
          <color indexed="64"/>
        </left>
      </border>
    </dxf>
  </rfmt>
  <rfmt sheetId="15" sqref="A3:M3" start="0" length="0">
    <dxf>
      <border>
        <top style="thin">
          <color indexed="64"/>
        </top>
      </border>
    </dxf>
  </rfmt>
  <rfmt sheetId="15" sqref="M3:M35" start="0" length="0">
    <dxf>
      <border>
        <right style="thin">
          <color indexed="64"/>
        </right>
      </border>
    </dxf>
  </rfmt>
  <rfmt sheetId="15" sqref="A35:M35" start="0" length="0">
    <dxf>
      <border>
        <bottom style="thin">
          <color indexed="64"/>
        </bottom>
      </border>
    </dxf>
  </rfmt>
  <rfmt sheetId="15" sqref="A3:M35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is rId="4742" sheetId="16" name="[Supplementary Tables - clocks and cancers.xlsx]Sheet1" sheetPosition="15"/>
  <ris rId="4743" sheetId="17" name="[Supplementary Tables - clocks and cancers.xlsx]Sheet2" sheetPosition="15"/>
  <rfmt sheetId="17" sqref="A1" start="0" length="0">
    <dxf>
      <font>
        <b/>
        <sz val="12"/>
        <color theme="1"/>
        <name val="Calibri"/>
        <family val="2"/>
        <scheme val="minor"/>
      </font>
    </dxf>
  </rfmt>
  <rcc rId="4744" sId="17">
    <nc r="A1" t="inlineStr">
      <is>
        <t>Supplementary Table 15. Steiger filtering for Bidirectional MR of epigenetic age acceleration and telomere length</t>
      </is>
    </nc>
  </rcc>
  <rcc rId="4745" sId="15">
    <oc r="A1" t="inlineStr">
      <is>
        <t>Supplementary Table 14. Bidrectional MR for epigenetic age acceleration and telomere length</t>
      </is>
    </oc>
    <nc r="A1" t="inlineStr">
      <is>
        <t>Supplementary Table 14. Bidirectional MR of epigenetic age acceleration and telomere length</t>
      </is>
    </nc>
  </rcc>
  <rfmt sheetId="16" sqref="A1" start="0" length="0">
    <dxf>
      <font>
        <b/>
        <sz val="12"/>
        <color theme="1"/>
        <name val="Calibri"/>
        <family val="2"/>
        <scheme val="minor"/>
      </font>
    </dxf>
  </rfmt>
  <rcc rId="4746" sId="16">
    <nc r="A1" t="inlineStr">
      <is>
        <t>Supplementary Table 16. Bidirectional MR of epigenetic age acceleration and telomere length after Steiger filtering</t>
      </is>
    </nc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47" sId="16">
    <nc r="A3" t="inlineStr">
      <is>
        <t>id.exposure</t>
      </is>
    </nc>
  </rcc>
  <rcc rId="4748" sId="16">
    <nc r="B3" t="inlineStr">
      <is>
        <t>id.outcome</t>
      </is>
    </nc>
  </rcc>
  <rcc rId="4749" sId="16">
    <nc r="C3" t="inlineStr">
      <is>
        <t>outcome</t>
      </is>
    </nc>
  </rcc>
  <rcc rId="4750" sId="16">
    <nc r="D3" t="inlineStr">
      <is>
        <t>exposure</t>
      </is>
    </nc>
  </rcc>
  <rcc rId="4751" sId="16">
    <nc r="E3" t="inlineStr">
      <is>
        <t>method</t>
      </is>
    </nc>
  </rcc>
  <rcc rId="4752" sId="16">
    <nc r="F3" t="inlineStr">
      <is>
        <t>nsnp</t>
      </is>
    </nc>
  </rcc>
  <rcc rId="4753" sId="16">
    <nc r="G3" t="inlineStr">
      <is>
        <t>b</t>
      </is>
    </nc>
  </rcc>
  <rcc rId="4754" sId="16">
    <nc r="H3" t="inlineStr">
      <is>
        <t>se</t>
      </is>
    </nc>
  </rcc>
  <rcc rId="4755" sId="16">
    <nc r="I3" t="inlineStr">
      <is>
        <t>pval</t>
      </is>
    </nc>
  </rcc>
  <rcc rId="4756" sId="16">
    <nc r="J3" t="inlineStr">
      <is>
        <t>group</t>
      </is>
    </nc>
  </rcc>
  <rcc rId="4757" sId="16">
    <nc r="A4" t="inlineStr">
      <is>
        <t>ieu-b-4879</t>
      </is>
    </nc>
  </rcc>
  <rcc rId="4758" sId="16">
    <nc r="B4" t="inlineStr">
      <is>
        <t>DYwqVy</t>
      </is>
    </nc>
  </rcc>
  <rcc rId="4759" sId="16">
    <nc r="C4" t="inlineStr">
      <is>
        <t>HannumAge acceleration</t>
      </is>
    </nc>
  </rcc>
  <rcc rId="4760" sId="16">
    <nc r="D4" t="inlineStr">
      <is>
        <t>telomere length</t>
      </is>
    </nc>
  </rcc>
  <rcc rId="4761" sId="16">
    <nc r="E4" t="inlineStr">
      <is>
        <t>Inverse variance weighted</t>
      </is>
    </nc>
  </rcc>
  <rcc rId="4762" sId="16">
    <nc r="F4">
      <v>105</v>
    </nc>
  </rcc>
  <rcc rId="4763" sId="16">
    <nc r="G4">
      <v>0.33954795636801999</v>
    </nc>
  </rcc>
  <rcc rId="4764" sId="16">
    <nc r="H4">
      <v>0.14152394978350599</v>
    </nc>
  </rcc>
  <rcc rId="4765" sId="16">
    <nc r="I4">
      <v>1.6429765589317701E-2</v>
    </nc>
  </rcc>
  <rcc rId="4766" sId="16">
    <nc r="J4" t="inlineStr">
      <is>
        <t>Genetically predicted effect of telomere length on clock acceleration</t>
      </is>
    </nc>
  </rcc>
  <rcc rId="4767" sId="16">
    <nc r="A5" t="inlineStr">
      <is>
        <t>ieu-b-4879</t>
      </is>
    </nc>
  </rcc>
  <rcc rId="4768" sId="16">
    <nc r="B5" t="inlineStr">
      <is>
        <t>DYwqVy</t>
      </is>
    </nc>
  </rcc>
  <rcc rId="4769" sId="16">
    <nc r="C5" t="inlineStr">
      <is>
        <t>HannumAge acceleration</t>
      </is>
    </nc>
  </rcc>
  <rcc rId="4770" sId="16">
    <nc r="D5" t="inlineStr">
      <is>
        <t>telomere length</t>
      </is>
    </nc>
  </rcc>
  <rcc rId="4771" sId="16">
    <nc r="E5" t="inlineStr">
      <is>
        <t>MR Egger</t>
      </is>
    </nc>
  </rcc>
  <rcc rId="4772" sId="16">
    <nc r="F5">
      <v>105</v>
    </nc>
  </rcc>
  <rcc rId="4773" sId="16">
    <nc r="G5">
      <v>0.87005212920475605</v>
    </nc>
  </rcc>
  <rcc rId="4774" sId="16">
    <nc r="H5">
      <v>0.243908604578707</v>
    </nc>
  </rcc>
  <rcc rId="4775" sId="16">
    <nc r="I5">
      <v>5.4937387139248695E-4</v>
    </nc>
  </rcc>
  <rcc rId="4776" sId="16">
    <nc r="J5" t="inlineStr">
      <is>
        <t>Genetically predicted effect of telomere length on clock acceleration</t>
      </is>
    </nc>
  </rcc>
  <rcc rId="4777" sId="16">
    <nc r="A6" t="inlineStr">
      <is>
        <t>ieu-b-4879</t>
      </is>
    </nc>
  </rcc>
  <rcc rId="4778" sId="16">
    <nc r="B6" t="inlineStr">
      <is>
        <t>DYwqVy</t>
      </is>
    </nc>
  </rcc>
  <rcc rId="4779" sId="16">
    <nc r="C6" t="inlineStr">
      <is>
        <t>HannumAge acceleration</t>
      </is>
    </nc>
  </rcc>
  <rcc rId="4780" sId="16">
    <nc r="D6" t="inlineStr">
      <is>
        <t>telomere length</t>
      </is>
    </nc>
  </rcc>
  <rcc rId="4781" sId="16">
    <nc r="E6" t="inlineStr">
      <is>
        <t>Weighted median</t>
      </is>
    </nc>
  </rcc>
  <rcc rId="4782" sId="16">
    <nc r="F6">
      <v>105</v>
    </nc>
  </rcc>
  <rcc rId="4783" sId="16">
    <nc r="G6">
      <v>0.58339984884278395</v>
    </nc>
  </rcc>
  <rcc rId="4784" sId="16">
    <nc r="H6">
      <v>0.23198749375772301</v>
    </nc>
  </rcc>
  <rcc rId="4785" sId="16">
    <nc r="I6">
      <v>1.1910327554476199E-2</v>
    </nc>
  </rcc>
  <rcc rId="4786" sId="16">
    <nc r="J6" t="inlineStr">
      <is>
        <t>Genetically predicted effect of telomere length on clock acceleration</t>
      </is>
    </nc>
  </rcc>
  <rcc rId="4787" sId="16">
    <nc r="A7" t="inlineStr">
      <is>
        <t>ieu-b-4879</t>
      </is>
    </nc>
  </rcc>
  <rcc rId="4788" sId="16">
    <nc r="B7" t="inlineStr">
      <is>
        <t>DYwqVy</t>
      </is>
    </nc>
  </rcc>
  <rcc rId="4789" sId="16">
    <nc r="C7" t="inlineStr">
      <is>
        <t>HannumAge acceleration</t>
      </is>
    </nc>
  </rcc>
  <rcc rId="4790" sId="16">
    <nc r="D7" t="inlineStr">
      <is>
        <t>telomere length</t>
      </is>
    </nc>
  </rcc>
  <rcc rId="4791" sId="16">
    <nc r="E7" t="inlineStr">
      <is>
        <t>Weighted mode</t>
      </is>
    </nc>
  </rcc>
  <rcc rId="4792" sId="16">
    <nc r="F7">
      <v>105</v>
    </nc>
  </rcc>
  <rcc rId="4793" sId="16">
    <nc r="G7">
      <v>0.40792199215291503</v>
    </nc>
  </rcc>
  <rcc rId="4794" sId="16">
    <nc r="H7">
      <v>0.27961772487244202</v>
    </nc>
  </rcc>
  <rcc rId="4795" sId="16">
    <nc r="I7">
      <v>0.14761842114149201</v>
    </nc>
  </rcc>
  <rcc rId="4796" sId="16">
    <nc r="J7" t="inlineStr">
      <is>
        <t>Genetically predicted effect of telomere length on clock acceleration</t>
      </is>
    </nc>
  </rcc>
  <rcc rId="4797" sId="16">
    <nc r="A8" t="inlineStr">
      <is>
        <t>ieu-b-4879</t>
      </is>
    </nc>
  </rcc>
  <rcc rId="4798" sId="16">
    <nc r="B8" t="inlineStr">
      <is>
        <t>EILMP7</t>
      </is>
    </nc>
  </rcc>
  <rcc rId="4799" sId="16">
    <nc r="C8" t="inlineStr">
      <is>
        <t>GrimAge acceleration</t>
      </is>
    </nc>
  </rcc>
  <rcc rId="4800" sId="16">
    <nc r="D8" t="inlineStr">
      <is>
        <t>telomere length</t>
      </is>
    </nc>
  </rcc>
  <rcc rId="4801" sId="16">
    <nc r="E8" t="inlineStr">
      <is>
        <t>Inverse variance weighted</t>
      </is>
    </nc>
  </rcc>
  <rcc rId="4802" sId="16">
    <nc r="F8">
      <v>104</v>
    </nc>
  </rcc>
  <rcc rId="4803" sId="16">
    <nc r="G8">
      <v>6.4748742444555807E-2</v>
    </nc>
  </rcc>
  <rcc rId="4804" sId="16">
    <nc r="H8">
      <v>0.130160835839502</v>
    </nc>
  </rcc>
  <rcc rId="4805" sId="16">
    <nc r="I8">
      <v>0.61887048277602796</v>
    </nc>
  </rcc>
  <rcc rId="4806" sId="16">
    <nc r="J8" t="inlineStr">
      <is>
        <t>Genetically predicted effect of telomere length on clock acceleration</t>
      </is>
    </nc>
  </rcc>
  <rcc rId="4807" sId="16">
    <nc r="A9" t="inlineStr">
      <is>
        <t>ieu-b-4879</t>
      </is>
    </nc>
  </rcc>
  <rcc rId="4808" sId="16">
    <nc r="B9" t="inlineStr">
      <is>
        <t>EILMP7</t>
      </is>
    </nc>
  </rcc>
  <rcc rId="4809" sId="16">
    <nc r="C9" t="inlineStr">
      <is>
        <t>GrimAge acceleration</t>
      </is>
    </nc>
  </rcc>
  <rcc rId="4810" sId="16">
    <nc r="D9" t="inlineStr">
      <is>
        <t>telomere length</t>
      </is>
    </nc>
  </rcc>
  <rcc rId="4811" sId="16">
    <nc r="E9" t="inlineStr">
      <is>
        <t>MR Egger</t>
      </is>
    </nc>
  </rcc>
  <rcc rId="4812" sId="16">
    <nc r="F9">
      <v>104</v>
    </nc>
  </rcc>
  <rcc rId="4813" sId="16">
    <nc r="G9">
      <v>0.16128995762867199</v>
    </nc>
  </rcc>
  <rcc rId="4814" sId="16">
    <nc r="H9">
      <v>0.236750343057922</v>
    </nc>
  </rcc>
  <rcc rId="4815" sId="16">
    <nc r="I9">
      <v>0.49724701178207498</v>
    </nc>
  </rcc>
  <rcc rId="4816" sId="16">
    <nc r="J9" t="inlineStr">
      <is>
        <t>Genetically predicted effect of telomere length on clock acceleration</t>
      </is>
    </nc>
  </rcc>
  <rcc rId="4817" sId="16">
    <nc r="A10" t="inlineStr">
      <is>
        <t>ieu-b-4879</t>
      </is>
    </nc>
  </rcc>
  <rcc rId="4818" sId="16">
    <nc r="B10" t="inlineStr">
      <is>
        <t>EILMP7</t>
      </is>
    </nc>
  </rcc>
  <rcc rId="4819" sId="16">
    <nc r="C10" t="inlineStr">
      <is>
        <t>GrimAge acceleration</t>
      </is>
    </nc>
  </rcc>
  <rcc rId="4820" sId="16">
    <nc r="D10" t="inlineStr">
      <is>
        <t>telomere length</t>
      </is>
    </nc>
  </rcc>
  <rcc rId="4821" sId="16">
    <nc r="E10" t="inlineStr">
      <is>
        <t>Weighted median</t>
      </is>
    </nc>
  </rcc>
  <rcc rId="4822" sId="16">
    <nc r="F10">
      <v>104</v>
    </nc>
  </rcc>
  <rcc rId="4823" sId="16">
    <nc r="G10">
      <v>0.17819190312490199</v>
    </nc>
  </rcc>
  <rcc rId="4824" sId="16">
    <nc r="H10">
      <v>0.205917254854734</v>
    </nc>
  </rcc>
  <rcc rId="4825" sId="16">
    <nc r="I10">
      <v>0.38684296713751098</v>
    </nc>
  </rcc>
  <rcc rId="4826" sId="16">
    <nc r="J10" t="inlineStr">
      <is>
        <t>Genetically predicted effect of telomere length on clock acceleration</t>
      </is>
    </nc>
  </rcc>
  <rcc rId="4827" sId="16">
    <nc r="A11" t="inlineStr">
      <is>
        <t>ieu-b-4879</t>
      </is>
    </nc>
  </rcc>
  <rcc rId="4828" sId="16">
    <nc r="B11" t="inlineStr">
      <is>
        <t>EILMP7</t>
      </is>
    </nc>
  </rcc>
  <rcc rId="4829" sId="16">
    <nc r="C11" t="inlineStr">
      <is>
        <t>GrimAge acceleration</t>
      </is>
    </nc>
  </rcc>
  <rcc rId="4830" sId="16">
    <nc r="D11" t="inlineStr">
      <is>
        <t>telomere length</t>
      </is>
    </nc>
  </rcc>
  <rcc rId="4831" sId="16">
    <nc r="E11" t="inlineStr">
      <is>
        <t>Weighted mode</t>
      </is>
    </nc>
  </rcc>
  <rcc rId="4832" sId="16">
    <nc r="F11">
      <v>104</v>
    </nc>
  </rcc>
  <rcc rId="4833" sId="16">
    <nc r="G11">
      <v>0.17404626222601499</v>
    </nc>
  </rcc>
  <rcc rId="4834" sId="16">
    <nc r="H11">
      <v>0.20191542477836899</v>
    </nc>
  </rcc>
  <rcc rId="4835" sId="16">
    <nc r="I11">
      <v>0.39070308371916301</v>
    </nc>
  </rcc>
  <rcc rId="4836" sId="16">
    <nc r="J11" t="inlineStr">
      <is>
        <t>Genetically predicted effect of telomere length on clock acceleration</t>
      </is>
    </nc>
  </rcc>
  <rcc rId="4837" sId="16">
    <nc r="A12" t="inlineStr">
      <is>
        <t>ieu-b-4879</t>
      </is>
    </nc>
  </rcc>
  <rcc rId="4838" sId="16">
    <nc r="B12" t="inlineStr">
      <is>
        <t>HmqTtg</t>
      </is>
    </nc>
  </rcc>
  <rcc rId="4839" sId="16">
    <nc r="C12" t="inlineStr">
      <is>
        <t>PhenoAge acceleration</t>
      </is>
    </nc>
  </rcc>
  <rcc rId="4840" sId="16">
    <nc r="D12" t="inlineStr">
      <is>
        <t>telomere length</t>
      </is>
    </nc>
  </rcc>
  <rcc rId="4841" sId="16">
    <nc r="E12" t="inlineStr">
      <is>
        <t>Inverse variance weighted</t>
      </is>
    </nc>
  </rcc>
  <rcc rId="4842" sId="16">
    <nc r="F12">
      <v>105</v>
    </nc>
  </rcc>
  <rcc rId="4843" sId="16">
    <nc r="G12">
      <v>0.21523677141004499</v>
    </nc>
  </rcc>
  <rcc rId="4844" sId="16">
    <nc r="H12">
      <v>0.166139597915507</v>
    </nc>
  </rcc>
  <rcc rId="4845" sId="16">
    <nc r="I12">
      <v>0.19514173754782399</v>
    </nc>
  </rcc>
  <rcc rId="4846" sId="16">
    <nc r="J12" t="inlineStr">
      <is>
        <t>Genetically predicted effect of telomere length on clock acceleration</t>
      </is>
    </nc>
  </rcc>
  <rcc rId="4847" sId="16">
    <nc r="A13" t="inlineStr">
      <is>
        <t>ieu-b-4879</t>
      </is>
    </nc>
  </rcc>
  <rcc rId="4848" sId="16">
    <nc r="B13" t="inlineStr">
      <is>
        <t>HmqTtg</t>
      </is>
    </nc>
  </rcc>
  <rcc rId="4849" sId="16">
    <nc r="C13" t="inlineStr">
      <is>
        <t>PhenoAge acceleration</t>
      </is>
    </nc>
  </rcc>
  <rcc rId="4850" sId="16">
    <nc r="D13" t="inlineStr">
      <is>
        <t>telomere length</t>
      </is>
    </nc>
  </rcc>
  <rcc rId="4851" sId="16">
    <nc r="E13" t="inlineStr">
      <is>
        <t>MR Egger</t>
      </is>
    </nc>
  </rcc>
  <rcc rId="4852" sId="16">
    <nc r="F13">
      <v>105</v>
    </nc>
  </rcc>
  <rcc rId="4853" sId="16">
    <nc r="G13">
      <v>0.150530728535238</v>
    </nc>
  </rcc>
  <rcc rId="4854" sId="16">
    <nc r="H13">
      <v>0.30016219915645198</v>
    </nc>
  </rcc>
  <rcc rId="4855" sId="16">
    <nc r="I13">
      <v>0.61709093423761496</v>
    </nc>
  </rcc>
  <rcc rId="4856" sId="16">
    <nc r="J13" t="inlineStr">
      <is>
        <t>Genetically predicted effect of telomere length on clock acceleration</t>
      </is>
    </nc>
  </rcc>
  <rcc rId="4857" sId="16">
    <nc r="A14" t="inlineStr">
      <is>
        <t>ieu-b-4879</t>
      </is>
    </nc>
  </rcc>
  <rcc rId="4858" sId="16">
    <nc r="B14" t="inlineStr">
      <is>
        <t>HmqTtg</t>
      </is>
    </nc>
  </rcc>
  <rcc rId="4859" sId="16">
    <nc r="C14" t="inlineStr">
      <is>
        <t>PhenoAge acceleration</t>
      </is>
    </nc>
  </rcc>
  <rcc rId="4860" sId="16">
    <nc r="D14" t="inlineStr">
      <is>
        <t>telomere length</t>
      </is>
    </nc>
  </rcc>
  <rcc rId="4861" sId="16">
    <nc r="E14" t="inlineStr">
      <is>
        <t>Weighted median</t>
      </is>
    </nc>
  </rcc>
  <rcc rId="4862" sId="16">
    <nc r="F14">
      <v>105</v>
    </nc>
  </rcc>
  <rcc rId="4863" sId="16">
    <nc r="G14">
      <v>4.3372407742766503E-2</v>
    </nc>
  </rcc>
  <rcc rId="4864" sId="16">
    <nc r="H14">
      <v>0.28180884755491398</v>
    </nc>
  </rcc>
  <rcc rId="4865" sId="16">
    <nc r="I14">
      <v>0.877682915139263</v>
    </nc>
  </rcc>
  <rcc rId="4866" sId="16">
    <nc r="J14" t="inlineStr">
      <is>
        <t>Genetically predicted effect of telomere length on clock acceleration</t>
      </is>
    </nc>
  </rcc>
  <rcc rId="4867" sId="16">
    <nc r="A15" t="inlineStr">
      <is>
        <t>ieu-b-4879</t>
      </is>
    </nc>
  </rcc>
  <rcc rId="4868" sId="16">
    <nc r="B15" t="inlineStr">
      <is>
        <t>HmqTtg</t>
      </is>
    </nc>
  </rcc>
  <rcc rId="4869" sId="16">
    <nc r="C15" t="inlineStr">
      <is>
        <t>PhenoAge acceleration</t>
      </is>
    </nc>
  </rcc>
  <rcc rId="4870" sId="16">
    <nc r="D15" t="inlineStr">
      <is>
        <t>telomere length</t>
      </is>
    </nc>
  </rcc>
  <rcc rId="4871" sId="16">
    <nc r="E15" t="inlineStr">
      <is>
        <t>Weighted mode</t>
      </is>
    </nc>
  </rcc>
  <rcc rId="4872" sId="16">
    <nc r="F15">
      <v>105</v>
    </nc>
  </rcc>
  <rcc rId="4873" sId="16">
    <nc r="G15">
      <v>1.1061708516320899E-2</v>
    </nc>
  </rcc>
  <rcc rId="4874" sId="16">
    <nc r="H15">
      <v>0.34749420820137</v>
    </nc>
  </rcc>
  <rcc rId="4875" sId="16">
    <nc r="I15">
      <v>0.97466641258435405</v>
    </nc>
  </rcc>
  <rcc rId="4876" sId="16">
    <nc r="J15" t="inlineStr">
      <is>
        <t>Genetically predicted effect of telomere length on clock acceleration</t>
      </is>
    </nc>
  </rcc>
  <rcc rId="4877" sId="16">
    <nc r="A16" t="inlineStr">
      <is>
        <t>ieu-b-4879</t>
      </is>
    </nc>
  </rcc>
  <rcc rId="4878" sId="16">
    <nc r="B16" t="inlineStr">
      <is>
        <t>XwMqmM</t>
      </is>
    </nc>
  </rcc>
  <rcc rId="4879" sId="16">
    <nc r="C16" t="inlineStr">
      <is>
        <t>Intrinsic HorvathAge acceleration</t>
      </is>
    </nc>
  </rcc>
  <rcc rId="4880" sId="16">
    <nc r="D16" t="inlineStr">
      <is>
        <t>telomere length</t>
      </is>
    </nc>
  </rcc>
  <rcc rId="4881" sId="16">
    <nc r="E16" t="inlineStr">
      <is>
        <t>Inverse variance weighted</t>
      </is>
    </nc>
  </rcc>
  <rcc rId="4882" sId="16">
    <nc r="F16">
      <v>109</v>
    </nc>
  </rcc>
  <rcc rId="4883" sId="16">
    <nc r="G16">
      <v>0.71016439336914905</v>
    </nc>
  </rcc>
  <rcc rId="4884" sId="16">
    <nc r="H16">
      <v>0.140882036233973</v>
    </nc>
  </rcc>
  <rcc rId="4885" sId="16">
    <nc r="I16">
      <v>4.6348272501084203E-7</v>
    </nc>
  </rcc>
  <rcc rId="4886" sId="16">
    <nc r="J16" t="inlineStr">
      <is>
        <t>Genetically predicted effect of telomere length on clock acceleration</t>
      </is>
    </nc>
  </rcc>
  <rcc rId="4887" sId="16">
    <nc r="A17" t="inlineStr">
      <is>
        <t>ieu-b-4879</t>
      </is>
    </nc>
  </rcc>
  <rcc rId="4888" sId="16">
    <nc r="B17" t="inlineStr">
      <is>
        <t>XwMqmM</t>
      </is>
    </nc>
  </rcc>
  <rcc rId="4889" sId="16">
    <nc r="C17" t="inlineStr">
      <is>
        <t>Intrinsic HorvathAge acceleration</t>
      </is>
    </nc>
  </rcc>
  <rcc rId="4890" sId="16">
    <nc r="D17" t="inlineStr">
      <is>
        <t>telomere length</t>
      </is>
    </nc>
  </rcc>
  <rcc rId="4891" sId="16">
    <nc r="E17" t="inlineStr">
      <is>
        <t>MR Egger</t>
      </is>
    </nc>
  </rcc>
  <rcc rId="4892" sId="16">
    <nc r="F17">
      <v>109</v>
    </nc>
  </rcc>
  <rcc rId="4893" sId="16">
    <nc r="G17">
      <v>1.0419810373060201</v>
    </nc>
  </rcc>
  <rcc rId="4894" sId="16">
    <nc r="H17">
      <v>0.250565678813021</v>
    </nc>
  </rcc>
  <rcc rId="4895" sId="16">
    <nc r="I17">
      <v>6.4818675566726301E-5</v>
    </nc>
  </rcc>
  <rcc rId="4896" sId="16">
    <nc r="J17" t="inlineStr">
      <is>
        <t>Genetically predicted effect of telomere length on clock acceleration</t>
      </is>
    </nc>
  </rcc>
  <rcc rId="4897" sId="16">
    <nc r="A18" t="inlineStr">
      <is>
        <t>ieu-b-4879</t>
      </is>
    </nc>
  </rcc>
  <rcc rId="4898" sId="16">
    <nc r="B18" t="inlineStr">
      <is>
        <t>XwMqmM</t>
      </is>
    </nc>
  </rcc>
  <rcc rId="4899" sId="16">
    <nc r="C18" t="inlineStr">
      <is>
        <t>Intrinsic HorvathAge acceleration</t>
      </is>
    </nc>
  </rcc>
  <rcc rId="4900" sId="16">
    <nc r="D18" t="inlineStr">
      <is>
        <t>telomere length</t>
      </is>
    </nc>
  </rcc>
  <rcc rId="4901" sId="16">
    <nc r="E18" t="inlineStr">
      <is>
        <t>Weighted median</t>
      </is>
    </nc>
  </rcc>
  <rcc rId="4902" sId="16">
    <nc r="F18">
      <v>109</v>
    </nc>
  </rcc>
  <rcc rId="4903" sId="16">
    <nc r="G18">
      <v>0.54710553563721298</v>
    </nc>
  </rcc>
  <rcc rId="4904" sId="16">
    <nc r="H18">
      <v>0.22604437028701599</v>
    </nc>
  </rcc>
  <rcc rId="4905" sId="16">
    <nc r="I18">
      <v>1.5505755282062101E-2</v>
    </nc>
  </rcc>
  <rcc rId="4906" sId="16">
    <nc r="J18" t="inlineStr">
      <is>
        <t>Genetically predicted effect of telomere length on clock acceleration</t>
      </is>
    </nc>
  </rcc>
  <rcc rId="4907" sId="16">
    <nc r="A19" t="inlineStr">
      <is>
        <t>ieu-b-4879</t>
      </is>
    </nc>
  </rcc>
  <rcc rId="4908" sId="16">
    <nc r="B19" t="inlineStr">
      <is>
        <t>XwMqmM</t>
      </is>
    </nc>
  </rcc>
  <rcc rId="4909" sId="16">
    <nc r="C19" t="inlineStr">
      <is>
        <t>Intrinsic HorvathAge acceleration</t>
      </is>
    </nc>
  </rcc>
  <rcc rId="4910" sId="16">
    <nc r="D19" t="inlineStr">
      <is>
        <t>telomere length</t>
      </is>
    </nc>
  </rcc>
  <rcc rId="4911" sId="16">
    <nc r="E19" t="inlineStr">
      <is>
        <t>Weighted mode</t>
      </is>
    </nc>
  </rcc>
  <rcc rId="4912" sId="16">
    <nc r="F19">
      <v>109</v>
    </nc>
  </rcc>
  <rcc rId="4913" sId="16">
    <nc r="G19">
      <v>0.49795068778823198</v>
    </nc>
  </rcc>
  <rcc rId="4914" sId="16">
    <nc r="H19">
      <v>0.298145159828476</v>
    </nc>
  </rcc>
  <rcc rId="4915" sId="16">
    <nc r="I19">
      <v>9.7783177036259994E-2</v>
    </nc>
  </rcc>
  <rcc rId="4916" sId="16">
    <nc r="J19" t="inlineStr">
      <is>
        <t>Genetically predicted effect of telomere length on clock acceleration</t>
      </is>
    </nc>
  </rcc>
  <rcc rId="4917" sId="16">
    <nc r="A20" t="inlineStr">
      <is>
        <t>GrimAge</t>
      </is>
    </nc>
  </rcc>
  <rcc rId="4918" sId="16">
    <nc r="B20" t="inlineStr">
      <is>
        <t>ieu-b-4879</t>
      </is>
    </nc>
  </rcc>
  <rcc rId="4919" sId="16">
    <nc r="C20" t="inlineStr">
      <is>
        <t>telomere length</t>
      </is>
    </nc>
  </rcc>
  <rcc rId="4920" sId="16">
    <nc r="D20" t="inlineStr">
      <is>
        <t>DNA methylation ageing</t>
      </is>
    </nc>
  </rcc>
  <rcc rId="4921" sId="16">
    <nc r="E20" t="inlineStr">
      <is>
        <t>Inverse variance weighted</t>
      </is>
    </nc>
  </rcc>
  <rcc rId="4922" sId="16">
    <nc r="F20">
      <v>4</v>
    </nc>
  </rcc>
  <rcc rId="4923" sId="16">
    <nc r="G20">
      <v>-7.2032463475379893E-2</v>
    </nc>
  </rcc>
  <rcc rId="4924" sId="16">
    <nc r="H20">
      <v>2.1150930771978198E-2</v>
    </nc>
  </rcc>
  <rcc rId="4925" sId="16">
    <nc r="I20">
      <v>6.6009072292751896E-4</v>
    </nc>
  </rcc>
  <rcc rId="4926" sId="16">
    <nc r="J20" t="inlineStr">
      <is>
        <t>Genetically predicted effect of clock acceleration on telomere length</t>
      </is>
    </nc>
  </rcc>
  <rcc rId="4927" sId="16">
    <nc r="A21" t="inlineStr">
      <is>
        <t>GrimAge</t>
      </is>
    </nc>
  </rcc>
  <rcc rId="4928" sId="16">
    <nc r="B21" t="inlineStr">
      <is>
        <t>ieu-b-4879</t>
      </is>
    </nc>
  </rcc>
  <rcc rId="4929" sId="16">
    <nc r="C21" t="inlineStr">
      <is>
        <t>telomere length</t>
      </is>
    </nc>
  </rcc>
  <rcc rId="4930" sId="16">
    <nc r="D21" t="inlineStr">
      <is>
        <t>DNA methylation ageing</t>
      </is>
    </nc>
  </rcc>
  <rcc rId="4931" sId="16">
    <nc r="E21" t="inlineStr">
      <is>
        <t>MR Egger</t>
      </is>
    </nc>
  </rcc>
  <rcc rId="4932" sId="16">
    <nc r="F21">
      <v>4</v>
    </nc>
  </rcc>
  <rcc rId="4933" sId="16">
    <nc r="G21">
      <v>-0.18134913391795299</v>
    </nc>
  </rcc>
  <rcc rId="4934" sId="16">
    <nc r="H21">
      <v>0.42293788376647501</v>
    </nc>
  </rcc>
  <rcc rId="4935" sId="16">
    <nc r="I21">
      <v>0.70984711089639896</v>
    </nc>
  </rcc>
  <rcc rId="4936" sId="16">
    <nc r="J21" t="inlineStr">
      <is>
        <t>Genetically predicted effect of clock acceleration on telomere length</t>
      </is>
    </nc>
  </rcc>
  <rcc rId="4937" sId="16">
    <nc r="A22" t="inlineStr">
      <is>
        <t>GrimAge</t>
      </is>
    </nc>
  </rcc>
  <rcc rId="4938" sId="16">
    <nc r="B22" t="inlineStr">
      <is>
        <t>ieu-b-4879</t>
      </is>
    </nc>
  </rcc>
  <rcc rId="4939" sId="16">
    <nc r="C22" t="inlineStr">
      <is>
        <t>telomere length</t>
      </is>
    </nc>
  </rcc>
  <rcc rId="4940" sId="16">
    <nc r="D22" t="inlineStr">
      <is>
        <t>DNA methylation ageing</t>
      </is>
    </nc>
  </rcc>
  <rcc rId="4941" sId="16">
    <nc r="E22" t="inlineStr">
      <is>
        <t>Weighted median</t>
      </is>
    </nc>
  </rcc>
  <rcc rId="4942" sId="16">
    <nc r="F22">
      <v>4</v>
    </nc>
  </rcc>
  <rcc rId="4943" sId="16">
    <nc r="G22">
      <v>-6.3453346990954396E-2</v>
    </nc>
  </rcc>
  <rcc rId="4944" sId="16">
    <nc r="H22">
      <v>1.05092596934677E-2</v>
    </nc>
  </rcc>
  <rcc rId="4945" sId="16">
    <nc r="I22">
      <v>1.5617991205864801E-9</v>
    </nc>
  </rcc>
  <rcc rId="4946" sId="16">
    <nc r="J22" t="inlineStr">
      <is>
        <t>Genetically predicted effect of clock acceleration on telomere length</t>
      </is>
    </nc>
  </rcc>
  <rcc rId="4947" sId="16">
    <nc r="A23" t="inlineStr">
      <is>
        <t>GrimAge</t>
      </is>
    </nc>
  </rcc>
  <rcc rId="4948" sId="16">
    <nc r="B23" t="inlineStr">
      <is>
        <t>ieu-b-4879</t>
      </is>
    </nc>
  </rcc>
  <rcc rId="4949" sId="16">
    <nc r="C23" t="inlineStr">
      <is>
        <t>telomere length</t>
      </is>
    </nc>
  </rcc>
  <rcc rId="4950" sId="16">
    <nc r="D23" t="inlineStr">
      <is>
        <t>DNA methylation ageing</t>
      </is>
    </nc>
  </rcc>
  <rcc rId="4951" sId="16">
    <nc r="E23" t="inlineStr">
      <is>
        <t>Weighted mode</t>
      </is>
    </nc>
  </rcc>
  <rcc rId="4952" sId="16">
    <nc r="F23">
      <v>4</v>
    </nc>
  </rcc>
  <rcc rId="4953" sId="16">
    <nc r="G23">
      <v>-6.0134834018147502E-2</v>
    </nc>
  </rcc>
  <rcc rId="4954" sId="16">
    <nc r="H23">
      <v>1.27326912922944E-2</v>
    </nc>
  </rcc>
  <rcc rId="4955" sId="16">
    <nc r="I23">
      <v>1.7982568794995601E-2</v>
    </nc>
  </rcc>
  <rcc rId="4956" sId="16">
    <nc r="J23" t="inlineStr">
      <is>
        <t>Genetically predicted effect of clock acceleration on telomere length</t>
      </is>
    </nc>
  </rcc>
  <rcc rId="4957" sId="16">
    <nc r="A24" t="inlineStr">
      <is>
        <t>Hannum</t>
      </is>
    </nc>
  </rcc>
  <rcc rId="4958" sId="16">
    <nc r="B24" t="inlineStr">
      <is>
        <t>ieu-b-4879</t>
      </is>
    </nc>
  </rcc>
  <rcc rId="4959" sId="16">
    <nc r="C24" t="inlineStr">
      <is>
        <t>telomere length</t>
      </is>
    </nc>
  </rcc>
  <rcc rId="4960" sId="16">
    <nc r="D24" t="inlineStr">
      <is>
        <t>DNA methylation ageing</t>
      </is>
    </nc>
  </rcc>
  <rcc rId="4961" sId="16">
    <nc r="E24" t="inlineStr">
      <is>
        <t>Inverse variance weighted</t>
      </is>
    </nc>
  </rcc>
  <rcc rId="4962" sId="16">
    <nc r="F24">
      <v>9</v>
    </nc>
  </rcc>
  <rcc rId="4963" sId="16">
    <nc r="G24">
      <v>-1.4409947760678599E-2</v>
    </nc>
  </rcc>
  <rcc rId="4964" sId="16">
    <nc r="H24">
      <v>1.29372443456683E-2</v>
    </nc>
  </rcc>
  <rcc rId="4965" sId="16">
    <nc r="I24">
      <v>0.265350237330998</v>
    </nc>
  </rcc>
  <rcc rId="4966" sId="16">
    <nc r="J24" t="inlineStr">
      <is>
        <t>Genetically predicted effect of clock acceleration on telomere length</t>
      </is>
    </nc>
  </rcc>
  <rcc rId="4967" sId="16">
    <nc r="A25" t="inlineStr">
      <is>
        <t>Hannum</t>
      </is>
    </nc>
  </rcc>
  <rcc rId="4968" sId="16">
    <nc r="B25" t="inlineStr">
      <is>
        <t>ieu-b-4879</t>
      </is>
    </nc>
  </rcc>
  <rcc rId="4969" sId="16">
    <nc r="C25" t="inlineStr">
      <is>
        <t>telomere length</t>
      </is>
    </nc>
  </rcc>
  <rcc rId="4970" sId="16">
    <nc r="D25" t="inlineStr">
      <is>
        <t>DNA methylation ageing</t>
      </is>
    </nc>
  </rcc>
  <rcc rId="4971" sId="16">
    <nc r="E25" t="inlineStr">
      <is>
        <t>MR Egger</t>
      </is>
    </nc>
  </rcc>
  <rcc rId="4972" sId="16">
    <nc r="F25">
      <v>9</v>
    </nc>
  </rcc>
  <rcc rId="4973" sId="16">
    <nc r="G25">
      <v>-7.7345580629438002E-3</v>
    </nc>
  </rcc>
  <rcc rId="4974" sId="16">
    <nc r="H25">
      <v>5.1385390092134803E-2</v>
    </nc>
  </rcc>
  <rcc rId="4975" sId="16">
    <nc r="I25">
      <v>0.884599480238495</v>
    </nc>
  </rcc>
  <rcc rId="4976" sId="16">
    <nc r="J25" t="inlineStr">
      <is>
        <t>Genetically predicted effect of clock acceleration on telomere length</t>
      </is>
    </nc>
  </rcc>
  <rcc rId="4977" sId="16">
    <nc r="A26" t="inlineStr">
      <is>
        <t>Hannum</t>
      </is>
    </nc>
  </rcc>
  <rcc rId="4978" sId="16">
    <nc r="B26" t="inlineStr">
      <is>
        <t>ieu-b-4879</t>
      </is>
    </nc>
  </rcc>
  <rcc rId="4979" sId="16">
    <nc r="C26" t="inlineStr">
      <is>
        <t>telomere length</t>
      </is>
    </nc>
  </rcc>
  <rcc rId="4980" sId="16">
    <nc r="D26" t="inlineStr">
      <is>
        <t>DNA methylation ageing</t>
      </is>
    </nc>
  </rcc>
  <rcc rId="4981" sId="16">
    <nc r="E26" t="inlineStr">
      <is>
        <t>Weighted median</t>
      </is>
    </nc>
  </rcc>
  <rcc rId="4982" sId="16">
    <nc r="F26">
      <v>9</v>
    </nc>
  </rcc>
  <rcc rId="4983" sId="16">
    <nc r="G26">
      <v>3.5731455565212599E-3</v>
    </nc>
  </rcc>
  <rcc rId="4984" sId="16">
    <nc r="H26">
      <v>4.7034931253662404E-3</v>
    </nc>
  </rcc>
  <rcc rId="4985" sId="16">
    <nc r="I26">
      <v>0.44744640777119898</v>
    </nc>
  </rcc>
  <rcc rId="4986" sId="16">
    <nc r="J26" t="inlineStr">
      <is>
        <t>Genetically predicted effect of clock acceleration on telomere length</t>
      </is>
    </nc>
  </rcc>
  <rcc rId="4987" sId="16">
    <nc r="A27" t="inlineStr">
      <is>
        <t>Hannum</t>
      </is>
    </nc>
  </rcc>
  <rcc rId="4988" sId="16">
    <nc r="B27" t="inlineStr">
      <is>
        <t>ieu-b-4879</t>
      </is>
    </nc>
  </rcc>
  <rcc rId="4989" sId="16">
    <nc r="C27" t="inlineStr">
      <is>
        <t>telomere length</t>
      </is>
    </nc>
  </rcc>
  <rcc rId="4990" sId="16">
    <nc r="D27" t="inlineStr">
      <is>
        <t>DNA methylation ageing</t>
      </is>
    </nc>
  </rcc>
  <rcc rId="4991" sId="16">
    <nc r="E27" t="inlineStr">
      <is>
        <t>Weighted mode</t>
      </is>
    </nc>
  </rcc>
  <rcc rId="4992" sId="16">
    <nc r="F27">
      <v>9</v>
    </nc>
  </rcc>
  <rcc rId="4993" sId="16">
    <nc r="G27">
      <v>5.1810490156602197E-3</v>
    </nc>
  </rcc>
  <rcc rId="4994" sId="16">
    <nc r="H27">
      <v>4.0474254268161296E-3</v>
    </nc>
  </rcc>
  <rcc rId="4995" sId="16">
    <nc r="I27">
      <v>0.23638388963461299</v>
    </nc>
  </rcc>
  <rcc rId="4996" sId="16">
    <nc r="J27" t="inlineStr">
      <is>
        <t>Genetically predicted effect of clock acceleration on telomere length</t>
      </is>
    </nc>
  </rcc>
  <rcc rId="4997" sId="16">
    <nc r="A28" t="inlineStr">
      <is>
        <t>IEAA</t>
      </is>
    </nc>
  </rcc>
  <rcc rId="4998" sId="16">
    <nc r="B28" t="inlineStr">
      <is>
        <t>ieu-b-4879</t>
      </is>
    </nc>
  </rcc>
  <rcc rId="4999" sId="16">
    <nc r="C28" t="inlineStr">
      <is>
        <t>telomere length</t>
      </is>
    </nc>
  </rcc>
  <rcc rId="5000" sId="16">
    <nc r="D28" t="inlineStr">
      <is>
        <t>DNA methylation ageing</t>
      </is>
    </nc>
  </rcc>
  <rcc rId="5001" sId="16">
    <nc r="E28" t="inlineStr">
      <is>
        <t>Inverse variance weighted</t>
      </is>
    </nc>
  </rcc>
  <rcc rId="5002" sId="16">
    <nc r="F28">
      <v>22</v>
    </nc>
  </rcc>
  <rcc rId="5003" sId="16">
    <nc r="G28">
      <v>-1.7717889887993499E-2</v>
    </nc>
  </rcc>
  <rcc rId="5004" sId="16">
    <nc r="H28">
      <v>8.6326179688501394E-3</v>
    </nc>
  </rcc>
  <rcc rId="5005" sId="16">
    <nc r="I28">
      <v>4.0127376442930997E-2</v>
    </nc>
  </rcc>
  <rcc rId="5006" sId="16">
    <nc r="J28" t="inlineStr">
      <is>
        <t>Genetically predicted effect of clock acceleration on telomere length</t>
      </is>
    </nc>
  </rcc>
  <rcc rId="5007" sId="16">
    <nc r="A29" t="inlineStr">
      <is>
        <t>IEAA</t>
      </is>
    </nc>
  </rcc>
  <rcc rId="5008" sId="16">
    <nc r="B29" t="inlineStr">
      <is>
        <t>ieu-b-4879</t>
      </is>
    </nc>
  </rcc>
  <rcc rId="5009" sId="16">
    <nc r="C29" t="inlineStr">
      <is>
        <t>telomere length</t>
      </is>
    </nc>
  </rcc>
  <rcc rId="5010" sId="16">
    <nc r="D29" t="inlineStr">
      <is>
        <t>DNA methylation ageing</t>
      </is>
    </nc>
  </rcc>
  <rcc rId="5011" sId="16">
    <nc r="E29" t="inlineStr">
      <is>
        <t>MR Egger</t>
      </is>
    </nc>
  </rcc>
  <rcc rId="5012" sId="16">
    <nc r="F29">
      <v>22</v>
    </nc>
  </rcc>
  <rcc rId="5013" sId="16">
    <nc r="G29">
      <v>2.3035185191246001E-2</v>
    </nc>
  </rcc>
  <rcc rId="5014" sId="16">
    <nc r="H29">
      <v>1.9703852225170099E-2</v>
    </nc>
  </rcc>
  <rcc rId="5015" sId="16">
    <nc r="I29">
      <v>0.25612088991825599</v>
    </nc>
  </rcc>
  <rcc rId="5016" sId="16">
    <nc r="J29" t="inlineStr">
      <is>
        <t>Genetically predicted effect of clock acceleration on telomere length</t>
      </is>
    </nc>
  </rcc>
  <rcc rId="5017" sId="16">
    <nc r="A30" t="inlineStr">
      <is>
        <t>IEAA</t>
      </is>
    </nc>
  </rcc>
  <rcc rId="5018" sId="16">
    <nc r="B30" t="inlineStr">
      <is>
        <t>ieu-b-4879</t>
      </is>
    </nc>
  </rcc>
  <rcc rId="5019" sId="16">
    <nc r="C30" t="inlineStr">
      <is>
        <t>telomere length</t>
      </is>
    </nc>
  </rcc>
  <rcc rId="5020" sId="16">
    <nc r="D30" t="inlineStr">
      <is>
        <t>DNA methylation ageing</t>
      </is>
    </nc>
  </rcc>
  <rcc rId="5021" sId="16">
    <nc r="E30" t="inlineStr">
      <is>
        <t>Weighted median</t>
      </is>
    </nc>
  </rcc>
  <rcc rId="5022" sId="16">
    <nc r="F30">
      <v>22</v>
    </nc>
  </rcc>
  <rcc rId="5023" sId="16">
    <nc r="G30">
      <v>-1.0707292645434801E-3</v>
    </nc>
  </rcc>
  <rcc rId="5024" sId="16">
    <nc r="H30">
      <v>3.5267491202930598E-3</v>
    </nc>
  </rcc>
  <rcc rId="5025" sId="16">
    <nc r="I30">
      <v>0.76143087315393398</v>
    </nc>
  </rcc>
  <rcc rId="5026" sId="16">
    <nc r="J30" t="inlineStr">
      <is>
        <t>Genetically predicted effect of clock acceleration on telomere length</t>
      </is>
    </nc>
  </rcc>
  <rcc rId="5027" sId="16">
    <nc r="A31" t="inlineStr">
      <is>
        <t>IEAA</t>
      </is>
    </nc>
  </rcc>
  <rcc rId="5028" sId="16">
    <nc r="B31" t="inlineStr">
      <is>
        <t>ieu-b-4879</t>
      </is>
    </nc>
  </rcc>
  <rcc rId="5029" sId="16">
    <nc r="C31" t="inlineStr">
      <is>
        <t>telomere length</t>
      </is>
    </nc>
  </rcc>
  <rcc rId="5030" sId="16">
    <nc r="D31" t="inlineStr">
      <is>
        <t>DNA methylation ageing</t>
      </is>
    </nc>
  </rcc>
  <rcc rId="5031" sId="16">
    <nc r="E31" t="inlineStr">
      <is>
        <t>Weighted mode</t>
      </is>
    </nc>
  </rcc>
  <rcc rId="5032" sId="16">
    <nc r="F31">
      <v>22</v>
    </nc>
  </rcc>
  <rcc rId="5033" sId="16">
    <nc r="G31">
      <v>-8.8094881209321895E-4</v>
    </nc>
  </rcc>
  <rcc rId="5034" sId="16">
    <nc r="H31">
      <v>3.1490355652045898E-3</v>
    </nc>
  </rcc>
  <rcc rId="5035" sId="16">
    <nc r="I31">
      <v>0.78240478584739404</v>
    </nc>
  </rcc>
  <rcc rId="5036" sId="16">
    <nc r="J31" t="inlineStr">
      <is>
        <t>Genetically predicted effect of clock acceleration on telomere length</t>
      </is>
    </nc>
  </rcc>
  <rcc rId="5037" sId="16">
    <nc r="A32" t="inlineStr">
      <is>
        <t>PhenoAge</t>
      </is>
    </nc>
  </rcc>
  <rcc rId="5038" sId="16">
    <nc r="B32" t="inlineStr">
      <is>
        <t>ieu-b-4879</t>
      </is>
    </nc>
  </rcc>
  <rcc rId="5039" sId="16">
    <nc r="C32" t="inlineStr">
      <is>
        <t>telomere length</t>
      </is>
    </nc>
  </rcc>
  <rcc rId="5040" sId="16">
    <nc r="D32" t="inlineStr">
      <is>
        <t>DNA methylation ageing</t>
      </is>
    </nc>
  </rcc>
  <rcc rId="5041" sId="16">
    <nc r="E32" t="inlineStr">
      <is>
        <t>Inverse variance weighted</t>
      </is>
    </nc>
  </rcc>
  <rcc rId="5042" sId="16">
    <nc r="F32">
      <v>11</v>
    </nc>
  </rcc>
  <rcc rId="5043" sId="16">
    <nc r="G32">
      <v>-1.1331942856446099E-2</v>
    </nc>
  </rcc>
  <rcc rId="5044" sId="16">
    <nc r="H32">
      <v>1.00540309629051E-2</v>
    </nc>
  </rcc>
  <rcc rId="5045" sId="16">
    <nc r="I32">
      <v>0.25969832978096002</v>
    </nc>
  </rcc>
  <rcc rId="5046" sId="16">
    <nc r="J32" t="inlineStr">
      <is>
        <t>Genetically predicted effect of clock acceleration on telomere length</t>
      </is>
    </nc>
  </rcc>
  <rcc rId="5047" sId="16">
    <nc r="A33" t="inlineStr">
      <is>
        <t>PhenoAge</t>
      </is>
    </nc>
  </rcc>
  <rcc rId="5048" sId="16">
    <nc r="B33" t="inlineStr">
      <is>
        <t>ieu-b-4879</t>
      </is>
    </nc>
  </rcc>
  <rcc rId="5049" sId="16">
    <nc r="C33" t="inlineStr">
      <is>
        <t>telomere length</t>
      </is>
    </nc>
  </rcc>
  <rcc rId="5050" sId="16">
    <nc r="D33" t="inlineStr">
      <is>
        <t>DNA methylation ageing</t>
      </is>
    </nc>
  </rcc>
  <rcc rId="5051" sId="16">
    <nc r="E33" t="inlineStr">
      <is>
        <t>MR Egger</t>
      </is>
    </nc>
  </rcc>
  <rcc rId="5052" sId="16">
    <nc r="F33">
      <v>11</v>
    </nc>
  </rcc>
  <rcc rId="5053" sId="16">
    <nc r="G33">
      <v>2.40110177685659E-3</v>
    </nc>
  </rcc>
  <rcc rId="5054" sId="16">
    <nc r="H33">
      <v>2.9769232259592899E-2</v>
    </nc>
  </rcc>
  <rcc rId="5055" sId="16">
    <nc r="I33">
      <v>0.937479724499933</v>
    </nc>
  </rcc>
  <rcc rId="5056" sId="16">
    <nc r="J33" t="inlineStr">
      <is>
        <t>Genetically predicted effect of clock acceleration on telomere length</t>
      </is>
    </nc>
  </rcc>
  <rcc rId="5057" sId="16">
    <nc r="A34" t="inlineStr">
      <is>
        <t>PhenoAge</t>
      </is>
    </nc>
  </rcc>
  <rcc rId="5058" sId="16">
    <nc r="B34" t="inlineStr">
      <is>
        <t>ieu-b-4879</t>
      </is>
    </nc>
  </rcc>
  <rcc rId="5059" sId="16">
    <nc r="C34" t="inlineStr">
      <is>
        <t>telomere length</t>
      </is>
    </nc>
  </rcc>
  <rcc rId="5060" sId="16">
    <nc r="D34" t="inlineStr">
      <is>
        <t>DNA methylation ageing</t>
      </is>
    </nc>
  </rcc>
  <rcc rId="5061" sId="16">
    <nc r="E34" t="inlineStr">
      <is>
        <t>Weighted median</t>
      </is>
    </nc>
  </rcc>
  <rcc rId="5062" sId="16">
    <nc r="F34">
      <v>11</v>
    </nc>
  </rcc>
  <rcc rId="5063" sId="16">
    <nc r="G34">
      <v>4.2541959357835701E-3</v>
    </nc>
  </rcc>
  <rcc rId="5064" sId="16">
    <nc r="H34">
      <v>3.4308381462323798E-3</v>
    </nc>
  </rcc>
  <rcc rId="5065" sId="16">
    <nc r="I34">
      <v>0.214980069373367</v>
    </nc>
  </rcc>
  <rcc rId="5066" sId="16">
    <nc r="J34" t="inlineStr">
      <is>
        <t>Genetically predicted effect of clock acceleration on telomere length</t>
      </is>
    </nc>
  </rcc>
  <rcc rId="5067" sId="16">
    <nc r="A35" t="inlineStr">
      <is>
        <t>PhenoAge</t>
      </is>
    </nc>
  </rcc>
  <rcc rId="5068" sId="16">
    <nc r="B35" t="inlineStr">
      <is>
        <t>ieu-b-4879</t>
      </is>
    </nc>
  </rcc>
  <rcc rId="5069" sId="16">
    <nc r="C35" t="inlineStr">
      <is>
        <t>telomere length</t>
      </is>
    </nc>
  </rcc>
  <rcc rId="5070" sId="16">
    <nc r="D35" t="inlineStr">
      <is>
        <t>DNA methylation ageing</t>
      </is>
    </nc>
  </rcc>
  <rcc rId="5071" sId="16">
    <nc r="E35" t="inlineStr">
      <is>
        <t>Weighted mode</t>
      </is>
    </nc>
  </rcc>
  <rcc rId="5072" sId="16">
    <nc r="F35">
      <v>11</v>
    </nc>
  </rcc>
  <rcc rId="5073" sId="16">
    <nc r="G35">
      <v>5.5903435754788297E-3</v>
    </nc>
  </rcc>
  <rcc rId="5074" sId="16">
    <nc r="H35">
      <v>3.3453191954570401E-3</v>
    </nc>
  </rcc>
  <rcc rId="5075" sId="16">
    <nc r="I35">
      <v>0.12565529621508001</v>
    </nc>
  </rcc>
  <rcc rId="5076" sId="16">
    <nc r="J35" t="inlineStr">
      <is>
        <t>Genetically predicted effect of clock acceleration on telomere length</t>
      </is>
    </nc>
  </rcc>
  <rfmt sheetId="16" sqref="A3:A35" start="0" length="0">
    <dxf>
      <border>
        <left style="thin">
          <color indexed="64"/>
        </left>
      </border>
    </dxf>
  </rfmt>
  <rfmt sheetId="16" sqref="A3:J3" start="0" length="0">
    <dxf>
      <border>
        <top style="thin">
          <color indexed="64"/>
        </top>
      </border>
    </dxf>
  </rfmt>
  <rfmt sheetId="16" sqref="J3:J35" start="0" length="0">
    <dxf>
      <border>
        <right style="thin">
          <color indexed="64"/>
        </right>
      </border>
    </dxf>
  </rfmt>
  <rfmt sheetId="16" sqref="A35:J35" start="0" length="0">
    <dxf>
      <border>
        <bottom style="thin">
          <color indexed="64"/>
        </bottom>
      </border>
    </dxf>
  </rfmt>
  <rfmt sheetId="16" sqref="A3:J35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16" sqref="A3:J3">
    <dxf>
      <fill>
        <patternFill patternType="solid">
          <bgColor theme="1"/>
        </patternFill>
      </fill>
    </dxf>
  </rfmt>
  <rfmt sheetId="16" sqref="A3:J3" start="0" length="2147483647">
    <dxf>
      <font>
        <color theme="0"/>
      </font>
    </dxf>
  </rfmt>
  <rrc rId="5077" sId="16" ref="J1:J1048576" action="deleteCol">
    <rfmt sheetId="16" xfDxf="1" sqref="J1:J1048576" start="0" length="0"/>
    <rcc rId="0" sId="16" dxf="1">
      <nc r="J3" t="inlineStr">
        <is>
          <t>group</t>
        </is>
      </nc>
      <ndxf>
        <font>
          <sz val="12"/>
          <color theme="0"/>
          <name val="Calibri"/>
          <family val="2"/>
          <scheme val="minor"/>
        </font>
        <fill>
          <patternFill patternType="solid">
            <bgColor theme="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6" dxf="1">
      <nc r="J4" t="inlineStr">
        <is>
          <t>Genetically predicted effect of telomere length on clock acceleration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6" dxf="1">
      <nc r="J5" t="inlineStr">
        <is>
          <t>Genetically predicted effect of telomere length on clock acceleration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6" dxf="1">
      <nc r="J6" t="inlineStr">
        <is>
          <t>Genetically predicted effect of telomere length on clock acceleration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6" dxf="1">
      <nc r="J7" t="inlineStr">
        <is>
          <t>Genetically predicted effect of telomere length on clock acceleration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6" dxf="1">
      <nc r="J8" t="inlineStr">
        <is>
          <t>Genetically predicted effect of telomere length on clock acceleration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6" dxf="1">
      <nc r="J9" t="inlineStr">
        <is>
          <t>Genetically predicted effect of telomere length on clock acceleration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6" dxf="1">
      <nc r="J10" t="inlineStr">
        <is>
          <t>Genetically predicted effect of telomere length on clock acceleration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6" dxf="1">
      <nc r="J11" t="inlineStr">
        <is>
          <t>Genetically predicted effect of telomere length on clock acceleration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6" dxf="1">
      <nc r="J12" t="inlineStr">
        <is>
          <t>Genetically predicted effect of telomere length on clock acceleration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6" dxf="1">
      <nc r="J13" t="inlineStr">
        <is>
          <t>Genetically predicted effect of telomere length on clock acceleration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6" dxf="1">
      <nc r="J14" t="inlineStr">
        <is>
          <t>Genetically predicted effect of telomere length on clock acceleration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6" dxf="1">
      <nc r="J15" t="inlineStr">
        <is>
          <t>Genetically predicted effect of telomere length on clock acceleration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6" dxf="1">
      <nc r="J16" t="inlineStr">
        <is>
          <t>Genetically predicted effect of telomere length on clock acceleration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6" dxf="1">
      <nc r="J17" t="inlineStr">
        <is>
          <t>Genetically predicted effect of telomere length on clock acceleration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6" dxf="1">
      <nc r="J18" t="inlineStr">
        <is>
          <t>Genetically predicted effect of telomere length on clock acceleration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6" dxf="1">
      <nc r="J19" t="inlineStr">
        <is>
          <t>Genetically predicted effect of telomere length on clock acceleration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6" dxf="1">
      <nc r="J20" t="inlineStr">
        <is>
          <t>Genetically predicted effect of clock acceleration on telomere length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6" dxf="1">
      <nc r="J21" t="inlineStr">
        <is>
          <t>Genetically predicted effect of clock acceleration on telomere length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6" dxf="1">
      <nc r="J22" t="inlineStr">
        <is>
          <t>Genetically predicted effect of clock acceleration on telomere length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6" dxf="1">
      <nc r="J23" t="inlineStr">
        <is>
          <t>Genetically predicted effect of clock acceleration on telomere length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6" dxf="1">
      <nc r="J24" t="inlineStr">
        <is>
          <t>Genetically predicted effect of clock acceleration on telomere length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6" dxf="1">
      <nc r="J25" t="inlineStr">
        <is>
          <t>Genetically predicted effect of clock acceleration on telomere length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6" dxf="1">
      <nc r="J26" t="inlineStr">
        <is>
          <t>Genetically predicted effect of clock acceleration on telomere length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6" dxf="1">
      <nc r="J27" t="inlineStr">
        <is>
          <t>Genetically predicted effect of clock acceleration on telomere length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6" dxf="1">
      <nc r="J28" t="inlineStr">
        <is>
          <t>Genetically predicted effect of clock acceleration on telomere length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6" dxf="1">
      <nc r="J29" t="inlineStr">
        <is>
          <t>Genetically predicted effect of clock acceleration on telomere length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6" dxf="1">
      <nc r="J30" t="inlineStr">
        <is>
          <t>Genetically predicted effect of clock acceleration on telomere length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6" dxf="1">
      <nc r="J31" t="inlineStr">
        <is>
          <t>Genetically predicted effect of clock acceleration on telomere length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6" dxf="1">
      <nc r="J32" t="inlineStr">
        <is>
          <t>Genetically predicted effect of clock acceleration on telomere length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6" dxf="1">
      <nc r="J33" t="inlineStr">
        <is>
          <t>Genetically predicted effect of clock acceleration on telomere length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6" dxf="1">
      <nc r="J34" t="inlineStr">
        <is>
          <t>Genetically predicted effect of clock acceleration on telomere length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6" dxf="1">
      <nc r="J35" t="inlineStr">
        <is>
          <t>Genetically predicted effect of clock acceleration on telomere length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cv guid="{97C7283A-000F-8441-B299-43EB4E816C22}" action="delete"/>
  <rdn rId="0" localSheetId="1" customView="1" name="Z_97C7283A_000F_8441_B299_43EB4E816C22_.wvu.FilterData" hidden="1" oldHidden="1">
    <formula>'S1. Genetic Instruments'!$A$1:$A$51</formula>
    <oldFormula>'S1. Genetic Instruments'!$A$1:$A$51</oldFormula>
  </rdn>
  <rdn rId="0" localSheetId="12" customView="1" name="Z_97C7283A_000F_8441_B299_43EB4E816C22_.wvu.FilterData" hidden="1" oldHidden="1">
    <formula>'S15. Preexisting evidence'!$A$3:$K$50</formula>
    <oldFormula>'S15. Preexisting evidence'!$A$3:$K$50</oldFormula>
  </rdn>
  <rcv guid="{97C7283A-000F-8441-B299-43EB4E816C22}" action="add"/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80" sId="16">
    <oc r="A20" t="inlineStr">
      <is>
        <t>GrimAge</t>
      </is>
    </oc>
    <nc r="A20" t="inlineStr">
      <is>
        <t>GrimAge acceleration</t>
      </is>
    </nc>
  </rcc>
  <rcc rId="5081" sId="16">
    <oc r="A21" t="inlineStr">
      <is>
        <t>GrimAge</t>
      </is>
    </oc>
    <nc r="A21" t="inlineStr">
      <is>
        <t>GrimAge acceleration</t>
      </is>
    </nc>
  </rcc>
  <rcc rId="5082" sId="16">
    <oc r="A22" t="inlineStr">
      <is>
        <t>GrimAge</t>
      </is>
    </oc>
    <nc r="A22" t="inlineStr">
      <is>
        <t>GrimAge acceleration</t>
      </is>
    </nc>
  </rcc>
  <rcc rId="5083" sId="16">
    <oc r="A23" t="inlineStr">
      <is>
        <t>GrimAge</t>
      </is>
    </oc>
    <nc r="A23" t="inlineStr">
      <is>
        <t>GrimAge acceleration</t>
      </is>
    </nc>
  </rcc>
  <rcc rId="5084" sId="16">
    <oc r="A32" t="inlineStr">
      <is>
        <t>PhenoAge</t>
      </is>
    </oc>
    <nc r="A32" t="inlineStr">
      <is>
        <t>PhenoAge acceleration</t>
      </is>
    </nc>
  </rcc>
  <rcc rId="5085" sId="16">
    <oc r="A33" t="inlineStr">
      <is>
        <t>PhenoAge</t>
      </is>
    </oc>
    <nc r="A33" t="inlineStr">
      <is>
        <t>PhenoAge acceleration</t>
      </is>
    </nc>
  </rcc>
  <rcc rId="5086" sId="16">
    <oc r="A34" t="inlineStr">
      <is>
        <t>PhenoAge</t>
      </is>
    </oc>
    <nc r="A34" t="inlineStr">
      <is>
        <t>PhenoAge acceleration</t>
      </is>
    </nc>
  </rcc>
  <rcc rId="5087" sId="16">
    <oc r="A35" t="inlineStr">
      <is>
        <t>PhenoAge</t>
      </is>
    </oc>
    <nc r="A35" t="inlineStr">
      <is>
        <t>PhenoAge acceleration</t>
      </is>
    </nc>
  </rcc>
  <rcc rId="5088" sId="16">
    <oc r="A28" t="inlineStr">
      <is>
        <t>IEAA</t>
      </is>
    </oc>
    <nc r="A28" t="inlineStr">
      <is>
        <t>Intrinsic HorvathAge acceleration</t>
      </is>
    </nc>
  </rcc>
  <rcc rId="5089" sId="16">
    <oc r="A29" t="inlineStr">
      <is>
        <t>IEAA</t>
      </is>
    </oc>
    <nc r="A29" t="inlineStr">
      <is>
        <t>Intrinsic HorvathAge acceleration</t>
      </is>
    </nc>
  </rcc>
  <rcc rId="5090" sId="16">
    <oc r="A30" t="inlineStr">
      <is>
        <t>IEAA</t>
      </is>
    </oc>
    <nc r="A30" t="inlineStr">
      <is>
        <t>Intrinsic HorvathAge acceleration</t>
      </is>
    </nc>
  </rcc>
  <rcc rId="5091" sId="16">
    <oc r="A31" t="inlineStr">
      <is>
        <t>IEAA</t>
      </is>
    </oc>
    <nc r="A31" t="inlineStr">
      <is>
        <t>Intrinsic HorvathAge acceleration</t>
      </is>
    </nc>
  </rcc>
  <rcc rId="5092" sId="16">
    <oc r="A24" t="inlineStr">
      <is>
        <t>Hannum</t>
      </is>
    </oc>
    <nc r="A24" t="inlineStr">
      <is>
        <t>HannumAge acceleration</t>
      </is>
    </nc>
  </rcc>
  <rcc rId="5093" sId="16">
    <oc r="A25" t="inlineStr">
      <is>
        <t>Hannum</t>
      </is>
    </oc>
    <nc r="A25" t="inlineStr">
      <is>
        <t>HannumAge acceleration</t>
      </is>
    </nc>
  </rcc>
  <rcc rId="5094" sId="16">
    <oc r="A26" t="inlineStr">
      <is>
        <t>Hannum</t>
      </is>
    </oc>
    <nc r="A26" t="inlineStr">
      <is>
        <t>HannumAge acceleration</t>
      </is>
    </nc>
  </rcc>
  <rcc rId="5095" sId="16">
    <oc r="A27" t="inlineStr">
      <is>
        <t>Hannum</t>
      </is>
    </oc>
    <nc r="A27" t="inlineStr">
      <is>
        <t>HannumAge acceleration</t>
      </is>
    </nc>
  </rcc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96" sId="16">
    <oc r="D20" t="inlineStr">
      <is>
        <t>DNA methylation ageing</t>
      </is>
    </oc>
    <nc r="D20" t="inlineStr">
      <is>
        <t>GrimAge acceleration</t>
      </is>
    </nc>
  </rcc>
  <rcc rId="5097" sId="16">
    <oc r="D21" t="inlineStr">
      <is>
        <t>DNA methylation ageing</t>
      </is>
    </oc>
    <nc r="D21" t="inlineStr">
      <is>
        <t>GrimAge acceleration</t>
      </is>
    </nc>
  </rcc>
  <rcc rId="5098" sId="16">
    <oc r="D22" t="inlineStr">
      <is>
        <t>DNA methylation ageing</t>
      </is>
    </oc>
    <nc r="D22" t="inlineStr">
      <is>
        <t>GrimAge acceleration</t>
      </is>
    </nc>
  </rcc>
  <rcc rId="5099" sId="16">
    <oc r="D23" t="inlineStr">
      <is>
        <t>DNA methylation ageing</t>
      </is>
    </oc>
    <nc r="D23" t="inlineStr">
      <is>
        <t>GrimAge acceleration</t>
      </is>
    </nc>
  </rcc>
  <rcc rId="5100" sId="16">
    <oc r="D24" t="inlineStr">
      <is>
        <t>DNA methylation ageing</t>
      </is>
    </oc>
    <nc r="D24" t="inlineStr">
      <is>
        <t>HannumAge acceleration</t>
      </is>
    </nc>
  </rcc>
  <rcc rId="5101" sId="16">
    <oc r="D25" t="inlineStr">
      <is>
        <t>DNA methylation ageing</t>
      </is>
    </oc>
    <nc r="D25" t="inlineStr">
      <is>
        <t>HannumAge acceleration</t>
      </is>
    </nc>
  </rcc>
  <rcc rId="5102" sId="16">
    <oc r="D26" t="inlineStr">
      <is>
        <t>DNA methylation ageing</t>
      </is>
    </oc>
    <nc r="D26" t="inlineStr">
      <is>
        <t>HannumAge acceleration</t>
      </is>
    </nc>
  </rcc>
  <rcc rId="5103" sId="16">
    <oc r="D27" t="inlineStr">
      <is>
        <t>DNA methylation ageing</t>
      </is>
    </oc>
    <nc r="D27" t="inlineStr">
      <is>
        <t>HannumAge acceleration</t>
      </is>
    </nc>
  </rcc>
  <rcc rId="5104" sId="16">
    <oc r="D28" t="inlineStr">
      <is>
        <t>DNA methylation ageing</t>
      </is>
    </oc>
    <nc r="D28" t="inlineStr">
      <is>
        <t>Intrinsic HorvathAge acceleration</t>
      </is>
    </nc>
  </rcc>
  <rcc rId="5105" sId="16">
    <oc r="D29" t="inlineStr">
      <is>
        <t>DNA methylation ageing</t>
      </is>
    </oc>
    <nc r="D29" t="inlineStr">
      <is>
        <t>Intrinsic HorvathAge acceleration</t>
      </is>
    </nc>
  </rcc>
  <rcc rId="5106" sId="16">
    <oc r="D30" t="inlineStr">
      <is>
        <t>DNA methylation ageing</t>
      </is>
    </oc>
    <nc r="D30" t="inlineStr">
      <is>
        <t>Intrinsic HorvathAge acceleration</t>
      </is>
    </nc>
  </rcc>
  <rcc rId="5107" sId="16">
    <oc r="D31" t="inlineStr">
      <is>
        <t>DNA methylation ageing</t>
      </is>
    </oc>
    <nc r="D31" t="inlineStr">
      <is>
        <t>Intrinsic HorvathAge acceleration</t>
      </is>
    </nc>
  </rcc>
  <rcc rId="5108" sId="16">
    <oc r="D32" t="inlineStr">
      <is>
        <t>DNA methylation ageing</t>
      </is>
    </oc>
    <nc r="D32" t="inlineStr">
      <is>
        <t>PhenoAge acceleration</t>
      </is>
    </nc>
  </rcc>
  <rcc rId="5109" sId="16">
    <oc r="D33" t="inlineStr">
      <is>
        <t>DNA methylation ageing</t>
      </is>
    </oc>
    <nc r="D33" t="inlineStr">
      <is>
        <t>PhenoAge acceleration</t>
      </is>
    </nc>
  </rcc>
  <rcc rId="5110" sId="16">
    <oc r="D34" t="inlineStr">
      <is>
        <t>DNA methylation ageing</t>
      </is>
    </oc>
    <nc r="D34" t="inlineStr">
      <is>
        <t>PhenoAge acceleration</t>
      </is>
    </nc>
  </rcc>
  <rcc rId="5111" sId="16">
    <oc r="D35" t="inlineStr">
      <is>
        <t>DNA methylation ageing</t>
      </is>
    </oc>
    <nc r="D35" t="inlineStr">
      <is>
        <t>PhenoAge acceleration</t>
      </is>
    </nc>
  </rcc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112" sId="16">
    <oc r="B8" t="inlineStr">
      <is>
        <t>EILMP7</t>
      </is>
    </oc>
    <nc r="B8" t="inlineStr">
      <is>
        <t>GrimAge</t>
      </is>
    </nc>
  </rcc>
  <rcc rId="5113" sId="16">
    <oc r="B9" t="inlineStr">
      <is>
        <t>EILMP7</t>
      </is>
    </oc>
    <nc r="B9" t="inlineStr">
      <is>
        <t>GrimAge</t>
      </is>
    </nc>
  </rcc>
  <rcc rId="5114" sId="16">
    <oc r="B10" t="inlineStr">
      <is>
        <t>EILMP7</t>
      </is>
    </oc>
    <nc r="B10" t="inlineStr">
      <is>
        <t>GrimAge</t>
      </is>
    </nc>
  </rcc>
  <rcc rId="5115" sId="16">
    <oc r="B11" t="inlineStr">
      <is>
        <t>EILMP7</t>
      </is>
    </oc>
    <nc r="B11" t="inlineStr">
      <is>
        <t>GrimAge</t>
      </is>
    </nc>
  </rcc>
  <rcc rId="5116" sId="16">
    <oc r="B12" t="inlineStr">
      <is>
        <t>HmqTtg</t>
      </is>
    </oc>
    <nc r="B12" t="inlineStr">
      <is>
        <t>PhenoAge</t>
      </is>
    </nc>
  </rcc>
  <rcc rId="5117" sId="16">
    <oc r="B13" t="inlineStr">
      <is>
        <t>HmqTtg</t>
      </is>
    </oc>
    <nc r="B13" t="inlineStr">
      <is>
        <t>PhenoAge</t>
      </is>
    </nc>
  </rcc>
  <rcc rId="5118" sId="16">
    <oc r="B14" t="inlineStr">
      <is>
        <t>HmqTtg</t>
      </is>
    </oc>
    <nc r="B14" t="inlineStr">
      <is>
        <t>PhenoAge</t>
      </is>
    </nc>
  </rcc>
  <rcc rId="5119" sId="16">
    <oc r="B15" t="inlineStr">
      <is>
        <t>HmqTtg</t>
      </is>
    </oc>
    <nc r="B15" t="inlineStr">
      <is>
        <t>PhenoAge</t>
      </is>
    </nc>
  </rcc>
  <rcc rId="5120" sId="16">
    <oc r="B16" t="inlineStr">
      <is>
        <t>XwMqmM</t>
      </is>
    </oc>
    <nc r="B16" t="inlineStr">
      <is>
        <t>IEAA</t>
      </is>
    </nc>
  </rcc>
  <rcc rId="5121" sId="16">
    <oc r="B17" t="inlineStr">
      <is>
        <t>XwMqmM</t>
      </is>
    </oc>
    <nc r="B17" t="inlineStr">
      <is>
        <t>IEAA</t>
      </is>
    </nc>
  </rcc>
  <rcc rId="5122" sId="16">
    <oc r="B18" t="inlineStr">
      <is>
        <t>XwMqmM</t>
      </is>
    </oc>
    <nc r="B18" t="inlineStr">
      <is>
        <t>IEAA</t>
      </is>
    </nc>
  </rcc>
  <rcc rId="5123" sId="16">
    <oc r="B19" t="inlineStr">
      <is>
        <t>XwMqmM</t>
      </is>
    </oc>
    <nc r="B19" t="inlineStr">
      <is>
        <t>IEAA</t>
      </is>
    </nc>
  </rcc>
  <rcc rId="5124" sId="16">
    <oc r="B4" t="inlineStr">
      <is>
        <t>DYwqVy</t>
      </is>
    </oc>
    <nc r="B4" t="inlineStr">
      <is>
        <t>Hannum</t>
      </is>
    </nc>
  </rcc>
  <rcc rId="5125" sId="16">
    <oc r="B5" t="inlineStr">
      <is>
        <t>DYwqVy</t>
      </is>
    </oc>
    <nc r="B5" t="inlineStr">
      <is>
        <t>Hannum</t>
      </is>
    </nc>
  </rcc>
  <rcc rId="5126" sId="16">
    <oc r="B6" t="inlineStr">
      <is>
        <t>DYwqVy</t>
      </is>
    </oc>
    <nc r="B6" t="inlineStr">
      <is>
        <t>Hannum</t>
      </is>
    </nc>
  </rcc>
  <rcc rId="5127" sId="16">
    <oc r="B7" t="inlineStr">
      <is>
        <t>DYwqVy</t>
      </is>
    </oc>
    <nc r="B7" t="inlineStr">
      <is>
        <t>Hannum</t>
      </is>
    </nc>
  </rcc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128" sId="12">
    <oc r="A1" t="inlineStr">
      <is>
        <t xml:space="preserve">Supplementary Table 15. Preexisting evidence on epigenetic age acceleration and cancer </t>
      </is>
    </oc>
    <nc r="A1" t="inlineStr">
      <is>
        <t xml:space="preserve">Supplementary Table 17. Preexisting evidence on epigenetic age acceleration and cancer </t>
      </is>
    </nc>
  </rcc>
  <rsnm rId="5129" sheetId="12" oldName="[Supplementary Tables - clocks and cancers.xlsx]S15. Preexisting evidence" newName="[Supplementary Tables - clocks and cancers.xlsx]S17. Preexisting evidence"/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130" sId="17">
    <nc r="A3" t="inlineStr">
      <is>
        <t>SNP</t>
      </is>
    </nc>
  </rcc>
  <rcc rId="5131" sId="17">
    <nc r="B3" t="inlineStr">
      <is>
        <t>effect_allele.exposure</t>
      </is>
    </nc>
  </rcc>
  <rcc rId="5132" sId="17">
    <nc r="C3" t="inlineStr">
      <is>
        <t>other_allele.exposure</t>
      </is>
    </nc>
  </rcc>
  <rcc rId="5133" sId="17">
    <nc r="D3" t="inlineStr">
      <is>
        <t>effect_allele.outcome</t>
      </is>
    </nc>
  </rcc>
  <rcc rId="5134" sId="17">
    <nc r="E3" t="inlineStr">
      <is>
        <t>other_allele.outcome</t>
      </is>
    </nc>
  </rcc>
  <rcc rId="5135" sId="17">
    <nc r="F3" t="inlineStr">
      <is>
        <t>beta.exposure</t>
      </is>
    </nc>
  </rcc>
  <rcc rId="5136" sId="17">
    <nc r="G3" t="inlineStr">
      <is>
        <t>beta.outcome</t>
      </is>
    </nc>
  </rcc>
  <rcc rId="5137" sId="17">
    <nc r="H3" t="inlineStr">
      <is>
        <t>eaf.exposure</t>
      </is>
    </nc>
  </rcc>
  <rcc rId="5138" sId="17">
    <nc r="I3" t="inlineStr">
      <is>
        <t>eaf.outcome</t>
      </is>
    </nc>
  </rcc>
  <rcc rId="5139" sId="17">
    <nc r="J3" t="inlineStr">
      <is>
        <t>remove</t>
      </is>
    </nc>
  </rcc>
  <rcc rId="5140" sId="17">
    <nc r="K3" t="inlineStr">
      <is>
        <t>palindromic</t>
      </is>
    </nc>
  </rcc>
  <rcc rId="5141" sId="17">
    <nc r="L3" t="inlineStr">
      <is>
        <t>ambiguous</t>
      </is>
    </nc>
  </rcc>
  <rcc rId="5142" sId="17">
    <nc r="M3" t="inlineStr">
      <is>
        <t>id.outcome</t>
      </is>
    </nc>
  </rcc>
  <rcc rId="5143" sId="17">
    <nc r="N3" t="inlineStr">
      <is>
        <t>chr</t>
      </is>
    </nc>
  </rcc>
  <rcc rId="5144" sId="17">
    <nc r="O3" t="inlineStr">
      <is>
        <t>pos</t>
      </is>
    </nc>
  </rcc>
  <rcc rId="5145" sId="17">
    <nc r="P3" t="inlineStr">
      <is>
        <t>se.outcome</t>
      </is>
    </nc>
  </rcc>
  <rcc rId="5146" sId="17">
    <nc r="Q3" t="inlineStr">
      <is>
        <t>samplesize.outcome</t>
      </is>
    </nc>
  </rcc>
  <rcc rId="5147" sId="17">
    <nc r="R3" t="inlineStr">
      <is>
        <t>pval.outcome</t>
      </is>
    </nc>
  </rcc>
  <rcc rId="5148" sId="17">
    <nc r="S3" t="inlineStr">
      <is>
        <t>outcome</t>
      </is>
    </nc>
  </rcc>
  <rcc rId="5149" sId="17">
    <nc r="T3" t="inlineStr">
      <is>
        <t>originalname.outcome</t>
      </is>
    </nc>
  </rcc>
  <rcc rId="5150" sId="17">
    <nc r="U3" t="inlineStr">
      <is>
        <t>outcome.deprecated</t>
      </is>
    </nc>
  </rcc>
  <rcc rId="5151" sId="17">
    <nc r="V3" t="inlineStr">
      <is>
        <t>mr_keep.outcome</t>
      </is>
    </nc>
  </rcc>
  <rcc rId="5152" sId="17">
    <nc r="W3" t="inlineStr">
      <is>
        <t>data_source.outcome</t>
      </is>
    </nc>
  </rcc>
  <rcc rId="5153" sId="17">
    <nc r="X3" t="inlineStr">
      <is>
        <t>proxy.outcome</t>
      </is>
    </nc>
  </rcc>
  <rcc rId="5154" sId="17">
    <nc r="Y3" t="inlineStr">
      <is>
        <t>target_snp.outcome</t>
      </is>
    </nc>
  </rcc>
  <rcc rId="5155" sId="17">
    <nc r="Z3" t="inlineStr">
      <is>
        <t>proxy_snp.outcome</t>
      </is>
    </nc>
  </rcc>
  <rcc rId="5156" sId="17">
    <nc r="AA3" t="inlineStr">
      <is>
        <t>target_a1.outcome</t>
      </is>
    </nc>
  </rcc>
  <rcc rId="5157" sId="17">
    <nc r="AB3" t="inlineStr">
      <is>
        <t>target_a2.outcome</t>
      </is>
    </nc>
  </rcc>
  <rcc rId="5158" sId="17">
    <nc r="AC3" t="inlineStr">
      <is>
        <t>proxy_a1.outcome</t>
      </is>
    </nc>
  </rcc>
  <rcc rId="5159" sId="17">
    <nc r="AD3" t="inlineStr">
      <is>
        <t>proxy_a2.outcome</t>
      </is>
    </nc>
  </rcc>
  <rcc rId="5160" sId="17">
    <nc r="AE3" t="inlineStr">
      <is>
        <t>chr.exposure</t>
      </is>
    </nc>
  </rcc>
  <rcc rId="5161" sId="17">
    <nc r="AF3" t="inlineStr">
      <is>
        <t>pos.exposure</t>
      </is>
    </nc>
  </rcc>
  <rcc rId="5162" sId="17">
    <nc r="AG3" t="inlineStr">
      <is>
        <t>se.exposure</t>
      </is>
    </nc>
  </rcc>
  <rcc rId="5163" sId="17">
    <nc r="AH3" t="inlineStr">
      <is>
        <t>pval.exposure</t>
      </is>
    </nc>
  </rcc>
  <rcc rId="5164" sId="17">
    <nc r="AI3" t="inlineStr">
      <is>
        <t>samplesize.exposure</t>
      </is>
    </nc>
  </rcc>
  <rcc rId="5165" sId="17">
    <nc r="AJ3" t="inlineStr">
      <is>
        <t>exposure</t>
      </is>
    </nc>
  </rcc>
  <rcc rId="5166" sId="17">
    <nc r="AK3" t="inlineStr">
      <is>
        <t>mr_keep.exposure</t>
      </is>
    </nc>
  </rcc>
  <rcc rId="5167" sId="17">
    <nc r="AL3" t="inlineStr">
      <is>
        <t>pval_origin.exposure</t>
      </is>
    </nc>
  </rcc>
  <rcc rId="5168" sId="17">
    <nc r="AM3" t="inlineStr">
      <is>
        <t>id.exposure</t>
      </is>
    </nc>
  </rcc>
  <rcc rId="5169" sId="17">
    <nc r="AN3" t="inlineStr">
      <is>
        <t>r2</t>
      </is>
    </nc>
  </rcc>
  <rcc rId="5170" sId="17">
    <nc r="AO3" t="inlineStr">
      <is>
        <t>F</t>
      </is>
    </nc>
  </rcc>
  <rcc rId="5171" sId="17">
    <nc r="AT3" t="inlineStr">
      <is>
        <t>rsq.exposure</t>
      </is>
    </nc>
  </rcc>
  <rcc rId="5172" sId="17">
    <nc r="AU3" t="inlineStr">
      <is>
        <t>effective_n.exposure</t>
      </is>
    </nc>
  </rcc>
  <rcc rId="5173" sId="17">
    <nc r="AV3" t="inlineStr">
      <is>
        <t>rsq.outcome</t>
      </is>
    </nc>
  </rcc>
  <rcc rId="5174" sId="17">
    <nc r="AW3" t="inlineStr">
      <is>
        <t>effective_n.outcome</t>
      </is>
    </nc>
  </rcc>
  <rcc rId="5175" sId="17">
    <nc r="AX3" t="inlineStr">
      <is>
        <t>steiger_dir</t>
      </is>
    </nc>
  </rcc>
  <rcc rId="5176" sId="17">
    <nc r="AY3" t="inlineStr">
      <is>
        <t>steiger_pval</t>
      </is>
    </nc>
  </rcc>
  <rcc rId="5177" sId="17">
    <nc r="A4" t="inlineStr">
      <is>
        <t>rs17094148</t>
      </is>
    </nc>
  </rcc>
  <rcc rId="5178" sId="17">
    <nc r="B4" t="inlineStr">
      <is>
        <t>A</t>
      </is>
    </nc>
  </rcc>
  <rcc rId="5179" sId="17">
    <nc r="C4" t="inlineStr">
      <is>
        <t>G</t>
      </is>
    </nc>
  </rcc>
  <rcc rId="5180" sId="17">
    <nc r="D4" t="inlineStr">
      <is>
        <t>A</t>
      </is>
    </nc>
  </rcc>
  <rcc rId="5181" sId="17">
    <nc r="E4" t="inlineStr">
      <is>
        <t>G</t>
      </is>
    </nc>
  </rcc>
  <rcc rId="5182" sId="17">
    <nc r="F4">
      <v>-0.18</v>
    </nc>
  </rcc>
  <rcc rId="5183" sId="17">
    <nc r="G4">
      <v>2.45112E-2</v>
    </nc>
  </rcc>
  <rcc rId="5184" sId="17">
    <nc r="H4">
      <v>0.70669999999999999</v>
    </nc>
  </rcc>
  <rcc rId="5185" sId="17">
    <nc r="I4">
      <v>0.72023199999999998</v>
    </nc>
  </rcc>
  <rcc rId="5186" sId="17">
    <nc r="J4" t="b">
      <v>0</v>
    </nc>
  </rcc>
  <rcc rId="5187" sId="17">
    <nc r="K4" t="b">
      <v>0</v>
    </nc>
  </rcc>
  <rcc rId="5188" sId="17">
    <nc r="L4" t="b">
      <v>0</v>
    </nc>
  </rcc>
  <rcc rId="5189" sId="17">
    <nc r="M4" t="inlineStr">
      <is>
        <t>ieu-b-4879</t>
      </is>
    </nc>
  </rcc>
  <rcc rId="5190" sId="17">
    <nc r="N4" t="inlineStr">
      <is>
        <t>10</t>
      </is>
    </nc>
  </rcc>
  <rcc rId="5191" sId="17">
    <nc r="O4" t="inlineStr">
      <is>
        <t>101280279</t>
      </is>
    </nc>
  </rcc>
  <rcc rId="5192" sId="17">
    <nc r="P4">
      <v>2.2272400000000001E-3</v>
    </nc>
  </rcc>
  <rcc rId="5193" sId="17">
    <nc r="Q4">
      <v>472174</v>
    </nc>
  </rcc>
  <rcc rId="5194" sId="17">
    <nc r="R4">
      <v>3.5999799999999999E-28</v>
    </nc>
  </rcc>
  <rcc rId="5195" sId="17">
    <nc r="S4" t="inlineStr">
      <is>
        <t>telomere length || id:ieu-b-4879</t>
      </is>
    </nc>
  </rcc>
  <rcc rId="5196" sId="17">
    <nc r="T4" t="inlineStr">
      <is>
        <t>telomere length</t>
      </is>
    </nc>
  </rcc>
  <rcc rId="5197" sId="17">
    <nc r="U4" t="inlineStr">
      <is>
        <t xml:space="preserve">telomere length ||  || </t>
      </is>
    </nc>
  </rcc>
  <rcc rId="5198" sId="17">
    <nc r="V4" t="b">
      <v>1</v>
    </nc>
  </rcc>
  <rcc rId="5199" sId="17">
    <nc r="W4" t="inlineStr">
      <is>
        <t>igd</t>
      </is>
    </nc>
  </rcc>
  <rcc rId="5200" sId="17">
    <nc r="AE4">
      <v>10</v>
    </nc>
  </rcc>
  <rcc rId="5201" sId="17">
    <nc r="AF4">
      <v>101280279</v>
    </nc>
  </rcc>
  <rcc rId="5202" sId="17">
    <nc r="AG4">
      <v>3.2300000000000002E-2</v>
    </nc>
  </rcc>
  <rcc rId="5203" sId="17">
    <nc r="AH4">
      <v>2.5469999999999999E-8</v>
    </nc>
  </rcc>
  <rcc rId="5204" sId="17">
    <nc r="AI4">
      <v>31838</v>
    </nc>
  </rcc>
  <rcc rId="5205" sId="17">
    <nc r="AJ4" t="inlineStr">
      <is>
        <t>DNA methylation ageing</t>
      </is>
    </nc>
  </rcc>
  <rcc rId="5206" sId="17">
    <nc r="AK4" t="b">
      <v>1</v>
    </nc>
  </rcc>
  <rcc rId="5207" sId="17">
    <nc r="AL4" t="inlineStr">
      <is>
        <t>reported</t>
      </is>
    </nc>
  </rcc>
  <rcc rId="5208" sId="17">
    <nc r="AM4" t="inlineStr">
      <is>
        <t>GrimAge</t>
      </is>
    </nc>
  </rcc>
  <rcc rId="5209" sId="17">
    <nc r="AN4">
      <v>9.7447515656824701E-4</v>
    </nc>
  </rcc>
  <rcc rId="5210" sId="17">
    <nc r="AO4">
      <v>31.053652096995901</v>
    </nc>
  </rcc>
  <rcc rId="5211" sId="17">
    <nc r="AT4">
      <v>9.7453631535045096E-4</v>
    </nc>
  </rcc>
  <rcc rId="5212" sId="17">
    <nc r="AU4">
      <v>31838</v>
    </nc>
  </rcc>
  <rcc rId="5213" sId="17">
    <nc r="AV4">
      <v>2.5643865951430097E-4</v>
    </nc>
  </rcc>
  <rcc rId="5214" sId="17">
    <nc r="AW4">
      <v>472174</v>
    </nc>
  </rcc>
  <rcc rId="5215" sId="17">
    <nc r="AX4" t="b">
      <v>1</v>
    </nc>
  </rcc>
  <rcc rId="5216" sId="17">
    <nc r="AY4">
      <v>8.6097339263105106E-3</v>
    </nc>
  </rcc>
  <rcc rId="5217" sId="17">
    <nc r="A5" t="inlineStr">
      <is>
        <t>rs4065321</t>
      </is>
    </nc>
  </rcc>
  <rcc rId="5218" sId="17">
    <nc r="B5" t="inlineStr">
      <is>
        <t>T</t>
      </is>
    </nc>
  </rcc>
  <rcc rId="5219" sId="17">
    <nc r="C5" t="inlineStr">
      <is>
        <t>C</t>
      </is>
    </nc>
  </rcc>
  <rcc rId="5220" sId="17">
    <nc r="D5" t="inlineStr">
      <is>
        <t>T</t>
      </is>
    </nc>
  </rcc>
  <rcc rId="5221" sId="17">
    <nc r="E5" t="inlineStr">
      <is>
        <t>C</t>
      </is>
    </nc>
  </rcc>
  <rcc rId="5222" sId="17">
    <nc r="F5">
      <v>-0.17030000000000001</v>
    </nc>
  </rcc>
  <rcc rId="5223" sId="17">
    <nc r="G5">
      <v>4.3249200000000003E-3</v>
    </nc>
  </rcc>
  <rcc rId="5224" sId="17">
    <nc r="H5">
      <v>0.5333</v>
    </nc>
  </rcc>
  <rcc rId="5225" sId="17">
    <nc r="I5">
      <v>0.54141700000000004</v>
    </nc>
  </rcc>
  <rcc rId="5226" sId="17">
    <nc r="J5" t="b">
      <v>0</v>
    </nc>
  </rcc>
  <rcc rId="5227" sId="17">
    <nc r="K5" t="b">
      <v>0</v>
    </nc>
  </rcc>
  <rcc rId="5228" sId="17">
    <nc r="L5" t="b">
      <v>0</v>
    </nc>
  </rcc>
  <rcc rId="5229" sId="17">
    <nc r="M5" t="inlineStr">
      <is>
        <t>ieu-b-4879</t>
      </is>
    </nc>
  </rcc>
  <rcc rId="5230" sId="17">
    <nc r="N5" t="inlineStr">
      <is>
        <t>17</t>
      </is>
    </nc>
  </rcc>
  <rcc rId="5231" sId="17">
    <nc r="O5" t="inlineStr">
      <is>
        <t>38143548</t>
      </is>
    </nc>
  </rcc>
  <rcc rId="5232" sId="17">
    <nc r="P5">
      <v>2.00359E-3</v>
    </nc>
  </rcc>
  <rcc rId="5233" sId="17">
    <nc r="Q5">
      <v>472174</v>
    </nc>
  </rcc>
  <rcc rId="5234" sId="17">
    <nc r="R5">
      <v>3.09999E-2</v>
    </nc>
  </rcc>
  <rcc rId="5235" sId="17">
    <nc r="S5" t="inlineStr">
      <is>
        <t>telomere length || id:ieu-b-4879</t>
      </is>
    </nc>
  </rcc>
  <rcc rId="5236" sId="17">
    <nc r="T5" t="inlineStr">
      <is>
        <t>telomere length</t>
      </is>
    </nc>
  </rcc>
  <rcc rId="5237" sId="17">
    <nc r="U5" t="inlineStr">
      <is>
        <t xml:space="preserve">telomere length ||  || </t>
      </is>
    </nc>
  </rcc>
  <rcc rId="5238" sId="17">
    <nc r="V5" t="b">
      <v>1</v>
    </nc>
  </rcc>
  <rcc rId="5239" sId="17">
    <nc r="W5" t="inlineStr">
      <is>
        <t>igd</t>
      </is>
    </nc>
  </rcc>
  <rcc rId="5240" sId="17">
    <nc r="AE5">
      <v>17</v>
    </nc>
  </rcc>
  <rcc rId="5241" sId="17">
    <nc r="AF5">
      <v>38143548</v>
    </nc>
  </rcc>
  <rcc rId="5242" sId="17">
    <nc r="AG5">
      <v>2.9600000000000001E-2</v>
    </nc>
  </rcc>
  <rcc rId="5243" sId="17">
    <nc r="AH5">
      <v>8.7760000000000003E-9</v>
    </nc>
  </rcc>
  <rcc rId="5244" sId="17">
    <nc r="AI5">
      <v>32420</v>
    </nc>
  </rcc>
  <rcc rId="5245" sId="17">
    <nc r="AJ5" t="inlineStr">
      <is>
        <t>DNA methylation ageing</t>
      </is>
    </nc>
  </rcc>
  <rcc rId="5246" sId="17">
    <nc r="AK5" t="b">
      <v>1</v>
    </nc>
  </rcc>
  <rcc rId="5247" sId="17">
    <nc r="AL5" t="inlineStr">
      <is>
        <t>reported</t>
      </is>
    </nc>
  </rcc>
  <rcc rId="5248" sId="17">
    <nc r="AM5" t="inlineStr">
      <is>
        <t>GrimAge</t>
      </is>
    </nc>
  </rcc>
  <rcc rId="5249" sId="17">
    <nc r="AN5">
      <v>1.0199753297776E-3</v>
    </nc>
  </rcc>
  <rcc rId="5250" sId="17">
    <nc r="AO5">
      <v>33.099320731308502</v>
    </nc>
  </rcc>
  <rcc rId="5251" sId="17">
    <nc r="AT5">
      <v>1.02003819207114E-3</v>
    </nc>
  </rcc>
  <rcc rId="5252" sId="17">
    <nc r="AU5">
      <v>32420</v>
    </nc>
  </rcc>
  <rcc rId="5253" sId="17">
    <nc r="AV5">
      <v>9.8681088390430293E-6</v>
    </nc>
  </rcc>
  <rcc rId="5254" sId="17">
    <nc r="AW5">
      <v>472174</v>
    </nc>
  </rcc>
  <rcc rId="5255" sId="17">
    <nc r="AX5" t="b">
      <v>1</v>
    </nc>
  </rcc>
  <rcc rId="5256" sId="17">
    <nc r="AY5">
      <v>5.2391124912801602E-7</v>
    </nc>
  </rcc>
  <rcc rId="5257" sId="17">
    <nc r="A6" t="inlineStr">
      <is>
        <t>rs887466</t>
      </is>
    </nc>
  </rcc>
  <rcc rId="5258" sId="17">
    <nc r="B6" t="inlineStr">
      <is>
        <t>A</t>
      </is>
    </nc>
  </rcc>
  <rcc rId="5259" sId="17">
    <nc r="C6" t="inlineStr">
      <is>
        <t>G</t>
      </is>
    </nc>
  </rcc>
  <rcc rId="5260" sId="17">
    <nc r="D6" t="inlineStr">
      <is>
        <t>A</t>
      </is>
    </nc>
  </rcc>
  <rcc rId="5261" sId="17">
    <nc r="E6" t="inlineStr">
      <is>
        <t>G</t>
      </is>
    </nc>
  </rcc>
  <rcc rId="5262" sId="17">
    <nc r="F6">
      <v>-0.1928</v>
    </nc>
  </rcc>
  <rcc rId="5263" sId="17">
    <nc r="G6">
      <v>1.32724E-2</v>
    </nc>
  </rcc>
  <rcc rId="5264" sId="17">
    <nc r="H6">
      <v>0.38150000000000001</v>
    </nc>
  </rcc>
  <rcc rId="5265" sId="17">
    <nc r="I6">
      <v>0.36592000000000002</v>
    </nc>
  </rcc>
  <rcc rId="5266" sId="17">
    <nc r="J6" t="b">
      <v>0</v>
    </nc>
  </rcc>
  <rcc rId="5267" sId="17">
    <nc r="K6" t="b">
      <v>0</v>
    </nc>
  </rcc>
  <rcc rId="5268" sId="17">
    <nc r="L6" t="b">
      <v>0</v>
    </nc>
  </rcc>
  <rcc rId="5269" sId="17">
    <nc r="M6" t="inlineStr">
      <is>
        <t>ieu-b-4879</t>
      </is>
    </nc>
  </rcc>
  <rcc rId="5270" sId="17">
    <nc r="N6" t="inlineStr">
      <is>
        <t>6</t>
      </is>
    </nc>
  </rcc>
  <rcc rId="5271" sId="17">
    <nc r="O6" t="inlineStr">
      <is>
        <t>31143511</t>
      </is>
    </nc>
  </rcc>
  <rcc rId="5272" sId="17">
    <nc r="P6">
      <v>2.07815E-3</v>
    </nc>
  </rcc>
  <rcc rId="5273" sId="17">
    <nc r="Q6">
      <v>472174</v>
    </nc>
  </rcc>
  <rcc rId="5274" sId="17">
    <nc r="R6">
      <v>1.7000000000000001E-10</v>
    </nc>
  </rcc>
  <rcc rId="5275" sId="17">
    <nc r="S6" t="inlineStr">
      <is>
        <t>telomere length || id:ieu-b-4879</t>
      </is>
    </nc>
  </rcc>
  <rcc rId="5276" sId="17">
    <nc r="T6" t="inlineStr">
      <is>
        <t>telomere length</t>
      </is>
    </nc>
  </rcc>
  <rcc rId="5277" sId="17">
    <nc r="U6" t="inlineStr">
      <is>
        <t xml:space="preserve">telomere length ||  || </t>
      </is>
    </nc>
  </rcc>
  <rcc rId="5278" sId="17">
    <nc r="V6" t="b">
      <v>1</v>
    </nc>
  </rcc>
  <rcc rId="5279" sId="17">
    <nc r="W6" t="inlineStr">
      <is>
        <t>igd</t>
      </is>
    </nc>
  </rcc>
  <rcc rId="5280" sId="17">
    <nc r="AE6">
      <v>6</v>
    </nc>
  </rcc>
  <rcc rId="5281" sId="17">
    <nc r="AF6">
      <v>31143511</v>
    </nc>
  </rcc>
  <rcc rId="5282" sId="17">
    <nc r="AG6">
      <v>3.1E-2</v>
    </nc>
  </rcc>
  <rcc rId="5283" sId="17">
    <nc r="AH6">
      <v>5.0919999999999996E-10</v>
    </nc>
  </rcc>
  <rcc rId="5284" sId="17">
    <nc r="AI6">
      <v>30674</v>
    </nc>
  </rcc>
  <rcc rId="5285" sId="17">
    <nc r="AJ6" t="inlineStr">
      <is>
        <t>DNA methylation ageing</t>
      </is>
    </nc>
  </rcc>
  <rcc rId="5286" sId="17">
    <nc r="AK6" t="b">
      <v>1</v>
    </nc>
  </rcc>
  <rcc rId="5287" sId="17">
    <nc r="AL6" t="inlineStr">
      <is>
        <t>reported</t>
      </is>
    </nc>
  </rcc>
  <rcc rId="5288" sId="17">
    <nc r="AM6" t="inlineStr">
      <is>
        <t>GrimAge</t>
      </is>
    </nc>
  </rcc>
  <rcc rId="5289" sId="17">
    <nc r="AN6">
      <v>1.2594268601108E-3</v>
    </nc>
  </rcc>
  <rcc rId="5290" sId="17">
    <nc r="AO6">
      <v>38.677852579748901</v>
    </nc>
  </rcc>
  <rcc rId="5291" sId="17">
    <nc r="AT6">
      <v>1.2595088789293201E-3</v>
    </nc>
  </rcc>
  <rcc rId="5292" sId="17">
    <nc r="AU6">
      <v>30674</v>
    </nc>
  </rcc>
  <rcc rId="5293" sId="17">
    <nc r="AV6">
      <v>8.6378845565064397E-5</v>
    </nc>
  </rcc>
  <rcc rId="5294" sId="17">
    <nc r="AW6">
      <v>472174</v>
    </nc>
  </rcc>
  <rcc rId="5295" sId="17">
    <nc r="AX6" t="b">
      <v>1</v>
    </nc>
  </rcc>
  <rcc rId="5296" sId="17">
    <nc r="AY6">
      <v>8.6660717309212496E-6</v>
    </nc>
  </rcc>
  <rcc rId="5297" sId="17">
    <nc r="A7" t="inlineStr">
      <is>
        <t>rs9386796</t>
      </is>
    </nc>
  </rcc>
  <rcc rId="5298" sId="17">
    <nc r="B7" t="inlineStr">
      <is>
        <t>T</t>
      </is>
    </nc>
  </rcc>
  <rcc rId="5299" sId="17">
    <nc r="C7" t="inlineStr">
      <is>
        <t>C</t>
      </is>
    </nc>
  </rcc>
  <rcc rId="5300" sId="17">
    <nc r="D7" t="inlineStr">
      <is>
        <t>T</t>
      </is>
    </nc>
  </rcc>
  <rcc rId="5301" sId="17">
    <nc r="E7" t="inlineStr">
      <is>
        <t>C</t>
      </is>
    </nc>
  </rcc>
  <rcc rId="5302" sId="17">
    <nc r="F7">
      <v>0.1983</v>
    </nc>
  </rcc>
  <rcc rId="5303" sId="17">
    <nc r="G7">
      <v>-1.3164800000000001E-2</v>
    </nc>
  </rcc>
  <rcc rId="5304" sId="17">
    <nc r="H7">
      <v>0.4597</v>
    </nc>
  </rcc>
  <rcc rId="5305" sId="17">
    <nc r="I7">
      <v>0.44667000000000001</v>
    </nc>
  </rcc>
  <rcc rId="5306" sId="17">
    <nc r="J7" t="b">
      <v>0</v>
    </nc>
  </rcc>
  <rcc rId="5307" sId="17">
    <nc r="K7" t="b">
      <v>0</v>
    </nc>
  </rcc>
  <rcc rId="5308" sId="17">
    <nc r="L7" t="b">
      <v>0</v>
    </nc>
  </rcc>
  <rcc rId="5309" sId="17">
    <nc r="M7" t="inlineStr">
      <is>
        <t>ieu-b-4879</t>
      </is>
    </nc>
  </rcc>
  <rcc rId="5310" sId="17">
    <nc r="N7" t="inlineStr">
      <is>
        <t>6</t>
      </is>
    </nc>
  </rcc>
  <rcc rId="5311" sId="17">
    <nc r="O7" t="inlineStr">
      <is>
        <t>109618704</t>
      </is>
    </nc>
  </rcc>
  <rcc rId="5312" sId="17">
    <nc r="P7">
      <v>2.0174699999999999E-3</v>
    </nc>
  </rcc>
  <rcc rId="5313" sId="17">
    <nc r="Q7">
      <v>472174</v>
    </nc>
  </rcc>
  <rcc rId="5314" sId="17">
    <nc r="R7">
      <v>6.7998600000000004E-11</v>
    </nc>
  </rcc>
  <rcc rId="5315" sId="17">
    <nc r="S7" t="inlineStr">
      <is>
        <t>telomere length || id:ieu-b-4879</t>
      </is>
    </nc>
  </rcc>
  <rcc rId="5316" sId="17">
    <nc r="T7" t="inlineStr">
      <is>
        <t>telomere length</t>
      </is>
    </nc>
  </rcc>
  <rcc rId="5317" sId="17">
    <nc r="U7" t="inlineStr">
      <is>
        <t xml:space="preserve">telomere length ||  || </t>
      </is>
    </nc>
  </rcc>
  <rcc rId="5318" sId="17">
    <nc r="V7" t="b">
      <v>1</v>
    </nc>
  </rcc>
  <rcc rId="5319" sId="17">
    <nc r="W7" t="inlineStr">
      <is>
        <t>igd</t>
      </is>
    </nc>
  </rcc>
  <rcc rId="5320" sId="17">
    <nc r="AE7">
      <v>6</v>
    </nc>
  </rcc>
  <rcc rId="5321" sId="17">
    <nc r="AF7">
      <v>109618704</v>
    </nc>
  </rcc>
  <rcc rId="5322" sId="17">
    <nc r="AG7">
      <v>2.9399999999999999E-2</v>
    </nc>
  </rcc>
  <rcc rId="5323" sId="17">
    <nc r="AH7">
      <v>1.64E-11</v>
    </nc>
  </rcc>
  <rcc rId="5324" sId="17">
    <nc r="AI7">
      <v>32418</v>
    </nc>
  </rcc>
  <rcc rId="5325" sId="17">
    <nc r="AJ7" t="inlineStr">
      <is>
        <t>DNA methylation ageing</t>
      </is>
    </nc>
  </rcc>
  <rcc rId="5326" sId="17">
    <nc r="AK7" t="b">
      <v>1</v>
    </nc>
  </rcc>
  <rcc rId="5327" sId="17">
    <nc r="AL7" t="inlineStr">
      <is>
        <t>reported</t>
      </is>
    </nc>
  </rcc>
  <rcc rId="5328" sId="17">
    <nc r="AM7" t="inlineStr">
      <is>
        <t>GrimAge</t>
      </is>
    </nc>
  </rcc>
  <rcc rId="5329" sId="17">
    <nc r="AN7">
      <v>1.40137869855947E-3</v>
    </nc>
  </rcc>
  <rcc rId="5330" sId="17">
    <nc r="AO7">
      <v>45.490841789166502</v>
    </nc>
  </rcc>
  <rcc rId="5331" sId="17">
    <nc r="AT7">
      <v>1.4014650395463399E-3</v>
    </nc>
  </rcc>
  <rcc rId="5332" sId="17">
    <nc r="AU7">
      <v>32418</v>
    </nc>
  </rcc>
  <rcc rId="5333" sId="17">
    <nc r="AV7">
      <v>9.0172677952464705E-5</v>
    </nc>
  </rcc>
  <rcc rId="5334" sId="17">
    <nc r="AW7">
      <v>472174</v>
    </nc>
  </rcc>
  <rcc rId="5335" sId="17">
    <nc r="AX7" t="b">
      <v>1</v>
    </nc>
  </rcc>
  <rcc rId="5336" sId="17">
    <nc r="AY7">
      <v>1.1208420341002101E-6</v>
    </nc>
  </rcc>
  <rcc rId="5337" sId="17">
    <nc r="A8" t="inlineStr">
      <is>
        <t>rs1005277</t>
      </is>
    </nc>
  </rcc>
  <rcc rId="5338" sId="17">
    <nc r="B8" t="inlineStr">
      <is>
        <t>A</t>
      </is>
    </nc>
  </rcc>
  <rcc rId="5339" sId="17">
    <nc r="C8" t="inlineStr">
      <is>
        <t>C</t>
      </is>
    </nc>
  </rcc>
  <rcc rId="5340" sId="17">
    <nc r="D8" t="inlineStr">
      <is>
        <t>A</t>
      </is>
    </nc>
  </rcc>
  <rcc rId="5341" sId="17">
    <nc r="E8" t="inlineStr">
      <is>
        <t>C</t>
      </is>
    </nc>
  </rcc>
  <rcc rId="5342" sId="17">
    <nc r="F8">
      <v>0.30059999999999998</v>
    </nc>
  </rcc>
  <rcc rId="5343" sId="17">
    <nc r="G8">
      <v>2.7350199999999999E-3</v>
    </nc>
  </rcc>
  <rcc rId="5344" sId="17">
    <nc r="H8">
      <v>0.29820000000000002</v>
    </nc>
  </rcc>
  <rcc rId="5345" sId="17">
    <nc r="I8">
      <v>0.30073800000000001</v>
    </nc>
  </rcc>
  <rcc rId="5346" sId="17">
    <nc r="J8" t="b">
      <v>0</v>
    </nc>
  </rcc>
  <rcc rId="5347" sId="17">
    <nc r="K8" t="b">
      <v>0</v>
    </nc>
  </rcc>
  <rcc rId="5348" sId="17">
    <nc r="L8" t="b">
      <v>0</v>
    </nc>
  </rcc>
  <rcc rId="5349" sId="17">
    <nc r="M8" t="inlineStr">
      <is>
        <t>ieu-b-4879</t>
      </is>
    </nc>
  </rcc>
  <rcc rId="5350" sId="17">
    <nc r="N8" t="inlineStr">
      <is>
        <t>10</t>
      </is>
    </nc>
  </rcc>
  <rcc rId="5351" sId="17">
    <nc r="O8" t="inlineStr">
      <is>
        <t>38218259</t>
      </is>
    </nc>
  </rcc>
  <rcc rId="5352" sId="17">
    <nc r="P8">
      <v>2.1815099999999998E-3</v>
    </nc>
  </rcc>
  <rcc rId="5353" sId="17">
    <nc r="Q8">
      <v>472174</v>
    </nc>
  </rcc>
  <rcc rId="5354" sId="17">
    <nc r="R8">
      <v>0.21</v>
    </nc>
  </rcc>
  <rcc rId="5355" sId="17">
    <nc r="S8" t="inlineStr">
      <is>
        <t>telomere length || id:ieu-b-4879</t>
      </is>
    </nc>
  </rcc>
  <rcc rId="5356" sId="17">
    <nc r="T8" t="inlineStr">
      <is>
        <t>telomere length</t>
      </is>
    </nc>
  </rcc>
  <rcc rId="5357" sId="17">
    <nc r="U8" t="inlineStr">
      <is>
        <t xml:space="preserve">telomere length ||  || </t>
      </is>
    </nc>
  </rcc>
  <rcc rId="5358" sId="17">
    <nc r="V8" t="b">
      <v>1</v>
    </nc>
  </rcc>
  <rcc rId="5359" sId="17">
    <nc r="W8" t="inlineStr">
      <is>
        <t>igd</t>
      </is>
    </nc>
  </rcc>
  <rcc rId="5360" sId="17">
    <nc r="AE8">
      <v>10</v>
    </nc>
  </rcc>
  <rcc rId="5361" sId="17">
    <nc r="AF8">
      <v>38218259</v>
    </nc>
  </rcc>
  <rcc rId="5362" sId="17">
    <nc r="AG8">
      <v>3.3000000000000002E-2</v>
    </nc>
  </rcc>
  <rcc rId="5363" sId="17">
    <nc r="AH8">
      <v>8.9189999999999995E-20</v>
    </nc>
  </rcc>
  <rcc rId="5364" sId="17">
    <nc r="AI8">
      <v>28556</v>
    </nc>
  </rcc>
  <rcc rId="5365" sId="17">
    <nc r="AJ8" t="inlineStr">
      <is>
        <t>DNA methylation ageing</t>
      </is>
    </nc>
  </rcc>
  <rcc rId="5366" sId="17">
    <nc r="AK8" t="b">
      <v>1</v>
    </nc>
  </rcc>
  <rcc rId="5367" sId="17">
    <nc r="AL8" t="inlineStr">
      <is>
        <t>reported</t>
      </is>
    </nc>
  </rcc>
  <rcc rId="5368" sId="17">
    <nc r="AM8" t="inlineStr">
      <is>
        <t>Hannum</t>
      </is>
    </nc>
  </rcc>
  <rcc rId="5369" sId="17">
    <nc r="AN8">
      <v>2.8972941815719601E-3</v>
    </nc>
  </rcc>
  <rcc rId="5370" sId="17">
    <nc r="AO8">
      <v>82.969725764309402</v>
    </nc>
  </rcc>
  <rcc rId="5371" sId="17">
    <nc r="AT8">
      <v>2.8974965279529798E-3</v>
    </nc>
  </rcc>
  <rcc rId="5372" sId="17">
    <nc r="AU8">
      <v>28556</v>
    </nc>
  </rcc>
  <rcc rId="5373" sId="17">
    <nc r="AV8">
      <v>3.3289319800494002E-6</v>
    </nc>
  </rcc>
  <rcc rId="5374" sId="17">
    <nc r="AW8">
      <v>472174</v>
    </nc>
  </rcc>
  <rcc rId="5375" sId="17">
    <nc r="AX8" t="b">
      <v>1</v>
    </nc>
  </rcc>
  <rcc rId="5376" sId="17">
    <nc r="AY8">
      <v>1.32209497582482E-17</v>
    </nc>
  </rcc>
  <rcc rId="5377" sId="17">
    <nc r="A9" t="inlineStr">
      <is>
        <t>rs10786282</t>
      </is>
    </nc>
  </rcc>
  <rcc rId="5378" sId="17">
    <nc r="B9" t="inlineStr">
      <is>
        <t>A</t>
      </is>
    </nc>
  </rcc>
  <rcc rId="5379" sId="17">
    <nc r="C9" t="inlineStr">
      <is>
        <t>G</t>
      </is>
    </nc>
  </rcc>
  <rcc rId="5380" sId="17">
    <nc r="D9" t="inlineStr">
      <is>
        <t>A</t>
      </is>
    </nc>
  </rcc>
  <rcc rId="5381" sId="17">
    <nc r="E9" t="inlineStr">
      <is>
        <t>G</t>
      </is>
    </nc>
  </rcc>
  <rcc rId="5382" sId="17">
    <nc r="F9">
      <v>-0.36</v>
    </nc>
  </rcc>
  <rcc rId="5383" sId="17">
    <nc r="G9">
      <v>-3.6840900000000001E-3</v>
    </nc>
  </rcc>
  <rcc rId="5384" sId="17">
    <nc r="H9">
      <v>0.21240000000000001</v>
    </nc>
  </rcc>
  <rcc rId="5385" sId="17">
    <nc r="I9">
      <v>0.209093</v>
    </nc>
  </rcc>
  <rcc rId="5386" sId="17">
    <nc r="J9" t="b">
      <v>0</v>
    </nc>
  </rcc>
  <rcc rId="5387" sId="17">
    <nc r="K9" t="b">
      <v>0</v>
    </nc>
  </rcc>
  <rcc rId="5388" sId="17">
    <nc r="L9" t="b">
      <v>0</v>
    </nc>
  </rcc>
  <rcc rId="5389" sId="17">
    <nc r="M9" t="inlineStr">
      <is>
        <t>ieu-b-4879</t>
      </is>
    </nc>
  </rcc>
  <rcc rId="5390" sId="17">
    <nc r="N9" t="inlineStr">
      <is>
        <t>10</t>
      </is>
    </nc>
  </rcc>
  <rcc rId="5391" sId="17">
    <nc r="O9" t="inlineStr">
      <is>
        <t>98122808</t>
      </is>
    </nc>
  </rcc>
  <rcc rId="5392" sId="17">
    <nc r="P9">
      <v>2.4577900000000001E-3</v>
    </nc>
  </rcc>
  <rcc rId="5393" sId="17">
    <nc r="Q9">
      <v>472174</v>
    </nc>
  </rcc>
  <rcc rId="5394" sId="17">
    <nc r="R9">
      <v>0.13</v>
    </nc>
  </rcc>
  <rcc rId="5395" sId="17">
    <nc r="S9" t="inlineStr">
      <is>
        <t>telomere length || id:ieu-b-4879</t>
      </is>
    </nc>
  </rcc>
  <rcc rId="5396" sId="17">
    <nc r="T9" t="inlineStr">
      <is>
        <t>telomere length</t>
      </is>
    </nc>
  </rcc>
  <rcc rId="5397" sId="17">
    <nc r="U9" t="inlineStr">
      <is>
        <t xml:space="preserve">telomere length ||  || </t>
      </is>
    </nc>
  </rcc>
  <rcc rId="5398" sId="17">
    <nc r="V9" t="b">
      <v>1</v>
    </nc>
  </rcc>
  <rcc rId="5399" sId="17">
    <nc r="W9" t="inlineStr">
      <is>
        <t>igd</t>
      </is>
    </nc>
  </rcc>
  <rcc rId="5400" sId="17">
    <nc r="AE9">
      <v>10</v>
    </nc>
  </rcc>
  <rcc rId="5401" sId="17">
    <nc r="AF9">
      <v>98122808</v>
    </nc>
  </rcc>
  <rcc rId="5402" sId="17">
    <nc r="AG9">
      <v>3.6200000000000003E-2</v>
    </nc>
  </rcc>
  <rcc rId="5403" sId="17">
    <nc r="AH9">
      <v>2.6090000000000001E-23</v>
    </nc>
  </rcc>
  <rcc rId="5404" sId="17">
    <nc r="AI9">
      <v>31412</v>
    </nc>
  </rcc>
  <rcc rId="5405" sId="17">
    <nc r="AJ9" t="inlineStr">
      <is>
        <t>DNA methylation ageing</t>
      </is>
    </nc>
  </rcc>
  <rcc rId="5406" sId="17">
    <nc r="AK9" t="b">
      <v>1</v>
    </nc>
  </rcc>
  <rcc rId="5407" sId="17">
    <nc r="AL9" t="inlineStr">
      <is>
        <t>reported</t>
      </is>
    </nc>
  </rcc>
  <rcc rId="5408" sId="17">
    <nc r="AM9" t="inlineStr">
      <is>
        <t>Hannum</t>
      </is>
    </nc>
  </rcc>
  <rcc rId="5409" sId="17">
    <nc r="AN9">
      <v>3.1385357466803001E-3</v>
    </nc>
  </rcc>
  <rcc rId="5410" sId="17">
    <nc r="AO9">
      <v>98.891783199854004</v>
    </nc>
  </rcc>
  <rcc rId="5411" sId="17">
    <nc r="AT9">
      <v>3.13873496251696E-3</v>
    </nc>
  </rcc>
  <rcc rId="5412" sId="17">
    <nc r="AU9">
      <v>31412</v>
    </nc>
  </rcc>
  <rcc rId="5413" sId="17">
    <nc r="AV9">
      <v>4.7584840768193804E-6</v>
    </nc>
  </rcc>
  <rcc rId="5414" sId="17">
    <nc r="AW9">
      <v>472174</v>
    </nc>
  </rcc>
  <rcc rId="5415" sId="17">
    <nc r="AX9" t="b">
      <v>1</v>
    </nc>
  </rcc>
  <rcc rId="5416" sId="17">
    <nc r="AY9">
      <v>2.24334516919062E-20</v>
    </nc>
  </rcc>
  <rcc rId="5417" sId="17">
    <nc r="A10" t="inlineStr">
      <is>
        <t>rs111731678</t>
      </is>
    </nc>
  </rcc>
  <rcc rId="5418" sId="17">
    <nc r="B10" t="inlineStr">
      <is>
        <t>A</t>
      </is>
    </nc>
  </rcc>
  <rcc rId="5419" sId="17">
    <nc r="C10" t="inlineStr">
      <is>
        <t>T</t>
      </is>
    </nc>
  </rcc>
  <rcc rId="5420" sId="17">
    <nc r="D10" t="inlineStr">
      <is>
        <t>A</t>
      </is>
    </nc>
  </rcc>
  <rcc rId="5421" sId="17">
    <nc r="E10" t="inlineStr">
      <is>
        <t>T</t>
      </is>
    </nc>
  </rcc>
  <rcc rId="5422" sId="17">
    <nc r="F10">
      <v>-0.2266</v>
    </nc>
  </rcc>
  <rcc rId="5423" sId="17">
    <nc r="G10">
      <v>-6.5514000000000002E-4</v>
    </nc>
  </rcc>
  <rcc rId="5424" sId="17">
    <nc r="H10">
      <v>0.19389999999999999</v>
    </nc>
  </rcc>
  <rcc rId="5425" sId="17">
    <nc r="I10">
      <v>0.19450899999999999</v>
    </nc>
  </rcc>
  <rcc rId="5426" sId="17">
    <nc r="J10" t="b">
      <v>0</v>
    </nc>
  </rcc>
  <rcc rId="5427" sId="17">
    <nc r="K10" t="b">
      <v>1</v>
    </nc>
  </rcc>
  <rcc rId="5428" sId="17">
    <nc r="L10" t="b">
      <v>0</v>
    </nc>
  </rcc>
  <rcc rId="5429" sId="17">
    <nc r="M10" t="inlineStr">
      <is>
        <t>ieu-b-4879</t>
      </is>
    </nc>
  </rcc>
  <rcc rId="5430" sId="17">
    <nc r="N10" t="inlineStr">
      <is>
        <t>7</t>
      </is>
    </nc>
  </rcc>
  <rcc rId="5431" sId="17">
    <nc r="O10" t="inlineStr">
      <is>
        <t>130418744</t>
      </is>
    </nc>
  </rcc>
  <rcc rId="5432" sId="17">
    <nc r="P10">
      <v>2.5263799999999999E-3</v>
    </nc>
  </rcc>
  <rcc rId="5433" sId="17">
    <nc r="Q10">
      <v>472174</v>
    </nc>
  </rcc>
  <rcc rId="5434" sId="17">
    <nc r="R10">
      <v>0.8</v>
    </nc>
  </rcc>
  <rcc rId="5435" sId="17">
    <nc r="S10" t="inlineStr">
      <is>
        <t>telomere length || id:ieu-b-4879</t>
      </is>
    </nc>
  </rcc>
  <rcc rId="5436" sId="17">
    <nc r="T10" t="inlineStr">
      <is>
        <t>telomere length</t>
      </is>
    </nc>
  </rcc>
  <rcc rId="5437" sId="17">
    <nc r="U10" t="inlineStr">
      <is>
        <t xml:space="preserve">telomere length ||  || </t>
      </is>
    </nc>
  </rcc>
  <rcc rId="5438" sId="17">
    <nc r="V10" t="b">
      <v>1</v>
    </nc>
  </rcc>
  <rcc rId="5439" sId="17">
    <nc r="W10" t="inlineStr">
      <is>
        <t>igd</t>
      </is>
    </nc>
  </rcc>
  <rcc rId="5440" sId="17">
    <nc r="AE10">
      <v>7</v>
    </nc>
  </rcc>
  <rcc rId="5441" sId="17">
    <nc r="AF10">
      <v>130418744</v>
    </nc>
  </rcc>
  <rcc rId="5442" sId="17">
    <nc r="AG10">
      <v>3.9800000000000002E-2</v>
    </nc>
  </rcc>
  <rcc rId="5443" sId="17">
    <nc r="AH10">
      <v>1.2580000000000001E-8</v>
    </nc>
  </rcc>
  <rcc rId="5444" sId="17">
    <nc r="AI10">
      <v>27213</v>
    </nc>
  </rcc>
  <rcc rId="5445" sId="17">
    <nc r="AJ10" t="inlineStr">
      <is>
        <t>DNA methylation ageing</t>
      </is>
    </nc>
  </rcc>
  <rcc rId="5446" sId="17">
    <nc r="AK10" t="b">
      <v>1</v>
    </nc>
  </rcc>
  <rcc rId="5447" sId="17">
    <nc r="AL10" t="inlineStr">
      <is>
        <t>reported</t>
      </is>
    </nc>
  </rcc>
  <rcc rId="5448" sId="17">
    <nc r="AM10" t="inlineStr">
      <is>
        <t>Hannum</t>
      </is>
    </nc>
  </rcc>
  <rcc rId="5449" sId="17">
    <nc r="AN10">
      <v>1.18976237415884E-3</v>
    </nc>
  </rcc>
  <rcc rId="5450" sId="17">
    <nc r="AO10">
      <v>32.413187954691303</v>
    </nc>
  </rcc>
  <rcc rId="5451" sId="17">
    <nc r="AT10">
      <v>1.18984971727271E-3</v>
    </nc>
  </rcc>
  <rcc rId="5452" sId="17">
    <nc r="AU10">
      <v>27213</v>
    </nc>
  </rcc>
  <rcc rId="5453" sId="17">
    <nc r="AV10">
      <v>1.42419872303262E-7</v>
    </nc>
  </rcc>
  <rcc rId="5454" sId="17">
    <nc r="AW10">
      <v>472174</v>
    </nc>
  </rcc>
  <rcc rId="5455" sId="17">
    <nc r="AX10" t="b">
      <v>1</v>
    </nc>
  </rcc>
  <rcc rId="5456" sId="17">
    <nc r="AY10">
      <v>4.3886879424419502E-8</v>
    </nc>
  </rcc>
  <rcc rId="5457" sId="17">
    <nc r="A11" t="inlineStr">
      <is>
        <t>rs12417758</t>
      </is>
    </nc>
  </rcc>
  <rcc rId="5458" sId="17">
    <nc r="B11" t="inlineStr">
      <is>
        <t>T</t>
      </is>
    </nc>
  </rcc>
  <rcc rId="5459" sId="17">
    <nc r="C11" t="inlineStr">
      <is>
        <t>C</t>
      </is>
    </nc>
  </rcc>
  <rcc rId="5460" sId="17">
    <nc r="D11" t="inlineStr">
      <is>
        <t>T</t>
      </is>
    </nc>
  </rcc>
  <rcc rId="5461" sId="17">
    <nc r="E11" t="inlineStr">
      <is>
        <t>C</t>
      </is>
    </nc>
  </rcc>
  <rcc rId="5462" sId="17">
    <nc r="F11">
      <v>-0.20930000000000001</v>
    </nc>
  </rcc>
  <rcc rId="5463" sId="17">
    <nc r="G11">
      <v>-5.7169999999999996E-6</v>
    </nc>
  </rcc>
  <rcc rId="5464" sId="17">
    <nc r="H11">
      <v>0.54610000000000003</v>
    </nc>
  </rcc>
  <rcc rId="5465" sId="17">
    <nc r="I11">
      <v>0.55852999999999997</v>
    </nc>
  </rcc>
  <rcc rId="5466" sId="17">
    <nc r="J11" t="b">
      <v>0</v>
    </nc>
  </rcc>
  <rcc rId="5467" sId="17">
    <nc r="K11" t="b">
      <v>0</v>
    </nc>
  </rcc>
  <rcc rId="5468" sId="17">
    <nc r="L11" t="b">
      <v>0</v>
    </nc>
  </rcc>
  <rcc rId="5469" sId="17">
    <nc r="M11" t="inlineStr">
      <is>
        <t>ieu-b-4879</t>
      </is>
    </nc>
  </rcc>
  <rcc rId="5470" sId="17">
    <nc r="N11" t="inlineStr">
      <is>
        <t>11</t>
      </is>
    </nc>
  </rcc>
  <rcc rId="5471" sId="17">
    <nc r="O11" t="inlineStr">
      <is>
        <t>66076360</t>
      </is>
    </nc>
  </rcc>
  <rcc rId="5472" sId="17">
    <nc r="P11">
      <v>2.0291699999999998E-3</v>
    </nc>
  </rcc>
  <rcc rId="5473" sId="17">
    <nc r="Q11">
      <v>472174</v>
    </nc>
  </rcc>
  <rcc rId="5474" sId="17">
    <nc r="R11">
      <v>1</v>
    </nc>
  </rcc>
  <rcc rId="5475" sId="17">
    <nc r="S11" t="inlineStr">
      <is>
        <t>telomere length || id:ieu-b-4879</t>
      </is>
    </nc>
  </rcc>
  <rcc rId="5476" sId="17">
    <nc r="T11" t="inlineStr">
      <is>
        <t>telomere length</t>
      </is>
    </nc>
  </rcc>
  <rcc rId="5477" sId="17">
    <nc r="U11" t="inlineStr">
      <is>
        <t xml:space="preserve">telomere length ||  || </t>
      </is>
    </nc>
  </rcc>
  <rcc rId="5478" sId="17">
    <nc r="V11" t="b">
      <v>1</v>
    </nc>
  </rcc>
  <rcc rId="5479" sId="17">
    <nc r="W11" t="inlineStr">
      <is>
        <t>igd</t>
      </is>
    </nc>
  </rcc>
  <rcc rId="5480" sId="17">
    <nc r="AE11">
      <v>11</v>
    </nc>
  </rcc>
  <rcc rId="5481" sId="17">
    <nc r="AF11">
      <v>66076360</v>
    </nc>
  </rcc>
  <rcc rId="5482" sId="17">
    <nc r="AG11">
      <v>3.04E-2</v>
    </nc>
  </rcc>
  <rcc rId="5483" sId="17">
    <nc r="AH11">
      <v>6.2149999999999997E-12</v>
    </nc>
  </rcc>
  <rcc rId="5484" sId="17">
    <nc r="AI11">
      <v>28548</v>
    </nc>
  </rcc>
  <rcc rId="5485" sId="17">
    <nc r="AJ11" t="inlineStr">
      <is>
        <t>DNA methylation ageing</t>
      </is>
    </nc>
  </rcc>
  <rcc rId="5486" sId="17">
    <nc r="AK11" t="b">
      <v>1</v>
    </nc>
  </rcc>
  <rcc rId="5487" sId="17">
    <nc r="AL11" t="inlineStr">
      <is>
        <t>reported</t>
      </is>
    </nc>
  </rcc>
  <rcc rId="5488" sId="17">
    <nc r="AM11" t="inlineStr">
      <is>
        <t>Hannum</t>
      </is>
    </nc>
  </rcc>
  <rcc rId="5489" sId="17">
    <nc r="AN11">
      <v>1.6576586035742E-3</v>
    </nc>
  </rcc>
  <rcc rId="5490" sId="17">
    <nc r="AO11">
      <v>47.398092353211503</v>
    </nc>
  </rcc>
  <rcc rId="5491" sId="17">
    <nc r="AT11">
      <v>1.6577745505075201E-3</v>
    </nc>
  </rcc>
  <rcc rId="5492" sId="17">
    <nc r="AU11">
      <v>28548</v>
    </nc>
  </rcc>
  <rcc rId="5493" sId="17">
    <nc r="AV11">
      <v>1.6811222219242999E-11</v>
    </nc>
  </rcc>
  <rcc rId="5494" sId="17">
    <nc r="AW11">
      <v>472174</v>
    </nc>
  </rcc>
  <rcc rId="5495" sId="17">
    <nc r="AX11" t="b">
      <v>1</v>
    </nc>
  </rcc>
  <rcc rId="5496" sId="17">
    <nc r="AY11">
      <v>2.3393573038017399E-11</v>
    </nc>
  </rcc>
  <rcc rId="5497" sId="17">
    <nc r="A12" t="inlineStr">
      <is>
        <t>rs1598856</t>
      </is>
    </nc>
  </rcc>
  <rcc rId="5498" sId="17">
    <nc r="B12" t="inlineStr">
      <is>
        <t>A</t>
      </is>
    </nc>
  </rcc>
  <rcc rId="5499" sId="17">
    <nc r="C12" t="inlineStr">
      <is>
        <t>G</t>
      </is>
    </nc>
  </rcc>
  <rcc rId="5500" sId="17">
    <nc r="D12" t="inlineStr">
      <is>
        <t>A</t>
      </is>
    </nc>
  </rcc>
  <rcc rId="5501" sId="17">
    <nc r="E12" t="inlineStr">
      <is>
        <t>G</t>
      </is>
    </nc>
  </rcc>
  <rcc rId="5502" sId="17">
    <nc r="F12">
      <v>0.18579999999999999</v>
    </nc>
  </rcc>
  <rcc rId="5503" sId="17">
    <nc r="G12">
      <v>-1.05496E-3</v>
    </nc>
  </rcc>
  <rcc rId="5504" sId="17">
    <nc r="H12">
      <v>0.44919999999999999</v>
    </nc>
  </rcc>
  <rcc rId="5505" sId="17">
    <nc r="I12">
      <v>0.44170900000000002</v>
    </nc>
  </rcc>
  <rcc rId="5506" sId="17">
    <nc r="J12" t="b">
      <v>0</v>
    </nc>
  </rcc>
  <rcc rId="5507" sId="17">
    <nc r="K12" t="b">
      <v>0</v>
    </nc>
  </rcc>
  <rcc rId="5508" sId="17">
    <nc r="L12" t="b">
      <v>0</v>
    </nc>
  </rcc>
  <rcc rId="5509" sId="17">
    <nc r="M12" t="inlineStr">
      <is>
        <t>ieu-b-4879</t>
      </is>
    </nc>
  </rcc>
  <rcc rId="5510" sId="17">
    <nc r="N12" t="inlineStr">
      <is>
        <t>4</t>
      </is>
    </nc>
  </rcc>
  <rcc rId="5511" sId="17">
    <nc r="O12" t="inlineStr">
      <is>
        <t>103446115</t>
      </is>
    </nc>
  </rcc>
  <rcc rId="5512" sId="17">
    <nc r="P12">
      <v>2.0119299999999999E-3</v>
    </nc>
  </rcc>
  <rcc rId="5513" sId="17">
    <nc r="Q12">
      <v>472174</v>
    </nc>
  </rcc>
  <rcc rId="5514" sId="17">
    <nc r="R12">
      <v>0.6</v>
    </nc>
  </rcc>
  <rcc rId="5515" sId="17">
    <nc r="S12" t="inlineStr">
      <is>
        <t>telomere length || id:ieu-b-4879</t>
      </is>
    </nc>
  </rcc>
  <rcc rId="5516" sId="17">
    <nc r="T12" t="inlineStr">
      <is>
        <t>telomere length</t>
      </is>
    </nc>
  </rcc>
  <rcc rId="5517" sId="17">
    <nc r="U12" t="inlineStr">
      <is>
        <t xml:space="preserve">telomere length ||  || </t>
      </is>
    </nc>
  </rcc>
  <rcc rId="5518" sId="17">
    <nc r="V12" t="b">
      <v>1</v>
    </nc>
  </rcc>
  <rcc rId="5519" sId="17">
    <nc r="W12" t="inlineStr">
      <is>
        <t>igd</t>
      </is>
    </nc>
  </rcc>
  <rcc rId="5520" sId="17">
    <nc r="AE12">
      <v>4</v>
    </nc>
  </rcc>
  <rcc rId="5521" sId="17">
    <nc r="AF12">
      <v>103446115</v>
    </nc>
  </rcc>
  <rcc rId="5522" sId="17">
    <nc r="AG12">
      <v>2.9600000000000001E-2</v>
    </nc>
  </rcc>
  <rcc rId="5523" sId="17">
    <nc r="AH12">
      <v>3.632E-10</v>
    </nc>
  </rcc>
  <rcc rId="5524" sId="17">
    <nc r="AI12">
      <v>31986</v>
    </nc>
  </rcc>
  <rcc rId="5525" sId="17">
    <nc r="AJ12" t="inlineStr">
      <is>
        <t>DNA methylation ageing</t>
      </is>
    </nc>
  </rcc>
  <rcc rId="5526" sId="17">
    <nc r="AK12" t="b">
      <v>1</v>
    </nc>
  </rcc>
  <rcc rId="5527" sId="17">
    <nc r="AL12" t="inlineStr">
      <is>
        <t>reported</t>
      </is>
    </nc>
  </rcc>
  <rcc rId="5528" sId="17">
    <nc r="AM12" t="inlineStr">
      <is>
        <t>Hannum</t>
      </is>
    </nc>
  </rcc>
  <rcc rId="5529" sId="17">
    <nc r="AN12">
      <v>1.2303067872280601E-3</v>
    </nc>
  </rcc>
  <rcc rId="5530" sId="17">
    <nc r="AO12">
      <v>39.398604653414601</v>
    </nc>
  </rcc>
  <rcc rId="5531" sId="17">
    <nc r="AT12">
      <v>1.23038362521192E-3</v>
    </nc>
  </rcc>
  <rcc rId="5532" sId="17">
    <nc r="AU12">
      <v>31986</v>
    </nc>
  </rcc>
  <rcc rId="5533" sId="17">
    <nc r="AV12">
      <v>5.8229863340887396E-7</v>
    </nc>
  </rcc>
  <rcc rId="5534" sId="17">
    <nc r="AW12">
      <v>472174</v>
    </nc>
  </rcc>
  <rcc rId="5535" sId="17">
    <nc r="AX12" t="b">
      <v>1</v>
    </nc>
  </rcc>
  <rcc rId="5536" sId="17">
    <nc r="AY12">
      <v>2.8285586714044502E-9</v>
    </nc>
  </rcc>
  <rcc rId="5537" sId="17">
    <nc r="A13" t="inlineStr">
      <is>
        <t>rs3093956</t>
      </is>
    </nc>
  </rcc>
  <rcc rId="5538" sId="17">
    <nc r="B13" t="inlineStr">
      <is>
        <t>T</t>
      </is>
    </nc>
  </rcc>
  <rcc rId="5539" sId="17">
    <nc r="C13" t="inlineStr">
      <is>
        <t>C</t>
      </is>
    </nc>
  </rcc>
  <rcc rId="5540" sId="17">
    <nc r="D13" t="inlineStr">
      <is>
        <t>T</t>
      </is>
    </nc>
  </rcc>
  <rcc rId="5541" sId="17">
    <nc r="E13" t="inlineStr">
      <is>
        <t>C</t>
      </is>
    </nc>
  </rcc>
  <rcc rId="5542" sId="17">
    <nc r="F13">
      <v>-0.24279999999999999</v>
    </nc>
  </rcc>
  <rcc rId="5543" sId="17">
    <nc r="G13">
      <v>2.6462900000000001E-2</v>
    </nc>
  </rcc>
  <rcc rId="5544" sId="17">
    <nc r="H13">
      <v>0.81420000000000003</v>
    </nc>
  </rcc>
  <rcc rId="5545" sId="17">
    <nc r="I13">
      <v>0.84904400000000002</v>
    </nc>
  </rcc>
  <rcc rId="5546" sId="17">
    <nc r="J13" t="b">
      <v>0</v>
    </nc>
  </rcc>
  <rcc rId="5547" sId="17">
    <nc r="K13" t="b">
      <v>0</v>
    </nc>
  </rcc>
  <rcc rId="5548" sId="17">
    <nc r="L13" t="b">
      <v>0</v>
    </nc>
  </rcc>
  <rcc rId="5549" sId="17">
    <nc r="M13" t="inlineStr">
      <is>
        <t>ieu-b-4879</t>
      </is>
    </nc>
  </rcc>
  <rcc rId="5550" sId="17">
    <nc r="N13" t="inlineStr">
      <is>
        <t>6</t>
      </is>
    </nc>
  </rcc>
  <rcc rId="5551" sId="17">
    <nc r="O13" t="inlineStr">
      <is>
        <t>31427395</t>
      </is>
    </nc>
  </rcc>
  <rcc rId="5552" sId="17">
    <nc r="P13">
      <v>2.7992199999999998E-3</v>
    </nc>
  </rcc>
  <rcc rId="5553" sId="17">
    <nc r="Q13">
      <v>472174</v>
    </nc>
  </rcc>
  <rcc rId="5554" sId="17">
    <nc r="R13">
      <v>3.29989E-21</v>
    </nc>
  </rcc>
  <rcc rId="5555" sId="17">
    <nc r="S13" t="inlineStr">
      <is>
        <t>telomere length || id:ieu-b-4879</t>
      </is>
    </nc>
  </rcc>
  <rcc rId="5556" sId="17">
    <nc r="T13" t="inlineStr">
      <is>
        <t>telomere length</t>
      </is>
    </nc>
  </rcc>
  <rcc rId="5557" sId="17">
    <nc r="U13" t="inlineStr">
      <is>
        <t xml:space="preserve">telomere length ||  || </t>
      </is>
    </nc>
  </rcc>
  <rcc rId="5558" sId="17">
    <nc r="V13" t="b">
      <v>1</v>
    </nc>
  </rcc>
  <rcc rId="5559" sId="17">
    <nc r="W13" t="inlineStr">
      <is>
        <t>igd</t>
      </is>
    </nc>
  </rcc>
  <rcc rId="5560" sId="17">
    <nc r="X13" t="b">
      <v>1</v>
    </nc>
  </rcc>
  <rcc rId="5561" sId="17">
    <nc r="Y13" t="inlineStr">
      <is>
        <t>rs3093956</t>
      </is>
    </nc>
  </rcc>
  <rcc rId="5562" sId="17">
    <nc r="Z13" t="inlineStr">
      <is>
        <t>rs9267123</t>
      </is>
    </nc>
  </rcc>
  <rcc rId="5563" sId="17">
    <nc r="AA13" t="inlineStr">
      <is>
        <t>C</t>
      </is>
    </nc>
  </rcc>
  <rcc rId="5564" sId="17">
    <nc r="AB13" t="inlineStr">
      <is>
        <t>T</t>
      </is>
    </nc>
  </rcc>
  <rcc rId="5565" sId="17">
    <nc r="AC13" t="inlineStr">
      <is>
        <t>C</t>
      </is>
    </nc>
  </rcc>
  <rcc rId="5566" sId="17">
    <nc r="AD13" t="inlineStr">
      <is>
        <t>G</t>
      </is>
    </nc>
  </rcc>
  <rcc rId="5567" sId="17">
    <nc r="AE13">
      <v>6</v>
    </nc>
  </rcc>
  <rcc rId="5568" sId="17">
    <nc r="AF13">
      <v>31426967</v>
    </nc>
  </rcc>
  <rcc rId="5569" sId="17">
    <nc r="AG13">
      <v>3.9600000000000003E-2</v>
    </nc>
  </rcc>
  <rcc rId="5570" sId="17">
    <nc r="AH13">
      <v>8.3910000000000003E-10</v>
    </nc>
  </rcc>
  <rcc rId="5571" sId="17">
    <nc r="AI13">
      <v>27291</v>
    </nc>
  </rcc>
  <rcc rId="5572" sId="17">
    <nc r="AJ13" t="inlineStr">
      <is>
        <t>DNA methylation ageing</t>
      </is>
    </nc>
  </rcc>
  <rcc rId="5573" sId="17">
    <nc r="AK13" t="b">
      <v>1</v>
    </nc>
  </rcc>
  <rcc rId="5574" sId="17">
    <nc r="AL13" t="inlineStr">
      <is>
        <t>reported</t>
      </is>
    </nc>
  </rcc>
  <rcc rId="5575" sId="17">
    <nc r="AM13" t="inlineStr">
      <is>
        <t>Hannum</t>
      </is>
    </nc>
  </rcc>
  <rcc rId="5576" sId="17">
    <nc r="AN13">
      <v>1.3755922492325299E-3</v>
    </nc>
  </rcc>
  <rcc rId="5577" sId="17">
    <nc r="AO13">
      <v>37.5902457399932</v>
    </nc>
  </rcc>
  <rcc rId="5578" sId="17">
    <nc r="AT13">
      <v>1.37569292715086E-3</v>
    </nc>
  </rcc>
  <rcc rId="5579" sId="17">
    <nc r="AU13">
      <v>27291</v>
    </nc>
  </rcc>
  <rcc rId="5580" sId="17">
    <nc r="AV13">
      <v>1.8924237161182701E-4</v>
    </nc>
  </rcc>
  <rcc rId="5581" sId="17">
    <nc r="AW13">
      <v>472174</v>
    </nc>
  </rcc>
  <rcc rId="5582" sId="17">
    <nc r="AX13" t="b">
      <v>1</v>
    </nc>
  </rcc>
  <rcc rId="5583" sId="17">
    <nc r="AY13">
      <v>1.7658949464570501E-4</v>
    </nc>
  </rcc>
  <rcc rId="5584" sId="17">
    <nc r="A14" t="inlineStr">
      <is>
        <t>rs34970912</t>
      </is>
    </nc>
  </rcc>
  <rcc rId="5585" sId="17">
    <nc r="B14" t="inlineStr">
      <is>
        <t>C</t>
      </is>
    </nc>
  </rcc>
  <rcc rId="5586" sId="17">
    <nc r="C14" t="inlineStr">
      <is>
        <t>G</t>
      </is>
    </nc>
  </rcc>
  <rcc rId="5587" sId="17">
    <nc r="D14" t="inlineStr">
      <is>
        <t>C</t>
      </is>
    </nc>
  </rcc>
  <rcc rId="5588" sId="17">
    <nc r="E14" t="inlineStr">
      <is>
        <t>G</t>
      </is>
    </nc>
  </rcc>
  <rcc rId="5589" sId="17">
    <nc r="F14">
      <v>-0.52129999999999999</v>
    </nc>
  </rcc>
  <rcc rId="5590" sId="17">
    <nc r="G14">
      <v>3.50286E-2</v>
    </nc>
  </rcc>
  <rcc rId="5591" sId="17">
    <nc r="H14">
      <v>0.96479999999999999</v>
    </nc>
  </rcc>
  <rcc rId="5592" sId="17">
    <nc r="I14">
      <v>0.96813300000000002</v>
    </nc>
  </rcc>
  <rcc rId="5593" sId="17">
    <nc r="J14" t="b">
      <v>0</v>
    </nc>
  </rcc>
  <rcc rId="5594" sId="17">
    <nc r="K14" t="b">
      <v>1</v>
    </nc>
  </rcc>
  <rcc rId="5595" sId="17">
    <nc r="L14" t="b">
      <v>0</v>
    </nc>
  </rcc>
  <rcc rId="5596" sId="17">
    <nc r="M14" t="inlineStr">
      <is>
        <t>ieu-b-4879</t>
      </is>
    </nc>
  </rcc>
  <rcc rId="5597" sId="17">
    <nc r="N14" t="inlineStr">
      <is>
        <t>16</t>
      </is>
    </nc>
  </rcc>
  <rcc rId="5598" sId="17">
    <nc r="O14" t="inlineStr">
      <is>
        <t>73068163</t>
      </is>
    </nc>
  </rcc>
  <rcc rId="5599" sId="17">
    <nc r="P14">
      <v>5.6855400000000002E-3</v>
    </nc>
  </rcc>
  <rcc rId="5600" sId="17">
    <nc r="Q14">
      <v>472174</v>
    </nc>
  </rcc>
  <rcc rId="5601" sId="17">
    <nc r="R14">
      <v>7.1999599999999996E-10</v>
    </nc>
  </rcc>
  <rcc rId="5602" sId="17">
    <nc r="S14" t="inlineStr">
      <is>
        <t>telomere length || id:ieu-b-4879</t>
      </is>
    </nc>
  </rcc>
  <rcc rId="5603" sId="17">
    <nc r="T14" t="inlineStr">
      <is>
        <t>telomere length</t>
      </is>
    </nc>
  </rcc>
  <rcc rId="5604" sId="17">
    <nc r="U14" t="inlineStr">
      <is>
        <t xml:space="preserve">telomere length ||  || </t>
      </is>
    </nc>
  </rcc>
  <rcc rId="5605" sId="17">
    <nc r="V14" t="b">
      <v>1</v>
    </nc>
  </rcc>
  <rcc rId="5606" sId="17">
    <nc r="W14" t="inlineStr">
      <is>
        <t>igd</t>
      </is>
    </nc>
  </rcc>
  <rcc rId="5607" sId="17">
    <nc r="AE14">
      <v>16</v>
    </nc>
  </rcc>
  <rcc rId="5608" sId="17">
    <nc r="AF14">
      <v>73068163</v>
    </nc>
  </rcc>
  <rcc rId="5609" sId="17">
    <nc r="AG14">
      <v>9.3899999999999997E-2</v>
    </nc>
  </rcc>
  <rcc rId="5610" sId="17">
    <nc r="AH14">
      <v>2.8749999999999999E-8</v>
    </nc>
  </rcc>
  <rcc rId="5611" sId="17">
    <nc r="AI14">
      <v>26171</v>
    </nc>
  </rcc>
  <rcc rId="5612" sId="17">
    <nc r="AJ14" t="inlineStr">
      <is>
        <t>DNA methylation ageing</t>
      </is>
    </nc>
  </rcc>
  <rcc rId="5613" sId="17">
    <nc r="AK14" t="b">
      <v>1</v>
    </nc>
  </rcc>
  <rcc rId="5614" sId="17">
    <nc r="AL14" t="inlineStr">
      <is>
        <t>reported</t>
      </is>
    </nc>
  </rcc>
  <rcc rId="5615" sId="17">
    <nc r="AM14" t="inlineStr">
      <is>
        <t>Hannum</t>
      </is>
    </nc>
  </rcc>
  <rcc rId="5616" sId="17">
    <nc r="AN14">
      <v>1.1762856335008299E-3</v>
    </nc>
  </rcc>
  <rcc rId="5617" sId="17">
    <nc r="AO14">
      <v>30.8184700666691</v>
    </nc>
  </rcc>
  <rcc rId="5618" sId="17">
    <nc r="AT14">
      <v>1.1763754269113499E-3</v>
    </nc>
  </rcc>
  <rcc rId="5619" sId="17">
    <nc r="AU14">
      <v>26171</v>
    </nc>
  </rcc>
  <rcc rId="5620" sId="17">
    <nc r="AV14">
      <v>8.0383512648078399E-5</v>
    </nc>
  </rcc>
  <rcc rId="5621" sId="17">
    <nc r="AW14">
      <v>472174</v>
    </nc>
  </rcc>
  <rcc rId="5622" sId="17">
    <nc r="AX14" t="b">
      <v>1</v>
    </nc>
  </rcc>
  <rcc rId="5623" sId="17">
    <nc r="AY14">
      <v>6.58007938265257E-5</v>
    </nc>
  </rcc>
  <rcc rId="5624" sId="17">
    <nc r="A15" t="inlineStr">
      <is>
        <t>rs4383328</t>
      </is>
    </nc>
  </rcc>
  <rcc rId="5625" sId="17">
    <nc r="B15" t="inlineStr">
      <is>
        <t>A</t>
      </is>
    </nc>
  </rcc>
  <rcc rId="5626" sId="17">
    <nc r="C15" t="inlineStr">
      <is>
        <t>T</t>
      </is>
    </nc>
  </rcc>
  <rcc rId="5627" sId="17">
    <nc r="D15" t="inlineStr">
      <is>
        <t>A</t>
      </is>
    </nc>
  </rcc>
  <rcc rId="5628" sId="17">
    <nc r="E15" t="inlineStr">
      <is>
        <t>T</t>
      </is>
    </nc>
  </rcc>
  <rcc rId="5629" sId="17">
    <nc r="F15">
      <v>-0.18890000000000001</v>
    </nc>
  </rcc>
  <rcc rId="5630" sId="17">
    <nc r="G15">
      <v>9.9520900000000002E-3</v>
    </nc>
  </rcc>
  <rcc rId="5631" sId="17">
    <nc r="H15">
      <v>0.2848</v>
    </nc>
  </rcc>
  <rcc rId="5632" sId="17">
    <nc r="I15">
      <v>0.27742699999999998</v>
    </nc>
  </rcc>
  <rcc rId="5633" sId="17">
    <nc r="J15" t="b">
      <v>0</v>
    </nc>
  </rcc>
  <rcc rId="5634" sId="17">
    <nc r="K15" t="b">
      <v>1</v>
    </nc>
  </rcc>
  <rcc rId="5635" sId="17">
    <nc r="L15" t="b">
      <v>0</v>
    </nc>
  </rcc>
  <rcc rId="5636" sId="17">
    <nc r="M15" t="inlineStr">
      <is>
        <t>ieu-b-4879</t>
      </is>
    </nc>
  </rcc>
  <rcc rId="5637" sId="17">
    <nc r="N15" t="inlineStr">
      <is>
        <t>2</t>
      </is>
    </nc>
  </rcc>
  <rcc rId="5638" sId="17">
    <nc r="O15" t="inlineStr">
      <is>
        <t>16693124</t>
      </is>
    </nc>
  </rcc>
  <rcc rId="5639" sId="17">
    <nc r="P15">
      <v>2.2359699999999999E-3</v>
    </nc>
  </rcc>
  <rcc rId="5640" sId="17">
    <nc r="Q15">
      <v>472174</v>
    </nc>
  </rcc>
  <rcc rId="5641" sId="17">
    <nc r="R15">
      <v>8.6000299999999994E-6</v>
    </nc>
  </rcc>
  <rcc rId="5642" sId="17">
    <nc r="S15" t="inlineStr">
      <is>
        <t>telomere length || id:ieu-b-4879</t>
      </is>
    </nc>
  </rcc>
  <rcc rId="5643" sId="17">
    <nc r="T15" t="inlineStr">
      <is>
        <t>telomere length</t>
      </is>
    </nc>
  </rcc>
  <rcc rId="5644" sId="17">
    <nc r="U15" t="inlineStr">
      <is>
        <t xml:space="preserve">telomere length ||  || </t>
      </is>
    </nc>
  </rcc>
  <rcc rId="5645" sId="17">
    <nc r="V15" t="b">
      <v>1</v>
    </nc>
  </rcc>
  <rcc rId="5646" sId="17">
    <nc r="W15" t="inlineStr">
      <is>
        <t>igd</t>
      </is>
    </nc>
  </rcc>
  <rcc rId="5647" sId="17">
    <nc r="AE15">
      <v>2</v>
    </nc>
  </rcc>
  <rcc rId="5648" sId="17">
    <nc r="AF15">
      <v>16693124</v>
    </nc>
  </rcc>
  <rcc rId="5649" sId="17">
    <nc r="AG15">
      <v>3.2899999999999999E-2</v>
    </nc>
  </rcc>
  <rcc rId="5650" sId="17">
    <nc r="AH15">
      <v>9.5719999999999996E-9</v>
    </nc>
  </rcc>
  <rcc rId="5651" sId="17">
    <nc r="AI15">
      <v>31010</v>
    </nc>
  </rcc>
  <rcc rId="5652" sId="17">
    <nc r="AJ15" t="inlineStr">
      <is>
        <t>DNA methylation ageing</t>
      </is>
    </nc>
  </rcc>
  <rcc rId="5653" sId="17">
    <nc r="AK15" t="b">
      <v>1</v>
    </nc>
  </rcc>
  <rcc rId="5654" sId="17">
    <nc r="AL15" t="inlineStr">
      <is>
        <t>reported</t>
      </is>
    </nc>
  </rcc>
  <rcc rId="5655" sId="17">
    <nc r="AM15" t="inlineStr">
      <is>
        <t>Hannum</t>
      </is>
    </nc>
  </rcc>
  <rcc rId="5656" sId="17">
    <nc r="AN15">
      <v>1.0619618233111E-3</v>
    </nc>
  </rcc>
  <rcc rId="5657" sId="17">
    <nc r="AO15">
      <v>32.964319065609601</v>
    </nc>
  </rcc>
  <rcc rId="5658" sId="17">
    <nc r="AT15">
      <v>1.06203024655592E-3</v>
    </nc>
  </rcc>
  <rcc rId="5659" sId="17">
    <nc r="AU15">
      <v>31010</v>
    </nc>
  </rcc>
  <rcc rId="5660" sId="17">
    <nc r="AV15">
      <v>4.1954465676416697E-5</v>
    </nc>
  </rcc>
  <rcc rId="5661" sId="17">
    <nc r="AW15">
      <v>472174</v>
    </nc>
  </rcc>
  <rcc rId="5662" sId="17">
    <nc r="AX15" t="b">
      <v>1</v>
    </nc>
  </rcc>
  <rcc rId="5663" sId="17">
    <nc r="AY15">
      <v>8.3514560335923704E-6</v>
    </nc>
  </rcc>
  <rcc rId="5664" sId="17">
    <nc r="A16" t="inlineStr">
      <is>
        <t>rs4838595</t>
      </is>
    </nc>
  </rcc>
  <rcc rId="5665" sId="17">
    <nc r="B16" t="inlineStr">
      <is>
        <t>T</t>
      </is>
    </nc>
  </rcc>
  <rcc rId="5666" sId="17">
    <nc r="C16" t="inlineStr">
      <is>
        <t>C</t>
      </is>
    </nc>
  </rcc>
  <rcc rId="5667" sId="17">
    <nc r="D16" t="inlineStr">
      <is>
        <t>T</t>
      </is>
    </nc>
  </rcc>
  <rcc rId="5668" sId="17">
    <nc r="E16" t="inlineStr">
      <is>
        <t>C</t>
      </is>
    </nc>
  </rcc>
  <rcc rId="5669" sId="17">
    <nc r="F16">
      <v>-0.2576</v>
    </nc>
  </rcc>
  <rcc rId="5670" sId="17">
    <nc r="G16">
      <v>5.9831000000000001E-4</v>
    </nc>
  </rcc>
  <rcc rId="5671" sId="17">
    <nc r="H16">
      <v>0.1217</v>
    </nc>
  </rcc>
  <rcc rId="5672" sId="17">
    <nc r="I16">
      <v>0.12517400000000001</v>
    </nc>
  </rcc>
  <rcc rId="5673" sId="17">
    <nc r="J16" t="b">
      <v>0</v>
    </nc>
  </rcc>
  <rcc rId="5674" sId="17">
    <nc r="K16" t="b">
      <v>0</v>
    </nc>
  </rcc>
  <rcc rId="5675" sId="17">
    <nc r="L16" t="b">
      <v>0</v>
    </nc>
  </rcc>
  <rcc rId="5676" sId="17">
    <nc r="M16" t="inlineStr">
      <is>
        <t>ieu-b-4879</t>
      </is>
    </nc>
  </rcc>
  <rcc rId="5677" sId="17">
    <nc r="N16" t="inlineStr">
      <is>
        <t>10</t>
      </is>
    </nc>
  </rcc>
  <rcc rId="5678" sId="17">
    <nc r="O16" t="inlineStr">
      <is>
        <t>49675247</t>
      </is>
    </nc>
  </rcc>
  <rcc rId="5679" sId="17">
    <nc r="P16">
      <v>3.0507300000000002E-3</v>
    </nc>
  </rcc>
  <rcc rId="5680" sId="17">
    <nc r="Q16">
      <v>472174</v>
    </nc>
  </rcc>
  <rcc rId="5681" sId="17">
    <nc r="R16">
      <v>0.84</v>
    </nc>
  </rcc>
  <rcc rId="5682" sId="17">
    <nc r="S16" t="inlineStr">
      <is>
        <t>telomere length || id:ieu-b-4879</t>
      </is>
    </nc>
  </rcc>
  <rcc rId="5683" sId="17">
    <nc r="T16" t="inlineStr">
      <is>
        <t>telomere length</t>
      </is>
    </nc>
  </rcc>
  <rcc rId="5684" sId="17">
    <nc r="U16" t="inlineStr">
      <is>
        <t xml:space="preserve">telomere length ||  || </t>
      </is>
    </nc>
  </rcc>
  <rcc rId="5685" sId="17">
    <nc r="V16" t="b">
      <v>1</v>
    </nc>
  </rcc>
  <rcc rId="5686" sId="17">
    <nc r="W16" t="inlineStr">
      <is>
        <t>igd</t>
      </is>
    </nc>
  </rcc>
  <rcc rId="5687" sId="17">
    <nc r="AE16">
      <v>10</v>
    </nc>
  </rcc>
  <rcc rId="5688" sId="17">
    <nc r="AF16">
      <v>49675247</v>
    </nc>
  </rcc>
  <rcc rId="5689" sId="17">
    <nc r="AG16">
      <v>4.53E-2</v>
    </nc>
  </rcc>
  <rcc rId="5690" sId="17">
    <nc r="AH16">
      <v>1.2909999999999999E-8</v>
    </nc>
  </rcc>
  <rcc rId="5691" sId="17">
    <nc r="AI16">
      <v>31420</v>
    </nc>
  </rcc>
  <rcc rId="5692" sId="17">
    <nc r="AJ16" t="inlineStr">
      <is>
        <t>DNA methylation ageing</t>
      </is>
    </nc>
  </rcc>
  <rcc rId="5693" sId="17">
    <nc r="AK16" t="b">
      <v>1</v>
    </nc>
  </rcc>
  <rcc rId="5694" sId="17">
    <nc r="AL16" t="inlineStr">
      <is>
        <t>reported</t>
      </is>
    </nc>
  </rcc>
  <rcc rId="5695" sId="17">
    <nc r="AM16" t="inlineStr">
      <is>
        <t>Hannum</t>
      </is>
    </nc>
  </rcc>
  <rcc rId="5696" sId="17">
    <nc r="AN16">
      <v>1.0281166620909801E-3</v>
    </nc>
  </rcc>
  <rcc rId="5697" sId="17">
    <nc r="AO16">
      <v>32.334613044007199</v>
    </nc>
  </rcc>
  <rcc rId="5698" sId="17">
    <nc r="AT16">
      <v>1.0281820424188799E-3</v>
    </nc>
  </rcc>
  <rcc rId="5699" sId="17">
    <nc r="AU16">
      <v>31420</v>
    </nc>
  </rcc>
  <rcc rId="5700" sId="17">
    <nc r="AV16">
      <v>8.1460057543896595E-8</v>
    </nc>
  </rcc>
  <rcc rId="5701" sId="17">
    <nc r="AW16">
      <v>472174</v>
    </nc>
  </rcc>
  <rcc rId="5702" sId="17">
    <nc r="AX16" t="b">
      <v>1</v>
    </nc>
  </rcc>
  <rcc rId="5703" sId="17">
    <nc r="AY16">
      <v>4.86213646502841E-8</v>
    </nc>
  </rcc>
  <rcc rId="5704" sId="17">
    <nc r="A17" t="inlineStr">
      <is>
        <t>rs10447389</t>
      </is>
    </nc>
  </rcc>
  <rcc rId="5705" sId="17">
    <nc r="B17" t="inlineStr">
      <is>
        <t>A</t>
      </is>
    </nc>
  </rcc>
  <rcc rId="5706" sId="17">
    <nc r="C17" t="inlineStr">
      <is>
        <t>G</t>
      </is>
    </nc>
  </rcc>
  <rcc rId="5707" sId="17">
    <nc r="D17" t="inlineStr">
      <is>
        <t>A</t>
      </is>
    </nc>
  </rcc>
  <rcc rId="5708" sId="17">
    <nc r="E17" t="inlineStr">
      <is>
        <t>G</t>
      </is>
    </nc>
  </rcc>
  <rcc rId="5709" sId="17">
    <nc r="F17">
      <v>-0.27639999999999998</v>
    </nc>
  </rcc>
  <rcc rId="5710" sId="17">
    <nc r="G17">
      <v>5.0623700000000001E-3</v>
    </nc>
  </rcc>
  <rcc rId="5711" sId="17">
    <nc r="H17">
      <v>0.26869999999999999</v>
    </nc>
  </rcc>
  <rcc rId="5712" sId="17">
    <nc r="I17">
      <v>0.27482800000000002</v>
    </nc>
  </rcc>
  <rcc rId="5713" sId="17">
    <nc r="J17" t="b">
      <v>0</v>
    </nc>
  </rcc>
  <rcc rId="5714" sId="17">
    <nc r="K17" t="b">
      <v>0</v>
    </nc>
  </rcc>
  <rcc rId="5715" sId="17">
    <nc r="L17" t="b">
      <v>0</v>
    </nc>
  </rcc>
  <rcc rId="5716" sId="17">
    <nc r="M17" t="inlineStr">
      <is>
        <t>ieu-b-4879</t>
      </is>
    </nc>
  </rcc>
  <rcc rId="5717" sId="17">
    <nc r="N17" t="inlineStr">
      <is>
        <t>6</t>
      </is>
    </nc>
  </rcc>
  <rcc rId="5718" sId="17">
    <nc r="O17" t="inlineStr">
      <is>
        <t>25642577</t>
      </is>
    </nc>
  </rcc>
  <rcc rId="5719" sId="17">
    <nc r="P17">
      <v>2.2413099999999998E-3</v>
    </nc>
  </rcc>
  <rcc rId="5720" sId="17">
    <nc r="Q17">
      <v>472174</v>
    </nc>
  </rcc>
  <rcc rId="5721" sId="17">
    <nc r="R17">
      <v>2.3999900000000001E-2</v>
    </nc>
  </rcc>
  <rcc rId="5722" sId="17">
    <nc r="S17" t="inlineStr">
      <is>
        <t>telomere length || id:ieu-b-4879</t>
      </is>
    </nc>
  </rcc>
  <rcc rId="5723" sId="17">
    <nc r="T17" t="inlineStr">
      <is>
        <t>telomere length</t>
      </is>
    </nc>
  </rcc>
  <rcc rId="5724" sId="17">
    <nc r="U17" t="inlineStr">
      <is>
        <t xml:space="preserve">telomere length ||  || </t>
      </is>
    </nc>
  </rcc>
  <rcc rId="5725" sId="17">
    <nc r="V17" t="b">
      <v>1</v>
    </nc>
  </rcc>
  <rcc rId="5726" sId="17">
    <nc r="W17" t="inlineStr">
      <is>
        <t>igd</t>
      </is>
    </nc>
  </rcc>
  <rcc rId="5727" sId="17">
    <nc r="AE17">
      <v>6</v>
    </nc>
  </rcc>
  <rcc rId="5728" sId="17">
    <nc r="AF17">
      <v>25642577</v>
    </nc>
  </rcc>
  <rcc rId="5729" sId="17">
    <nc r="AG17">
      <v>3.4000000000000002E-2</v>
    </nc>
  </rcc>
  <rcc rId="5730" sId="17">
    <nc r="AH17">
      <v>4.418E-16</v>
    </nc>
  </rcc>
  <rcc rId="5731" sId="17">
    <nc r="AI17">
      <v>32017</v>
    </nc>
  </rcc>
  <rcc rId="5732" sId="17">
    <nc r="AJ17" t="inlineStr">
      <is>
        <t>DNA methylation ageing</t>
      </is>
    </nc>
  </rcc>
  <rcc rId="5733" sId="17">
    <nc r="AK17" t="b">
      <v>1</v>
    </nc>
  </rcc>
  <rcc rId="5734" sId="17">
    <nc r="AL17" t="inlineStr">
      <is>
        <t>reported</t>
      </is>
    </nc>
  </rcc>
  <rcc rId="5735" sId="17">
    <nc r="AM17" t="inlineStr">
      <is>
        <t>IEAA</t>
      </is>
    </nc>
  </rcc>
  <rcc rId="5736" sId="17">
    <nc r="AN17">
      <v>2.0598808010201699E-3</v>
    </nc>
  </rcc>
  <rcc rId="5737" sId="17">
    <nc r="AO17">
      <v>66.083207374801802</v>
    </nc>
  </rcc>
  <rcc rId="5738" sId="17">
    <nc r="AT17">
      <v>2.06000921816386E-3</v>
    </nc>
  </rcc>
  <rcc rId="5739" sId="17">
    <nc r="AU17">
      <v>32017</v>
    </nc>
  </rcc>
  <rcc rId="5740" sId="17">
    <nc r="AV17">
      <v>1.0804358548818399E-5</v>
    </nc>
  </rcc>
  <rcc rId="5741" sId="17">
    <nc r="AW17">
      <v>472174</v>
    </nc>
  </rcc>
  <rcc rId="5742" sId="17">
    <nc r="AX17" t="b">
      <v>1</v>
    </nc>
  </rcc>
  <rcc rId="5743" sId="17">
    <nc r="AY17">
      <v>2.98417557800175E-13</v>
    </nc>
  </rcc>
  <rcc rId="5744" sId="17">
    <nc r="A18" t="inlineStr">
      <is>
        <t>rs10732882</t>
      </is>
    </nc>
  </rcc>
  <rcc rId="5745" sId="17">
    <nc r="B18" t="inlineStr">
      <is>
        <t>T</t>
      </is>
    </nc>
  </rcc>
  <rcc rId="5746" sId="17">
    <nc r="C18" t="inlineStr">
      <is>
        <t>G</t>
      </is>
    </nc>
  </rcc>
  <rcc rId="5747" sId="17">
    <nc r="D18" t="inlineStr">
      <is>
        <t>T</t>
      </is>
    </nc>
  </rcc>
  <rcc rId="5748" sId="17">
    <nc r="E18" t="inlineStr">
      <is>
        <t>G</t>
      </is>
    </nc>
  </rcc>
  <rcc rId="5749" sId="17">
    <nc r="F18">
      <v>-0.24049999999999999</v>
    </nc>
  </rcc>
  <rcc rId="5750" sId="17">
    <nc r="G18">
      <v>6.2881000000000005E-4</v>
    </nc>
  </rcc>
  <rcc rId="5751" sId="17">
    <nc r="H18">
      <v>0.40589999999999998</v>
    </nc>
  </rcc>
  <rcc rId="5752" sId="17">
    <nc r="I18">
      <v>0.40231299999999998</v>
    </nc>
  </rcc>
  <rcc rId="5753" sId="17">
    <nc r="J18" t="b">
      <v>0</v>
    </nc>
  </rcc>
  <rcc rId="5754" sId="17">
    <nc r="K18" t="b">
      <v>0</v>
    </nc>
  </rcc>
  <rcc rId="5755" sId="17">
    <nc r="L18" t="b">
      <v>0</v>
    </nc>
  </rcc>
  <rcc rId="5756" sId="17">
    <nc r="M18" t="inlineStr">
      <is>
        <t>ieu-b-4879</t>
      </is>
    </nc>
  </rcc>
  <rcc rId="5757" sId="17">
    <nc r="N18" t="inlineStr">
      <is>
        <t>11</t>
      </is>
    </nc>
  </rcc>
  <rcc rId="5758" sId="17">
    <nc r="O18" t="inlineStr">
      <is>
        <t>57111693</t>
      </is>
    </nc>
  </rcc>
  <rcc rId="5759" sId="17">
    <nc r="P18">
      <v>2.0392499999999998E-3</v>
    </nc>
  </rcc>
  <rcc rId="5760" sId="17">
    <nc r="Q18">
      <v>472174</v>
    </nc>
  </rcc>
  <rcc rId="5761" sId="17">
    <nc r="R18">
      <v>0.76000100000000004</v>
    </nc>
  </rcc>
  <rcc rId="5762" sId="17">
    <nc r="S18" t="inlineStr">
      <is>
        <t>telomere length || id:ieu-b-4879</t>
      </is>
    </nc>
  </rcc>
  <rcc rId="5763" sId="17">
    <nc r="T18" t="inlineStr">
      <is>
        <t>telomere length</t>
      </is>
    </nc>
  </rcc>
  <rcc rId="5764" sId="17">
    <nc r="U18" t="inlineStr">
      <is>
        <t xml:space="preserve">telomere length ||  || </t>
      </is>
    </nc>
  </rcc>
  <rcc rId="5765" sId="17">
    <nc r="V18" t="b">
      <v>1</v>
    </nc>
  </rcc>
  <rcc rId="5766" sId="17">
    <nc r="W18" t="inlineStr">
      <is>
        <t>igd</t>
      </is>
    </nc>
  </rcc>
  <rcc rId="5767" sId="17">
    <nc r="AE18">
      <v>11</v>
    </nc>
  </rcc>
  <rcc rId="5768" sId="17">
    <nc r="AF18">
      <v>57111693</v>
    </nc>
  </rcc>
  <rcc rId="5769" sId="17">
    <nc r="AG18">
      <v>3.1800000000000002E-2</v>
    </nc>
  </rcc>
  <rcc rId="5770" sId="17">
    <nc r="AH18">
      <v>3.6799999999999998E-14</v>
    </nc>
  </rcc>
  <rcc rId="5771" sId="17">
    <nc r="AI18">
      <v>28566</v>
    </nc>
  </rcc>
  <rcc rId="5772" sId="17">
    <nc r="AJ18" t="inlineStr">
      <is>
        <t>DNA methylation ageing</t>
      </is>
    </nc>
  </rcc>
  <rcc rId="5773" sId="17">
    <nc r="AK18" t="b">
      <v>1</v>
    </nc>
  </rcc>
  <rcc rId="5774" sId="17">
    <nc r="AL18" t="inlineStr">
      <is>
        <t>reported</t>
      </is>
    </nc>
  </rcc>
  <rcc rId="5775" sId="17">
    <nc r="AM18" t="inlineStr">
      <is>
        <t>IEAA</t>
      </is>
    </nc>
  </rcc>
  <rcc rId="5776" sId="17">
    <nc r="AN18">
      <v>1.9982866017104598E-3</v>
    </nc>
  </rcc>
  <rcc rId="5777" sId="17">
    <nc r="AO18">
      <v>57.193347190655501</v>
    </nc>
  </rcc>
  <rcc rId="5778" sId="17">
    <nc r="AT18">
      <v>1.9984262385381599E-3</v>
    </nc>
  </rcc>
  <rcc rId="5779" sId="17">
    <nc r="AU18">
      <v>28566</v>
    </nc>
  </rcc>
  <rcc rId="5780" sId="17">
    <nc r="AV18">
      <v>2.0137132158535801E-7</v>
    </nc>
  </rcc>
  <rcc rId="5781" sId="17">
    <nc r="AW18">
      <v>472174</v>
    </nc>
  </rcc>
  <rcc rId="5782" sId="17">
    <nc r="AX18" t="b">
      <v>1</v>
    </nc>
  </rcc>
  <rcc rId="5783" sId="17">
    <nc r="AY18">
      <v>3.6538679956852403E-13</v>
    </nc>
  </rcc>
  <rcc rId="5784" sId="17">
    <nc r="A19" t="inlineStr">
      <is>
        <t>rs10735418</t>
      </is>
    </nc>
  </rcc>
  <rcc rId="5785" sId="17">
    <nc r="B19" t="inlineStr">
      <is>
        <t>T</t>
      </is>
    </nc>
  </rcc>
  <rcc rId="5786" sId="17">
    <nc r="C19" t="inlineStr">
      <is>
        <t>C</t>
      </is>
    </nc>
  </rcc>
  <rcc rId="5787" sId="17">
    <nc r="D19" t="inlineStr">
      <is>
        <t>T</t>
      </is>
    </nc>
  </rcc>
  <rcc rId="5788" sId="17">
    <nc r="E19" t="inlineStr">
      <is>
        <t>C</t>
      </is>
    </nc>
  </rcc>
  <rcc rId="5789" sId="17">
    <nc r="F19">
      <v>0.19539999999999999</v>
    </nc>
  </rcc>
  <rcc rId="5790" sId="17">
    <nc r="G19">
      <v>-2.905E-3</v>
    </nc>
  </rcc>
  <rcc rId="5791" sId="17">
    <nc r="H19">
      <v>0.62780000000000002</v>
    </nc>
  </rcc>
  <rcc rId="5792" sId="17">
    <nc r="I19">
      <v>0.62639699999999998</v>
    </nc>
  </rcc>
  <rcc rId="5793" sId="17">
    <nc r="J19" t="b">
      <v>0</v>
    </nc>
  </rcc>
  <rcc rId="5794" sId="17">
    <nc r="K19" t="b">
      <v>0</v>
    </nc>
  </rcc>
  <rcc rId="5795" sId="17">
    <nc r="L19" t="b">
      <v>0</v>
    </nc>
  </rcc>
  <rcc rId="5796" sId="17">
    <nc r="M19" t="inlineStr">
      <is>
        <t>ieu-b-4879</t>
      </is>
    </nc>
  </rcc>
  <rcc rId="5797" sId="17">
    <nc r="N19" t="inlineStr">
      <is>
        <t>12</t>
      </is>
    </nc>
  </rcc>
  <rcc rId="5798" sId="17">
    <nc r="O19" t="inlineStr">
      <is>
        <t>107343376</t>
      </is>
    </nc>
  </rcc>
  <rcc rId="5799" sId="17">
    <nc r="P19">
      <v>2.0630900000000001E-3</v>
    </nc>
  </rcc>
  <rcc rId="5800" sId="17">
    <nc r="Q19">
      <v>472174</v>
    </nc>
  </rcc>
  <rcc rId="5801" sId="17">
    <nc r="R19">
      <v>0.16</v>
    </nc>
  </rcc>
  <rcc rId="5802" sId="17">
    <nc r="S19" t="inlineStr">
      <is>
        <t>telomere length || id:ieu-b-4879</t>
      </is>
    </nc>
  </rcc>
  <rcc rId="5803" sId="17">
    <nc r="T19" t="inlineStr">
      <is>
        <t>telomere length</t>
      </is>
    </nc>
  </rcc>
  <rcc rId="5804" sId="17">
    <nc r="U19" t="inlineStr">
      <is>
        <t xml:space="preserve">telomere length ||  || </t>
      </is>
    </nc>
  </rcc>
  <rcc rId="5805" sId="17">
    <nc r="V19" t="b">
      <v>1</v>
    </nc>
  </rcc>
  <rcc rId="5806" sId="17">
    <nc r="W19" t="inlineStr">
      <is>
        <t>igd</t>
      </is>
    </nc>
  </rcc>
  <rcc rId="5807" sId="17">
    <nc r="AE19">
      <v>12</v>
    </nc>
  </rcc>
  <rcc rId="5808" sId="17">
    <nc r="AF19">
      <v>107343376</v>
    </nc>
  </rcc>
  <rcc rId="5809" sId="17">
    <nc r="AG19">
      <v>3.2099999999999997E-2</v>
    </nc>
  </rcc>
  <rcc rId="5810" sId="17">
    <nc r="AH19">
      <v>1.14E-9</v>
    </nc>
  </rcc>
  <rcc rId="5811" sId="17">
    <nc r="AI19">
      <v>28979</v>
    </nc>
  </rcc>
  <rcc rId="5812" sId="17">
    <nc r="AJ19" t="inlineStr">
      <is>
        <t>DNA methylation ageing</t>
      </is>
    </nc>
  </rcc>
  <rcc rId="5813" sId="17">
    <nc r="AK19" t="b">
      <v>1</v>
    </nc>
  </rcc>
  <rcc rId="5814" sId="17">
    <nc r="AL19" t="inlineStr">
      <is>
        <t>reported</t>
      </is>
    </nc>
  </rcc>
  <rcc rId="5815" sId="17">
    <nc r="AM19" t="inlineStr">
      <is>
        <t>IEAA</t>
      </is>
    </nc>
  </rcc>
  <rcc rId="5816" sId="17">
    <nc r="AN19">
      <v>1.27702881868969E-3</v>
    </nc>
  </rcc>
  <rcc rId="5817" sId="17">
    <nc r="AO19">
      <v>37.051780270360297</v>
    </nc>
  </rcc>
  <rcc rId="5818" sId="17">
    <nc r="AT19">
      <v>1.2771168469813501E-3</v>
    </nc>
  </rcc>
  <rcc rId="5819" sId="17">
    <nc r="AU19">
      <v>28979</v>
    </nc>
  </rcc>
  <rcc rId="5820" sId="17">
    <nc r="AV19">
      <v>4.1990773251543904E-6</v>
    </nc>
  </rcc>
  <rcc rId="5821" sId="17">
    <nc r="AW19">
      <v>472174</v>
    </nc>
  </rcc>
  <rcc rId="5822" sId="17">
    <nc r="AX19" t="b">
      <v>1</v>
    </nc>
  </rcc>
  <rcc rId="5823" sId="17">
    <nc r="AY19">
      <v>2.56668913851854E-8</v>
    </nc>
  </rcc>
  <rcc rId="5824" sId="17">
    <nc r="A20" t="inlineStr">
      <is>
        <t>rs10949481</t>
      </is>
    </nc>
  </rcc>
  <rcc rId="5825" sId="17">
    <nc r="B20" t="inlineStr">
      <is>
        <t>A</t>
      </is>
    </nc>
  </rcc>
  <rcc rId="5826" sId="17">
    <nc r="C20" t="inlineStr">
      <is>
        <t>T</t>
      </is>
    </nc>
  </rcc>
  <rcc rId="5827" sId="17">
    <nc r="D20" t="inlineStr">
      <is>
        <t>A</t>
      </is>
    </nc>
  </rcc>
  <rcc rId="5828" sId="17">
    <nc r="E20" t="inlineStr">
      <is>
        <t>T</t>
      </is>
    </nc>
  </rcc>
  <rcc rId="5829" sId="17">
    <nc r="F20">
      <v>1.0823</v>
    </nc>
  </rcc>
  <rcc rId="5830" sId="17">
    <nc r="G20">
      <v>2.77627E-3</v>
    </nc>
  </rcc>
  <rcc rId="5831" sId="17">
    <nc r="H20">
      <v>0.94679999999999997</v>
    </nc>
  </rcc>
  <rcc rId="5832" sId="17">
    <nc r="I20">
      <v>0.94891800000000004</v>
    </nc>
  </rcc>
  <rcc rId="5833" sId="17">
    <nc r="J20" t="b">
      <v>0</v>
    </nc>
  </rcc>
  <rcc rId="5834" sId="17">
    <nc r="K20" t="b">
      <v>1</v>
    </nc>
  </rcc>
  <rcc rId="5835" sId="17">
    <nc r="L20" t="b">
      <v>0</v>
    </nc>
  </rcc>
  <rcc rId="5836" sId="17">
    <nc r="M20" t="inlineStr">
      <is>
        <t>ieu-b-4879</t>
      </is>
    </nc>
  </rcc>
  <rcc rId="5837" sId="17">
    <nc r="N20" t="inlineStr">
      <is>
        <t>6</t>
      </is>
    </nc>
  </rcc>
  <rcc rId="5838" sId="17">
    <nc r="O20" t="inlineStr">
      <is>
        <t>18121029</t>
      </is>
    </nc>
  </rcc>
  <rcc rId="5839" sId="17">
    <nc r="P20">
      <v>4.5658199999999999E-3</v>
    </nc>
  </rcc>
  <rcc rId="5840" sId="17">
    <nc r="Q20">
      <v>472174</v>
    </nc>
  </rcc>
  <rcc rId="5841" sId="17">
    <nc r="R20">
      <v>0.54</v>
    </nc>
  </rcc>
  <rcc rId="5842" sId="17">
    <nc r="S20" t="inlineStr">
      <is>
        <t>telomere length || id:ieu-b-4879</t>
      </is>
    </nc>
  </rcc>
  <rcc rId="5843" sId="17">
    <nc r="T20" t="inlineStr">
      <is>
        <t>telomere length</t>
      </is>
    </nc>
  </rcc>
  <rcc rId="5844" sId="17">
    <nc r="U20" t="inlineStr">
      <is>
        <t xml:space="preserve">telomere length ||  || </t>
      </is>
    </nc>
  </rcc>
  <rcc rId="5845" sId="17">
    <nc r="V20" t="b">
      <v>1</v>
    </nc>
  </rcc>
  <rcc rId="5846" sId="17">
    <nc r="W20" t="inlineStr">
      <is>
        <t>igd</t>
      </is>
    </nc>
  </rcc>
  <rcc rId="5847" sId="17">
    <nc r="AE20">
      <v>6</v>
    </nc>
  </rcc>
  <rcc rId="5848" sId="17">
    <nc r="AF20">
      <v>18121029</v>
    </nc>
  </rcc>
  <rcc rId="5849" sId="17">
    <nc r="AG20">
      <v>6.9900000000000004E-2</v>
    </nc>
  </rcc>
  <rcc rId="5850" sId="17">
    <nc r="AH20">
      <v>4.5600000000000002E-54</v>
    </nc>
  </rcc>
  <rcc rId="5851" sId="17">
    <nc r="AI20">
      <v>30685</v>
    </nc>
  </rcc>
  <rcc rId="5852" sId="17">
    <nc r="AJ20" t="inlineStr">
      <is>
        <t>DNA methylation ageing</t>
      </is>
    </nc>
  </rcc>
  <rcc rId="5853" sId="17">
    <nc r="AK20" t="b">
      <v>1</v>
    </nc>
  </rcc>
  <rcc rId="5854" sId="17">
    <nc r="AL20" t="inlineStr">
      <is>
        <t>reported</t>
      </is>
    </nc>
  </rcc>
  <rcc rId="5855" sId="17">
    <nc r="AM20" t="inlineStr">
      <is>
        <t>IEAA</t>
      </is>
    </nc>
  </rcc>
  <rcc rId="5856" sId="17">
    <nc r="AN20">
      <v>7.7523773644391199E-3</v>
    </nc>
  </rcc>
  <rcc rId="5857" sId="17">
    <nc r="AO20">
      <v>239.72463047205599</v>
    </nc>
  </rcc>
  <rcc rId="5858" sId="17">
    <nc r="AT20">
      <v>7.7528787674389903E-3</v>
    </nc>
  </rcc>
  <rcc rId="5859" sId="17">
    <nc r="AU20">
      <v>30685</v>
    </nc>
  </rcc>
  <rcc rId="5860" sId="17">
    <nc r="AV20">
      <v>7.8304236319736905E-7</v>
    </nc>
  </rcc>
  <rcc rId="5861" sId="17">
    <nc r="AW20">
      <v>472174</v>
    </nc>
  </rcc>
  <rcc rId="5862" sId="17">
    <nc r="AX20" t="b">
      <v>1</v>
    </nc>
  </rcc>
  <rcc rId="5863" sId="17">
    <nc r="AY20">
      <v>8.8533056706324703E-50</v>
    </nc>
  </rcc>
  <rcc rId="5864" sId="17">
    <nc r="A21" t="inlineStr">
      <is>
        <t>rs12043492</t>
      </is>
    </nc>
  </rcc>
  <rcc rId="5865" sId="17">
    <nc r="B21" t="inlineStr">
      <is>
        <t>T</t>
      </is>
    </nc>
  </rcc>
  <rcc rId="5866" sId="17">
    <nc r="C21" t="inlineStr">
      <is>
        <t>C</t>
      </is>
    </nc>
  </rcc>
  <rcc rId="5867" sId="17">
    <nc r="D21" t="inlineStr">
      <is>
        <t>T</t>
      </is>
    </nc>
  </rcc>
  <rcc rId="5868" sId="17">
    <nc r="E21" t="inlineStr">
      <is>
        <t>C</t>
      </is>
    </nc>
  </rcc>
  <rcc rId="5869" sId="17">
    <nc r="F21">
      <v>0.21659999999999999</v>
    </nc>
  </rcc>
  <rcc rId="5870" sId="17">
    <nc r="G21">
      <v>-5.3029499999999999E-3</v>
    </nc>
  </rcc>
  <rcc rId="5871" sId="17">
    <nc r="H21">
      <v>0.42120000000000002</v>
    </nc>
  </rcc>
  <rcc rId="5872" sId="17">
    <nc r="I21">
      <v>0.43648300000000001</v>
    </nc>
  </rcc>
  <rcc rId="5873" sId="17">
    <nc r="J21" t="b">
      <v>0</v>
    </nc>
  </rcc>
  <rcc rId="5874" sId="17">
    <nc r="K21" t="b">
      <v>0</v>
    </nc>
  </rcc>
  <rcc rId="5875" sId="17">
    <nc r="L21" t="b">
      <v>0</v>
    </nc>
  </rcc>
  <rcc rId="5876" sId="17">
    <nc r="M21" t="inlineStr">
      <is>
        <t>ieu-b-4879</t>
      </is>
    </nc>
  </rcc>
  <rcc rId="5877" sId="17">
    <nc r="N21" t="inlineStr">
      <is>
        <t>1</t>
      </is>
    </nc>
  </rcc>
  <rcc rId="5878" sId="17">
    <nc r="O21" t="inlineStr">
      <is>
        <t>39457006</t>
      </is>
    </nc>
  </rcc>
  <rcc rId="5879" sId="17">
    <nc r="P21">
      <v>2.0305100000000001E-3</v>
    </nc>
  </rcc>
  <rcc rId="5880" sId="17">
    <nc r="Q21">
      <v>472174</v>
    </nc>
  </rcc>
  <rcc rId="5881" sId="17">
    <nc r="R21">
      <v>8.9999499999999996E-3</v>
    </nc>
  </rcc>
  <rcc rId="5882" sId="17">
    <nc r="S21" t="inlineStr">
      <is>
        <t>telomere length || id:ieu-b-4879</t>
      </is>
    </nc>
  </rcc>
  <rcc rId="5883" sId="17">
    <nc r="T21" t="inlineStr">
      <is>
        <t>telomere length</t>
      </is>
    </nc>
  </rcc>
  <rcc rId="5884" sId="17">
    <nc r="U21" t="inlineStr">
      <is>
        <t xml:space="preserve">telomere length ||  || </t>
      </is>
    </nc>
  </rcc>
  <rcc rId="5885" sId="17">
    <nc r="V21" t="b">
      <v>1</v>
    </nc>
  </rcc>
  <rcc rId="5886" sId="17">
    <nc r="W21" t="inlineStr">
      <is>
        <t>igd</t>
      </is>
    </nc>
  </rcc>
  <rcc rId="5887" sId="17">
    <nc r="AE21">
      <v>1</v>
    </nc>
  </rcc>
  <rcc rId="5888" sId="17">
    <nc r="AF21">
      <v>39457006</v>
    </nc>
  </rcc>
  <rcc rId="5889" sId="17">
    <nc r="AG21">
      <v>3.1300000000000001E-2</v>
    </nc>
  </rcc>
  <rcc rId="5890" sId="17">
    <nc r="AH21">
      <v>4.352E-12</v>
    </nc>
  </rcc>
  <rcc rId="5891" sId="17">
    <nc r="AI21">
      <v>31012</v>
    </nc>
  </rcc>
  <rcc rId="5892" sId="17">
    <nc r="AJ21" t="inlineStr">
      <is>
        <t>DNA methylation ageing</t>
      </is>
    </nc>
  </rcc>
  <rcc rId="5893" sId="17">
    <nc r="AK21" t="b">
      <v>1</v>
    </nc>
  </rcc>
  <rcc rId="5894" sId="17">
    <nc r="AL21" t="inlineStr">
      <is>
        <t>reported</t>
      </is>
    </nc>
  </rcc>
  <rcc rId="5895" sId="17">
    <nc r="AM21" t="inlineStr">
      <is>
        <t>IEAA</t>
      </is>
    </nc>
  </rcc>
  <rcc rId="5896" sId="17">
    <nc r="AN21">
      <v>1.54180106658195E-3</v>
    </nc>
  </rcc>
  <rcc rId="5897" sId="17">
    <nc r="AO21">
      <v>47.885080342651797</v>
    </nc>
  </rcc>
  <rcc rId="5898" sId="17">
    <nc r="AT21">
      <v>1.5419003522164499E-3</v>
    </nc>
  </rcc>
  <rcc rId="5899" sId="17">
    <nc r="AU21">
      <v>31012</v>
    </nc>
  </rcc>
  <rcc rId="5900" sId="17">
    <nc r="AV21">
      <v>1.4445024944587601E-5</v>
    </nc>
  </rcc>
  <rcc rId="5901" sId="17">
    <nc r="AW21">
      <v>472174</v>
    </nc>
  </rcc>
  <rcc rId="5902" sId="17">
    <nc r="AX21" t="b">
      <v>1</v>
    </nc>
  </rcc>
  <rcc rId="5903" sId="17">
    <nc r="AY21">
      <v>1.4186454703974999E-9</v>
    </nc>
  </rcc>
  <rcc rId="5904" sId="17">
    <nc r="A22" t="inlineStr">
      <is>
        <t>rs12666349</t>
      </is>
    </nc>
  </rcc>
  <rcc rId="5905" sId="17">
    <nc r="B22" t="inlineStr">
      <is>
        <t>T</t>
      </is>
    </nc>
  </rcc>
  <rcc rId="5906" sId="17">
    <nc r="C22" t="inlineStr">
      <is>
        <t>C</t>
      </is>
    </nc>
  </rcc>
  <rcc rId="5907" sId="17">
    <nc r="D22" t="inlineStr">
      <is>
        <t>T</t>
      </is>
    </nc>
  </rcc>
  <rcc rId="5908" sId="17">
    <nc r="E22" t="inlineStr">
      <is>
        <t>C</t>
      </is>
    </nc>
  </rcc>
  <rcc rId="5909" sId="17">
    <nc r="F22">
      <v>0.25480000000000003</v>
    </nc>
  </rcc>
  <rcc rId="5910" sId="17">
    <nc r="G22">
      <v>4.6159E-4</v>
    </nc>
  </rcc>
  <rcc rId="5911" sId="17">
    <nc r="H22">
      <v>0.80279999999999996</v>
    </nc>
  </rcc>
  <rcc rId="5912" sId="17">
    <nc r="I22">
      <v>0.80620099999999995</v>
    </nc>
  </rcc>
  <rcc rId="5913" sId="17">
    <nc r="J22" t="b">
      <v>0</v>
    </nc>
  </rcc>
  <rcc rId="5914" sId="17">
    <nc r="K22" t="b">
      <v>0</v>
    </nc>
  </rcc>
  <rcc rId="5915" sId="17">
    <nc r="L22" t="b">
      <v>0</v>
    </nc>
  </rcc>
  <rcc rId="5916" sId="17">
    <nc r="M22" t="inlineStr">
      <is>
        <t>ieu-b-4879</t>
      </is>
    </nc>
  </rcc>
  <rcc rId="5917" sId="17">
    <nc r="N22" t="inlineStr">
      <is>
        <t>7</t>
      </is>
    </nc>
  </rcc>
  <rcc rId="5918" sId="17">
    <nc r="O22" t="inlineStr">
      <is>
        <t>31728180</t>
      </is>
    </nc>
  </rcc>
  <rcc rId="5919" sId="17">
    <nc r="P22">
      <v>2.5429799999999998E-3</v>
    </nc>
  </rcc>
  <rcc rId="5920" sId="17">
    <nc r="Q22">
      <v>472174</v>
    </nc>
  </rcc>
  <rcc rId="5921" sId="17">
    <nc r="R22">
      <v>0.86</v>
    </nc>
  </rcc>
  <rcc rId="5922" sId="17">
    <nc r="S22" t="inlineStr">
      <is>
        <t>telomere length || id:ieu-b-4879</t>
      </is>
    </nc>
  </rcc>
  <rcc rId="5923" sId="17">
    <nc r="T22" t="inlineStr">
      <is>
        <t>telomere length</t>
      </is>
    </nc>
  </rcc>
  <rcc rId="5924" sId="17">
    <nc r="U22" t="inlineStr">
      <is>
        <t xml:space="preserve">telomere length ||  || </t>
      </is>
    </nc>
  </rcc>
  <rcc rId="5925" sId="17">
    <nc r="V22" t="b">
      <v>1</v>
    </nc>
  </rcc>
  <rcc rId="5926" sId="17">
    <nc r="W22" t="inlineStr">
      <is>
        <t>igd</t>
      </is>
    </nc>
  </rcc>
  <rcc rId="5927" sId="17">
    <nc r="AE22">
      <v>7</v>
    </nc>
  </rcc>
  <rcc rId="5928" sId="17">
    <nc r="AF22">
      <v>31728180</v>
    </nc>
  </rcc>
  <rcc rId="5929" sId="17">
    <nc r="AG22">
      <v>4.36E-2</v>
    </nc>
  </rcc>
  <rcc rId="5930" sId="17">
    <nc r="AH22">
      <v>5.2270000000000003E-9</v>
    </nc>
  </rcc>
  <rcc rId="5931" sId="17">
    <nc r="AI22">
      <v>28162</v>
    </nc>
  </rcc>
  <rcc rId="5932" sId="17">
    <nc r="AJ22" t="inlineStr">
      <is>
        <t>DNA methylation ageing</t>
      </is>
    </nc>
  </rcc>
  <rcc rId="5933" sId="17">
    <nc r="AK22" t="b">
      <v>1</v>
    </nc>
  </rcc>
  <rcc rId="5934" sId="17">
    <nc r="AL22" t="inlineStr">
      <is>
        <t>reported</t>
      </is>
    </nc>
  </rcc>
  <rcc rId="5935" sId="17">
    <nc r="AM22" t="inlineStr">
      <is>
        <t>IEAA</t>
      </is>
    </nc>
  </rcc>
  <rcc rId="5936" sId="17">
    <nc r="AN22">
      <v>1.2112562023451001E-3</v>
    </nc>
  </rcc>
  <rcc rId="5937" sId="17">
    <nc r="AO22">
      <v>34.150339468531499</v>
    </nc>
  </rcc>
  <rcc rId="5938" sId="17">
    <nc r="AT22">
      <v>1.21134212485623E-3</v>
    </nc>
  </rcc>
  <rcc rId="5939" sId="17">
    <nc r="AU22">
      <v>28162</v>
    </nc>
  </rcc>
  <rcc rId="5940" sId="17">
    <nc r="AV22">
      <v>6.9779304120625998E-8</v>
    </nc>
  </rcc>
  <rcc rId="5941" sId="17">
    <nc r="AW22">
      <v>472174</v>
    </nc>
  </rcc>
  <rcc rId="5942" sId="17">
    <nc r="AX22" t="b">
      <v>1</v>
    </nc>
  </rcc>
  <rcc rId="5943" sId="17">
    <nc r="AY22">
      <v>1.77212466992639E-8</v>
    </nc>
  </rcc>
  <rcc rId="5944" sId="17">
    <nc r="A23" t="inlineStr">
      <is>
        <t>rs12903325</t>
      </is>
    </nc>
  </rcc>
  <rcc rId="5945" sId="17">
    <nc r="B23" t="inlineStr">
      <is>
        <t>T</t>
      </is>
    </nc>
  </rcc>
  <rcc rId="5946" sId="17">
    <nc r="C23" t="inlineStr">
      <is>
        <t>G</t>
      </is>
    </nc>
  </rcc>
  <rcc rId="5947" sId="17">
    <nc r="D23" t="inlineStr">
      <is>
        <t>T</t>
      </is>
    </nc>
  </rcc>
  <rcc rId="5948" sId="17">
    <nc r="E23" t="inlineStr">
      <is>
        <t>G</t>
      </is>
    </nc>
  </rcc>
  <rcc rId="5949" sId="17">
    <nc r="F23">
      <v>-0.22159999999999999</v>
    </nc>
  </rcc>
  <rcc rId="5950" sId="17">
    <nc r="G23">
      <v>3.3271599999999998E-2</v>
    </nc>
  </rcc>
  <rcc rId="5951" sId="17">
    <nc r="H23">
      <v>0.75960000000000005</v>
    </nc>
  </rcc>
  <rcc rId="5952" sId="17">
    <nc r="I23">
      <v>0.76052600000000004</v>
    </nc>
  </rcc>
  <rcc rId="5953" sId="17">
    <nc r="J23" t="b">
      <v>0</v>
    </nc>
  </rcc>
  <rcc rId="5954" sId="17">
    <nc r="K23" t="b">
      <v>0</v>
    </nc>
  </rcc>
  <rcc rId="5955" sId="17">
    <nc r="L23" t="b">
      <v>0</v>
    </nc>
  </rcc>
  <rcc rId="5956" sId="17">
    <nc r="M23" t="inlineStr">
      <is>
        <t>ieu-b-4879</t>
      </is>
    </nc>
  </rcc>
  <rcc rId="5957" sId="17">
    <nc r="N23" t="inlineStr">
      <is>
        <t>15</t>
      </is>
    </nc>
  </rcc>
  <rcc rId="5958" sId="17">
    <nc r="O23" t="inlineStr">
      <is>
        <t>50353277</t>
      </is>
    </nc>
  </rcc>
  <rcc rId="5959" sId="17">
    <nc r="P23">
      <v>2.3595500000000002E-3</v>
    </nc>
  </rcc>
  <rcc rId="5960" sId="17">
    <nc r="Q23">
      <v>472174</v>
    </nc>
  </rcc>
  <rcc rId="5961" sId="17">
    <nc r="R23">
      <v>3.8001399999999998E-45</v>
    </nc>
  </rcc>
  <rcc rId="5962" sId="17">
    <nc r="S23" t="inlineStr">
      <is>
        <t>telomere length || id:ieu-b-4879</t>
      </is>
    </nc>
  </rcc>
  <rcc rId="5963" sId="17">
    <nc r="T23" t="inlineStr">
      <is>
        <t>telomere length</t>
      </is>
    </nc>
  </rcc>
  <rcc rId="5964" sId="17">
    <nc r="U23" t="inlineStr">
      <is>
        <t xml:space="preserve">telomere length ||  || </t>
      </is>
    </nc>
  </rcc>
  <rcc rId="5965" sId="17">
    <nc r="V23" t="b">
      <v>1</v>
    </nc>
  </rcc>
  <rcc rId="5966" sId="17">
    <nc r="W23" t="inlineStr">
      <is>
        <t>igd</t>
      </is>
    </nc>
  </rcc>
  <rcc rId="5967" sId="17">
    <nc r="AE23">
      <v>15</v>
    </nc>
  </rcc>
  <rcc rId="5968" sId="17">
    <nc r="AF23">
      <v>50353277</v>
    </nc>
  </rcc>
  <rcc rId="5969" sId="17">
    <nc r="AG23">
      <v>3.5700000000000003E-2</v>
    </nc>
  </rcc>
  <rcc rId="5970" sId="17">
    <nc r="AH23">
      <v>5.4759999999999995E-10</v>
    </nc>
  </rcc>
  <rcc rId="5971" sId="17">
    <nc r="AI23">
      <v>31450</v>
    </nc>
  </rcc>
  <rcc rId="5972" sId="17">
    <nc r="AJ23" t="inlineStr">
      <is>
        <t>DNA methylation ageing</t>
      </is>
    </nc>
  </rcc>
  <rcc rId="5973" sId="17">
    <nc r="AK23" t="b">
      <v>1</v>
    </nc>
  </rcc>
  <rcc rId="5974" sId="17">
    <nc r="AL23" t="inlineStr">
      <is>
        <t>reported</t>
      </is>
    </nc>
  </rcc>
  <rcc rId="5975" sId="17">
    <nc r="AM23" t="inlineStr">
      <is>
        <t>IEAA</t>
      </is>
    </nc>
  </rcc>
  <rcc rId="5976" sId="17">
    <nc r="AN23">
      <v>1.2236316119597101E-3</v>
    </nc>
  </rcc>
  <rcc rId="5977" sId="17">
    <nc r="AO23">
      <v>38.5279109026322</v>
    </nc>
  </rcc>
  <rcc rId="5978" sId="17">
    <nc r="AT23">
      <v>1.2237093360911401E-3</v>
    </nc>
  </rcc>
  <rcc rId="5979" sId="17">
    <nc r="AU23">
      <v>31450</v>
    </nc>
  </rcc>
  <rcc rId="5980" sId="17">
    <nc r="AV23">
      <v>4.209261711761E-4</v>
    </nc>
  </rcc>
  <rcc rId="5981" sId="17">
    <nc r="AW23">
      <v>472174</v>
    </nc>
  </rcc>
  <rcc rId="5982" sId="17">
    <nc r="AX23" t="b">
      <v>1</v>
    </nc>
  </rcc>
  <rcc rId="5983" sId="17">
    <nc r="AY23">
      <v>1.2929137288468499E-2</v>
    </nc>
  </rcc>
  <rcc rId="5984" sId="17">
    <nc r="A24" t="inlineStr">
      <is>
        <t>rs144317085</t>
      </is>
    </nc>
  </rcc>
  <rcc rId="5985" sId="17">
    <nc r="B24" t="inlineStr">
      <is>
        <t>A</t>
      </is>
    </nc>
  </rcc>
  <rcc rId="5986" sId="17">
    <nc r="C24" t="inlineStr">
      <is>
        <t>T</t>
      </is>
    </nc>
  </rcc>
  <rcc rId="5987" sId="17">
    <nc r="D24" t="inlineStr">
      <is>
        <t>A</t>
      </is>
    </nc>
  </rcc>
  <rcc rId="5988" sId="17">
    <nc r="E24" t="inlineStr">
      <is>
        <t>T</t>
      </is>
    </nc>
  </rcc>
  <rcc rId="5989" sId="17">
    <nc r="F24">
      <v>0.51359999999999995</v>
    </nc>
  </rcc>
  <rcc rId="5990" sId="17">
    <nc r="G24">
      <v>1.5319599999999999E-2</v>
    </nc>
  </rcc>
  <rcc rId="5991" sId="17">
    <nc r="H24">
      <v>0.96120000000000005</v>
    </nc>
  </rcc>
  <rcc rId="5992" sId="17">
    <nc r="I24">
      <v>0.967499</v>
    </nc>
  </rcc>
  <rcc rId="5993" sId="17">
    <nc r="J24" t="b">
      <v>0</v>
    </nc>
  </rcc>
  <rcc rId="5994" sId="17">
    <nc r="K24" t="b">
      <v>1</v>
    </nc>
  </rcc>
  <rcc rId="5995" sId="17">
    <nc r="L24" t="b">
      <v>0</v>
    </nc>
  </rcc>
  <rcc rId="5996" sId="17">
    <nc r="M24" t="inlineStr">
      <is>
        <t>ieu-b-4879</t>
      </is>
    </nc>
  </rcc>
  <rcc rId="5997" sId="17">
    <nc r="N24" t="inlineStr">
      <is>
        <t>4</t>
      </is>
    </nc>
  </rcc>
  <rcc rId="5998" sId="17">
    <nc r="O24" t="inlineStr">
      <is>
        <t>105806108</t>
      </is>
    </nc>
  </rcc>
  <rcc rId="5999" sId="17">
    <nc r="P24">
      <v>5.6881400000000004E-3</v>
    </nc>
  </rcc>
  <rcc rId="6000" sId="17">
    <nc r="Q24">
      <v>472174</v>
    </nc>
  </rcc>
  <rcc rId="6001" sId="17">
    <nc r="R24">
      <v>7.1000300000000002E-3</v>
    </nc>
  </rcc>
  <rcc rId="6002" sId="17">
    <nc r="S24" t="inlineStr">
      <is>
        <t>telomere length || id:ieu-b-4879</t>
      </is>
    </nc>
  </rcc>
  <rcc rId="6003" sId="17">
    <nc r="T24" t="inlineStr">
      <is>
        <t>telomere length</t>
      </is>
    </nc>
  </rcc>
  <rcc rId="6004" sId="17">
    <nc r="U24" t="inlineStr">
      <is>
        <t xml:space="preserve">telomere length ||  || </t>
      </is>
    </nc>
  </rcc>
  <rcc rId="6005" sId="17">
    <nc r="V24" t="b">
      <v>1</v>
    </nc>
  </rcc>
  <rcc rId="6006" sId="17">
    <nc r="W24" t="inlineStr">
      <is>
        <t>igd</t>
      </is>
    </nc>
  </rcc>
  <rcc rId="6007" sId="17">
    <nc r="AE24">
      <v>4</v>
    </nc>
  </rcc>
  <rcc rId="6008" sId="17">
    <nc r="AF24">
      <v>105806108</v>
    </nc>
  </rcc>
  <rcc rId="6009" sId="17">
    <nc r="AG24">
      <v>8.3099999999999993E-2</v>
    </nc>
  </rcc>
  <rcc rId="6010" sId="17">
    <nc r="AH24">
      <v>6.4239999999999997E-10</v>
    </nc>
  </rcc>
  <rcc rId="6011" sId="17">
    <nc r="AI24">
      <v>31143</v>
    </nc>
  </rcc>
  <rcc rId="6012" sId="17">
    <nc r="AJ24" t="inlineStr">
      <is>
        <t>DNA methylation ageing</t>
      </is>
    </nc>
  </rcc>
  <rcc rId="6013" sId="17">
    <nc r="AK24" t="b">
      <v>1</v>
    </nc>
  </rcc>
  <rcc rId="6014" sId="17">
    <nc r="AL24" t="inlineStr">
      <is>
        <t>reported</t>
      </is>
    </nc>
  </rcc>
  <rcc rId="6015" sId="17">
    <nc r="AM24" t="inlineStr">
      <is>
        <t>IEAA</t>
      </is>
    </nc>
  </rcc>
  <rcc rId="6016" sId="17">
    <nc r="AN24">
      <v>1.22505384154944E-3</v>
    </nc>
  </rcc>
  <rcc rId="6017" sId="17">
    <nc r="AO24">
      <v>38.196194073973999</v>
    </nc>
  </rcc>
  <rcc rId="6018" sId="17">
    <nc r="AT24">
      <v>1.22513242303291E-3</v>
    </nc>
  </rcc>
  <rcc rId="6019" sId="17">
    <nc r="AU24">
      <v>31143</v>
    </nc>
  </rcc>
  <rcc rId="6020" sId="17">
    <nc r="AV24">
      <v>1.5361987112818199E-5</v>
    </nc>
  </rcc>
  <rcc rId="6021" sId="17">
    <nc r="AW24">
      <v>472174</v>
    </nc>
  </rcc>
  <rcc rId="6022" sId="17">
    <nc r="AX24" t="b">
      <v>1</v>
    </nc>
  </rcc>
  <rcc rId="6023" sId="17">
    <nc r="AY24">
      <v>1.06640637917585E-7</v>
    </nc>
  </rcc>
  <rcc rId="6024" sId="17">
    <nc r="A25" t="inlineStr">
      <is>
        <t>rs1488106</t>
      </is>
    </nc>
  </rcc>
  <rcc rId="6025" sId="17">
    <nc r="B25" t="inlineStr">
      <is>
        <t>T</t>
      </is>
    </nc>
  </rcc>
  <rcc rId="6026" sId="17">
    <nc r="C25" t="inlineStr">
      <is>
        <t>C</t>
      </is>
    </nc>
  </rcc>
  <rcc rId="6027" sId="17">
    <nc r="D25" t="inlineStr">
      <is>
        <t>T</t>
      </is>
    </nc>
  </rcc>
  <rcc rId="6028" sId="17">
    <nc r="E25" t="inlineStr">
      <is>
        <t>C</t>
      </is>
    </nc>
  </rcc>
  <rcc rId="6029" sId="17">
    <nc r="F25">
      <v>0.1827</v>
    </nc>
  </rcc>
  <rcc rId="6030" sId="17">
    <nc r="G25">
      <v>2.194E-5</v>
    </nc>
  </rcc>
  <rcc rId="6031" sId="17">
    <nc r="H25">
      <v>0.37209999999999999</v>
    </nc>
  </rcc>
  <rcc rId="6032" sId="17">
    <nc r="I25">
      <v>0.37866100000000003</v>
    </nc>
  </rcc>
  <rcc rId="6033" sId="17">
    <nc r="J25" t="b">
      <v>0</v>
    </nc>
  </rcc>
  <rcc rId="6034" sId="17">
    <nc r="K25" t="b">
      <v>0</v>
    </nc>
  </rcc>
  <rcc rId="6035" sId="17">
    <nc r="L25" t="b">
      <v>0</v>
    </nc>
  </rcc>
  <rcc rId="6036" sId="17">
    <nc r="M25" t="inlineStr">
      <is>
        <t>ieu-b-4879</t>
      </is>
    </nc>
  </rcc>
  <rcc rId="6037" sId="17">
    <nc r="N25" t="inlineStr">
      <is>
        <t>3</t>
      </is>
    </nc>
  </rcc>
  <rcc rId="6038" sId="17">
    <nc r="O25" t="inlineStr">
      <is>
        <t>168859006</t>
      </is>
    </nc>
  </rcc>
  <rcc rId="6039" sId="17">
    <nc r="P25">
      <v>2.0730900000000001E-3</v>
    </nc>
  </rcc>
  <rcc rId="6040" sId="17">
    <nc r="Q25">
      <v>472174</v>
    </nc>
  </rcc>
  <rcc rId="6041" sId="17">
    <nc r="R25">
      <v>0.99</v>
    </nc>
  </rcc>
  <rcc rId="6042" sId="17">
    <nc r="S25" t="inlineStr">
      <is>
        <t>telomere length || id:ieu-b-4879</t>
      </is>
    </nc>
  </rcc>
  <rcc rId="6043" sId="17">
    <nc r="T25" t="inlineStr">
      <is>
        <t>telomere length</t>
      </is>
    </nc>
  </rcc>
  <rcc rId="6044" sId="17">
    <nc r="U25" t="inlineStr">
      <is>
        <t xml:space="preserve">telomere length ||  || </t>
      </is>
    </nc>
  </rcc>
  <rcc rId="6045" sId="17">
    <nc r="V25" t="b">
      <v>1</v>
    </nc>
  </rcc>
  <rcc rId="6046" sId="17">
    <nc r="W25" t="inlineStr">
      <is>
        <t>igd</t>
      </is>
    </nc>
  </rcc>
  <rcc rId="6047" sId="17">
    <nc r="AE25">
      <v>3</v>
    </nc>
  </rcc>
  <rcc rId="6048" sId="17">
    <nc r="AF25">
      <v>168859006</v>
    </nc>
  </rcc>
  <rcc rId="6049" sId="17">
    <nc r="AG25">
      <v>3.1099999999999999E-2</v>
    </nc>
  </rcc>
  <rcc rId="6050" sId="17">
    <nc r="AH25">
      <v>4.2459999999999996E-9</v>
    </nc>
  </rcc>
  <rcc rId="6051" sId="17">
    <nc r="AI25">
      <v>33885</v>
    </nc>
  </rcc>
  <rcc rId="6052" sId="17">
    <nc r="AJ25" t="inlineStr">
      <is>
        <t>DNA methylation ageing</t>
      </is>
    </nc>
  </rcc>
  <rcc rId="6053" sId="17">
    <nc r="AK25" t="b">
      <v>1</v>
    </nc>
  </rcc>
  <rcc rId="6054" sId="17">
    <nc r="AL25" t="inlineStr">
      <is>
        <t>reported</t>
      </is>
    </nc>
  </rcc>
  <rcc rId="6055" sId="17">
    <nc r="AM25" t="inlineStr">
      <is>
        <t>IEAA</t>
      </is>
    </nc>
  </rcc>
  <rcc rId="6056" sId="17">
    <nc r="AN25">
      <v>1.0174351449802499E-3</v>
    </nc>
  </rcc>
  <rcc rId="6057" sId="17">
    <nc r="AO25">
      <v>34.5088655499897</v>
    </nc>
  </rcc>
  <rcc rId="6058" sId="17">
    <nc r="AT25">
      <v>1.01749513966252E-3</v>
    </nc>
  </rcc>
  <rcc rId="6059" sId="17">
    <nc r="AU25">
      <v>33885</v>
    </nc>
  </rcc>
  <rcc rId="6060" sId="17">
    <nc r="AV25">
      <v>2.3721202625655402E-10</v>
    </nc>
  </rcc>
  <rcc rId="6061" sId="17">
    <nc r="AW25">
      <v>472174</v>
    </nc>
  </rcc>
  <rcc rId="6062" sId="17">
    <nc r="AX25" t="b">
      <v>1</v>
    </nc>
  </rcc>
  <rcc rId="6063" sId="17">
    <nc r="AY25">
      <v>1.42178818183467E-8</v>
    </nc>
  </rcc>
  <rcc rId="6064" sId="17">
    <nc r="A26" t="inlineStr">
      <is>
        <t>rs1511762</t>
      </is>
    </nc>
  </rcc>
  <rcc rId="6065" sId="17">
    <nc r="B26" t="inlineStr">
      <is>
        <t>T</t>
      </is>
    </nc>
  </rcc>
  <rcc rId="6066" sId="17">
    <nc r="C26" t="inlineStr">
      <is>
        <t>C</t>
      </is>
    </nc>
  </rcc>
  <rcc rId="6067" sId="17">
    <nc r="D26" t="inlineStr">
      <is>
        <t>T</t>
      </is>
    </nc>
  </rcc>
  <rcc rId="6068" sId="17">
    <nc r="E26" t="inlineStr">
      <is>
        <t>C</t>
      </is>
    </nc>
  </rcc>
  <rcc rId="6069" sId="17">
    <nc r="F26">
      <v>0.26419999999999999</v>
    </nc>
  </rcc>
  <rcc rId="6070" sId="17">
    <nc r="G26">
      <v>-2.5131400000000002E-2</v>
    </nc>
  </rcc>
  <rcc rId="6071" sId="17">
    <nc r="H26">
      <v>0.21859999999999999</v>
    </nc>
  </rcc>
  <rcc rId="6072" sId="17">
    <nc r="I26">
      <v>0.22215499999999999</v>
    </nc>
  </rcc>
  <rcc rId="6073" sId="17">
    <nc r="J26" t="b">
      <v>0</v>
    </nc>
  </rcc>
  <rcc rId="6074" sId="17">
    <nc r="K26" t="b">
      <v>0</v>
    </nc>
  </rcc>
  <rcc rId="6075" sId="17">
    <nc r="L26" t="b">
      <v>0</v>
    </nc>
  </rcc>
  <rcc rId="6076" sId="17">
    <nc r="M26" t="inlineStr">
      <is>
        <t>ieu-b-4879</t>
      </is>
    </nc>
  </rcc>
  <rcc rId="6077" sId="17">
    <nc r="N26" t="inlineStr">
      <is>
        <t>18</t>
      </is>
    </nc>
  </rcc>
  <rcc rId="6078" sId="17">
    <nc r="O26" t="inlineStr">
      <is>
        <t>42119324</t>
      </is>
    </nc>
  </rcc>
  <rcc rId="6079" sId="17">
    <nc r="P26">
      <v>2.4187599999999998E-3</v>
    </nc>
  </rcc>
  <rcc rId="6080" sId="17">
    <nc r="Q26">
      <v>472174</v>
    </nc>
  </rcc>
  <rcc rId="6081" sId="17">
    <nc r="R26">
      <v>2.7002299999999999E-25</v>
    </nc>
  </rcc>
  <rcc rId="6082" sId="17">
    <nc r="S26" t="inlineStr">
      <is>
        <t>telomere length || id:ieu-b-4879</t>
      </is>
    </nc>
  </rcc>
  <rcc rId="6083" sId="17">
    <nc r="T26" t="inlineStr">
      <is>
        <t>telomere length</t>
      </is>
    </nc>
  </rcc>
  <rcc rId="6084" sId="17">
    <nc r="U26" t="inlineStr">
      <is>
        <t xml:space="preserve">telomere length ||  || </t>
      </is>
    </nc>
  </rcc>
  <rcc rId="6085" sId="17">
    <nc r="V26" t="b">
      <v>1</v>
    </nc>
  </rcc>
  <rcc rId="6086" sId="17">
    <nc r="W26" t="inlineStr">
      <is>
        <t>igd</t>
      </is>
    </nc>
  </rcc>
  <rcc rId="6087" sId="17">
    <nc r="AE26">
      <v>18</v>
    </nc>
  </rcc>
  <rcc rId="6088" sId="17">
    <nc r="AF26">
      <v>42119324</v>
    </nc>
  </rcc>
  <rcc rId="6089" sId="17">
    <nc r="AG26">
      <v>3.7400000000000003E-2</v>
    </nc>
  </rcc>
  <rcc rId="6090" sId="17">
    <nc r="AH26">
      <v>1.5319999999999999E-12</v>
    </nc>
  </rcc>
  <rcc rId="6091" sId="17">
    <nc r="AI26">
      <v>29544</v>
    </nc>
  </rcc>
  <rcc rId="6092" sId="17">
    <nc r="AJ26" t="inlineStr">
      <is>
        <t>DNA methylation ageing</t>
      </is>
    </nc>
  </rcc>
  <rcc rId="6093" sId="17">
    <nc r="AK26" t="b">
      <v>1</v>
    </nc>
  </rcc>
  <rcc rId="6094" sId="17">
    <nc r="AL26" t="inlineStr">
      <is>
        <t>reported</t>
      </is>
    </nc>
  </rcc>
  <rcc rId="6095" sId="17">
    <nc r="AM26" t="inlineStr">
      <is>
        <t>IEAA</t>
      </is>
    </nc>
  </rcc>
  <rcc rId="6096" sId="17">
    <nc r="AN26">
      <v>1.6862430911883299E-3</v>
    </nc>
  </rcc>
  <rcc rId="6097" sId="17">
    <nc r="AO26">
      <v>49.899135472331999</v>
    </nc>
  </rcc>
  <rcc rId="6098" sId="17">
    <nc r="AT26">
      <v>1.68635705770943E-3</v>
    </nc>
  </rcc>
  <rcc rId="6099" sId="17">
    <nc r="AU26">
      <v>29544</v>
    </nc>
  </rcc>
  <rcc rId="6100" sId="17">
    <nc r="AV26">
      <v>2.2858529841119699E-4</v>
    </nc>
  </rcc>
  <rcc rId="6101" sId="17">
    <nc r="AW26">
      <v>472174</v>
    </nc>
  </rcc>
  <rcc rId="6102" sId="17">
    <nc r="AX26" t="b">
      <v>1</v>
    </nc>
  </rcc>
  <rcc rId="6103" sId="17">
    <nc r="AY26">
      <v>1.4918444736975E-5</v>
    </nc>
  </rcc>
  <rcc rId="6104" sId="17">
    <nc r="A27" t="inlineStr">
      <is>
        <t>rs1726672</t>
      </is>
    </nc>
  </rcc>
  <rcc rId="6105" sId="17">
    <nc r="B27" t="inlineStr">
      <is>
        <t>T</t>
      </is>
    </nc>
  </rcc>
  <rcc rId="6106" sId="17">
    <nc r="C27" t="inlineStr">
      <is>
        <t>C</t>
      </is>
    </nc>
  </rcc>
  <rcc rId="6107" sId="17">
    <nc r="D27" t="inlineStr">
      <is>
        <t>T</t>
      </is>
    </nc>
  </rcc>
  <rcc rId="6108" sId="17">
    <nc r="E27" t="inlineStr">
      <is>
        <t>C</t>
      </is>
    </nc>
  </rcc>
  <rcc rId="6109" sId="17">
    <nc r="F27">
      <v>-0.20380000000000001</v>
    </nc>
  </rcc>
  <rcc rId="6110" sId="17">
    <nc r="G27">
      <v>-5.5464000000000002E-4</v>
    </nc>
  </rcc>
  <rcc rId="6111" sId="17">
    <nc r="H27">
      <v>0.30359999999999998</v>
    </nc>
  </rcc>
  <rcc rId="6112" sId="17">
    <nc r="I27">
      <v>0.29555700000000001</v>
    </nc>
  </rcc>
  <rcc rId="6113" sId="17">
    <nc r="J27" t="b">
      <v>0</v>
    </nc>
  </rcc>
  <rcc rId="6114" sId="17">
    <nc r="K27" t="b">
      <v>0</v>
    </nc>
  </rcc>
  <rcc rId="6115" sId="17">
    <nc r="L27" t="b">
      <v>0</v>
    </nc>
  </rcc>
  <rcc rId="6116" sId="17">
    <nc r="M27" t="inlineStr">
      <is>
        <t>ieu-b-4879</t>
      </is>
    </nc>
  </rcc>
  <rcc rId="6117" sId="17">
    <nc r="N27" t="inlineStr">
      <is>
        <t>1</t>
      </is>
    </nc>
  </rcc>
  <rcc rId="6118" sId="17">
    <nc r="O27" t="inlineStr">
      <is>
        <t>236519502</t>
      </is>
    </nc>
  </rcc>
  <rcc rId="6119" sId="17">
    <nc r="P27">
      <v>2.1864100000000002E-3</v>
    </nc>
  </rcc>
  <rcc rId="6120" sId="17">
    <nc r="Q27">
      <v>472174</v>
    </nc>
  </rcc>
  <rcc rId="6121" sId="17">
    <nc r="R27">
      <v>0.8</v>
    </nc>
  </rcc>
  <rcc rId="6122" sId="17">
    <nc r="S27" t="inlineStr">
      <is>
        <t>telomere length || id:ieu-b-4879</t>
      </is>
    </nc>
  </rcc>
  <rcc rId="6123" sId="17">
    <nc r="T27" t="inlineStr">
      <is>
        <t>telomere length</t>
      </is>
    </nc>
  </rcc>
  <rcc rId="6124" sId="17">
    <nc r="U27" t="inlineStr">
      <is>
        <t xml:space="preserve">telomere length ||  || </t>
      </is>
    </nc>
  </rcc>
  <rcc rId="6125" sId="17">
    <nc r="V27" t="b">
      <v>1</v>
    </nc>
  </rcc>
  <rcc rId="6126" sId="17">
    <nc r="W27" t="inlineStr">
      <is>
        <t>igd</t>
      </is>
    </nc>
  </rcc>
  <rcc rId="6127" sId="17">
    <nc r="AE27">
      <v>1</v>
    </nc>
  </rcc>
  <rcc rId="6128" sId="17">
    <nc r="AF27">
      <v>236519502</v>
    </nc>
  </rcc>
  <rcc rId="6129" sId="17">
    <nc r="AG27">
      <v>3.2899999999999999E-2</v>
    </nc>
  </rcc>
  <rcc rId="6130" sId="17">
    <nc r="AH27">
      <v>6.0469999999999999E-10</v>
    </nc>
  </rcc>
  <rcc rId="6131" sId="17">
    <nc r="AI27">
      <v>30627</v>
    </nc>
  </rcc>
  <rcc rId="6132" sId="17">
    <nc r="AJ27" t="inlineStr">
      <is>
        <t>DNA methylation ageing</t>
      </is>
    </nc>
  </rcc>
  <rcc rId="6133" sId="17">
    <nc r="AK27" t="b">
      <v>1</v>
    </nc>
  </rcc>
  <rcc rId="6134" sId="17">
    <nc r="AL27" t="inlineStr">
      <is>
        <t>reported</t>
      </is>
    </nc>
  </rcc>
  <rcc rId="6135" sId="17">
    <nc r="AM27" t="inlineStr">
      <is>
        <t>IEAA</t>
      </is>
    </nc>
  </rcc>
  <rcc rId="6136" sId="17">
    <nc r="AN27">
      <v>1.2513198193937699E-3</v>
    </nc>
  </rcc>
  <rcc rId="6137" sId="17">
    <nc r="AO27">
      <v>38.369682212750902</v>
    </nc>
  </rcc>
  <rcc rId="6138" sId="17">
    <nc r="AT27">
      <v>1.2514014359760401E-3</v>
    </nc>
  </rcc>
  <rcc rId="6139" sId="17">
    <nc r="AU27">
      <v>30627</v>
    </nc>
  </rcc>
  <rcc rId="6140" sId="17">
    <nc r="AV27">
      <v>1.3628839449362E-7</v>
    </nc>
  </rcc>
  <rcc rId="6141" sId="17">
    <nc r="AW27">
      <v>472174</v>
    </nc>
  </rcc>
  <rcc rId="6142" sId="17">
    <nc r="AX27" t="b">
      <v>1</v>
    </nc>
  </rcc>
  <rcc rId="6143" sId="17">
    <nc r="AY27">
      <v>2.8683227160805701E-9</v>
    </nc>
  </rcc>
  <rcc rId="6144" sId="17">
    <nc r="A28" t="inlineStr">
      <is>
        <t>rs2275558</t>
      </is>
    </nc>
  </rcc>
  <rcc rId="6145" sId="17">
    <nc r="B28" t="inlineStr">
      <is>
        <t>A</t>
      </is>
    </nc>
  </rcc>
  <rcc rId="6146" sId="17">
    <nc r="C28" t="inlineStr">
      <is>
        <t>G</t>
      </is>
    </nc>
  </rcc>
  <rcc rId="6147" sId="17">
    <nc r="D28" t="inlineStr">
      <is>
        <t>A</t>
      </is>
    </nc>
  </rcc>
  <rcc rId="6148" sId="17">
    <nc r="E28" t="inlineStr">
      <is>
        <t>G</t>
      </is>
    </nc>
  </rcc>
  <rcc rId="6149" sId="17">
    <nc r="F28">
      <v>-0.23350000000000001</v>
    </nc>
  </rcc>
  <rcc rId="6150" sId="17">
    <nc r="G28">
      <v>6.48169E-3</v>
    </nc>
  </rcc>
  <rcc rId="6151" sId="17">
    <nc r="H28">
      <v>0.22120000000000001</v>
    </nc>
  </rcc>
  <rcc rId="6152" sId="17">
    <nc r="I28">
      <v>0.21152699999999999</v>
    </nc>
  </rcc>
  <rcc rId="6153" sId="17">
    <nc r="J28" t="b">
      <v>0</v>
    </nc>
  </rcc>
  <rcc rId="6154" sId="17">
    <nc r="K28" t="b">
      <v>0</v>
    </nc>
  </rcc>
  <rcc rId="6155" sId="17">
    <nc r="L28" t="b">
      <v>0</v>
    </nc>
  </rcc>
  <rcc rId="6156" sId="17">
    <nc r="M28" t="inlineStr">
      <is>
        <t>ieu-b-4879</t>
      </is>
    </nc>
  </rcc>
  <rcc rId="6157" sId="17">
    <nc r="N28" t="inlineStr">
      <is>
        <t>1</t>
      </is>
    </nc>
  </rcc>
  <rcc rId="6158" sId="17">
    <nc r="O28" t="inlineStr">
      <is>
        <t>164529120</t>
      </is>
    </nc>
  </rcc>
  <rcc rId="6159" sId="17">
    <nc r="P28">
      <v>2.7348799999999999E-3</v>
    </nc>
  </rcc>
  <rcc rId="6160" sId="17">
    <nc r="Q28">
      <v>472174</v>
    </nc>
  </rcc>
  <rcc rId="6161" sId="17">
    <nc r="R28">
      <v>1.7999899999999999E-2</v>
    </nc>
  </rcc>
  <rcc rId="6162" sId="17">
    <nc r="S28" t="inlineStr">
      <is>
        <t>telomere length || id:ieu-b-4879</t>
      </is>
    </nc>
  </rcc>
  <rcc rId="6163" sId="17">
    <nc r="T28" t="inlineStr">
      <is>
        <t>telomere length</t>
      </is>
    </nc>
  </rcc>
  <rcc rId="6164" sId="17">
    <nc r="U28" t="inlineStr">
      <is>
        <t xml:space="preserve">telomere length ||  || </t>
      </is>
    </nc>
  </rcc>
  <rcc rId="6165" sId="17">
    <nc r="V28" t="b">
      <v>1</v>
    </nc>
  </rcc>
  <rcc rId="6166" sId="17">
    <nc r="W28" t="inlineStr">
      <is>
        <t>igd</t>
      </is>
    </nc>
  </rcc>
  <rcc rId="6167" sId="17">
    <nc r="AE28">
      <v>1</v>
    </nc>
  </rcc>
  <rcc rId="6168" sId="17">
    <nc r="AF28">
      <v>164529120</v>
    </nc>
  </rcc>
  <rcc rId="6169" sId="17">
    <nc r="AG28">
      <v>4.02E-2</v>
    </nc>
  </rcc>
  <rcc rId="6170" sId="17">
    <nc r="AH28">
      <v>6.4430000000000002E-9</v>
    </nc>
  </rcc>
  <rcc rId="6171" sId="17">
    <nc r="AI28">
      <v>27039</v>
    </nc>
  </rcc>
  <rcc rId="6172" sId="17">
    <nc r="AJ28" t="inlineStr">
      <is>
        <t>DNA methylation ageing</t>
      </is>
    </nc>
  </rcc>
  <rcc rId="6173" sId="17">
    <nc r="AK28" t="b">
      <v>1</v>
    </nc>
  </rcc>
  <rcc rId="6174" sId="17">
    <nc r="AL28" t="inlineStr">
      <is>
        <t>reported</t>
      </is>
    </nc>
  </rcc>
  <rcc rId="6175" sId="17">
    <nc r="AM28" t="inlineStr">
      <is>
        <t>IEAA</t>
      </is>
    </nc>
  </rcc>
  <rcc rId="6176" sId="17">
    <nc r="AN28">
      <v>1.2462049741726901E-3</v>
    </nc>
  </rcc>
  <rcc rId="6177" sId="17">
    <nc r="AO28">
      <v>33.735685465741497</v>
    </nc>
  </rcc>
  <rcc rId="6178" sId="17">
    <nc r="AT28">
      <v>1.2462970444343799E-3</v>
    </nc>
  </rcc>
  <rcc rId="6179" sId="17">
    <nc r="AU28">
      <v>27039</v>
    </nc>
  </rcc>
  <rcc rId="6180" sId="17">
    <nc r="AV28">
      <v>1.18958249772507E-5</v>
    </nc>
  </rcc>
  <rcc rId="6181" sId="17">
    <nc r="AW28">
      <v>472174</v>
    </nc>
  </rcc>
  <rcc rId="6182" sId="17">
    <nc r="AX28" t="b">
      <v>1</v>
    </nc>
  </rcc>
  <rcc rId="6183" sId="17">
    <nc r="AY28">
      <v>3.4661282887800301E-7</v>
    </nc>
  </rcc>
  <rcc rId="6184" sId="17">
    <nc r="A29" t="inlineStr">
      <is>
        <t>rs2492286</t>
      </is>
    </nc>
  </rcc>
  <rcc rId="6185" sId="17">
    <nc r="B29" t="inlineStr">
      <is>
        <t>T</t>
      </is>
    </nc>
  </rcc>
  <rcc rId="6186" sId="17">
    <nc r="C29" t="inlineStr">
      <is>
        <t>G</t>
      </is>
    </nc>
  </rcc>
  <rcc rId="6187" sId="17">
    <nc r="D29" t="inlineStr">
      <is>
        <t>T</t>
      </is>
    </nc>
  </rcc>
  <rcc rId="6188" sId="17">
    <nc r="E29" t="inlineStr">
      <is>
        <t>G</t>
      </is>
    </nc>
  </rcc>
  <rcc rId="6189" sId="17">
    <nc r="F29">
      <v>0.28079999999999999</v>
    </nc>
  </rcc>
  <rcc rId="6190" sId="17">
    <nc r="G29">
      <v>2.8509199999999998E-3</v>
    </nc>
  </rcc>
  <rcc rId="6191" sId="17">
    <nc r="H29">
      <v>0.15190000000000001</v>
    </nc>
  </rcc>
  <rcc rId="6192" sId="17">
    <nc r="I29">
      <v>0.150836</v>
    </nc>
  </rcc>
  <rcc rId="6193" sId="17">
    <nc r="J29" t="b">
      <v>0</v>
    </nc>
  </rcc>
  <rcc rId="6194" sId="17">
    <nc r="K29" t="b">
      <v>0</v>
    </nc>
  </rcc>
  <rcc rId="6195" sId="17">
    <nc r="L29" t="b">
      <v>0</v>
    </nc>
  </rcc>
  <rcc rId="6196" sId="17">
    <nc r="M29" t="inlineStr">
      <is>
        <t>ieu-b-4879</t>
      </is>
    </nc>
  </rcc>
  <rcc rId="6197" sId="17">
    <nc r="N29" t="inlineStr">
      <is>
        <t>3</t>
      </is>
    </nc>
  </rcc>
  <rcc rId="6198" sId="17">
    <nc r="O29" t="inlineStr">
      <is>
        <t>128336298</t>
      </is>
    </nc>
  </rcc>
  <rcc rId="6199" sId="17">
    <nc r="P29">
      <v>2.8047300000000001E-3</v>
    </nc>
  </rcc>
  <rcc rId="6200" sId="17">
    <nc r="Q29">
      <v>472174</v>
    </nc>
  </rcc>
  <rcc rId="6201" sId="17">
    <nc r="R29">
      <v>0.31</v>
    </nc>
  </rcc>
  <rcc rId="6202" sId="17">
    <nc r="S29" t="inlineStr">
      <is>
        <t>telomere length || id:ieu-b-4879</t>
      </is>
    </nc>
  </rcc>
  <rcc rId="6203" sId="17">
    <nc r="T29" t="inlineStr">
      <is>
        <t>telomere length</t>
      </is>
    </nc>
  </rcc>
  <rcc rId="6204" sId="17">
    <nc r="U29" t="inlineStr">
      <is>
        <t xml:space="preserve">telomere length ||  || </t>
      </is>
    </nc>
  </rcc>
  <rcc rId="6205" sId="17">
    <nc r="V29" t="b">
      <v>1</v>
    </nc>
  </rcc>
  <rcc rId="6206" sId="17">
    <nc r="W29" t="inlineStr">
      <is>
        <t>igd</t>
      </is>
    </nc>
  </rcc>
  <rcc rId="6207" sId="17">
    <nc r="AE29">
      <v>3</v>
    </nc>
  </rcc>
  <rcc rId="6208" sId="17">
    <nc r="AF29">
      <v>128336298</v>
    </nc>
  </rcc>
  <rcc rId="6209" sId="17">
    <nc r="AG29">
      <v>4.2799999999999998E-2</v>
    </nc>
  </rcc>
  <rcc rId="6210" sId="17">
    <nc r="AH29">
      <v>5.2929999999999998E-11</v>
    </nc>
  </rcc>
  <rcc rId="6211" sId="17">
    <nc r="AI29">
      <v>31010</v>
    </nc>
  </rcc>
  <rcc rId="6212" sId="17">
    <nc r="AJ29" t="inlineStr">
      <is>
        <t>DNA methylation ageing</t>
      </is>
    </nc>
  </rcc>
  <rcc rId="6213" sId="17">
    <nc r="AK29" t="b">
      <v>1</v>
    </nc>
  </rcc>
  <rcc rId="6214" sId="17">
    <nc r="AL29" t="inlineStr">
      <is>
        <t>reported</t>
      </is>
    </nc>
  </rcc>
  <rcc rId="6215" sId="17">
    <nc r="AM29" t="inlineStr">
      <is>
        <t>IEAA</t>
      </is>
    </nc>
  </rcc>
  <rcc rId="6216" sId="17">
    <nc r="AN29">
      <v>1.38612532551531E-3</v>
    </nc>
  </rcc>
  <rcc rId="6217" sId="17">
    <nc r="AO29">
      <v>43.040633806123502</v>
    </nc>
  </rcc>
  <rcc rId="6218" sId="17">
    <nc r="AT29">
      <v>1.38621460594992E-3</v>
    </nc>
  </rcc>
  <rcc rId="6219" sId="17">
    <nc r="AU29">
      <v>31010</v>
    </nc>
  </rcc>
  <rcc rId="6220" sId="17">
    <nc r="AV29">
      <v>2.1881987304835998E-6</v>
    </nc>
  </rcc>
  <rcc rId="6221" sId="17">
    <nc r="AW29">
      <v>472174</v>
    </nc>
  </rcc>
  <rcc rId="6222" sId="17">
    <nc r="AX29" t="b">
      <v>1</v>
    </nc>
  </rcc>
  <rcc rId="6223" sId="17">
    <nc r="AY29">
      <v>1.05083365482854E-9</v>
    </nc>
  </rcc>
  <rcc rId="6224" sId="17">
    <nc r="A30" t="inlineStr">
      <is>
        <t>rs2736099</t>
      </is>
    </nc>
  </rcc>
  <rcc rId="6225" sId="17">
    <nc r="B30" t="inlineStr">
      <is>
        <t>A</t>
      </is>
    </nc>
  </rcc>
  <rcc rId="6226" sId="17">
    <nc r="C30" t="inlineStr">
      <is>
        <t>G</t>
      </is>
    </nc>
  </rcc>
  <rcc rId="6227" sId="17">
    <nc r="D30" t="inlineStr">
      <is>
        <t>A</t>
      </is>
    </nc>
  </rcc>
  <rcc rId="6228" sId="17">
    <nc r="E30" t="inlineStr">
      <is>
        <t>G</t>
      </is>
    </nc>
  </rcc>
  <rcc rId="6229" sId="17">
    <nc r="F30">
      <v>0.2326</v>
    </nc>
  </rcc>
  <rcc rId="6230" sId="17">
    <nc r="G30">
      <v>6.0166600000000001E-2</v>
    </nc>
  </rcc>
  <rcc rId="6231" sId="17">
    <nc r="H30">
      <v>0.3538</v>
    </nc>
  </rcc>
  <rcc rId="6232" sId="17">
    <nc r="I30">
      <v>0.35631800000000002</v>
    </nc>
  </rcc>
  <rcc rId="6233" sId="17">
    <nc r="J30" t="b">
      <v>0</v>
    </nc>
  </rcc>
  <rcc rId="6234" sId="17">
    <nc r="K30" t="b">
      <v>0</v>
    </nc>
  </rcc>
  <rcc rId="6235" sId="17">
    <nc r="L30" t="b">
      <v>0</v>
    </nc>
  </rcc>
  <rcc rId="6236" sId="17">
    <nc r="M30" t="inlineStr">
      <is>
        <t>ieu-b-4879</t>
      </is>
    </nc>
  </rcc>
  <rcc rId="6237" sId="17">
    <nc r="N30" t="inlineStr">
      <is>
        <t>5</t>
      </is>
    </nc>
  </rcc>
  <rcc rId="6238" sId="17">
    <nc r="O30" t="inlineStr">
      <is>
        <t>1287340</t>
      </is>
    </nc>
  </rcc>
  <rcc rId="6239" sId="17">
    <nc r="P30">
      <v>2.1257699999999999E-3</v>
    </nc>
  </rcc>
  <rcc rId="6240" sId="17">
    <nc r="Q30">
      <v>472174</v>
    </nc>
  </rcc>
  <rcc rId="6241" sId="17">
    <nc r="R30">
      <v>3.0974199999999998E-176</v>
    </nc>
  </rcc>
  <rcc rId="6242" sId="17">
    <nc r="S30" t="inlineStr">
      <is>
        <t>telomere length || id:ieu-b-4879</t>
      </is>
    </nc>
  </rcc>
  <rcc rId="6243" sId="17">
    <nc r="T30" t="inlineStr">
      <is>
        <t>telomere length</t>
      </is>
    </nc>
  </rcc>
  <rcc rId="6244" sId="17">
    <nc r="U30" t="inlineStr">
      <is>
        <t xml:space="preserve">telomere length ||  || </t>
      </is>
    </nc>
  </rcc>
  <rcc rId="6245" sId="17">
    <nc r="V30" t="b">
      <v>1</v>
    </nc>
  </rcc>
  <rcc rId="6246" sId="17">
    <nc r="W30" t="inlineStr">
      <is>
        <t>igd</t>
      </is>
    </nc>
  </rcc>
  <rcc rId="6247" sId="17">
    <nc r="AE30">
      <v>5</v>
    </nc>
  </rcc>
  <rcc rId="6248" sId="17">
    <nc r="AF30">
      <v>1287340</v>
    </nc>
  </rcc>
  <rcc rId="6249" sId="17">
    <nc r="AG30">
      <v>3.3399999999999999E-2</v>
    </nc>
  </rcc>
  <rcc rId="6250" sId="17">
    <nc r="AH30">
      <v>3.47E-12</v>
    </nc>
  </rcc>
  <rcc rId="6251" sId="17">
    <nc r="AI30">
      <v>29993</v>
    </nc>
  </rcc>
  <rcc rId="6252" sId="17">
    <nc r="AJ30" t="inlineStr">
      <is>
        <t>DNA methylation ageing</t>
      </is>
    </nc>
  </rcc>
  <rcc rId="6253" sId="17">
    <nc r="AK30" t="b">
      <v>1</v>
    </nc>
  </rcc>
  <rcc rId="6254" sId="17">
    <nc r="AL30" t="inlineStr">
      <is>
        <t>reported</t>
      </is>
    </nc>
  </rcc>
  <rcc rId="6255" sId="17">
    <nc r="AM30" t="inlineStr">
      <is>
        <t>IEAA</t>
      </is>
    </nc>
  </rcc>
  <rcc rId="6256" sId="17">
    <nc r="AN30">
      <v>1.61437676444617E-3</v>
    </nc>
  </rcc>
  <rcc rId="6257" sId="17">
    <nc r="AO30">
      <v>48.495062845152603</v>
    </nc>
  </rcc>
  <rcc rId="6258" sId="17">
    <nc r="AT30">
      <v>1.6144842480498201E-3</v>
    </nc>
  </rcc>
  <rcc rId="6259" sId="17">
    <nc r="AU30">
      <v>29993</v>
    </nc>
  </rcc>
  <rcc rId="6260" sId="17">
    <nc r="AV30">
      <v>1.69372136538383E-3</v>
    </nc>
  </rcc>
  <rcc rId="6261" sId="17">
    <nc r="AW30">
      <v>472174</v>
    </nc>
  </rcc>
  <rcc rId="6262" sId="17">
    <nc r="AX30" t="b">
      <v>0</v>
    </nc>
  </rcc>
  <rcc rId="6263" sId="17">
    <nc r="AY30">
      <v>0.86983811509035203</v>
    </nc>
  </rcc>
  <rcc rId="6264" sId="17">
    <nc r="A31" t="inlineStr">
      <is>
        <t>rs34003787</t>
      </is>
    </nc>
  </rcc>
  <rcc rId="6265" sId="17">
    <nc r="B31" t="inlineStr">
      <is>
        <t>T</t>
      </is>
    </nc>
  </rcc>
  <rcc rId="6266" sId="17">
    <nc r="C31" t="inlineStr">
      <is>
        <t>C</t>
      </is>
    </nc>
  </rcc>
  <rcc rId="6267" sId="17">
    <nc r="D31" t="inlineStr">
      <is>
        <t>T</t>
      </is>
    </nc>
  </rcc>
  <rcc rId="6268" sId="17">
    <nc r="E31" t="inlineStr">
      <is>
        <t>C</t>
      </is>
    </nc>
  </rcc>
  <rcc rId="6269" sId="17">
    <nc r="F31">
      <v>0.32390000000000002</v>
    </nc>
  </rcc>
  <rcc rId="6270" sId="17">
    <nc r="G31">
      <v>-2.4051800000000002E-2</v>
    </nc>
  </rcc>
  <rcc rId="6271" sId="17">
    <nc r="H31">
      <v>8.6199999999999999E-2</v>
    </nc>
  </rcc>
  <rcc rId="6272" sId="17">
    <nc r="I31">
      <v>8.7706999999999993E-2</v>
    </nc>
  </rcc>
  <rcc rId="6273" sId="17">
    <nc r="J31" t="b">
      <v>0</v>
    </nc>
  </rcc>
  <rcc rId="6274" sId="17">
    <nc r="K31" t="b">
      <v>0</v>
    </nc>
  </rcc>
  <rcc rId="6275" sId="17">
    <nc r="L31" t="b">
      <v>0</v>
    </nc>
  </rcc>
  <rcc rId="6276" sId="17">
    <nc r="M31" t="inlineStr">
      <is>
        <t>ieu-b-4879</t>
      </is>
    </nc>
  </rcc>
  <rcc rId="6277" sId="17">
    <nc r="N31" t="inlineStr">
      <is>
        <t>16</t>
      </is>
    </nc>
  </rcc>
  <rcc rId="6278" sId="17">
    <nc r="O31" t="inlineStr">
      <is>
        <t>73071381</t>
      </is>
    </nc>
  </rcc>
  <rcc rId="6279" sId="17">
    <nc r="P31">
      <v>3.5835200000000002E-3</v>
    </nc>
  </rcc>
  <rcc rId="6280" sId="17">
    <nc r="Q31">
      <v>472174</v>
    </nc>
  </rcc>
  <rcc rId="6281" sId="17">
    <nc r="R31">
      <v>1.9002E-11</v>
    </nc>
  </rcc>
  <rcc rId="6282" sId="17">
    <nc r="S31" t="inlineStr">
      <is>
        <t>telomere length || id:ieu-b-4879</t>
      </is>
    </nc>
  </rcc>
  <rcc rId="6283" sId="17">
    <nc r="T31" t="inlineStr">
      <is>
        <t>telomere length</t>
      </is>
    </nc>
  </rcc>
  <rcc rId="6284" sId="17">
    <nc r="U31" t="inlineStr">
      <is>
        <t xml:space="preserve">telomere length ||  || </t>
      </is>
    </nc>
  </rcc>
  <rcc rId="6285" sId="17">
    <nc r="V31" t="b">
      <v>1</v>
    </nc>
  </rcc>
  <rcc rId="6286" sId="17">
    <nc r="W31" t="inlineStr">
      <is>
        <t>igd</t>
      </is>
    </nc>
  </rcc>
  <rcc rId="6287" sId="17">
    <nc r="AE31">
      <v>16</v>
    </nc>
  </rcc>
  <rcc rId="6288" sId="17">
    <nc r="AF31">
      <v>73071381</v>
    </nc>
  </rcc>
  <rcc rId="6289" sId="17">
    <nc r="AG31">
      <v>5.8099999999999999E-2</v>
    </nc>
  </rcc>
  <rcc rId="6290" sId="17">
    <nc r="AH31">
      <v>2.5399999999999999E-8</v>
    </nc>
  </rcc>
  <rcc rId="6291" sId="17">
    <nc r="AI31">
      <v>28380</v>
    </nc>
  </rcc>
  <rcc rId="6292" sId="17">
    <nc r="AJ31" t="inlineStr">
      <is>
        <t>DNA methylation ageing</t>
      </is>
    </nc>
  </rcc>
  <rcc rId="6293" sId="17">
    <nc r="AK31" t="b">
      <v>1</v>
    </nc>
  </rcc>
  <rcc rId="6294" sId="17">
    <nc r="AL31" t="inlineStr">
      <is>
        <t>reported</t>
      </is>
    </nc>
  </rcc>
  <rcc rId="6295" sId="17">
    <nc r="AM31" t="inlineStr">
      <is>
        <t>IEAA</t>
      </is>
    </nc>
  </rcc>
  <rcc rId="6296" sId="17">
    <nc r="AN31">
      <v>1.0939107763135001E-3</v>
    </nc>
  </rcc>
  <rcc rId="6297" sId="17">
    <nc r="AO31">
      <v>31.076995470465</v>
    </nc>
  </rcc>
  <rcc rId="6298" sId="17">
    <nc r="AT31">
      <v>1.09398778766393E-3</v>
    </nc>
  </rcc>
  <rcc rId="6299" sId="17">
    <nc r="AU31">
      <v>28380</v>
    </nc>
  </rcc>
  <rcc rId="6300" sId="17">
    <nc r="AV31">
      <v>9.5396807367696901E-5</v>
    </nc>
  </rcc>
  <rcc rId="6301" sId="17">
    <nc r="AW31">
      <v>472174</v>
    </nc>
  </rcc>
  <rcc rId="6302" sId="17">
    <nc r="AX31" t="b">
      <v>1</v>
    </nc>
  </rcc>
  <rcc rId="6303" sId="17">
    <nc r="AY31">
      <v>1.3595931307852299E-4</v>
    </nc>
  </rcc>
  <rcc rId="6304" sId="17">
    <nc r="A32" t="inlineStr">
      <is>
        <t>rs3917672</t>
      </is>
    </nc>
  </rcc>
  <rcc rId="6305" sId="17">
    <nc r="B32" t="inlineStr">
      <is>
        <t>A</t>
      </is>
    </nc>
  </rcc>
  <rcc rId="6306" sId="17">
    <nc r="C32" t="inlineStr">
      <is>
        <t>G</t>
      </is>
    </nc>
  </rcc>
  <rcc rId="6307" sId="17">
    <nc r="D32" t="inlineStr">
      <is>
        <t>A</t>
      </is>
    </nc>
  </rcc>
  <rcc rId="6308" sId="17">
    <nc r="E32" t="inlineStr">
      <is>
        <t>G</t>
      </is>
    </nc>
  </rcc>
  <rcc rId="6309" sId="17">
    <nc r="F32">
      <v>-0.26219999999999999</v>
    </nc>
  </rcc>
  <rcc rId="6310" sId="17">
    <nc r="G32">
      <v>7.5498999999999998E-4</v>
    </nc>
  </rcc>
  <rcc rId="6311" sId="17">
    <nc r="H32">
      <v>0.48580000000000001</v>
    </nc>
  </rcc>
  <rcc rId="6312" sId="17">
    <nc r="I32">
      <v>0.485763</v>
    </nc>
  </rcc>
  <rcc rId="6313" sId="17">
    <nc r="J32" t="b">
      <v>0</v>
    </nc>
  </rcc>
  <rcc rId="6314" sId="17">
    <nc r="K32" t="b">
      <v>0</v>
    </nc>
  </rcc>
  <rcc rId="6315" sId="17">
    <nc r="L32" t="b">
      <v>0</v>
    </nc>
  </rcc>
  <rcc rId="6316" sId="17">
    <nc r="M32" t="inlineStr">
      <is>
        <t>ieu-b-4879</t>
      </is>
    </nc>
  </rcc>
  <rcc rId="6317" sId="17">
    <nc r="N32" t="inlineStr">
      <is>
        <t>1</t>
      </is>
    </nc>
  </rcc>
  <rcc rId="6318" sId="17">
    <nc r="O32" t="inlineStr">
      <is>
        <t>169592981</t>
      </is>
    </nc>
  </rcc>
  <rcc rId="6319" sId="17">
    <nc r="P32">
      <v>1.9994499999999998E-3</v>
    </nc>
  </rcc>
  <rcc rId="6320" sId="17">
    <nc r="Q32">
      <v>472174</v>
    </nc>
  </rcc>
  <rcc rId="6321" sId="17">
    <nc r="R32">
      <v>0.70999900000000005</v>
    </nc>
  </rcc>
  <rcc rId="6322" sId="17">
    <nc r="S32" t="inlineStr">
      <is>
        <t>telomere length || id:ieu-b-4879</t>
      </is>
    </nc>
  </rcc>
  <rcc rId="6323" sId="17">
    <nc r="T32" t="inlineStr">
      <is>
        <t>telomere length</t>
      </is>
    </nc>
  </rcc>
  <rcc rId="6324" sId="17">
    <nc r="U32" t="inlineStr">
      <is>
        <t xml:space="preserve">telomere length ||  || </t>
      </is>
    </nc>
  </rcc>
  <rcc rId="6325" sId="17">
    <nc r="V32" t="b">
      <v>1</v>
    </nc>
  </rcc>
  <rcc rId="6326" sId="17">
    <nc r="W32" t="inlineStr">
      <is>
        <t>igd</t>
      </is>
    </nc>
  </rcc>
  <rcc rId="6327" sId="17">
    <nc r="AE32">
      <v>1</v>
    </nc>
  </rcc>
  <rcc rId="6328" sId="17">
    <nc r="AF32">
      <v>169592981</v>
    </nc>
  </rcc>
  <rcc rId="6329" sId="17">
    <nc r="AG32">
      <v>3.04E-2</v>
    </nc>
  </rcc>
  <rcc rId="6330" sId="17">
    <nc r="AH32">
      <v>5.9459999999999998E-18</v>
    </nc>
  </rcc>
  <rcc rId="6331" sId="17">
    <nc r="AI32">
      <v>31022</v>
    </nc>
  </rcc>
  <rcc rId="6332" sId="17">
    <nc r="AJ32" t="inlineStr">
      <is>
        <t>DNA methylation ageing</t>
      </is>
    </nc>
  </rcc>
  <rcc rId="6333" sId="17">
    <nc r="AK32" t="b">
      <v>1</v>
    </nc>
  </rcc>
  <rcc rId="6334" sId="17">
    <nc r="AL32" t="inlineStr">
      <is>
        <t>reported</t>
      </is>
    </nc>
  </rcc>
  <rcc rId="6335" sId="17">
    <nc r="AM32" t="inlineStr">
      <is>
        <t>IEAA</t>
      </is>
    </nc>
  </rcc>
  <rcc rId="6336" sId="17">
    <nc r="AN32">
      <v>2.3922591498510902E-3</v>
    </nc>
  </rcc>
  <rcc rId="6337" sId="17">
    <nc r="AO32">
      <v>74.385829008445597</v>
    </nc>
  </rcc>
  <rcc rId="6338" sId="17">
    <nc r="AT32">
      <v>2.39241302063626E-3</v>
    </nc>
  </rcc>
  <rcc rId="6339" sId="17">
    <nc r="AU32">
      <v>31022</v>
    </nc>
  </rcc>
  <rcc rId="6340" sId="17">
    <nc r="AV32">
      <v>3.0196801308316698E-7</v>
    </nc>
  </rcc>
  <rcc rId="6341" sId="17">
    <nc r="AW32">
      <v>472174</v>
    </nc>
  </rcc>
  <rcc rId="6342" sId="17">
    <nc r="AX32" t="b">
      <v>1</v>
    </nc>
  </rcc>
  <rcc rId="6343" sId="17">
    <nc r="AY32">
      <v>1.48497518660357E-16</v>
    </nc>
  </rcc>
  <rcc rId="6344" sId="17">
    <nc r="A33" t="inlineStr">
      <is>
        <t>rs4240228</t>
      </is>
    </nc>
  </rcc>
  <rcc rId="6345" sId="17">
    <nc r="B33" t="inlineStr">
      <is>
        <t>T</t>
      </is>
    </nc>
  </rcc>
  <rcc rId="6346" sId="17">
    <nc r="C33" t="inlineStr">
      <is>
        <t>G</t>
      </is>
    </nc>
  </rcc>
  <rcc rId="6347" sId="17">
    <nc r="D33" t="inlineStr">
      <is>
        <t>T</t>
      </is>
    </nc>
  </rcc>
  <rcc rId="6348" sId="17">
    <nc r="E33" t="inlineStr">
      <is>
        <t>G</t>
      </is>
    </nc>
  </rcc>
  <rcc rId="6349" sId="17">
    <nc r="F33">
      <v>0.25469999999999998</v>
    </nc>
  </rcc>
  <rcc rId="6350" sId="17">
    <nc r="G33">
      <v>-9.9661999999999997E-3</v>
    </nc>
  </rcc>
  <rcc rId="6351" sId="17">
    <nc r="H33">
      <v>0.71679999999999999</v>
    </nc>
  </rcc>
  <rcc rId="6352" sId="17">
    <nc r="I33">
      <v>0.72277199999999997</v>
    </nc>
  </rcc>
  <rcc rId="6353" sId="17">
    <nc r="J33" t="b">
      <v>0</v>
    </nc>
  </rcc>
  <rcc rId="6354" sId="17">
    <nc r="K33" t="b">
      <v>0</v>
    </nc>
  </rcc>
  <rcc rId="6355" sId="17">
    <nc r="L33" t="b">
      <v>0</v>
    </nc>
  </rcc>
  <rcc rId="6356" sId="17">
    <nc r="M33" t="inlineStr">
      <is>
        <t>ieu-b-4879</t>
      </is>
    </nc>
  </rcc>
  <rcc rId="6357" sId="17">
    <nc r="N33" t="inlineStr">
      <is>
        <t>2</t>
      </is>
    </nc>
  </rcc>
  <rcc rId="6358" sId="17">
    <nc r="O33" t="inlineStr">
      <is>
        <t>16688759</t>
      </is>
    </nc>
  </rcc>
  <rcc rId="6359" sId="17">
    <nc r="P33">
      <v>2.2366999999999999E-3</v>
    </nc>
  </rcc>
  <rcc rId="6360" sId="17">
    <nc r="Q33">
      <v>472174</v>
    </nc>
  </rcc>
  <rcc rId="6361" sId="17">
    <nc r="R33">
      <v>8.4000099999999999E-6</v>
    </nc>
  </rcc>
  <rcc rId="6362" sId="17">
    <nc r="S33" t="inlineStr">
      <is>
        <t>telomere length || id:ieu-b-4879</t>
      </is>
    </nc>
  </rcc>
  <rcc rId="6363" sId="17">
    <nc r="T33" t="inlineStr">
      <is>
        <t>telomere length</t>
      </is>
    </nc>
  </rcc>
  <rcc rId="6364" sId="17">
    <nc r="U33" t="inlineStr">
      <is>
        <t xml:space="preserve">telomere length ||  || </t>
      </is>
    </nc>
  </rcc>
  <rcc rId="6365" sId="17">
    <nc r="V33" t="b">
      <v>1</v>
    </nc>
  </rcc>
  <rcc rId="6366" sId="17">
    <nc r="W33" t="inlineStr">
      <is>
        <t>igd</t>
      </is>
    </nc>
  </rcc>
  <rcc rId="6367" sId="17">
    <nc r="AE33">
      <v>2</v>
    </nc>
  </rcc>
  <rcc rId="6368" sId="17">
    <nc r="AF33">
      <v>16688759</v>
    </nc>
  </rcc>
  <rcc rId="6369" sId="17">
    <nc r="AG33">
      <v>3.3399999999999999E-2</v>
    </nc>
  </rcc>
  <rcc rId="6370" sId="17">
    <nc r="AH33">
      <v>2.4659999999999999E-14</v>
    </nc>
  </rcc>
  <rcc rId="6371" sId="17">
    <nc r="AI33">
      <v>33888</v>
    </nc>
  </rcc>
  <rcc rId="6372" sId="17">
    <nc r="AJ33" t="inlineStr">
      <is>
        <t>DNA methylation ageing</t>
      </is>
    </nc>
  </rcc>
  <rcc rId="6373" sId="17">
    <nc r="AK33" t="b">
      <v>1</v>
    </nc>
  </rcc>
  <rcc rId="6374" sId="17">
    <nc r="AL33" t="inlineStr">
      <is>
        <t>reported</t>
      </is>
    </nc>
  </rcc>
  <rcc rId="6375" sId="17">
    <nc r="AM33" t="inlineStr">
      <is>
        <t>IEAA</t>
      </is>
    </nc>
  </rcc>
  <rcc rId="6376" sId="17">
    <nc r="AN33">
      <v>1.7130672178100499E-3</v>
    </nc>
  </rcc>
  <rcc rId="6377" sId="17">
    <nc r="AO33">
      <v>58.148608217209599</v>
    </nc>
  </rcc>
  <rcc rId="6378" sId="17">
    <nc r="AT33">
      <v>1.71316815226355E-3</v>
    </nc>
  </rcc>
  <rcc rId="6379" sId="17">
    <nc r="AU33">
      <v>33888</v>
    </nc>
  </rcc>
  <rcc rId="6380" sId="17">
    <nc r="AV33">
      <v>4.2046052731133401E-5</v>
    </nc>
  </rcc>
  <rcc rId="6381" sId="17">
    <nc r="AW33">
      <v>472174</v>
    </nc>
  </rcc>
  <rcc rId="6382" sId="17">
    <nc r="AX33" t="b">
      <v>1</v>
    </nc>
  </rcc>
  <rcc rId="6383" sId="17">
    <nc r="AY33">
      <v>5.2707967313631897E-10</v>
    </nc>
  </rcc>
  <rcc rId="6384" sId="17">
    <nc r="A34" t="inlineStr">
      <is>
        <t>rs57941717</t>
      </is>
    </nc>
  </rcc>
  <rcc rId="6385" sId="17">
    <nc r="B34" t="inlineStr">
      <is>
        <t>T</t>
      </is>
    </nc>
  </rcc>
  <rcc rId="6386" sId="17">
    <nc r="C34" t="inlineStr">
      <is>
        <t>G</t>
      </is>
    </nc>
  </rcc>
  <rcc rId="6387" sId="17">
    <nc r="D34" t="inlineStr">
      <is>
        <t>T</t>
      </is>
    </nc>
  </rcc>
  <rcc rId="6388" sId="17">
    <nc r="E34" t="inlineStr">
      <is>
        <t>G</t>
      </is>
    </nc>
  </rcc>
  <rcc rId="6389" sId="17">
    <nc r="F34">
      <v>0.2908</v>
    </nc>
  </rcc>
  <rcc rId="6390" sId="17">
    <nc r="G34">
      <v>3.76802E-3</v>
    </nc>
  </rcc>
  <rcc rId="6391" sId="17">
    <nc r="H34">
      <v>0.25280000000000002</v>
    </nc>
  </rcc>
  <rcc rId="6392" sId="17">
    <nc r="I34">
      <v>0.24221500000000001</v>
    </nc>
  </rcc>
  <rcc rId="6393" sId="17">
    <nc r="J34" t="b">
      <v>0</v>
    </nc>
  </rcc>
  <rcc rId="6394" sId="17">
    <nc r="K34" t="b">
      <v>0</v>
    </nc>
  </rcc>
  <rcc rId="6395" sId="17">
    <nc r="L34" t="b">
      <v>0</v>
    </nc>
  </rcc>
  <rcc rId="6396" sId="17">
    <nc r="M34" t="inlineStr">
      <is>
        <t>ieu-b-4879</t>
      </is>
    </nc>
  </rcc>
  <rcc rId="6397" sId="17">
    <nc r="N34" t="inlineStr">
      <is>
        <t>21</t>
      </is>
    </nc>
  </rcc>
  <rcc rId="6398" sId="17">
    <nc r="O34" t="inlineStr">
      <is>
        <t>38374179</t>
      </is>
    </nc>
  </rcc>
  <rcc rId="6399" sId="17">
    <nc r="P34">
      <v>2.3442300000000001E-3</v>
    </nc>
  </rcc>
  <rcc rId="6400" sId="17">
    <nc r="Q34">
      <v>472174</v>
    </nc>
  </rcc>
  <rcc rId="6401" sId="17">
    <nc r="R34">
      <v>0.11</v>
    </nc>
  </rcc>
  <rcc rId="6402" sId="17">
    <nc r="S34" t="inlineStr">
      <is>
        <t>telomere length || id:ieu-b-4879</t>
      </is>
    </nc>
  </rcc>
  <rcc rId="6403" sId="17">
    <nc r="T34" t="inlineStr">
      <is>
        <t>telomere length</t>
      </is>
    </nc>
  </rcc>
  <rcc rId="6404" sId="17">
    <nc r="U34" t="inlineStr">
      <is>
        <t xml:space="preserve">telomere length ||  || </t>
      </is>
    </nc>
  </rcc>
  <rcc rId="6405" sId="17">
    <nc r="V34" t="b">
      <v>1</v>
    </nc>
  </rcc>
  <rcc rId="6406" sId="17">
    <nc r="W34" t="inlineStr">
      <is>
        <t>igd</t>
      </is>
    </nc>
  </rcc>
  <rcc rId="6407" sId="17">
    <nc r="AE34">
      <v>21</v>
    </nc>
  </rcc>
  <rcc rId="6408" sId="17">
    <nc r="AF34">
      <v>38374179</v>
    </nc>
  </rcc>
  <rcc rId="6409" sId="17">
    <nc r="AG34">
      <v>3.5700000000000003E-2</v>
    </nc>
  </rcc>
  <rcc rId="6410" sId="17">
    <nc r="AH34">
      <v>3.7100000000000001E-16</v>
    </nc>
  </rcc>
  <rcc rId="6411" sId="17">
    <nc r="AI34">
      <v>28971</v>
    </nc>
  </rcc>
  <rcc rId="6412" sId="17">
    <nc r="AJ34" t="inlineStr">
      <is>
        <t>DNA methylation ageing</t>
      </is>
    </nc>
  </rcc>
  <rcc rId="6413" sId="17">
    <nc r="AK34" t="b">
      <v>1</v>
    </nc>
  </rcc>
  <rcc rId="6414" sId="17">
    <nc r="AL34" t="inlineStr">
      <is>
        <t>reported</t>
      </is>
    </nc>
  </rcc>
  <rcc rId="6415" sId="17">
    <nc r="AM34" t="inlineStr">
      <is>
        <t>IEAA</t>
      </is>
    </nc>
  </rcc>
  <rcc rId="6416" sId="17">
    <nc r="AN34">
      <v>2.2850482067768001E-3</v>
    </nc>
  </rcc>
  <rcc rId="6417" sId="17">
    <nc r="AO34">
      <v>66.347167979332895</v>
    </nc>
  </rcc>
  <rcc rId="6418" sId="17">
    <nc r="AT34">
      <v>2.2852056044364898E-3</v>
    </nc>
  </rcc>
  <rcc rId="6419" sId="17">
    <nc r="AU34">
      <v>28971</v>
    </nc>
  </rcc>
  <rcc rId="6420" sId="17">
    <nc r="AV34">
      <v>5.4717135511631201E-6</v>
    </nc>
  </rcc>
  <rcc rId="6421" sId="17">
    <nc r="AW34">
      <v>472174</v>
    </nc>
  </rcc>
  <rcc rId="6422" sId="17">
    <nc r="AX34" t="b">
      <v>1</v>
    </nc>
  </rcc>
  <rcc rId="6423" sId="17">
    <nc r="AY34">
      <v>5.5993353800159999E-14</v>
    </nc>
  </rcc>
  <rcc rId="6424" sId="17">
    <nc r="A35" t="inlineStr">
      <is>
        <t>rs6414374</t>
      </is>
    </nc>
  </rcc>
  <rcc rId="6425" sId="17">
    <nc r="B35" t="inlineStr">
      <is>
        <t>A</t>
      </is>
    </nc>
  </rcc>
  <rcc rId="6426" sId="17">
    <nc r="C35" t="inlineStr">
      <is>
        <t>G</t>
      </is>
    </nc>
  </rcc>
  <rcc rId="6427" sId="17">
    <nc r="D35" t="inlineStr">
      <is>
        <t>A</t>
      </is>
    </nc>
  </rcc>
  <rcc rId="6428" sId="17">
    <nc r="E35" t="inlineStr">
      <is>
        <t>G</t>
      </is>
    </nc>
  </rcc>
  <rcc rId="6429" sId="17">
    <nc r="F35">
      <v>0.32140000000000002</v>
    </nc>
  </rcc>
  <rcc rId="6430" sId="17">
    <nc r="G35">
      <v>-5.7603200000000002E-3</v>
    </nc>
  </rcc>
  <rcc rId="6431" sId="17">
    <nc r="H35">
      <v>0.16250000000000001</v>
    </nc>
  </rcc>
  <rcc rId="6432" sId="17">
    <nc r="I35">
      <v>0.15876399999999999</v>
    </nc>
  </rcc>
  <rcc rId="6433" sId="17">
    <nc r="J35" t="b">
      <v>0</v>
    </nc>
  </rcc>
  <rcc rId="6434" sId="17">
    <nc r="K35" t="b">
      <v>0</v>
    </nc>
  </rcc>
  <rcc rId="6435" sId="17">
    <nc r="L35" t="b">
      <v>0</v>
    </nc>
  </rcc>
  <rcc rId="6436" sId="17">
    <nc r="M35" t="inlineStr">
      <is>
        <t>ieu-b-4879</t>
      </is>
    </nc>
  </rcc>
  <rcc rId="6437" sId="17">
    <nc r="N35" t="inlineStr">
      <is>
        <t>3</t>
      </is>
    </nc>
  </rcc>
  <rcc rId="6438" sId="17">
    <nc r="O35" t="inlineStr">
      <is>
        <t>150001224</t>
      </is>
    </nc>
  </rcc>
  <rcc rId="6439" sId="17">
    <nc r="P35">
      <v>2.76604E-3</v>
    </nc>
  </rcc>
  <rcc rId="6440" sId="17">
    <nc r="Q35">
      <v>472174</v>
    </nc>
  </rcc>
  <rcc rId="6441" sId="17">
    <nc r="R35">
      <v>3.6999900000000002E-2</v>
    </nc>
  </rcc>
  <rcc rId="6442" sId="17">
    <nc r="S35" t="inlineStr">
      <is>
        <t>telomere length || id:ieu-b-4879</t>
      </is>
    </nc>
  </rcc>
  <rcc rId="6443" sId="17">
    <nc r="T35" t="inlineStr">
      <is>
        <t>telomere length</t>
      </is>
    </nc>
  </rcc>
  <rcc rId="6444" sId="17">
    <nc r="U35" t="inlineStr">
      <is>
        <t xml:space="preserve">telomere length ||  || </t>
      </is>
    </nc>
  </rcc>
  <rcc rId="6445" sId="17">
    <nc r="V35" t="b">
      <v>1</v>
    </nc>
  </rcc>
  <rcc rId="6446" sId="17">
    <nc r="W35" t="inlineStr">
      <is>
        <t>igd</t>
      </is>
    </nc>
  </rcc>
  <rcc rId="6447" sId="17">
    <nc r="AE35">
      <v>3</v>
    </nc>
  </rcc>
  <rcc rId="6448" sId="17">
    <nc r="AF35">
      <v>150001224</v>
    </nc>
  </rcc>
  <rcc rId="6449" sId="17">
    <nc r="AG35">
      <v>4.1799999999999997E-2</v>
    </nc>
  </rcc>
  <rcc rId="6450" sId="17">
    <nc r="AH35">
      <v>1.421E-14</v>
    </nc>
  </rcc>
  <rcc rId="6451" sId="17">
    <nc r="AI35">
      <v>31491</v>
    </nc>
  </rcc>
  <rcc rId="6452" sId="17">
    <nc r="AJ35" t="inlineStr">
      <is>
        <t>DNA methylation ageing</t>
      </is>
    </nc>
  </rcc>
  <rcc rId="6453" sId="17">
    <nc r="AK35" t="b">
      <v>1</v>
    </nc>
  </rcc>
  <rcc rId="6454" sId="17">
    <nc r="AL35" t="inlineStr">
      <is>
        <t>reported</t>
      </is>
    </nc>
  </rcc>
  <rcc rId="6455" sId="17">
    <nc r="AM35" t="inlineStr">
      <is>
        <t>IEAA</t>
      </is>
    </nc>
  </rcc>
  <rcc rId="6456" sId="17">
    <nc r="AN35">
      <v>1.8738643849182299E-3</v>
    </nc>
  </rcc>
  <rcc rId="6457" sId="17">
    <nc r="AO35">
      <v>59.1168926563859</v>
    </nc>
  </rcc>
  <rcc rId="6458" sId="17">
    <nc r="AT35">
      <v>1.8739831789602499E-3</v>
    </nc>
  </rcc>
  <rcc rId="6459" sId="17">
    <nc r="AU35">
      <v>31491</v>
    </nc>
  </rcc>
  <rcc rId="6460" sId="17">
    <nc r="AV35">
      <v>9.1848504507688598E-6</v>
    </nc>
  </rcc>
  <rcc rId="6461" sId="17">
    <nc r="AW35">
      <v>472174</v>
    </nc>
  </rcc>
  <rcc rId="6462" sId="17">
    <nc r="AX35" t="b">
      <v>1</v>
    </nc>
  </rcc>
  <rcc rId="6463" sId="17">
    <nc r="AY35">
      <v>4.46526703923604E-12</v>
    </nc>
  </rcc>
  <rcc rId="6464" sId="17">
    <nc r="A36" t="inlineStr">
      <is>
        <t>rs6577536</t>
      </is>
    </nc>
  </rcc>
  <rcc rId="6465" sId="17">
    <nc r="B36" t="inlineStr">
      <is>
        <t>A</t>
      </is>
    </nc>
  </rcc>
  <rcc rId="6466" sId="17">
    <nc r="C36" t="inlineStr">
      <is>
        <t>G</t>
      </is>
    </nc>
  </rcc>
  <rcc rId="6467" sId="17">
    <nc r="D36" t="inlineStr">
      <is>
        <t>A</t>
      </is>
    </nc>
  </rcc>
  <rcc rId="6468" sId="17">
    <nc r="E36" t="inlineStr">
      <is>
        <t>G</t>
      </is>
    </nc>
  </rcc>
  <rcc rId="6469" sId="17">
    <nc r="F36">
      <v>0.1968</v>
    </nc>
  </rcc>
  <rcc rId="6470" sId="17">
    <nc r="G36">
      <v>-7.9000400000000005E-3</v>
    </nc>
  </rcc>
  <rcc rId="6471" sId="17">
    <nc r="H36">
      <v>0.48430000000000001</v>
    </nc>
  </rcc>
  <rcc rId="6472" sId="17">
    <nc r="I36">
      <v>0.49372199999999999</v>
    </nc>
  </rcc>
  <rcc rId="6473" sId="17">
    <nc r="J36" t="b">
      <v>0</v>
    </nc>
  </rcc>
  <rcc rId="6474" sId="17">
    <nc r="K36" t="b">
      <v>0</v>
    </nc>
  </rcc>
  <rcc rId="6475" sId="17">
    <nc r="L36" t="b">
      <v>0</v>
    </nc>
  </rcc>
  <rcc rId="6476" sId="17">
    <nc r="M36" t="inlineStr">
      <is>
        <t>ieu-b-4879</t>
      </is>
    </nc>
  </rcc>
  <rcc rId="6477" sId="17">
    <nc r="N36" t="inlineStr">
      <is>
        <t>1</t>
      </is>
    </nc>
  </rcc>
  <rcc rId="6478" sId="17">
    <nc r="O36" t="inlineStr">
      <is>
        <t>8910110</t>
      </is>
    </nc>
  </rcc>
  <rcc rId="6479" sId="17">
    <nc r="P36">
      <v>2.0054999999999999E-3</v>
    </nc>
  </rcc>
  <rcc rId="6480" sId="17">
    <nc r="Q36">
      <v>472174</v>
    </nc>
  </rcc>
  <rcc rId="6481" sId="17">
    <nc r="R36">
      <v>8.1999300000000006E-5</v>
    </nc>
  </rcc>
  <rcc rId="6482" sId="17">
    <nc r="S36" t="inlineStr">
      <is>
        <t>telomere length || id:ieu-b-4879</t>
      </is>
    </nc>
  </rcc>
  <rcc rId="6483" sId="17">
    <nc r="T36" t="inlineStr">
      <is>
        <t>telomere length</t>
      </is>
    </nc>
  </rcc>
  <rcc rId="6484" sId="17">
    <nc r="U36" t="inlineStr">
      <is>
        <t xml:space="preserve">telomere length ||  || </t>
      </is>
    </nc>
  </rcc>
  <rcc rId="6485" sId="17">
    <nc r="V36" t="b">
      <v>1</v>
    </nc>
  </rcc>
  <rcc rId="6486" sId="17">
    <nc r="W36" t="inlineStr">
      <is>
        <t>igd</t>
      </is>
    </nc>
  </rcc>
  <rcc rId="6487" sId="17">
    <nc r="AE36">
      <v>1</v>
    </nc>
  </rcc>
  <rcc rId="6488" sId="17">
    <nc r="AF36">
      <v>8910110</v>
    </nc>
  </rcc>
  <rcc rId="6489" sId="17">
    <nc r="AG36">
      <v>3.0200000000000001E-2</v>
    </nc>
  </rcc>
  <rcc rId="6490" sId="17">
    <nc r="AH36">
      <v>6.7279999999999999E-11</v>
    </nc>
  </rcc>
  <rcc rId="6491" sId="17">
    <nc r="AI36">
      <v>31572</v>
    </nc>
  </rcc>
  <rcc rId="6492" sId="17">
    <nc r="AJ36" t="inlineStr">
      <is>
        <t>DNA methylation ageing</t>
      </is>
    </nc>
  </rcc>
  <rcc rId="6493" sId="17">
    <nc r="AK36" t="b">
      <v>1</v>
    </nc>
  </rcc>
  <rcc rId="6494" sId="17">
    <nc r="AL36" t="inlineStr">
      <is>
        <t>reported</t>
      </is>
    </nc>
  </rcc>
  <rcc rId="6495" sId="17">
    <nc r="AM36" t="inlineStr">
      <is>
        <t>IEAA</t>
      </is>
    </nc>
  </rcc>
  <rcc rId="6496" sId="17">
    <nc r="AN36">
      <v>1.3432302339870499E-3</v>
    </nc>
  </rcc>
  <rcc rId="6497" sId="17">
    <nc r="AO36">
      <v>42.462815825007603</v>
    </nc>
  </rcc>
  <rcc rId="6498" sId="17">
    <nc r="AT36">
      <v>1.3433152150356699E-3</v>
    </nc>
  </rcc>
  <rcc rId="6499" sId="17">
    <nc r="AU36">
      <v>31572</v>
    </nc>
  </rcc>
  <rcc rId="6500" sId="17">
    <nc r="AV36">
      <v>3.2862359778898302E-5</v>
    </nc>
  </rcc>
  <rcc rId="6501" sId="17">
    <nc r="AW36">
      <v>472174</v>
    </nc>
  </rcc>
  <rcc rId="6502" sId="17">
    <nc r="AX36" t="b">
      <v>1</v>
    </nc>
  </rcc>
  <rcc rId="6503" sId="17">
    <nc r="AY36">
      <v>1.02958818784013E-7</v>
    </nc>
  </rcc>
  <rcc rId="6504" sId="17">
    <nc r="A37" t="inlineStr">
      <is>
        <t>rs7550821</t>
      </is>
    </nc>
  </rcc>
  <rcc rId="6505" sId="17">
    <nc r="B37" t="inlineStr">
      <is>
        <t>T</t>
      </is>
    </nc>
  </rcc>
  <rcc rId="6506" sId="17">
    <nc r="C37" t="inlineStr">
      <is>
        <t>C</t>
      </is>
    </nc>
  </rcc>
  <rcc rId="6507" sId="17">
    <nc r="D37" t="inlineStr">
      <is>
        <t>T</t>
      </is>
    </nc>
  </rcc>
  <rcc rId="6508" sId="17">
    <nc r="E37" t="inlineStr">
      <is>
        <t>C</t>
      </is>
    </nc>
  </rcc>
  <rcc rId="6509" sId="17">
    <nc r="F37">
      <v>-0.25509999999999999</v>
    </nc>
  </rcc>
  <rcc rId="6510" sId="17">
    <nc r="G37">
      <v>1.0476600000000001E-2</v>
    </nc>
  </rcc>
  <rcc rId="6511" sId="17">
    <nc r="H37">
      <v>0.24410000000000001</v>
    </nc>
  </rcc>
  <rcc rId="6512" sId="17">
    <nc r="I37">
      <v>0.235594</v>
    </nc>
  </rcc>
  <rcc rId="6513" sId="17">
    <nc r="J37" t="b">
      <v>0</v>
    </nc>
  </rcc>
  <rcc rId="6514" sId="17">
    <nc r="K37" t="b">
      <v>0</v>
    </nc>
  </rcc>
  <rcc rId="6515" sId="17">
    <nc r="L37" t="b">
      <v>0</v>
    </nc>
  </rcc>
  <rcc rId="6516" sId="17">
    <nc r="M37" t="inlineStr">
      <is>
        <t>ieu-b-4879</t>
      </is>
    </nc>
  </rcc>
  <rcc rId="6517" sId="17">
    <nc r="N37" t="inlineStr">
      <is>
        <t>1</t>
      </is>
    </nc>
  </rcc>
  <rcc rId="6518" sId="17">
    <nc r="O37" t="inlineStr">
      <is>
        <t>208029947</t>
      </is>
    </nc>
  </rcc>
  <rcc rId="6519" sId="17">
    <nc r="P37">
      <v>2.3570900000000001E-3</v>
    </nc>
  </rcc>
  <rcc rId="6520" sId="17">
    <nc r="Q37">
      <v>472174</v>
    </nc>
  </rcc>
  <rcc rId="6521" sId="17">
    <nc r="R37">
      <v>8.7999500000000003E-6</v>
    </nc>
  </rcc>
  <rcc rId="6522" sId="17">
    <nc r="S37" t="inlineStr">
      <is>
        <t>telomere length || id:ieu-b-4879</t>
      </is>
    </nc>
  </rcc>
  <rcc rId="6523" sId="17">
    <nc r="T37" t="inlineStr">
      <is>
        <t>telomere length</t>
      </is>
    </nc>
  </rcc>
  <rcc rId="6524" sId="17">
    <nc r="U37" t="inlineStr">
      <is>
        <t xml:space="preserve">telomere length ||  || </t>
      </is>
    </nc>
  </rcc>
  <rcc rId="6525" sId="17">
    <nc r="V37" t="b">
      <v>1</v>
    </nc>
  </rcc>
  <rcc rId="6526" sId="17">
    <nc r="W37" t="inlineStr">
      <is>
        <t>igd</t>
      </is>
    </nc>
  </rcc>
  <rcc rId="6527" sId="17">
    <nc r="AE37">
      <v>1</v>
    </nc>
  </rcc>
  <rcc rId="6528" sId="17">
    <nc r="AF37">
      <v>208029947</v>
    </nc>
  </rcc>
  <rcc rId="6529" sId="17">
    <nc r="AG37">
      <v>3.5000000000000003E-2</v>
    </nc>
  </rcc>
  <rcc rId="6530" sId="17">
    <nc r="AH37">
      <v>3.2700000000000002E-13</v>
    </nc>
  </rcc>
  <rcc rId="6531" sId="17">
    <nc r="AI37">
      <v>34040</v>
    </nc>
  </rcc>
  <rcc rId="6532" sId="17">
    <nc r="AJ37" t="inlineStr">
      <is>
        <t>DNA methylation ageing</t>
      </is>
    </nc>
  </rcc>
  <rcc rId="6533" sId="17">
    <nc r="AK37" t="b">
      <v>1</v>
    </nc>
  </rcc>
  <rcc rId="6534" sId="17">
    <nc r="AL37" t="inlineStr">
      <is>
        <t>reported</t>
      </is>
    </nc>
  </rcc>
  <rcc rId="6535" sId="17">
    <nc r="AM37" t="inlineStr">
      <is>
        <t>IEAA</t>
      </is>
    </nc>
  </rcc>
  <rcc rId="6536" sId="17">
    <nc r="AN37">
      <v>1.55818148555276E-3</v>
    </nc>
  </rcc>
  <rcc rId="6537" sId="17">
    <nc r="AO37">
      <v>53.120152242979401</v>
    </nc>
  </rcc>
  <rcc rId="6538" sId="17">
    <nc r="AT37">
      <v>1.5582728982922601E-3</v>
    </nc>
  </rcc>
  <rcc rId="6539" sId="17">
    <nc r="AU37">
      <v>34040</v>
    </nc>
  </rcc>
  <rcc rId="6540" sId="17">
    <nc r="AV37">
      <v>4.1837911285826597E-5</v>
    </nc>
  </rcc>
  <rcc rId="6541" sId="17">
    <nc r="AW37">
      <v>472174</v>
    </nc>
  </rcc>
  <rcc rId="6542" sId="17">
    <nc r="AX37" t="b">
      <v>1</v>
    </nc>
  </rcc>
  <rcc rId="6543" sId="17">
    <nc r="AY37">
      <v>3.9851875041986497E-9</v>
    </nc>
  </rcc>
  <rcc rId="6544" sId="17">
    <nc r="A38" t="inlineStr">
      <is>
        <t>rs7627756</t>
      </is>
    </nc>
  </rcc>
  <rcc rId="6545" sId="17">
    <nc r="B38" t="inlineStr">
      <is>
        <t>A</t>
      </is>
    </nc>
  </rcc>
  <rcc rId="6546" sId="17">
    <nc r="C38" t="inlineStr">
      <is>
        <t>G</t>
      </is>
    </nc>
  </rcc>
  <rcc rId="6547" sId="17">
    <nc r="D38" t="inlineStr">
      <is>
        <t>A</t>
      </is>
    </nc>
  </rcc>
  <rcc rId="6548" sId="17">
    <nc r="E38" t="inlineStr">
      <is>
        <t>G</t>
      </is>
    </nc>
  </rcc>
  <rcc rId="6549" sId="17">
    <nc r="F38">
      <v>0.2162</v>
    </nc>
  </rcc>
  <rcc rId="6550" sId="17">
    <nc r="G38">
      <v>-1.60112E-2</v>
    </nc>
  </rcc>
  <rcc rId="6551" sId="17">
    <nc r="H38">
      <v>0.5615</v>
    </nc>
  </rcc>
  <rcc rId="6552" sId="17">
    <nc r="I38">
      <v>0.55659999999999998</v>
    </nc>
  </rcc>
  <rcc rId="6553" sId="17">
    <nc r="J38" t="b">
      <v>0</v>
    </nc>
  </rcc>
  <rcc rId="6554" sId="17">
    <nc r="K38" t="b">
      <v>0</v>
    </nc>
  </rcc>
  <rcc rId="6555" sId="17">
    <nc r="L38" t="b">
      <v>0</v>
    </nc>
  </rcc>
  <rcc rId="6556" sId="17">
    <nc r="M38" t="inlineStr">
      <is>
        <t>ieu-b-4879</t>
      </is>
    </nc>
  </rcc>
  <rcc rId="6557" sId="17">
    <nc r="N38" t="inlineStr">
      <is>
        <t>3</t>
      </is>
    </nc>
  </rcc>
  <rcc rId="6558" sId="17">
    <nc r="O38" t="inlineStr">
      <is>
        <t>160217483</t>
      </is>
    </nc>
  </rcc>
  <rcc rId="6559" sId="17">
    <nc r="P38">
      <v>2.0128500000000001E-3</v>
    </nc>
  </rcc>
  <rcc rId="6560" sId="17">
    <nc r="Q38">
      <v>472174</v>
    </nc>
  </rcc>
  <rcc rId="6561" sId="17">
    <nc r="R38">
      <v>1.80011E-15</v>
    </nc>
  </rcc>
  <rcc rId="6562" sId="17">
    <nc r="S38" t="inlineStr">
      <is>
        <t>telomere length || id:ieu-b-4879</t>
      </is>
    </nc>
  </rcc>
  <rcc rId="6563" sId="17">
    <nc r="T38" t="inlineStr">
      <is>
        <t>telomere length</t>
      </is>
    </nc>
  </rcc>
  <rcc rId="6564" sId="17">
    <nc r="U38" t="inlineStr">
      <is>
        <t xml:space="preserve">telomere length ||  || </t>
      </is>
    </nc>
  </rcc>
  <rcc rId="6565" sId="17">
    <nc r="V38" t="b">
      <v>1</v>
    </nc>
  </rcc>
  <rcc rId="6566" sId="17">
    <nc r="W38" t="inlineStr">
      <is>
        <t>igd</t>
      </is>
    </nc>
  </rcc>
  <rcc rId="6567" sId="17">
    <nc r="AE38">
      <v>3</v>
    </nc>
  </rcc>
  <rcc rId="6568" sId="17">
    <nc r="AF38">
      <v>160217483</v>
    </nc>
  </rcc>
  <rcc rId="6569" sId="17">
    <nc r="AG38">
      <v>3.0099999999999998E-2</v>
    </nc>
  </rcc>
  <rcc rId="6570" sId="17">
    <nc r="AH38">
      <v>6.275E-13</v>
    </nc>
  </rcc>
  <rcc rId="6571" sId="17">
    <nc r="AI38">
      <v>34451</v>
    </nc>
  </rcc>
  <rcc rId="6572" sId="17">
    <nc r="AJ38" t="inlineStr">
      <is>
        <t>DNA methylation ageing</t>
      </is>
    </nc>
  </rcc>
  <rcc rId="6573" sId="17">
    <nc r="AK38" t="b">
      <v>1</v>
    </nc>
  </rcc>
  <rcc rId="6574" sId="17">
    <nc r="AL38" t="inlineStr">
      <is>
        <t>reported</t>
      </is>
    </nc>
  </rcc>
  <rcc rId="6575" sId="17">
    <nc r="AM38" t="inlineStr">
      <is>
        <t>IEAA</t>
      </is>
    </nc>
  </rcc>
  <rcc rId="6576" sId="17">
    <nc r="AN38">
      <v>1.4952942779944999E-3</v>
    </nc>
  </rcc>
  <rcc rId="6577" sId="17">
    <nc r="AO38">
      <v>51.588532620269802</v>
    </nc>
  </rcc>
  <rcc rId="6578" sId="17">
    <nc r="AT38">
      <v>1.4953809602345301E-3</v>
    </nc>
  </rcc>
  <rcc rId="6579" sId="17">
    <nc r="AU38">
      <v>34451</v>
    </nc>
  </rcc>
  <rcc rId="6580" sId="17">
    <nc r="AV38">
      <v>1.33988188972912E-4</v>
    </nc>
  </rcc>
  <rcc rId="6581" sId="17">
    <nc r="AW38">
      <v>472174</v>
    </nc>
  </rcc>
  <rcc rId="6582" sId="17">
    <nc r="AX38" t="b">
      <v>1</v>
    </nc>
  </rcc>
  <rcc rId="6583" sId="17">
    <nc r="AY38">
      <v>1.1843898758006499E-6</v>
    </nc>
  </rcc>
  <rcc rId="6584" sId="17">
    <nc r="A39" t="inlineStr">
      <is>
        <t>rs79111787</t>
      </is>
    </nc>
  </rcc>
  <rcc rId="6585" sId="17">
    <nc r="B39" t="inlineStr">
      <is>
        <t>T</t>
      </is>
    </nc>
  </rcc>
  <rcc rId="6586" sId="17">
    <nc r="C39" t="inlineStr">
      <is>
        <t>C</t>
      </is>
    </nc>
  </rcc>
  <rcc rId="6587" sId="17">
    <nc r="D39" t="inlineStr">
      <is>
        <t>T</t>
      </is>
    </nc>
  </rcc>
  <rcc rId="6588" sId="17">
    <nc r="E39" t="inlineStr">
      <is>
        <t>C</t>
      </is>
    </nc>
  </rcc>
  <rcc rId="6589" sId="17">
    <nc r="F39">
      <v>-0.90759999999999996</v>
    </nc>
  </rcc>
  <rcc rId="6590" sId="17">
    <nc r="G39">
      <v>-5.3358999999999997E-2</v>
    </nc>
  </rcc>
  <rcc rId="6591" sId="17">
    <nc r="H39">
      <v>0.96779999999999999</v>
    </nc>
  </rcc>
  <rcc rId="6592" sId="17">
    <nc r="I39">
      <v>0.98639100000000002</v>
    </nc>
  </rcc>
  <rcc rId="6593" sId="17">
    <nc r="J39" t="b">
      <v>0</v>
    </nc>
  </rcc>
  <rcc rId="6594" sId="17">
    <nc r="K39" t="b">
      <v>0</v>
    </nc>
  </rcc>
  <rcc rId="6595" sId="17">
    <nc r="L39" t="b">
      <v>0</v>
    </nc>
  </rcc>
  <rcc rId="6596" sId="17">
    <nc r="M39" t="inlineStr">
      <is>
        <t>ieu-b-4879</t>
      </is>
    </nc>
  </rcc>
  <rcc rId="6597" sId="17">
    <nc r="N39" t="inlineStr">
      <is>
        <t>3</t>
      </is>
    </nc>
  </rcc>
  <rcc rId="6598" sId="17">
    <nc r="O39" t="inlineStr">
      <is>
        <t>47715545</t>
      </is>
    </nc>
  </rcc>
  <rcc rId="6599" sId="17">
    <nc r="P39">
      <v>8.6067599999999998E-3</v>
    </nc>
  </rcc>
  <rcc rId="6600" sId="17">
    <nc r="Q39">
      <v>472174</v>
    </nc>
  </rcc>
  <rcc rId="6601" sId="17">
    <nc r="R39">
      <v>5.6999400000000005E-10</v>
    </nc>
  </rcc>
  <rcc rId="6602" sId="17">
    <nc r="S39" t="inlineStr">
      <is>
        <t>telomere length || id:ieu-b-4879</t>
      </is>
    </nc>
  </rcc>
  <rcc rId="6603" sId="17">
    <nc r="T39" t="inlineStr">
      <is>
        <t>telomere length</t>
      </is>
    </nc>
  </rcc>
  <rcc rId="6604" sId="17">
    <nc r="U39" t="inlineStr">
      <is>
        <t xml:space="preserve">telomere length ||  || </t>
      </is>
    </nc>
  </rcc>
  <rcc rId="6605" sId="17">
    <nc r="V39" t="b">
      <v>1</v>
    </nc>
  </rcc>
  <rcc rId="6606" sId="17">
    <nc r="W39" t="inlineStr">
      <is>
        <t>igd</t>
      </is>
    </nc>
  </rcc>
  <rcc rId="6607" sId="17">
    <nc r="AE39">
      <v>3</v>
    </nc>
  </rcc>
  <rcc rId="6608" sId="17">
    <nc r="AF39">
      <v>47715545</v>
    </nc>
  </rcc>
  <rcc rId="6609" sId="17">
    <nc r="AG39">
      <v>0.14119999999999999</v>
    </nc>
  </rcc>
  <rcc rId="6610" sId="17">
    <nc r="AH39">
      <v>1.275E-10</v>
    </nc>
  </rcc>
  <rcc rId="6611" sId="17">
    <nc r="AI39">
      <v>18474</v>
    </nc>
  </rcc>
  <rcc rId="6612" sId="17">
    <nc r="AJ39" t="inlineStr">
      <is>
        <t>DNA methylation ageing</t>
      </is>
    </nc>
  </rcc>
  <rcc rId="6613" sId="17">
    <nc r="AK39" t="b">
      <v>1</v>
    </nc>
  </rcc>
  <rcc rId="6614" sId="17">
    <nc r="AL39" t="inlineStr">
      <is>
        <t>reported</t>
      </is>
    </nc>
  </rcc>
  <rcc rId="6615" sId="17">
    <nc r="AM39" t="inlineStr">
      <is>
        <t>IEAA</t>
      </is>
    </nc>
  </rcc>
  <rcc rId="6616" sId="17">
    <nc r="AN39">
      <v>2.2314566254188202E-3</v>
    </nc>
  </rcc>
  <rcc rId="6617" sId="17">
    <nc r="AO39">
      <v>41.311651944174301</v>
    </nc>
  </rcc>
  <rcc rId="6618" sId="17">
    <nc r="AT39">
      <v>2.2316976904565898E-3</v>
    </nc>
  </rcc>
  <rcc rId="6619" sId="17">
    <nc r="AU39">
      <v>18474</v>
    </nc>
  </rcc>
  <rcc rId="6620" sId="17">
    <nc r="AV39">
      <v>8.1395500396085004E-5</v>
    </nc>
  </rcc>
  <rcc rId="6621" sId="17">
    <nc r="AW39">
      <v>472174</v>
    </nc>
  </rcc>
  <rcc rId="6622" sId="17">
    <nc r="AX39" t="b">
      <v>1</v>
    </nc>
  </rcc>
  <rcc rId="6623" sId="17">
    <nc r="AY39">
      <v>3.3928619121231099E-7</v>
    </nc>
  </rcc>
  <rcc rId="6624" sId="17">
    <nc r="A40" t="inlineStr">
      <is>
        <t>rs11190127</t>
      </is>
    </nc>
  </rcc>
  <rcc rId="6625" sId="17">
    <nc r="B40" t="inlineStr">
      <is>
        <t>A</t>
      </is>
    </nc>
  </rcc>
  <rcc rId="6626" sId="17">
    <nc r="C40" t="inlineStr">
      <is>
        <t>C</t>
      </is>
    </nc>
  </rcc>
  <rcc rId="6627" sId="17">
    <nc r="D40" t="inlineStr">
      <is>
        <t>A</t>
      </is>
    </nc>
  </rcc>
  <rcc rId="6628" sId="17">
    <nc r="E40" t="inlineStr">
      <is>
        <t>C</t>
      </is>
    </nc>
  </rcc>
  <rcc rId="6629" sId="17">
    <nc r="F40">
      <v>0.24840000000000001</v>
    </nc>
  </rcc>
  <rcc rId="6630" sId="17">
    <nc r="G40">
      <v>-2.08133E-2</v>
    </nc>
  </rcc>
  <rcc rId="6631" sId="17">
    <nc r="H40">
      <v>0.37859999999999999</v>
    </nc>
  </rcc>
  <rcc rId="6632" sId="17">
    <nc r="I40">
      <v>0.36952400000000002</v>
    </nc>
  </rcc>
  <rcc rId="6633" sId="17">
    <nc r="J40" t="b">
      <v>0</v>
    </nc>
  </rcc>
  <rcc rId="6634" sId="17">
    <nc r="K40" t="b">
      <v>0</v>
    </nc>
  </rcc>
  <rcc rId="6635" sId="17">
    <nc r="L40" t="b">
      <v>0</v>
    </nc>
  </rcc>
  <rcc rId="6636" sId="17">
    <nc r="M40" t="inlineStr">
      <is>
        <t>ieu-b-4879</t>
      </is>
    </nc>
  </rcc>
  <rcc rId="6637" sId="17">
    <nc r="N40" t="inlineStr">
      <is>
        <t>10</t>
      </is>
    </nc>
  </rcc>
  <rcc rId="6638" sId="17">
    <nc r="O40" t="inlineStr">
      <is>
        <t>101271982</t>
      </is>
    </nc>
  </rcc>
  <rcc rId="6639" sId="17">
    <nc r="P40">
      <v>2.08683E-3</v>
    </nc>
  </rcc>
  <rcc rId="6640" sId="17">
    <nc r="Q40">
      <v>472174</v>
    </nc>
  </rcc>
  <rcc rId="6641" sId="17">
    <nc r="R40">
      <v>1.99986E-23</v>
    </nc>
  </rcc>
  <rcc rId="6642" sId="17">
    <nc r="S40" t="inlineStr">
      <is>
        <t>telomere length || id:ieu-b-4879</t>
      </is>
    </nc>
  </rcc>
  <rcc rId="6643" sId="17">
    <nc r="T40" t="inlineStr">
      <is>
        <t>telomere length</t>
      </is>
    </nc>
  </rcc>
  <rcc rId="6644" sId="17">
    <nc r="U40" t="inlineStr">
      <is>
        <t xml:space="preserve">telomere length ||  || </t>
      </is>
    </nc>
  </rcc>
  <rcc rId="6645" sId="17">
    <nc r="V40" t="b">
      <v>1</v>
    </nc>
  </rcc>
  <rcc rId="6646" sId="17">
    <nc r="W40" t="inlineStr">
      <is>
        <t>igd</t>
      </is>
    </nc>
  </rcc>
  <rcc rId="6647" sId="17">
    <nc r="AE40">
      <v>10</v>
    </nc>
  </rcc>
  <rcc rId="6648" sId="17">
    <nc r="AF40">
      <v>101271982</v>
    </nc>
  </rcc>
  <rcc rId="6649" sId="17">
    <nc r="AG40">
      <v>3.9699999999999999E-2</v>
    </nc>
  </rcc>
  <rcc rId="6650" sId="17">
    <nc r="AH40">
      <v>3.8339999999999999E-10</v>
    </nc>
  </rcc>
  <rcc rId="6651" sId="17">
    <nc r="AI40">
      <v>29057</v>
    </nc>
  </rcc>
  <rcc rId="6652" sId="17">
    <nc r="AJ40" t="inlineStr">
      <is>
        <t>DNA methylation ageing</t>
      </is>
    </nc>
  </rcc>
  <rcc rId="6653" sId="17">
    <nc r="AK40" t="b">
      <v>1</v>
    </nc>
  </rcc>
  <rcc rId="6654" sId="17">
    <nc r="AL40" t="inlineStr">
      <is>
        <t>reported</t>
      </is>
    </nc>
  </rcc>
  <rcc rId="6655" sId="17">
    <nc r="AM40" t="inlineStr">
      <is>
        <t>PhenoAge</t>
      </is>
    </nc>
  </rcc>
  <rcc rId="6656" sId="17">
    <nc r="AN40">
      <v>1.34550914978271E-3</v>
    </nc>
  </rcc>
  <rcc rId="6657" sId="17">
    <nc r="AO40">
      <v>39.146440240461502</v>
    </nc>
  </rcc>
  <rcc rId="6658" sId="17">
    <nc r="AT40">
      <v>1.3456016432351601E-3</v>
    </nc>
  </rcc>
  <rcc rId="6659" sId="17">
    <nc r="AU40">
      <v>29057</v>
    </nc>
  </rcc>
  <rcc rId="6660" sId="17">
    <nc r="AV40">
      <v>2.1062796484978301E-4</v>
    </nc>
  </rcc>
  <rcc rId="6661" sId="17">
    <nc r="AW40">
      <v>472174</v>
    </nc>
  </rcc>
  <rcc rId="6662" sId="17">
    <nc r="AX40" t="b">
      <v>1</v>
    </nc>
  </rcc>
  <rcc rId="6663" sId="17">
    <nc r="AY40">
      <v>2.4233443260400801E-4</v>
    </nc>
  </rcc>
  <rcc rId="6664" sId="17">
    <nc r="A41" t="inlineStr">
      <is>
        <t>rs11253338</t>
      </is>
    </nc>
  </rcc>
  <rcc rId="6665" sId="17">
    <nc r="B41" t="inlineStr">
      <is>
        <t>T</t>
      </is>
    </nc>
  </rcc>
  <rcc rId="6666" sId="17">
    <nc r="C41" t="inlineStr">
      <is>
        <t>C</t>
      </is>
    </nc>
  </rcc>
  <rcc rId="6667" sId="17">
    <nc r="D41" t="inlineStr">
      <is>
        <t>T</t>
      </is>
    </nc>
  </rcc>
  <rcc rId="6668" sId="17">
    <nc r="E41" t="inlineStr">
      <is>
        <t>C</t>
      </is>
    </nc>
  </rcc>
  <rcc rId="6669" sId="17">
    <nc r="F41">
      <v>0.28460000000000002</v>
    </nc>
  </rcc>
  <rcc rId="6670" sId="17">
    <nc r="G41">
      <v>2.1995500000000002E-3</v>
    </nc>
  </rcc>
  <rcc rId="6671" sId="17">
    <nc r="H41">
      <v>0.184</v>
    </nc>
  </rcc>
  <rcc rId="6672" sId="17">
    <nc r="I41">
      <v>0.180424</v>
    </nc>
  </rcc>
  <rcc rId="6673" sId="17">
    <nc r="J41" t="b">
      <v>0</v>
    </nc>
  </rcc>
  <rcc rId="6674" sId="17">
    <nc r="K41" t="b">
      <v>0</v>
    </nc>
  </rcc>
  <rcc rId="6675" sId="17">
    <nc r="L41" t="b">
      <v>0</v>
    </nc>
  </rcc>
  <rcc rId="6676" sId="17">
    <nc r="M41" t="inlineStr">
      <is>
        <t>ieu-b-4879</t>
      </is>
    </nc>
  </rcc>
  <rcc rId="6677" sId="17">
    <nc r="N41" t="inlineStr">
      <is>
        <t>10</t>
      </is>
    </nc>
  </rcc>
  <rcc rId="6678" sId="17">
    <nc r="O41" t="inlineStr">
      <is>
        <t>759559</t>
      </is>
    </nc>
  </rcc>
  <rcc rId="6679" sId="17">
    <nc r="P41">
      <v>2.6107000000000001E-3</v>
    </nc>
  </rcc>
  <rcc rId="6680" sId="17">
    <nc r="Q41">
      <v>472174</v>
    </nc>
  </rcc>
  <rcc rId="6681" sId="17">
    <nc r="R41">
      <v>0.4</v>
    </nc>
  </rcc>
  <rcc rId="6682" sId="17">
    <nc r="S41" t="inlineStr">
      <is>
        <t>telomere length || id:ieu-b-4879</t>
      </is>
    </nc>
  </rcc>
  <rcc rId="6683" sId="17">
    <nc r="T41" t="inlineStr">
      <is>
        <t>telomere length</t>
      </is>
    </nc>
  </rcc>
  <rcc rId="6684" sId="17">
    <nc r="U41" t="inlineStr">
      <is>
        <t xml:space="preserve">telomere length ||  || </t>
      </is>
    </nc>
  </rcc>
  <rcc rId="6685" sId="17">
    <nc r="V41" t="b">
      <v>1</v>
    </nc>
  </rcc>
  <rcc rId="6686" sId="17">
    <nc r="W41" t="inlineStr">
      <is>
        <t>igd</t>
      </is>
    </nc>
  </rcc>
  <rcc rId="6687" sId="17">
    <nc r="AE41">
      <v>10</v>
    </nc>
  </rcc>
  <rcc rId="6688" sId="17">
    <nc r="AF41">
      <v>759559</v>
    </nc>
  </rcc>
  <rcc rId="6689" sId="17">
    <nc r="AG41">
      <v>4.9399999999999999E-2</v>
    </nc>
  </rcc>
  <rcc rId="6690" sId="17">
    <nc r="AH41">
      <v>8.4849999999999995E-9</v>
    </nc>
  </rcc>
  <rcc rId="6691" sId="17">
    <nc r="AI41">
      <v>28581</v>
    </nc>
  </rcc>
  <rcc rId="6692" sId="17">
    <nc r="AJ41" t="inlineStr">
      <is>
        <t>DNA methylation ageing</t>
      </is>
    </nc>
  </rcc>
  <rcc rId="6693" sId="17">
    <nc r="AK41" t="b">
      <v>1</v>
    </nc>
  </rcc>
  <rcc rId="6694" sId="17">
    <nc r="AL41" t="inlineStr">
      <is>
        <t>reported</t>
      </is>
    </nc>
  </rcc>
  <rcc rId="6695" sId="17">
    <nc r="AM41" t="inlineStr">
      <is>
        <t>PhenoAge</t>
      </is>
    </nc>
  </rcc>
  <rcc rId="6696" sId="17">
    <nc r="AN41">
      <v>1.1599370671807299E-3</v>
    </nc>
  </rcc>
  <rcc rId="6697" sId="17">
    <nc r="AO41">
      <v>33.188337826200801</v>
    </nc>
  </rcc>
  <rcc rId="6698" sId="17">
    <nc r="AT41">
      <v>1.1600181471008899E-3</v>
    </nc>
  </rcc>
  <rcc rId="6699" sId="17">
    <nc r="AU41">
      <v>28581</v>
    </nc>
  </rcc>
  <rcc rId="6700" sId="17">
    <nc r="AV41">
      <v>1.50332492007312E-6</v>
    </nc>
  </rcc>
  <rcc rId="6701" sId="17">
    <nc r="AW41">
      <v>472174</v>
    </nc>
  </rcc>
  <rcc rId="6702" sId="17">
    <nc r="AX41" t="b">
      <v>1</v>
    </nc>
  </rcc>
  <rcc rId="6703" sId="17">
    <nc r="AY41">
      <v>6.9727563048210194E-8</v>
    </nc>
  </rcc>
  <rcc rId="6704" sId="17">
    <nc r="A42" t="inlineStr">
      <is>
        <t>rs1142345</t>
      </is>
    </nc>
  </rcc>
  <rcc rId="6705" sId="17">
    <nc r="B42" t="inlineStr">
      <is>
        <t>T</t>
      </is>
    </nc>
  </rcc>
  <rcc rId="6706" sId="17">
    <nc r="C42" t="inlineStr">
      <is>
        <t>C</t>
      </is>
    </nc>
  </rcc>
  <rcc rId="6707" sId="17">
    <nc r="D42" t="inlineStr">
      <is>
        <t>T</t>
      </is>
    </nc>
  </rcc>
  <rcc rId="6708" sId="17">
    <nc r="E42" t="inlineStr">
      <is>
        <t>C</t>
      </is>
    </nc>
  </rcc>
  <rcc rId="6709" sId="17">
    <nc r="F42">
      <v>0.82350000000000001</v>
    </nc>
  </rcc>
  <rcc rId="6710" sId="17">
    <nc r="G42">
      <v>2.4085399999999998E-3</v>
    </nc>
  </rcc>
  <rcc rId="6711" sId="17">
    <nc r="H42">
      <v>0.94540000000000002</v>
    </nc>
  </rcc>
  <rcc rId="6712" sId="17">
    <nc r="I42">
      <v>0.95186700000000002</v>
    </nc>
  </rcc>
  <rcc rId="6713" sId="17">
    <nc r="J42" t="b">
      <v>0</v>
    </nc>
  </rcc>
  <rcc rId="6714" sId="17">
    <nc r="K42" t="b">
      <v>0</v>
    </nc>
  </rcc>
  <rcc rId="6715" sId="17">
    <nc r="L42" t="b">
      <v>0</v>
    </nc>
  </rcc>
  <rcc rId="6716" sId="17">
    <nc r="M42" t="inlineStr">
      <is>
        <t>ieu-b-4879</t>
      </is>
    </nc>
  </rcc>
  <rcc rId="6717" sId="17">
    <nc r="N42" t="inlineStr">
      <is>
        <t>6</t>
      </is>
    </nc>
  </rcc>
  <rcc rId="6718" sId="17">
    <nc r="O42" t="inlineStr">
      <is>
        <t>18130918</t>
      </is>
    </nc>
  </rcc>
  <rcc rId="6719" sId="17">
    <nc r="P42">
      <v>4.6671600000000001E-3</v>
    </nc>
  </rcc>
  <rcc rId="6720" sId="17">
    <nc r="Q42">
      <v>472174</v>
    </nc>
  </rcc>
  <rcc rId="6721" sId="17">
    <nc r="R42">
      <v>0.61</v>
    </nc>
  </rcc>
  <rcc rId="6722" sId="17">
    <nc r="S42" t="inlineStr">
      <is>
        <t>telomere length || id:ieu-b-4879</t>
      </is>
    </nc>
  </rcc>
  <rcc rId="6723" sId="17">
    <nc r="T42" t="inlineStr">
      <is>
        <t>telomere length</t>
      </is>
    </nc>
  </rcc>
  <rcc rId="6724" sId="17">
    <nc r="U42" t="inlineStr">
      <is>
        <t xml:space="preserve">telomere length ||  || </t>
      </is>
    </nc>
  </rcc>
  <rcc rId="6725" sId="17">
    <nc r="V42" t="b">
      <v>1</v>
    </nc>
  </rcc>
  <rcc rId="6726" sId="17">
    <nc r="W42" t="inlineStr">
      <is>
        <t>igd</t>
      </is>
    </nc>
  </rcc>
  <rcc rId="6727" sId="17">
    <nc r="AE42">
      <v>6</v>
    </nc>
  </rcc>
  <rcc rId="6728" sId="17">
    <nc r="AF42">
      <v>18130918</v>
    </nc>
  </rcc>
  <rcc rId="6729" sId="17">
    <nc r="AG42">
      <v>8.7099999999999997E-2</v>
    </nc>
  </rcc>
  <rcc rId="6730" sId="17">
    <nc r="AH42">
      <v>3.3509999999999999E-21</v>
    </nc>
  </rcc>
  <rcc rId="6731" sId="17">
    <nc r="AI42">
      <v>30646</v>
    </nc>
  </rcc>
  <rcc rId="6732" sId="17">
    <nc r="AJ42" t="inlineStr">
      <is>
        <t>DNA methylation ageing</t>
      </is>
    </nc>
  </rcc>
  <rcc rId="6733" sId="17">
    <nc r="AK42" t="b">
      <v>1</v>
    </nc>
  </rcc>
  <rcc rId="6734" sId="17">
    <nc r="AL42" t="inlineStr">
      <is>
        <t>reported</t>
      </is>
    </nc>
  </rcc>
  <rcc rId="6735" sId="17">
    <nc r="AM42" t="inlineStr">
      <is>
        <t>PhenoAge</t>
      </is>
    </nc>
  </rcc>
  <rcc rId="6736" sId="17">
    <nc r="AN42">
      <v>2.90838678776728E-3</v>
    </nc>
  </rcc>
  <rcc rId="6737" sId="17">
    <nc r="AO42">
      <v>89.384569625670096</v>
    </nc>
  </rcc>
  <rcc rId="6738" sId="17">
    <nc r="AT42">
      <v>2.9085760533673101E-3</v>
    </nc>
  </rcc>
  <rcc rId="6739" sId="17">
    <nc r="AU42">
      <v>30646</v>
    </nc>
  </rcc>
  <rcc rId="6740" sId="17">
    <nc r="AV42">
      <v>5.6402956946502302E-7</v>
    </nc>
  </rcc>
  <rcc rId="6741" sId="17">
    <nc r="AW42">
      <v>472174</v>
    </nc>
  </rcc>
  <rcc rId="6742" sId="17">
    <nc r="AX42" t="b">
      <v>1</v>
    </nc>
  </rcc>
  <rcc rId="6743" sId="17">
    <nc r="AY42">
      <v>1.7162788008233401E-19</v>
    </nc>
  </rcc>
  <rcc rId="6744" sId="17">
    <nc r="A43" t="inlineStr">
      <is>
        <t>rs116853700</t>
      </is>
    </nc>
  </rcc>
  <rcc rId="6745" sId="17">
    <nc r="B43" t="inlineStr">
      <is>
        <t>A</t>
      </is>
    </nc>
  </rcc>
  <rcc rId="6746" sId="17">
    <nc r="C43" t="inlineStr">
      <is>
        <t>G</t>
      </is>
    </nc>
  </rcc>
  <rcc rId="6747" sId="17">
    <nc r="D43" t="inlineStr">
      <is>
        <t>A</t>
      </is>
    </nc>
  </rcc>
  <rcc rId="6748" sId="17">
    <nc r="E43" t="inlineStr">
      <is>
        <t>G</t>
      </is>
    </nc>
  </rcc>
  <rcc rId="6749" sId="17">
    <nc r="F43">
      <v>0.55169999999999997</v>
    </nc>
  </rcc>
  <rcc rId="6750" sId="17">
    <nc r="G43">
      <v>-7.4750299999999997E-3</v>
    </nc>
  </rcc>
  <rcc rId="6751" sId="17">
    <nc r="H43">
      <v>4.2500000000000003E-2</v>
    </nc>
  </rcc>
  <rcc rId="6752" sId="17">
    <nc r="I43">
      <v>4.2712E-2</v>
    </nc>
  </rcc>
  <rcc rId="6753" sId="17">
    <nc r="J43" t="b">
      <v>0</v>
    </nc>
  </rcc>
  <rcc rId="6754" sId="17">
    <nc r="K43" t="b">
      <v>0</v>
    </nc>
  </rcc>
  <rcc rId="6755" sId="17">
    <nc r="L43" t="b">
      <v>0</v>
    </nc>
  </rcc>
  <rcc rId="6756" sId="17">
    <nc r="M43" t="inlineStr">
      <is>
        <t>ieu-b-4879</t>
      </is>
    </nc>
  </rcc>
  <rcc rId="6757" sId="17">
    <nc r="N43" t="inlineStr">
      <is>
        <t>17</t>
      </is>
    </nc>
  </rcc>
  <rcc rId="6758" sId="17">
    <nc r="O43" t="inlineStr">
      <is>
        <t>55466295</t>
      </is>
    </nc>
  </rcc>
  <rcc rId="6759" sId="17">
    <nc r="P43">
      <v>4.9690400000000001E-3</v>
    </nc>
  </rcc>
  <rcc rId="6760" sId="17">
    <nc r="Q43">
      <v>472174</v>
    </nc>
  </rcc>
  <rcc rId="6761" sId="17">
    <nc r="R43">
      <v>0.13</v>
    </nc>
  </rcc>
  <rcc rId="6762" sId="17">
    <nc r="S43" t="inlineStr">
      <is>
        <t>telomere length || id:ieu-b-4879</t>
      </is>
    </nc>
  </rcc>
  <rcc rId="6763" sId="17">
    <nc r="T43" t="inlineStr">
      <is>
        <t>telomere length</t>
      </is>
    </nc>
  </rcc>
  <rcc rId="6764" sId="17">
    <nc r="U43" t="inlineStr">
      <is>
        <t xml:space="preserve">telomere length ||  || </t>
      </is>
    </nc>
  </rcc>
  <rcc rId="6765" sId="17">
    <nc r="V43" t="b">
      <v>1</v>
    </nc>
  </rcc>
  <rcc rId="6766" sId="17">
    <nc r="W43" t="inlineStr">
      <is>
        <t>igd</t>
      </is>
    </nc>
  </rcc>
  <rcc rId="6767" sId="17">
    <nc r="AE43">
      <v>17</v>
    </nc>
  </rcc>
  <rcc rId="6768" sId="17">
    <nc r="AF43">
      <v>55466295</v>
    </nc>
  </rcc>
  <rcc rId="6769" sId="17">
    <nc r="AG43">
      <v>9.7600000000000006E-2</v>
    </nc>
  </rcc>
  <rcc rId="6770" sId="17">
    <nc r="AH43">
      <v>1.592E-8</v>
    </nc>
  </rcc>
  <rcc rId="6771" sId="17">
    <nc r="AI43">
      <v>28126</v>
    </nc>
  </rcc>
  <rcc rId="6772" sId="17">
    <nc r="AJ43" t="inlineStr">
      <is>
        <t>DNA methylation ageing</t>
      </is>
    </nc>
  </rcc>
  <rcc rId="6773" sId="17">
    <nc r="AK43" t="b">
      <v>1</v>
    </nc>
  </rcc>
  <rcc rId="6774" sId="17">
    <nc r="AL43" t="inlineStr">
      <is>
        <t>reported</t>
      </is>
    </nc>
  </rcc>
  <rcc rId="6775" sId="17">
    <nc r="AM43" t="inlineStr">
      <is>
        <t>PhenoAge</t>
      </is>
    </nc>
  </rcc>
  <rcc rId="6776" sId="17">
    <nc r="AN43">
      <v>1.1347632407307799E-3</v>
    </nc>
  </rcc>
  <rcc rId="6777" sId="17">
    <nc r="AO43">
      <v>31.950337450780602</v>
    </nc>
  </rcc>
  <rcc rId="6778" sId="17">
    <nc r="AT43">
      <v>1.1348438462962501E-3</v>
    </nc>
  </rcc>
  <rcc rId="6779" sId="17">
    <nc r="AU43">
      <v>28126</v>
    </nc>
  </rcc>
  <rcc rId="6780" sId="17">
    <nc r="AV43">
      <v>4.7926816615496102E-6</v>
    </nc>
  </rcc>
  <rcc rId="6781" sId="17">
    <nc r="AW43">
      <v>472174</v>
    </nc>
  </rcc>
  <rcc rId="6782" sId="17">
    <nc r="AX43" t="b">
      <v>1</v>
    </nc>
  </rcc>
  <rcc rId="6783" sId="17">
    <nc r="AY43">
      <v>2.8411595453598902E-7</v>
    </nc>
  </rcc>
  <rcc rId="6784" sId="17">
    <nc r="A44" t="inlineStr">
      <is>
        <t>rs1990053</t>
      </is>
    </nc>
  </rcc>
  <rcc rId="6785" sId="17">
    <nc r="B44" t="inlineStr">
      <is>
        <t>A</t>
      </is>
    </nc>
  </rcc>
  <rcc rId="6786" sId="17">
    <nc r="C44" t="inlineStr">
      <is>
        <t>G</t>
      </is>
    </nc>
  </rcc>
  <rcc rId="6787" sId="17">
    <nc r="D44" t="inlineStr">
      <is>
        <t>A</t>
      </is>
    </nc>
  </rcc>
  <rcc rId="6788" sId="17">
    <nc r="E44" t="inlineStr">
      <is>
        <t>G</t>
      </is>
    </nc>
  </rcc>
  <rcc rId="6789" sId="17">
    <nc r="F44">
      <v>0.25729999999999997</v>
    </nc>
  </rcc>
  <rcc rId="6790" sId="17">
    <nc r="G44">
      <v>7.1929200000000002E-3</v>
    </nc>
  </rcc>
  <rcc rId="6791" sId="17">
    <nc r="H44">
      <v>0.42309999999999998</v>
    </nc>
  </rcc>
  <rcc rId="6792" sId="17">
    <nc r="I44">
      <v>0.42366900000000002</v>
    </nc>
  </rcc>
  <rcc rId="6793" sId="17">
    <nc r="J44" t="b">
      <v>0</v>
    </nc>
  </rcc>
  <rcc rId="6794" sId="17">
    <nc r="K44" t="b">
      <v>0</v>
    </nc>
  </rcc>
  <rcc rId="6795" sId="17">
    <nc r="L44" t="b">
      <v>0</v>
    </nc>
  </rcc>
  <rcc rId="6796" sId="17">
    <nc r="M44" t="inlineStr">
      <is>
        <t>ieu-b-4879</t>
      </is>
    </nc>
  </rcc>
  <rcc rId="6797" sId="17">
    <nc r="N44" t="inlineStr">
      <is>
        <t>7</t>
      </is>
    </nc>
  </rcc>
  <rcc rId="6798" sId="17">
    <nc r="O44" t="inlineStr">
      <is>
        <t>44925896</t>
      </is>
    </nc>
  </rcc>
  <rcc rId="6799" sId="17">
    <nc r="P44">
      <v>2.03075E-3</v>
    </nc>
  </rcc>
  <rcc rId="6800" sId="17">
    <nc r="Q44">
      <v>472174</v>
    </nc>
  </rcc>
  <rcc rId="6801" sId="17">
    <nc r="R44">
      <v>4.0000000000000002E-4</v>
    </nc>
  </rcc>
  <rcc rId="6802" sId="17">
    <nc r="S44" t="inlineStr">
      <is>
        <t>telomere length || id:ieu-b-4879</t>
      </is>
    </nc>
  </rcc>
  <rcc rId="6803" sId="17">
    <nc r="T44" t="inlineStr">
      <is>
        <t>telomere length</t>
      </is>
    </nc>
  </rcc>
  <rcc rId="6804" sId="17">
    <nc r="U44" t="inlineStr">
      <is>
        <t xml:space="preserve">telomere length ||  || </t>
      </is>
    </nc>
  </rcc>
  <rcc rId="6805" sId="17">
    <nc r="V44" t="b">
      <v>1</v>
    </nc>
  </rcc>
  <rcc rId="6806" sId="17">
    <nc r="W44" t="inlineStr">
      <is>
        <t>igd</t>
      </is>
    </nc>
  </rcc>
  <rcc rId="6807" sId="17">
    <nc r="AE44">
      <v>7</v>
    </nc>
  </rcc>
  <rcc rId="6808" sId="17">
    <nc r="AF44">
      <v>44925896</v>
    </nc>
  </rcc>
  <rcc rId="6809" sId="17">
    <nc r="AG44">
      <v>3.8399999999999997E-2</v>
    </nc>
  </rcc>
  <rcc rId="6810" sId="17">
    <nc r="AH44">
      <v>2.048E-11</v>
    </nc>
  </rcc>
  <rcc rId="6811" sId="17">
    <nc r="AI44">
      <v>32409</v>
    </nc>
  </rcc>
  <rcc rId="6812" sId="17">
    <nc r="AJ44" t="inlineStr">
      <is>
        <t>DNA methylation ageing</t>
      </is>
    </nc>
  </rcc>
  <rcc rId="6813" sId="17">
    <nc r="AK44" t="b">
      <v>1</v>
    </nc>
  </rcc>
  <rcc rId="6814" sId="17">
    <nc r="AL44" t="inlineStr">
      <is>
        <t>reported</t>
      </is>
    </nc>
  </rcc>
  <rcc rId="6815" sId="17">
    <nc r="AM44" t="inlineStr">
      <is>
        <t>PhenoAge</t>
      </is>
    </nc>
  </rcc>
  <rcc rId="6816" sId="17">
    <nc r="AN44">
      <v>1.3834079607259399E-3</v>
    </nc>
  </rcc>
  <rcc rId="6817" sId="17">
    <nc r="AO44">
      <v>44.894208789074902</v>
    </nc>
  </rcc>
  <rcc rId="6818" sId="17">
    <nc r="AT44">
      <v>1.38349321971475E-3</v>
    </nc>
  </rcc>
  <rcc rId="6819" sId="17">
    <nc r="AU44">
      <v>32409</v>
    </nc>
  </rcc>
  <rcc rId="6820" sId="17">
    <nc r="AV44">
      <v>2.6569645960482799E-5</v>
    </nc>
  </rcc>
  <rcc rId="6821" sId="17">
    <nc r="AW44">
      <v>472174</v>
    </nc>
  </rcc>
  <rcc rId="6822" sId="17">
    <nc r="AX44" t="b">
      <v>1</v>
    </nc>
  </rcc>
  <rcc rId="6823" sId="17">
    <nc r="AY44">
      <v>2.37001815943712E-8</v>
    </nc>
  </rcc>
  <rcc rId="6824" sId="17">
    <nc r="A45" t="inlineStr">
      <is>
        <t>rs3829957</t>
      </is>
    </nc>
  </rcc>
  <rcc rId="6825" sId="17">
    <nc r="B45" t="inlineStr">
      <is>
        <t>T</t>
      </is>
    </nc>
  </rcc>
  <rcc rId="6826" sId="17">
    <nc r="C45" t="inlineStr">
      <is>
        <t>C</t>
      </is>
    </nc>
  </rcc>
  <rcc rId="6827" sId="17">
    <nc r="D45" t="inlineStr">
      <is>
        <t>T</t>
      </is>
    </nc>
  </rcc>
  <rcc rId="6828" sId="17">
    <nc r="E45" t="inlineStr">
      <is>
        <t>C</t>
      </is>
    </nc>
  </rcc>
  <rcc rId="6829" sId="17">
    <nc r="F45">
      <v>-0.37959999999999999</v>
    </nc>
  </rcc>
  <rcc rId="6830" sId="17">
    <nc r="G45">
      <v>-3.6184099999999999E-3</v>
    </nc>
  </rcc>
  <rcc rId="6831" sId="17">
    <nc r="H45">
      <v>0.19739999999999999</v>
    </nc>
  </rcc>
  <rcc rId="6832" sId="17">
    <nc r="I45">
      <v>0.19917399999999999</v>
    </nc>
  </rcc>
  <rcc rId="6833" sId="17">
    <nc r="J45" t="b">
      <v>0</v>
    </nc>
  </rcc>
  <rcc rId="6834" sId="17">
    <nc r="K45" t="b">
      <v>0</v>
    </nc>
  </rcc>
  <rcc rId="6835" sId="17">
    <nc r="L45" t="b">
      <v>0</v>
    </nc>
  </rcc>
  <rcc rId="6836" sId="17">
    <nc r="M45" t="inlineStr">
      <is>
        <t>ieu-b-4879</t>
      </is>
    </nc>
  </rcc>
  <rcc rId="6837" sId="17">
    <nc r="N45" t="inlineStr">
      <is>
        <t>17</t>
      </is>
    </nc>
  </rcc>
  <rcc rId="6838" sId="17">
    <nc r="O45" t="inlineStr">
      <is>
        <t>3378876</t>
      </is>
    </nc>
  </rcc>
  <rcc rId="6839" sId="17">
    <nc r="P45">
      <v>2.5128300000000002E-3</v>
    </nc>
  </rcc>
  <rcc rId="6840" sId="17">
    <nc r="Q45">
      <v>472174</v>
    </nc>
  </rcc>
  <rcc rId="6841" sId="17">
    <nc r="R45">
      <v>0.15</v>
    </nc>
  </rcc>
  <rcc rId="6842" sId="17">
    <nc r="S45" t="inlineStr">
      <is>
        <t>telomere length || id:ieu-b-4879</t>
      </is>
    </nc>
  </rcc>
  <rcc rId="6843" sId="17">
    <nc r="T45" t="inlineStr">
      <is>
        <t>telomere length</t>
      </is>
    </nc>
  </rcc>
  <rcc rId="6844" sId="17">
    <nc r="U45" t="inlineStr">
      <is>
        <t xml:space="preserve">telomere length ||  || </t>
      </is>
    </nc>
  </rcc>
  <rcc rId="6845" sId="17">
    <nc r="V45" t="b">
      <v>1</v>
    </nc>
  </rcc>
  <rcc rId="6846" sId="17">
    <nc r="W45" t="inlineStr">
      <is>
        <t>igd</t>
      </is>
    </nc>
  </rcc>
  <rcc rId="6847" sId="17">
    <nc r="AE45">
      <v>17</v>
    </nc>
  </rcc>
  <rcc rId="6848" sId="17">
    <nc r="AF45">
      <v>3378876</v>
    </nc>
  </rcc>
  <rcc rId="6849" sId="17">
    <nc r="AG45">
      <v>4.82E-2</v>
    </nc>
  </rcc>
  <rcc rId="6850" sId="17">
    <nc r="AH45">
      <v>3.5079999999999998E-15</v>
    </nc>
  </rcc>
  <rcc rId="6851" sId="17">
    <nc r="AI45">
      <v>31448</v>
    </nc>
  </rcc>
  <rcc rId="6852" sId="17">
    <nc r="AJ45" t="inlineStr">
      <is>
        <t>DNA methylation ageing</t>
      </is>
    </nc>
  </rcc>
  <rcc rId="6853" sId="17">
    <nc r="AK45" t="b">
      <v>1</v>
    </nc>
  </rcc>
  <rcc rId="6854" sId="17">
    <nc r="AL45" t="inlineStr">
      <is>
        <t>reported</t>
      </is>
    </nc>
  </rcc>
  <rcc rId="6855" sId="17">
    <nc r="AM45" t="inlineStr">
      <is>
        <t>PhenoAge</t>
      </is>
    </nc>
  </rcc>
  <rcc rId="6856" sId="17">
    <nc r="AN45">
      <v>1.9683829742860098E-3</v>
    </nc>
  </rcc>
  <rcc rId="6857" sId="17">
    <nc r="AO45">
      <v>62.019849825862899</v>
    </nc>
  </rcc>
  <rcc rId="6858" sId="17">
    <nc r="AT45">
      <v>1.9685079191563799E-3</v>
    </nc>
  </rcc>
  <rcc rId="6859" sId="17">
    <nc r="AU45">
      <v>31448</v>
    </nc>
  </rcc>
  <rcc rId="6860" sId="17">
    <nc r="AV45">
      <v>4.3914424574196999E-6</v>
    </nc>
  </rcc>
  <rcc rId="6861" sId="17">
    <nc r="AW45">
      <v>472174</v>
    </nc>
  </rcc>
  <rcc rId="6862" sId="17">
    <nc r="AX45" t="b">
      <v>1</v>
    </nc>
  </rcc>
  <rcc rId="6863" sId="17">
    <nc r="AY45">
      <v>3.7790651078852798E-13</v>
    </nc>
  </rcc>
  <rcc rId="6864" sId="17">
    <nc r="A46" t="inlineStr">
      <is>
        <t>rs6531114</t>
      </is>
    </nc>
  </rcc>
  <rcc rId="6865" sId="17">
    <nc r="B46" t="inlineStr">
      <is>
        <t>T</t>
      </is>
    </nc>
  </rcc>
  <rcc rId="6866" sId="17">
    <nc r="C46" t="inlineStr">
      <is>
        <t>C</t>
      </is>
    </nc>
  </rcc>
  <rcc rId="6867" sId="17">
    <nc r="D46" t="inlineStr">
      <is>
        <t>T</t>
      </is>
    </nc>
  </rcc>
  <rcc rId="6868" sId="17">
    <nc r="E46" t="inlineStr">
      <is>
        <t>C</t>
      </is>
    </nc>
  </rcc>
  <rcc rId="6869" sId="17">
    <nc r="F46">
      <v>-0.25419999999999998</v>
    </nc>
  </rcc>
  <rcc rId="6870" sId="17">
    <nc r="G46">
      <v>1.16557E-2</v>
    </nc>
  </rcc>
  <rcc rId="6871" sId="17">
    <nc r="H46">
      <v>0.26329999999999998</v>
    </nc>
  </rcc>
  <rcc rId="6872" sId="17">
    <nc r="I46">
      <v>0.263513</v>
    </nc>
  </rcc>
  <rcc rId="6873" sId="17">
    <nc r="J46" t="b">
      <v>0</v>
    </nc>
  </rcc>
  <rcc rId="6874" sId="17">
    <nc r="K46" t="b">
      <v>0</v>
    </nc>
  </rcc>
  <rcc rId="6875" sId="17">
    <nc r="L46" t="b">
      <v>0</v>
    </nc>
  </rcc>
  <rcc rId="6876" sId="17">
    <nc r="M46" t="inlineStr">
      <is>
        <t>ieu-b-4879</t>
      </is>
    </nc>
  </rcc>
  <rcc rId="6877" sId="17">
    <nc r="N46" t="inlineStr">
      <is>
        <t>2</t>
      </is>
    </nc>
  </rcc>
  <rcc rId="6878" sId="17">
    <nc r="O46" t="inlineStr">
      <is>
        <t>16617781</t>
      </is>
    </nc>
  </rcc>
  <rcc rId="6879" sId="17">
    <nc r="P46">
      <v>2.28626E-3</v>
    </nc>
  </rcc>
  <rcc rId="6880" sId="17">
    <nc r="Q46">
      <v>472174</v>
    </nc>
  </rcc>
  <rcc rId="6881" sId="17">
    <nc r="R46">
      <v>3.40001E-7</v>
    </nc>
  </rcc>
  <rcc rId="6882" sId="17">
    <nc r="S46" t="inlineStr">
      <is>
        <t>telomere length || id:ieu-b-4879</t>
      </is>
    </nc>
  </rcc>
  <rcc rId="6883" sId="17">
    <nc r="T46" t="inlineStr">
      <is>
        <t>telomere length</t>
      </is>
    </nc>
  </rcc>
  <rcc rId="6884" sId="17">
    <nc r="U46" t="inlineStr">
      <is>
        <t xml:space="preserve">telomere length ||  || </t>
      </is>
    </nc>
  </rcc>
  <rcc rId="6885" sId="17">
    <nc r="V46" t="b">
      <v>1</v>
    </nc>
  </rcc>
  <rcc rId="6886" sId="17">
    <nc r="W46" t="inlineStr">
      <is>
        <t>igd</t>
      </is>
    </nc>
  </rcc>
  <rcc rId="6887" sId="17">
    <nc r="AE46">
      <v>2</v>
    </nc>
  </rcc>
  <rcc rId="6888" sId="17">
    <nc r="AF46">
      <v>16617781</v>
    </nc>
  </rcc>
  <rcc rId="6889" sId="17">
    <nc r="AG46">
      <v>4.24E-2</v>
    </nc>
  </rcc>
  <rcc rId="6890" sId="17">
    <nc r="AH46">
      <v>2.0649999999999998E-9</v>
    </nc>
  </rcc>
  <rcc rId="6891" sId="17">
    <nc r="AI46">
      <v>33878</v>
    </nc>
  </rcc>
  <rcc rId="6892" sId="17">
    <nc r="AJ46" t="inlineStr">
      <is>
        <t>DNA methylation ageing</t>
      </is>
    </nc>
  </rcc>
  <rcc rId="6893" sId="17">
    <nc r="AK46" t="b">
      <v>1</v>
    </nc>
  </rcc>
  <rcc rId="6894" sId="17">
    <nc r="AL46" t="inlineStr">
      <is>
        <t>reported</t>
      </is>
    </nc>
  </rcc>
  <rcc rId="6895" sId="17">
    <nc r="AM46" t="inlineStr">
      <is>
        <t>PhenoAge</t>
      </is>
    </nc>
  </rcc>
  <rcc rId="6896" sId="17">
    <nc r="AN46">
      <v>1.05984190728891E-3</v>
    </nc>
  </rcc>
  <rcc rId="6897" sId="17">
    <nc r="AO46">
      <v>35.941296543598298</v>
    </nc>
  </rcc>
  <rcc rId="6898" sId="17">
    <nc r="AT46">
      <v>1.05990441281354E-3</v>
    </nc>
  </rcc>
  <rcc rId="6899" sId="17">
    <nc r="AU46">
      <v>33878</v>
    </nc>
  </rcc>
  <rcc rId="6900" sId="17">
    <nc r="AV46">
      <v>5.5042905476660901E-5</v>
    </nc>
  </rcc>
  <rcc rId="6901" sId="17">
    <nc r="AW46">
      <v>472174</v>
    </nc>
  </rcc>
  <rcc rId="6902" sId="17">
    <nc r="AX46" t="b">
      <v>1</v>
    </nc>
  </rcc>
  <rcc rId="6903" sId="17">
    <nc r="AY46">
      <v>7.7851085533594497E-6</v>
    </nc>
  </rcc>
  <rcc rId="6904" sId="17">
    <nc r="A47" t="inlineStr">
      <is>
        <t>rs678553</t>
      </is>
    </nc>
  </rcc>
  <rcc rId="6905" sId="17">
    <nc r="B47" t="inlineStr">
      <is>
        <t>T</t>
      </is>
    </nc>
  </rcc>
  <rcc rId="6906" sId="17">
    <nc r="C47" t="inlineStr">
      <is>
        <t>C</t>
      </is>
    </nc>
  </rcc>
  <rcc rId="6907" sId="17">
    <nc r="D47" t="inlineStr">
      <is>
        <t>T</t>
      </is>
    </nc>
  </rcc>
  <rcc rId="6908" sId="17">
    <nc r="E47" t="inlineStr">
      <is>
        <t>C</t>
      </is>
    </nc>
  </rcc>
  <rcc rId="6909" sId="17">
    <nc r="F47">
      <v>0.32650000000000001</v>
    </nc>
  </rcc>
  <rcc rId="6910" sId="17">
    <nc r="G47">
      <v>1.4834500000000001E-3</v>
    </nc>
  </rcc>
  <rcc rId="6911" sId="17">
    <nc r="H47">
      <v>0.68920000000000003</v>
    </nc>
  </rcc>
  <rcc rId="6912" sId="17">
    <nc r="I47">
      <v>0.69310099999999997</v>
    </nc>
  </rcc>
  <rcc rId="6913" sId="17">
    <nc r="J47" t="b">
      <v>0</v>
    </nc>
  </rcc>
  <rcc rId="6914" sId="17">
    <nc r="K47" t="b">
      <v>0</v>
    </nc>
  </rcc>
  <rcc rId="6915" sId="17">
    <nc r="L47" t="b">
      <v>0</v>
    </nc>
  </rcc>
  <rcc rId="6916" sId="17">
    <nc r="M47" t="inlineStr">
      <is>
        <t>ieu-b-4879</t>
      </is>
    </nc>
  </rcc>
  <rcc rId="6917" sId="17">
    <nc r="N47" t="inlineStr">
      <is>
        <t>1</t>
      </is>
    </nc>
  </rcc>
  <rcc rId="6918" sId="17">
    <nc r="O47" t="inlineStr">
      <is>
        <t>236525447</t>
      </is>
    </nc>
  </rcc>
  <rcc rId="6919" sId="17">
    <nc r="P47">
      <v>2.1767399999999999E-3</v>
    </nc>
  </rcc>
  <rcc rId="6920" sId="17">
    <nc r="Q47">
      <v>472174</v>
    </nc>
  </rcc>
  <rcc rId="6921" sId="17">
    <nc r="R47">
      <v>0.5</v>
    </nc>
  </rcc>
  <rcc rId="6922" sId="17">
    <nc r="S47" t="inlineStr">
      <is>
        <t>telomere length || id:ieu-b-4879</t>
      </is>
    </nc>
  </rcc>
  <rcc rId="6923" sId="17">
    <nc r="T47" t="inlineStr">
      <is>
        <t>telomere length</t>
      </is>
    </nc>
  </rcc>
  <rcc rId="6924" sId="17">
    <nc r="U47" t="inlineStr">
      <is>
        <t xml:space="preserve">telomere length ||  || </t>
      </is>
    </nc>
  </rcc>
  <rcc rId="6925" sId="17">
    <nc r="V47" t="b">
      <v>1</v>
    </nc>
  </rcc>
  <rcc rId="6926" sId="17">
    <nc r="W47" t="inlineStr">
      <is>
        <t>igd</t>
      </is>
    </nc>
  </rcc>
  <rcc rId="6927" sId="17">
    <nc r="AE47">
      <v>1</v>
    </nc>
  </rcc>
  <rcc rId="6928" sId="17">
    <nc r="AF47">
      <v>236525447</v>
    </nc>
  </rcc>
  <rcc rId="6929" sId="17">
    <nc r="AG47">
      <v>4.1200000000000001E-2</v>
    </nc>
  </rcc>
  <rcc rId="6930" sId="17">
    <nc r="AH47">
      <v>2.2699999999999998E-15</v>
    </nc>
  </rcc>
  <rcc rId="6931" sId="17">
    <nc r="AI47">
      <v>30527</v>
    </nc>
  </rcc>
  <rcc rId="6932" sId="17">
    <nc r="AJ47" t="inlineStr">
      <is>
        <t>DNA methylation ageing</t>
      </is>
    </nc>
  </rcc>
  <rcc rId="6933" sId="17">
    <nc r="AK47" t="b">
      <v>1</v>
    </nc>
  </rcc>
  <rcc rId="6934" sId="17">
    <nc r="AL47" t="inlineStr">
      <is>
        <t>reported</t>
      </is>
    </nc>
  </rcc>
  <rcc rId="6935" sId="17">
    <nc r="AM47" t="inlineStr">
      <is>
        <t>PhenoAge</t>
      </is>
    </nc>
  </rcc>
  <rcc rId="6936" sId="17">
    <nc r="AN47">
      <v>2.05302990935883E-3</v>
    </nc>
  </rcc>
  <rcc rId="6937" sId="17">
    <nc r="AO47">
      <v>62.797663464508901</v>
    </nc>
  </rcc>
  <rcc rId="6938" sId="17">
    <nc r="AT47">
      <v>2.0531641478323398E-3</v>
    </nc>
  </rcc>
  <rcc rId="6939" sId="17">
    <nc r="AU47">
      <v>30527</v>
    </nc>
  </rcc>
  <rcc rId="6940" sId="17">
    <nc r="AV47">
      <v>9.836306502291959E-7</v>
    </nc>
  </rcc>
  <rcc rId="6941" sId="17">
    <nc r="AW47">
      <v>472174</v>
    </nc>
  </rcc>
  <rcc rId="6942" sId="17">
    <nc r="AX47" t="b">
      <v>1</v>
    </nc>
  </rcc>
  <rcc rId="6943" sId="17">
    <nc r="AY47">
      <v>5.9262119480957597E-14</v>
    </nc>
  </rcc>
  <rcc rId="6944" sId="17">
    <nc r="A48" t="inlineStr">
      <is>
        <t>rs7228835</t>
      </is>
    </nc>
  </rcc>
  <rcc rId="6945" sId="17">
    <nc r="B48" t="inlineStr">
      <is>
        <t>C</t>
      </is>
    </nc>
  </rcc>
  <rcc rId="6946" sId="17">
    <nc r="C48" t="inlineStr">
      <is>
        <t>G</t>
      </is>
    </nc>
  </rcc>
  <rcc rId="6947" sId="17">
    <nc r="D48" t="inlineStr">
      <is>
        <t>C</t>
      </is>
    </nc>
  </rcc>
  <rcc rId="6948" sId="17">
    <nc r="E48" t="inlineStr">
      <is>
        <t>G</t>
      </is>
    </nc>
  </rcc>
  <rcc rId="6949" sId="17">
    <nc r="F48">
      <v>-0.51439999999999997</v>
    </nc>
  </rcc>
  <rcc rId="6950" sId="17">
    <nc r="G48">
      <v>3.0087699999999998E-2</v>
    </nc>
  </rcc>
  <rcc rId="6951" sId="17">
    <nc r="H48">
      <v>0.1217</v>
    </nc>
  </rcc>
  <rcc rId="6952" sId="17">
    <nc r="I48">
      <v>0.115832</v>
    </nc>
  </rcc>
  <rcc rId="6953" sId="17">
    <nc r="J48" t="b">
      <v>0</v>
    </nc>
  </rcc>
  <rcc rId="6954" sId="17">
    <nc r="K48" t="b">
      <v>1</v>
    </nc>
  </rcc>
  <rcc rId="6955" sId="17">
    <nc r="L48" t="b">
      <v>0</v>
    </nc>
  </rcc>
  <rcc rId="6956" sId="17">
    <nc r="M48" t="inlineStr">
      <is>
        <t>ieu-b-4879</t>
      </is>
    </nc>
  </rcc>
  <rcc rId="6957" sId="17">
    <nc r="N48" t="inlineStr">
      <is>
        <t>18</t>
      </is>
    </nc>
  </rcc>
  <rcc rId="6958" sId="17">
    <nc r="O48" t="inlineStr">
      <is>
        <t>41969071</t>
      </is>
    </nc>
  </rcc>
  <rcc rId="6959" sId="17">
    <nc r="P48">
      <v>3.1563899999999998E-3</v>
    </nc>
  </rcc>
  <rcc rId="6960" sId="17">
    <nc r="Q48">
      <v>472174</v>
    </nc>
  </rcc>
  <rcc rId="6961" sId="17">
    <nc r="R48">
      <v>1.5000299999999999E-21</v>
    </nc>
  </rcc>
  <rcc rId="6962" sId="17">
    <nc r="S48" t="inlineStr">
      <is>
        <t>telomere length || id:ieu-b-4879</t>
      </is>
    </nc>
  </rcc>
  <rcc rId="6963" sId="17">
    <nc r="T48" t="inlineStr">
      <is>
        <t>telomere length</t>
      </is>
    </nc>
  </rcc>
  <rcc rId="6964" sId="17">
    <nc r="U48" t="inlineStr">
      <is>
        <t xml:space="preserve">telomere length ||  || </t>
      </is>
    </nc>
  </rcc>
  <rcc rId="6965" sId="17">
    <nc r="V48" t="b">
      <v>1</v>
    </nc>
  </rcc>
  <rcc rId="6966" sId="17">
    <nc r="W48" t="inlineStr">
      <is>
        <t>igd</t>
      </is>
    </nc>
  </rcc>
  <rcc rId="6967" sId="17">
    <nc r="AE48">
      <v>18</v>
    </nc>
  </rcc>
  <rcc rId="6968" sId="17">
    <nc r="AF48">
      <v>41969071</v>
    </nc>
  </rcc>
  <rcc rId="6969" sId="17">
    <nc r="AG48">
      <v>6.0999999999999999E-2</v>
    </nc>
  </rcc>
  <rcc rId="6970" sId="17">
    <nc r="AH48">
      <v>3.3040000000000003E-17</v>
    </nc>
  </rcc>
  <rcc rId="6971" sId="17">
    <nc r="AI48">
      <v>28862</v>
    </nc>
  </rcc>
  <rcc rId="6972" sId="17">
    <nc r="AJ48" t="inlineStr">
      <is>
        <t>DNA methylation ageing</t>
      </is>
    </nc>
  </rcc>
  <rcc rId="6973" sId="17">
    <nc r="AK48" t="b">
      <v>1</v>
    </nc>
  </rcc>
  <rcc rId="6974" sId="17">
    <nc r="AL48" t="inlineStr">
      <is>
        <t>reported</t>
      </is>
    </nc>
  </rcc>
  <rcc rId="6975" sId="17">
    <nc r="AM48" t="inlineStr">
      <is>
        <t>PhenoAge</t>
      </is>
    </nc>
  </rcc>
  <rcc rId="6976" sId="17">
    <nc r="AN48">
      <v>2.4578031879494999E-3</v>
    </nc>
  </rcc>
  <rcc rId="6977" sId="17">
    <nc r="AO48">
      <v>71.106966934238997</v>
    </nc>
  </rcc>
  <rcc rId="6978" sId="17">
    <nc r="AT48">
      <v>2.4579730952242001E-3</v>
    </nc>
  </rcc>
  <rcc rId="6979" sId="17">
    <nc r="AU48">
      <v>28862</v>
    </nc>
  </rcc>
  <rcc rId="6980" sId="17">
    <nc r="AV48">
      <v>1.9240345448523E-4</v>
    </nc>
  </rcc>
  <rcc rId="6981" sId="17">
    <nc r="AW48">
      <v>472174</v>
    </nc>
  </rcc>
  <rcc rId="6982" sId="17">
    <nc r="AX48" t="b">
      <v>1</v>
    </nc>
  </rcc>
  <rcc rId="6983" sId="17">
    <nc r="AY48">
      <v>3.7432471258235896E-9</v>
    </nc>
  </rcc>
  <rcc rId="6984" sId="17">
    <nc r="A49" t="inlineStr">
      <is>
        <t>rs73028070</t>
      </is>
    </nc>
  </rcc>
  <rcc rId="6985" sId="17">
    <nc r="B49" t="inlineStr">
      <is>
        <t>A</t>
      </is>
    </nc>
  </rcc>
  <rcc rId="6986" sId="17">
    <nc r="C49" t="inlineStr">
      <is>
        <t>G</t>
      </is>
    </nc>
  </rcc>
  <rcc rId="6987" sId="17">
    <nc r="D49" t="inlineStr">
      <is>
        <t>A</t>
      </is>
    </nc>
  </rcc>
  <rcc rId="6988" sId="17">
    <nc r="E49" t="inlineStr">
      <is>
        <t>G</t>
      </is>
    </nc>
  </rcc>
  <rcc rId="6989" sId="17">
    <nc r="F49">
      <v>-0.43290000000000001</v>
    </nc>
  </rcc>
  <rcc rId="6990" sId="17">
    <nc r="G49">
      <v>1.3123E-4</v>
    </nc>
  </rcc>
  <rcc rId="6991" sId="17">
    <nc r="H49">
      <v>7.8600000000000003E-2</v>
    </nc>
  </rcc>
  <rcc rId="6992" sId="17">
    <nc r="I49">
      <v>7.8442999999999999E-2</v>
    </nc>
  </rcc>
  <rcc rId="6993" sId="17">
    <nc r="J49" t="b">
      <v>0</v>
    </nc>
  </rcc>
  <rcc rId="6994" sId="17">
    <nc r="K49" t="b">
      <v>0</v>
    </nc>
  </rcc>
  <rcc rId="6995" sId="17">
    <nc r="L49" t="b">
      <v>0</v>
    </nc>
  </rcc>
  <rcc rId="6996" sId="17">
    <nc r="M49" t="inlineStr">
      <is>
        <t>ieu-b-4879</t>
      </is>
    </nc>
  </rcc>
  <rcc rId="6997" sId="17">
    <nc r="N49" t="inlineStr">
      <is>
        <t>11</t>
      </is>
    </nc>
  </rcc>
  <rcc rId="6998" sId="17">
    <nc r="O49" t="inlineStr">
      <is>
        <t>122681835</t>
      </is>
    </nc>
  </rcc>
  <rcc rId="6999" sId="17">
    <nc r="P49">
      <v>3.7084599999999998E-3</v>
    </nc>
  </rcc>
  <rcc rId="7000" sId="17">
    <nc r="Q49">
      <v>472174</v>
    </nc>
  </rcc>
  <rcc rId="7001" sId="17">
    <nc r="R49">
      <v>0.97</v>
    </nc>
  </rcc>
  <rcc rId="7002" sId="17">
    <nc r="S49" t="inlineStr">
      <is>
        <t>telomere length || id:ieu-b-4879</t>
      </is>
    </nc>
  </rcc>
  <rcc rId="7003" sId="17">
    <nc r="T49" t="inlineStr">
      <is>
        <t>telomere length</t>
      </is>
    </nc>
  </rcc>
  <rcc rId="7004" sId="17">
    <nc r="U49" t="inlineStr">
      <is>
        <t xml:space="preserve">telomere length ||  || </t>
      </is>
    </nc>
  </rcc>
  <rcc rId="7005" sId="17">
    <nc r="V49" t="b">
      <v>1</v>
    </nc>
  </rcc>
  <rcc rId="7006" sId="17">
    <nc r="W49" t="inlineStr">
      <is>
        <t>igd</t>
      </is>
    </nc>
  </rcc>
  <rcc rId="7007" sId="17">
    <nc r="AE49">
      <v>11</v>
    </nc>
  </rcc>
  <rcc rId="7008" sId="17">
    <nc r="AF49">
      <v>122681835</v>
    </nc>
  </rcc>
  <rcc rId="7009" sId="17">
    <nc r="AG49">
      <v>7.6799999999999993E-2</v>
    </nc>
  </rcc>
  <rcc rId="7010" sId="17">
    <nc r="AH49">
      <v>1.7380000000000001E-8</v>
    </nc>
  </rcc>
  <rcc rId="7011" sId="17">
    <nc r="AI49">
      <v>28382</v>
    </nc>
  </rcc>
  <rcc rId="7012" sId="17">
    <nc r="AJ49" t="inlineStr">
      <is>
        <t>DNA methylation ageing</t>
      </is>
    </nc>
  </rcc>
  <rcc rId="7013" sId="17">
    <nc r="AK49" t="b">
      <v>1</v>
    </nc>
  </rcc>
  <rcc rId="7014" sId="17">
    <nc r="AL49" t="inlineStr">
      <is>
        <t>reported</t>
      </is>
    </nc>
  </rcc>
  <rcc rId="7015" sId="17">
    <nc r="AM49" t="inlineStr">
      <is>
        <t>PhenoAge</t>
      </is>
    </nc>
  </rcc>
  <rcc rId="7016" sId="17">
    <nc r="AN49">
      <v>1.1182111828592499E-3</v>
    </nc>
  </rcc>
  <rcc rId="7017" sId="17">
    <nc r="AO49">
      <v>31.7703593406438</v>
    </nc>
  </rcc>
  <rcc rId="7018" sId="17">
    <nc r="AT49">
      <v>1.1182898974962201E-3</v>
    </nc>
  </rcc>
  <rcc rId="7019" sId="17">
    <nc r="AU49">
      <v>28382</v>
    </nc>
  </rcc>
  <rcc rId="7020" sId="17">
    <nc r="AV49">
      <v>2.6520324199623099E-9</v>
    </nc>
  </rcc>
  <rcc rId="7021" sId="17">
    <nc r="AW49">
      <v>472174</v>
    </nc>
  </rcc>
  <rcc rId="7022" sId="17">
    <nc r="AX49" t="b">
      <v>1</v>
    </nc>
  </rcc>
  <rcc rId="7023" sId="17">
    <nc r="AY49">
      <v>4.6276227191668303E-8</v>
    </nc>
  </rcc>
  <rcc rId="7024" sId="17">
    <nc r="A50" t="inlineStr">
      <is>
        <t>rs752223</t>
      </is>
    </nc>
  </rcc>
  <rcc rId="7025" sId="17">
    <nc r="B50" t="inlineStr">
      <is>
        <t>A</t>
      </is>
    </nc>
  </rcc>
  <rcc rId="7026" sId="17">
    <nc r="C50" t="inlineStr">
      <is>
        <t>G</t>
      </is>
    </nc>
  </rcc>
  <rcc rId="7027" sId="17">
    <nc r="D50" t="inlineStr">
      <is>
        <t>A</t>
      </is>
    </nc>
  </rcc>
  <rcc rId="7028" sId="17">
    <nc r="E50" t="inlineStr">
      <is>
        <t>G</t>
      </is>
    </nc>
  </rcc>
  <rcc rId="7029" sId="17">
    <nc r="F50">
      <v>-0.56020000000000003</v>
    </nc>
  </rcc>
  <rcc rId="7030" sId="17">
    <nc r="G50">
      <v>-4.2404399999999998E-3</v>
    </nc>
  </rcc>
  <rcc rId="7031" sId="17">
    <nc r="H50">
      <v>8.1799999999999998E-2</v>
    </nc>
  </rcc>
  <rcc rId="7032" sId="17">
    <nc r="I50">
      <v>8.2594000000000001E-2</v>
    </nc>
  </rcc>
  <rcc rId="7033" sId="17">
    <nc r="J50" t="b">
      <v>0</v>
    </nc>
  </rcc>
  <rcc rId="7034" sId="17">
    <nc r="K50" t="b">
      <v>0</v>
    </nc>
  </rcc>
  <rcc rId="7035" sId="17">
    <nc r="L50" t="b">
      <v>0</v>
    </nc>
  </rcc>
  <rcc rId="7036" sId="17">
    <nc r="M50" t="inlineStr">
      <is>
        <t>ieu-b-4879</t>
      </is>
    </nc>
  </rcc>
  <rcc rId="7037" sId="17">
    <nc r="N50" t="inlineStr">
      <is>
        <t>1</t>
      </is>
    </nc>
  </rcc>
  <rcc rId="7038" sId="17">
    <nc r="O50" t="inlineStr">
      <is>
        <t>60433076</t>
      </is>
    </nc>
  </rcc>
  <rcc rId="7039" sId="17">
    <nc r="P50">
      <v>3.6363900000000002E-3</v>
    </nc>
  </rcc>
  <rcc rId="7040" sId="17">
    <nc r="Q50">
      <v>472174</v>
    </nc>
  </rcc>
  <rcc rId="7041" sId="17">
    <nc r="R50">
      <v>0.24</v>
    </nc>
  </rcc>
  <rcc rId="7042" sId="17">
    <nc r="S50" t="inlineStr">
      <is>
        <t>telomere length || id:ieu-b-4879</t>
      </is>
    </nc>
  </rcc>
  <rcc rId="7043" sId="17">
    <nc r="T50" t="inlineStr">
      <is>
        <t>telomere length</t>
      </is>
    </nc>
  </rcc>
  <rcc rId="7044" sId="17">
    <nc r="U50" t="inlineStr">
      <is>
        <t xml:space="preserve">telomere length ||  || </t>
      </is>
    </nc>
  </rcc>
  <rcc rId="7045" sId="17">
    <nc r="V50" t="b">
      <v>1</v>
    </nc>
  </rcc>
  <rcc rId="7046" sId="17">
    <nc r="W50" t="inlineStr">
      <is>
        <t>igd</t>
      </is>
    </nc>
  </rcc>
  <rcc rId="7047" sId="17">
    <nc r="AE50">
      <v>1</v>
    </nc>
  </rcc>
  <rcc rId="7048" sId="17">
    <nc r="AF50">
      <v>60433076</v>
    </nc>
  </rcc>
  <rcc rId="7049" sId="17">
    <nc r="AG50">
      <v>7.1999999999999995E-2</v>
    </nc>
  </rcc>
  <rcc rId="7050" sId="17">
    <nc r="AH50">
      <v>7.2000000000000002E-15</v>
    </nc>
  </rcc>
  <rcc rId="7051" sId="17">
    <nc r="AI50">
      <v>30223</v>
    </nc>
  </rcc>
  <rcc rId="7052" sId="17">
    <nc r="AJ50" t="inlineStr">
      <is>
        <t>DNA methylation ageing</t>
      </is>
    </nc>
  </rcc>
  <rcc rId="7053" sId="17">
    <nc r="AK50" t="b">
      <v>1</v>
    </nc>
  </rcc>
  <rcc rId="7054" sId="17">
    <nc r="AL50" t="inlineStr">
      <is>
        <t>reported</t>
      </is>
    </nc>
  </rcc>
  <rcc rId="7055" sId="17">
    <nc r="AM50" t="inlineStr">
      <is>
        <t>PhenoAge</t>
      </is>
    </nc>
  </rcc>
  <rcc rId="7056" sId="17">
    <nc r="AN50">
      <v>1.9990083940203099E-3</v>
    </nc>
  </rcc>
  <rcc rId="7057" sId="17">
    <nc r="AO50">
      <v>60.533038728221101</v>
    </nc>
  </rcc>
  <rcc rId="7058" sId="17">
    <nc r="AT50">
      <v>1.9991404222189499E-3</v>
    </nc>
  </rcc>
  <rcc rId="7059" sId="17">
    <nc r="AU50">
      <v>30223</v>
    </nc>
  </rcc>
  <rcc rId="7060" sId="17">
    <nc r="AV50">
      <v>2.8799135760740801E-6</v>
    </nc>
  </rcc>
  <rcc rId="7061" sId="17">
    <nc r="AW50">
      <v>472174</v>
    </nc>
  </rcc>
  <rcc rId="7062" sId="17">
    <nc r="AX50" t="b">
      <v>1</v>
    </nc>
  </rcc>
  <rcc rId="7063" sId="17">
    <nc r="AY50">
      <v>4.0381488496940799E-13</v>
    </nc>
  </rcc>
  <rcc rId="7064" sId="17">
    <nc r="A53" t="inlineStr">
      <is>
        <t>SNP</t>
      </is>
    </nc>
  </rcc>
  <rcc rId="7065" sId="17">
    <nc r="B53" t="inlineStr">
      <is>
        <t>effect_allele.exposure</t>
      </is>
    </nc>
  </rcc>
  <rcc rId="7066" sId="17">
    <nc r="C53" t="inlineStr">
      <is>
        <t>other_allele.exposure</t>
      </is>
    </nc>
  </rcc>
  <rcc rId="7067" sId="17">
    <nc r="D53" t="inlineStr">
      <is>
        <t>effect_allele.outcome</t>
      </is>
    </nc>
  </rcc>
  <rcc rId="7068" sId="17">
    <nc r="E53" t="inlineStr">
      <is>
        <t>other_allele.outcome</t>
      </is>
    </nc>
  </rcc>
  <rcc rId="7069" sId="17">
    <nc r="F53" t="inlineStr">
      <is>
        <t>beta.exposure</t>
      </is>
    </nc>
  </rcc>
  <rcc rId="7070" sId="17">
    <nc r="G53" t="inlineStr">
      <is>
        <t>beta.outcome</t>
      </is>
    </nc>
  </rcc>
  <rcc rId="7071" sId="17">
    <nc r="H53" t="inlineStr">
      <is>
        <t>eaf.exposure</t>
      </is>
    </nc>
  </rcc>
  <rcc rId="7072" sId="17">
    <nc r="I53" t="inlineStr">
      <is>
        <t>eaf.outcome</t>
      </is>
    </nc>
  </rcc>
  <rcc rId="7073" sId="17">
    <nc r="J53" t="inlineStr">
      <is>
        <t>remove</t>
      </is>
    </nc>
  </rcc>
  <rcc rId="7074" sId="17">
    <nc r="K53" t="inlineStr">
      <is>
        <t>palindromic</t>
      </is>
    </nc>
  </rcc>
  <rcc rId="7075" sId="17">
    <nc r="L53" t="inlineStr">
      <is>
        <t>ambiguous</t>
      </is>
    </nc>
  </rcc>
  <rcc rId="7076" sId="17">
    <nc r="M53" t="inlineStr">
      <is>
        <t>id.outcome</t>
      </is>
    </nc>
  </rcc>
  <rcc rId="7077" sId="17">
    <nc r="N53" t="inlineStr">
      <is>
        <t>chr.outcome</t>
      </is>
    </nc>
  </rcc>
  <rcc rId="7078" sId="17">
    <nc r="O53" t="inlineStr">
      <is>
        <t>pos.outcome</t>
      </is>
    </nc>
  </rcc>
  <rcc rId="7079" sId="17">
    <nc r="P53" t="inlineStr">
      <is>
        <t>se.outcome</t>
      </is>
    </nc>
  </rcc>
  <rcc rId="7080" sId="17">
    <nc r="Q53" t="inlineStr">
      <is>
        <t>pval.outcome</t>
      </is>
    </nc>
  </rcc>
  <rcc rId="7081" sId="17">
    <nc r="R53" t="inlineStr">
      <is>
        <t>samplesize.outcome</t>
      </is>
    </nc>
  </rcc>
  <rcc rId="7082" sId="17">
    <nc r="S53" t="inlineStr">
      <is>
        <t>outcome</t>
      </is>
    </nc>
  </rcc>
  <rcc rId="7083" sId="17">
    <nc r="T53" t="inlineStr">
      <is>
        <t>mr_keep.outcome</t>
      </is>
    </nc>
  </rcc>
  <rcc rId="7084" sId="17">
    <nc r="U53" t="inlineStr">
      <is>
        <t>pval_origin.outcome</t>
      </is>
    </nc>
  </rcc>
  <rcc rId="7085" sId="17">
    <nc r="V53" t="inlineStr">
      <is>
        <t>chr.exposure</t>
      </is>
    </nc>
  </rcc>
  <rcc rId="7086" sId="17">
    <nc r="W53" t="inlineStr">
      <is>
        <t>pos.exposure</t>
      </is>
    </nc>
  </rcc>
  <rcc rId="7087" sId="17">
    <nc r="X53" t="inlineStr">
      <is>
        <t>se.exposure</t>
      </is>
    </nc>
  </rcc>
  <rcc rId="7088" sId="17">
    <nc r="Y53" t="inlineStr">
      <is>
        <t>pval.exposure</t>
      </is>
    </nc>
  </rcc>
  <rcc rId="7089" sId="17">
    <nc r="Z53" t="inlineStr">
      <is>
        <t>samplesize.exposure</t>
      </is>
    </nc>
  </rcc>
  <rcc rId="7090" sId="17">
    <nc r="AA53" t="inlineStr">
      <is>
        <t>id.exposure</t>
      </is>
    </nc>
  </rcc>
  <rcc rId="7091" sId="17">
    <nc r="AB53" t="inlineStr">
      <is>
        <t>exposure</t>
      </is>
    </nc>
  </rcc>
  <rcc rId="7092" sId="17">
    <nc r="AC53" t="inlineStr">
      <is>
        <t>mr_keep.exposure</t>
      </is>
    </nc>
  </rcc>
  <rcc rId="7093" sId="17">
    <nc r="AD53" t="inlineStr">
      <is>
        <t>pval_origin.exposure</t>
      </is>
    </nc>
  </rcc>
  <rcc rId="7094" sId="17">
    <nc r="AE53" t="inlineStr">
      <is>
        <t>data_source.exposure</t>
      </is>
    </nc>
  </rcc>
  <rcc rId="7095" sId="17">
    <nc r="AF53" t="inlineStr">
      <is>
        <t>action</t>
      </is>
    </nc>
  </rcc>
  <rcc rId="7096" sId="17">
    <nc r="AG53" t="inlineStr">
      <is>
        <t>mr_keep</t>
      </is>
    </nc>
  </rcc>
  <rcc rId="7097" sId="17">
    <nc r="AH53" t="inlineStr">
      <is>
        <t>units.outcome</t>
      </is>
    </nc>
  </rcc>
  <rcc rId="7098" sId="17">
    <nc r="AI53" t="inlineStr">
      <is>
        <t>units.exposure</t>
      </is>
    </nc>
  </rcc>
  <rcc rId="7099" sId="17">
    <nc r="AJ53" t="inlineStr">
      <is>
        <t>rsq.exposure</t>
      </is>
    </nc>
  </rcc>
  <rcc rId="7100" sId="17">
    <nc r="AK53" t="inlineStr">
      <is>
        <t>effective_n.exposure</t>
      </is>
    </nc>
  </rcc>
  <rcc rId="7101" sId="17">
    <nc r="AL53" t="inlineStr">
      <is>
        <t>rsq.outcome</t>
      </is>
    </nc>
  </rcc>
  <rcc rId="7102" sId="17">
    <nc r="AM53" t="inlineStr">
      <is>
        <t>effective_n.outcome</t>
      </is>
    </nc>
  </rcc>
  <rcc rId="7103" sId="17">
    <nc r="AN53" t="inlineStr">
      <is>
        <t>steiger_dir</t>
      </is>
    </nc>
  </rcc>
  <rcc rId="7104" sId="17">
    <nc r="AO53" t="inlineStr">
      <is>
        <t>steiger_pval</t>
      </is>
    </nc>
  </rcc>
  <rcc rId="7105" sId="17">
    <nc r="A54" t="inlineStr">
      <is>
        <t>rs1003322</t>
      </is>
    </nc>
  </rcc>
  <rcc rId="7106" sId="17">
    <nc r="B54" t="inlineStr">
      <is>
        <t>A</t>
      </is>
    </nc>
  </rcc>
  <rcc rId="7107" sId="17">
    <nc r="C54" t="inlineStr">
      <is>
        <t>C</t>
      </is>
    </nc>
  </rcc>
  <rcc rId="7108" sId="17">
    <nc r="D54" t="inlineStr">
      <is>
        <t>A</t>
      </is>
    </nc>
  </rcc>
  <rcc rId="7109" sId="17">
    <nc r="E54" t="inlineStr">
      <is>
        <t>C</t>
      </is>
    </nc>
  </rcc>
  <rcc rId="7110" sId="17">
    <nc r="F54">
      <v>1.4173399999999999E-2</v>
    </nc>
  </rcc>
  <rcc rId="7111" sId="17">
    <nc r="G54">
      <v>3.3E-3</v>
    </nc>
  </rcc>
  <rcc rId="7112" sId="17">
    <nc r="H54">
      <v>0.21374199999999999</v>
    </nc>
  </rcc>
  <rcc rId="7113" sId="17">
    <nc r="I54">
      <v>0.2082</v>
    </nc>
  </rcc>
  <rcc rId="7114" sId="17">
    <nc r="J54" t="b">
      <v>0</v>
    </nc>
  </rcc>
  <rcc rId="7115" sId="17">
    <nc r="K54" t="b">
      <v>0</v>
    </nc>
  </rcc>
  <rcc rId="7116" sId="17">
    <nc r="L54" t="b">
      <v>0</v>
    </nc>
  </rcc>
  <rcc rId="7117" sId="17">
    <nc r="M54" t="inlineStr">
      <is>
        <t>DYwqVy</t>
      </is>
    </nc>
  </rcc>
  <rcc rId="7118" sId="17">
    <nc r="N54">
      <v>22</v>
    </nc>
  </rcc>
  <rcc rId="7119" sId="17">
    <nc r="O54">
      <v>51072289</v>
    </nc>
  </rcc>
  <rcc rId="7120" sId="17">
    <nc r="P54">
      <v>3.8199999999999998E-2</v>
    </nc>
  </rcc>
  <rcc rId="7121" sId="17">
    <nc r="Q54">
      <v>0.93159999999999998</v>
    </nc>
  </rcc>
  <rcc rId="7122" sId="17">
    <nc r="R54">
      <v>28061</v>
    </nc>
  </rcc>
  <rcc rId="7123" sId="17">
    <nc r="S54" t="inlineStr">
      <is>
        <t>HannumAge acceleration</t>
      </is>
    </nc>
  </rcc>
  <rcc rId="7124" sId="17">
    <nc r="T54" t="b">
      <v>1</v>
    </nc>
  </rcc>
  <rcc rId="7125" sId="17">
    <nc r="U54" t="inlineStr">
      <is>
        <t>reported</t>
      </is>
    </nc>
  </rcc>
  <rcc rId="7126" sId="17">
    <nc r="V54" t="inlineStr">
      <is>
        <t>22</t>
      </is>
    </nc>
  </rcc>
  <rcc rId="7127" sId="17">
    <nc r="W54">
      <v>51072289</v>
    </nc>
  </rcc>
  <rcc rId="7128" sId="17">
    <nc r="X54">
      <v>2.4754600000000001E-3</v>
    </nc>
  </rcc>
  <rcc rId="7129" sId="17">
    <nc r="Y54">
      <v>1E-8</v>
    </nc>
  </rcc>
  <rcc rId="7130" sId="17">
    <nc r="Z54">
      <v>472174</v>
    </nc>
  </rcc>
  <rcc rId="7131" sId="17">
    <nc r="AA54" t="inlineStr">
      <is>
        <t>ieu-b-4879</t>
      </is>
    </nc>
  </rcc>
  <rcc rId="7132" sId="17">
    <nc r="AB54" t="inlineStr">
      <is>
        <t>telomere length || id:ieu-b-4879</t>
      </is>
    </nc>
  </rcc>
  <rcc rId="7133" sId="17">
    <nc r="AC54" t="b">
      <v>1</v>
    </nc>
  </rcc>
  <rcc rId="7134" sId="17">
    <nc r="AD54" t="inlineStr">
      <is>
        <t>reported</t>
      </is>
    </nc>
  </rcc>
  <rcc rId="7135" sId="17">
    <nc r="AE54" t="inlineStr">
      <is>
        <t>igd</t>
      </is>
    </nc>
  </rcc>
  <rcc rId="7136" sId="17">
    <nc r="AF54">
      <v>2</v>
    </nc>
  </rcc>
  <rcc rId="7137" sId="17">
    <nc r="AG54" t="b">
      <v>1</v>
    </nc>
  </rcc>
  <rcc rId="7138" sId="17">
    <nc r="AJ54">
      <v>6.9423400205876796E-5</v>
    </nc>
  </rcc>
  <rcc rId="7139" sId="17">
    <nc r="AK54">
      <v>472174</v>
    </nc>
  </rcc>
  <rcc rId="7140" sId="17">
    <nc r="AL54">
      <v>2.6596767041338999E-7</v>
    </nc>
  </rcc>
  <rcc rId="7141" sId="17">
    <nc r="AM54">
      <v>28061</v>
    </nc>
  </rcc>
  <rcc rId="7142" sId="17">
    <nc r="AN54" t="b">
      <v>1</v>
    </nc>
  </rcc>
  <rcc rId="7143" sId="17">
    <nc r="AO54">
      <v>0.203351081049539</v>
    </nc>
  </rcc>
  <rcc rId="7144" sId="17">
    <nc r="A55" t="inlineStr">
      <is>
        <t>rs10112752</t>
      </is>
    </nc>
  </rcc>
  <rcc rId="7145" sId="17">
    <nc r="B55" t="inlineStr">
      <is>
        <t>A</t>
      </is>
    </nc>
  </rcc>
  <rcc rId="7146" sId="17">
    <nc r="C55" t="inlineStr">
      <is>
        <t>G</t>
      </is>
    </nc>
  </rcc>
  <rcc rId="7147" sId="17">
    <nc r="D55" t="inlineStr">
      <is>
        <t>A</t>
      </is>
    </nc>
  </rcc>
  <rcc rId="7148" sId="17">
    <nc r="E55" t="inlineStr">
      <is>
        <t>G</t>
      </is>
    </nc>
  </rcc>
  <rcc rId="7149" sId="17">
    <nc r="F55">
      <v>-2.8752199999999999E-2</v>
    </nc>
  </rcc>
  <rcc rId="7150" sId="17">
    <nc r="G55">
      <v>1.0999999999999999E-2</v>
    </nc>
  </rcc>
  <rcc rId="7151" sId="17">
    <nc r="H55">
      <v>0.430369</v>
    </nc>
  </rcc>
  <rcc rId="7152" sId="17">
    <nc r="I55">
      <v>0.44359999999999999</v>
    </nc>
  </rcc>
  <rcc rId="7153" sId="17">
    <nc r="J55" t="b">
      <v>0</v>
    </nc>
  </rcc>
  <rcc rId="7154" sId="17">
    <nc r="K55" t="b">
      <v>0</v>
    </nc>
  </rcc>
  <rcc rId="7155" sId="17">
    <nc r="L55" t="b">
      <v>0</v>
    </nc>
  </rcc>
  <rcc rId="7156" sId="17">
    <nc r="M55" t="inlineStr">
      <is>
        <t>DYwqVy</t>
      </is>
    </nc>
  </rcc>
  <rcc rId="7157" sId="17">
    <nc r="N55">
      <v>8</v>
    </nc>
  </rcc>
  <rcc rId="7158" sId="17">
    <nc r="O55">
      <v>73958718</v>
    </nc>
  </rcc>
  <rcc rId="7159" sId="17">
    <nc r="P55">
      <v>3.04E-2</v>
    </nc>
  </rcc>
  <rcc rId="7160" sId="17">
    <nc r="Q55">
      <v>0.71750000000000003</v>
    </nc>
  </rcc>
  <rcc rId="7161" sId="17">
    <nc r="R55">
      <v>28550</v>
    </nc>
  </rcc>
  <rcc rId="7162" sId="17">
    <nc r="S55" t="inlineStr">
      <is>
        <t>HannumAge acceleration</t>
      </is>
    </nc>
  </rcc>
  <rcc rId="7163" sId="17">
    <nc r="T55" t="b">
      <v>1</v>
    </nc>
  </rcc>
  <rcc rId="7164" sId="17">
    <nc r="U55" t="inlineStr">
      <is>
        <t>reported</t>
      </is>
    </nc>
  </rcc>
  <rcc rId="7165" sId="17">
    <nc r="V55" t="inlineStr">
      <is>
        <t>8</t>
      </is>
    </nc>
  </rcc>
  <rcc rId="7166" sId="17">
    <nc r="W55">
      <v>73958718</v>
    </nc>
  </rcc>
  <rcc rId="7167" sId="17">
    <nc r="X55">
      <v>2.0251800000000001E-3</v>
    </nc>
  </rcc>
  <rcc rId="7168" sId="17">
    <nc r="Y55">
      <v>9.4994799999999997E-46</v>
    </nc>
  </rcc>
  <rcc rId="7169" sId="17">
    <nc r="Z55">
      <v>472174</v>
    </nc>
  </rcc>
  <rcc rId="7170" sId="17">
    <nc r="AA55" t="inlineStr">
      <is>
        <t>ieu-b-4879</t>
      </is>
    </nc>
  </rcc>
  <rcc rId="7171" sId="17">
    <nc r="AB55" t="inlineStr">
      <is>
        <t>telomere length || id:ieu-b-4879</t>
      </is>
    </nc>
  </rcc>
  <rcc rId="7172" sId="17">
    <nc r="AC55" t="b">
      <v>1</v>
    </nc>
  </rcc>
  <rcc rId="7173" sId="17">
    <nc r="AD55" t="inlineStr">
      <is>
        <t>reported</t>
      </is>
    </nc>
  </rcc>
  <rcc rId="7174" sId="17">
    <nc r="AE55" t="inlineStr">
      <is>
        <t>igd</t>
      </is>
    </nc>
  </rcc>
  <rcc rId="7175" sId="17">
    <nc r="AF55">
      <v>2</v>
    </nc>
  </rcc>
  <rcc rId="7176" sId="17">
    <nc r="AG55" t="b">
      <v>1</v>
    </nc>
  </rcc>
  <rcc rId="7177" sId="17">
    <nc r="AJ55">
      <v>4.2670655684917002E-4</v>
    </nc>
  </rcc>
  <rcc rId="7178" sId="17">
    <nc r="AK55">
      <v>472174</v>
    </nc>
  </rcc>
  <rcc rId="7179" sId="17">
    <nc r="AL55">
      <v>4.5862795523688701E-6</v>
    </nc>
  </rcc>
  <rcc rId="7180" sId="17">
    <nc r="AM55">
      <v>28550</v>
    </nc>
  </rcc>
  <rcc rId="7181" sId="17">
    <nc r="AN55" t="b">
      <v>1</v>
    </nc>
  </rcc>
  <rcc rId="7182" sId="17">
    <nc r="AO55">
      <v>2.3790242619546901E-3</v>
    </nc>
  </rcc>
  <rcc rId="7183" sId="17">
    <nc r="A56" t="inlineStr">
      <is>
        <t>rs1023767</t>
      </is>
    </nc>
  </rcc>
  <rcc rId="7184" sId="17">
    <nc r="B56" t="inlineStr">
      <is>
        <t>A</t>
      </is>
    </nc>
  </rcc>
  <rcc rId="7185" sId="17">
    <nc r="C56" t="inlineStr">
      <is>
        <t>G</t>
      </is>
    </nc>
  </rcc>
  <rcc rId="7186" sId="17">
    <nc r="D56" t="inlineStr">
      <is>
        <t>A</t>
      </is>
    </nc>
  </rcc>
  <rcc rId="7187" sId="17">
    <nc r="E56" t="inlineStr">
      <is>
        <t>G</t>
      </is>
    </nc>
  </rcc>
  <rcc rId="7188" sId="17">
    <nc r="F56">
      <v>-1.8373199999999999E-2</v>
    </nc>
  </rcc>
  <rcc rId="7189" sId="17">
    <nc r="G56">
      <v>2.9100000000000001E-2</v>
    </nc>
  </rcc>
  <rcc rId="7190" sId="17">
    <nc r="H56">
      <v>0.237595</v>
    </nc>
  </rcc>
  <rcc rId="7191" sId="17">
    <nc r="I56">
      <v>0.24629999999999999</v>
    </nc>
  </rcc>
  <rcc rId="7192" sId="17">
    <nc r="J56" t="b">
      <v>0</v>
    </nc>
  </rcc>
  <rcc rId="7193" sId="17">
    <nc r="K56" t="b">
      <v>0</v>
    </nc>
  </rcc>
  <rcc rId="7194" sId="17">
    <nc r="L56" t="b">
      <v>0</v>
    </nc>
  </rcc>
  <rcc rId="7195" sId="17">
    <nc r="M56" t="inlineStr">
      <is>
        <t>DYwqVy</t>
      </is>
    </nc>
  </rcc>
  <rcc rId="7196" sId="17">
    <nc r="N56">
      <v>8</v>
    </nc>
  </rcc>
  <rcc rId="7197" sId="17">
    <nc r="O56">
      <v>95530969</v>
    </nc>
  </rcc>
  <rcc rId="7198" sId="17">
    <nc r="P56">
      <v>3.5299999999999998E-2</v>
    </nc>
  </rcc>
  <rcc rId="7199" sId="17">
    <nc r="Q56">
      <v>0.41</v>
    </nc>
  </rcc>
  <rcc rId="7200" sId="17">
    <nc r="R56">
      <v>28162</v>
    </nc>
  </rcc>
  <rcc rId="7201" sId="17">
    <nc r="S56" t="inlineStr">
      <is>
        <t>HannumAge acceleration</t>
      </is>
    </nc>
  </rcc>
  <rcc rId="7202" sId="17">
    <nc r="T56" t="b">
      <v>1</v>
    </nc>
  </rcc>
  <rcc rId="7203" sId="17">
    <nc r="U56" t="inlineStr">
      <is>
        <t>reported</t>
      </is>
    </nc>
  </rcc>
  <rcc rId="7204" sId="17">
    <nc r="V56" t="inlineStr">
      <is>
        <t>8</t>
      </is>
    </nc>
  </rcc>
  <rcc rId="7205" sId="17">
    <nc r="W56">
      <v>95530969</v>
    </nc>
  </rcc>
  <rcc rId="7206" sId="17">
    <nc r="X56">
      <v>2.3477200000000002E-3</v>
    </nc>
  </rcc>
  <rcc rId="7207" sId="17">
    <nc r="Y56">
      <v>5.0003500000000001E-15</v>
    </nc>
  </rcc>
  <rcc rId="7208" sId="17">
    <nc r="Z56">
      <v>472174</v>
    </nc>
  </rcc>
  <rcc rId="7209" sId="17">
    <nc r="AA56" t="inlineStr">
      <is>
        <t>ieu-b-4879</t>
      </is>
    </nc>
  </rcc>
  <rcc rId="7210" sId="17">
    <nc r="AB56" t="inlineStr">
      <is>
        <t>telomere length || id:ieu-b-4879</t>
      </is>
    </nc>
  </rcc>
  <rcc rId="7211" sId="17">
    <nc r="AC56" t="b">
      <v>1</v>
    </nc>
  </rcc>
  <rcc rId="7212" sId="17">
    <nc r="AD56" t="inlineStr">
      <is>
        <t>reported</t>
      </is>
    </nc>
  </rcc>
  <rcc rId="7213" sId="17">
    <nc r="AE56" t="inlineStr">
      <is>
        <t>igd</t>
      </is>
    </nc>
  </rcc>
  <rcc rId="7214" sId="17">
    <nc r="AF56">
      <v>2</v>
    </nc>
  </rcc>
  <rcc rId="7215" sId="17">
    <nc r="AG56" t="b">
      <v>1</v>
    </nc>
  </rcc>
  <rcc rId="7216" sId="17">
    <nc r="AJ56">
      <v>1.2969416784266999E-4</v>
    </nc>
  </rcc>
  <rcc rId="7217" sId="17">
    <nc r="AK56">
      <v>472174</v>
    </nc>
  </rcc>
  <rcc rId="7218" sId="17">
    <nc r="AL56">
      <v>2.41320066433558E-5</v>
    </nc>
  </rcc>
  <rcc rId="7219" sId="17">
    <nc r="AM56">
      <v>28162</v>
    </nc>
  </rcc>
  <rcc rId="7220" sId="17">
    <nc r="AN56" t="b">
      <v>1</v>
    </nc>
  </rcc>
  <rcc rId="7221" sId="17">
    <nc r="AO56">
      <v>0.29108304032249799</v>
    </nc>
  </rcc>
  <rcc rId="7222" sId="17">
    <nc r="A57" t="inlineStr">
      <is>
        <t>rs10768683</t>
      </is>
    </nc>
  </rcc>
  <rcc rId="7223" sId="17">
    <nc r="B57" t="inlineStr">
      <is>
        <t>G</t>
      </is>
    </nc>
  </rcc>
  <rcc rId="7224" sId="17">
    <nc r="C57" t="inlineStr">
      <is>
        <t>C</t>
      </is>
    </nc>
  </rcc>
  <rcc rId="7225" sId="17">
    <nc r="D57" t="inlineStr">
      <is>
        <t>G</t>
      </is>
    </nc>
  </rcc>
  <rcc rId="7226" sId="17">
    <nc r="E57" t="inlineStr">
      <is>
        <t>C</t>
      </is>
    </nc>
  </rcc>
  <rcc rId="7227" sId="17">
    <nc r="F57">
      <v>4.6992199999999998E-2</v>
    </nc>
  </rcc>
  <rcc rId="7228" sId="17">
    <nc r="G57">
      <v>-2.2499999999999999E-2</v>
    </nc>
  </rcc>
  <rcc rId="7229" sId="17">
    <nc r="H57">
      <v>0.84103300000000003</v>
    </nc>
  </rcc>
  <rcc rId="7230" sId="17">
    <nc r="I57">
      <v>0.83899999999999997</v>
    </nc>
  </rcc>
  <rcc rId="7231" sId="17">
    <nc r="J57" t="b">
      <v>0</v>
    </nc>
  </rcc>
  <rcc rId="7232" sId="17">
    <nc r="K57" t="b">
      <v>1</v>
    </nc>
  </rcc>
  <rcc rId="7233" sId="17">
    <nc r="L57" t="b">
      <v>0</v>
    </nc>
  </rcc>
  <rcc rId="7234" sId="17">
    <nc r="M57" t="inlineStr">
      <is>
        <t>DYwqVy</t>
      </is>
    </nc>
  </rcc>
  <rcc rId="7235" sId="17">
    <nc r="N57">
      <v>11</v>
    </nc>
  </rcc>
  <rcc rId="7236" sId="17">
    <nc r="O57">
      <v>5247791</v>
    </nc>
  </rcc>
  <rcc rId="7237" sId="17">
    <nc r="P57">
      <v>4.2299999999999997E-2</v>
    </nc>
  </rcc>
  <rcc rId="7238" sId="17">
    <nc r="Q57">
      <v>0.59450000000000003</v>
    </nc>
  </rcc>
  <rcc rId="7239" sId="17">
    <nc r="R57">
      <v>27958</v>
    </nc>
  </rcc>
  <rcc rId="7240" sId="17">
    <nc r="S57" t="inlineStr">
      <is>
        <t>HannumAge acceleration</t>
      </is>
    </nc>
  </rcc>
  <rcc rId="7241" sId="17">
    <nc r="T57" t="b">
      <v>1</v>
    </nc>
  </rcc>
  <rcc rId="7242" sId="17">
    <nc r="U57" t="inlineStr">
      <is>
        <t>reported</t>
      </is>
    </nc>
  </rcc>
  <rcc rId="7243" sId="17">
    <nc r="V57" t="inlineStr">
      <is>
        <t>11</t>
      </is>
    </nc>
  </rcc>
  <rcc rId="7244" sId="17">
    <nc r="W57">
      <v>5247791</v>
    </nc>
  </rcc>
  <rcc rId="7245" sId="17">
    <nc r="X57">
      <v>2.7701499999999999E-3</v>
    </nc>
  </rcc>
  <rcc rId="7246" sId="17">
    <nc r="Y57">
      <v>1.5000299999999999E-64</v>
    </nc>
  </rcc>
  <rcc rId="7247" sId="17">
    <nc r="Z57">
      <v>472174</v>
    </nc>
  </rcc>
  <rcc rId="7248" sId="17">
    <nc r="AA57" t="inlineStr">
      <is>
        <t>ieu-b-4879</t>
      </is>
    </nc>
  </rcc>
  <rcc rId="7249" sId="17">
    <nc r="AB57" t="inlineStr">
      <is>
        <t>telomere length || id:ieu-b-4879</t>
      </is>
    </nc>
  </rcc>
  <rcc rId="7250" sId="17">
    <nc r="AC57" t="b">
      <v>1</v>
    </nc>
  </rcc>
  <rcc rId="7251" sId="17">
    <nc r="AD57" t="inlineStr">
      <is>
        <t>reported</t>
      </is>
    </nc>
  </rcc>
  <rcc rId="7252" sId="17">
    <nc r="AE57" t="inlineStr">
      <is>
        <t>igd</t>
      </is>
    </nc>
  </rcc>
  <rcc rId="7253" sId="17">
    <nc r="AF57">
      <v>2</v>
    </nc>
  </rcc>
  <rcc rId="7254" sId="17">
    <nc r="AG57" t="b">
      <v>1</v>
    </nc>
  </rcc>
  <rcc rId="7255" sId="17">
    <nc r="AJ57">
      <v>6.0908814806671496E-4</v>
    </nc>
  </rcc>
  <rcc rId="7256" sId="17">
    <nc r="AK57">
      <v>472174</v>
    </nc>
  </rcc>
  <rcc rId="7257" sId="17">
    <nc r="AL57">
      <v>1.0120567699400199E-5</v>
    </nc>
  </rcc>
  <rcc rId="7258" sId="17">
    <nc r="AM57">
      <v>27958</v>
    </nc>
  </rcc>
  <rcc rId="7259" sId="17">
    <nc r="AN57" t="b">
      <v>1</v>
    </nc>
  </rcc>
  <rcc rId="7260" sId="17">
    <nc r="AO57">
      <v>4.7692460581131701E-4</v>
    </nc>
  </rcc>
  <rcc rId="7261" sId="17">
    <nc r="A58" t="inlineStr">
      <is>
        <t>rs10773176</t>
      </is>
    </nc>
  </rcc>
  <rcc rId="7262" sId="17">
    <nc r="B58" t="inlineStr">
      <is>
        <t>G</t>
      </is>
    </nc>
  </rcc>
  <rcc rId="7263" sId="17">
    <nc r="C58" t="inlineStr">
      <is>
        <t>A</t>
      </is>
    </nc>
  </rcc>
  <rcc rId="7264" sId="17">
    <nc r="D58" t="inlineStr">
      <is>
        <t>G</t>
      </is>
    </nc>
  </rcc>
  <rcc rId="7265" sId="17">
    <nc r="E58" t="inlineStr">
      <is>
        <t>A</t>
      </is>
    </nc>
  </rcc>
  <rcc rId="7266" sId="17">
    <nc r="F58">
      <v>-1.7200900000000002E-2</v>
    </nc>
  </rcc>
  <rcc rId="7267" sId="17">
    <nc r="G58">
      <v>-5.04E-2</v>
    </nc>
  </rcc>
  <rcc rId="7268" sId="17">
    <nc r="H58">
      <v>0.74121400000000004</v>
    </nc>
  </rcc>
  <rcc rId="7269" sId="17">
    <nc r="I58">
      <v>0.7409</v>
    </nc>
  </rcc>
  <rcc rId="7270" sId="17">
    <nc r="J58" t="b">
      <v>0</v>
    </nc>
  </rcc>
  <rcc rId="7271" sId="17">
    <nc r="K58" t="b">
      <v>0</v>
    </nc>
  </rcc>
  <rcc rId="7272" sId="17">
    <nc r="L58" t="b">
      <v>0</v>
    </nc>
  </rcc>
  <rcc rId="7273" sId="17">
    <nc r="M58" t="inlineStr">
      <is>
        <t>DYwqVy</t>
      </is>
    </nc>
  </rcc>
  <rcc rId="7274" sId="17">
    <nc r="N58">
      <v>12</v>
    </nc>
  </rcc>
  <rcc rId="7275" sId="17">
    <nc r="O58">
      <v>122944713</v>
    </nc>
  </rcc>
  <rcc rId="7276" sId="17">
    <nc r="P58">
      <v>3.4000000000000002E-2</v>
    </nc>
  </rcc>
  <rcc rId="7277" sId="17">
    <nc r="Q58">
      <v>0.13769999999999999</v>
    </nc>
  </rcc>
  <rcc rId="7278" sId="17">
    <nc r="R58">
      <v>29128</v>
    </nc>
  </rcc>
  <rcc rId="7279" sId="17">
    <nc r="S58" t="inlineStr">
      <is>
        <t>HannumAge acceleration</t>
      </is>
    </nc>
  </rcc>
  <rcc rId="7280" sId="17">
    <nc r="T58" t="b">
      <v>1</v>
    </nc>
  </rcc>
  <rcc rId="7281" sId="17">
    <nc r="U58" t="inlineStr">
      <is>
        <t>reported</t>
      </is>
    </nc>
  </rcc>
  <rcc rId="7282" sId="17">
    <nc r="V58" t="inlineStr">
      <is>
        <t>12</t>
      </is>
    </nc>
  </rcc>
  <rcc rId="7283" sId="17">
    <nc r="W58">
      <v>122944713</v>
    </nc>
  </rcc>
  <rcc rId="7284" sId="17">
    <nc r="X58">
      <v>2.2853399999999999E-3</v>
    </nc>
  </rcc>
  <rcc rId="7285" sId="17">
    <nc r="Y58">
      <v>5.1999600000000002E-14</v>
    </nc>
  </rcc>
  <rcc rId="7286" sId="17">
    <nc r="Z58">
      <v>472174</v>
    </nc>
  </rcc>
  <rcc rId="7287" sId="17">
    <nc r="AA58" t="inlineStr">
      <is>
        <t>ieu-b-4879</t>
      </is>
    </nc>
  </rcc>
  <rcc rId="7288" sId="17">
    <nc r="AB58" t="inlineStr">
      <is>
        <t>telomere length || id:ieu-b-4879</t>
      </is>
    </nc>
  </rcc>
  <rcc rId="7289" sId="17">
    <nc r="AC58" t="b">
      <v>1</v>
    </nc>
  </rcc>
  <rcc rId="7290" sId="17">
    <nc r="AD58" t="inlineStr">
      <is>
        <t>reported</t>
      </is>
    </nc>
  </rcc>
  <rcc rId="7291" sId="17">
    <nc r="AE58" t="inlineStr">
      <is>
        <t>igd</t>
      </is>
    </nc>
  </rcc>
  <rcc rId="7292" sId="17">
    <nc r="AF58">
      <v>2</v>
    </nc>
  </rcc>
  <rcc rId="7293" sId="17">
    <nc r="AG58" t="b">
      <v>1</v>
    </nc>
  </rcc>
  <rcc rId="7294" sId="17">
    <nc r="AJ58">
      <v>1.19963289965123E-4</v>
    </nc>
  </rcc>
  <rcc rId="7295" sId="17">
    <nc r="AK58">
      <v>472174</v>
    </nc>
  </rcc>
  <rcc rId="7296" sId="17">
    <nc r="AL58">
      <v>7.5437906928610597E-5</v>
    </nc>
  </rcc>
  <rcc rId="7297" sId="17">
    <nc r="AM58">
      <v>29128</v>
    </nc>
  </rcc>
  <rcc rId="7298" sId="17">
    <nc r="AN58" t="b">
      <v>1</v>
    </nc>
  </rcc>
  <rcc rId="7299" sId="17">
    <nc r="AO58">
      <v>0.70724239040270198</v>
    </nc>
  </rcc>
  <rcc rId="7300" sId="17">
    <nc r="A59" t="inlineStr">
      <is>
        <t>rs10774624</t>
      </is>
    </nc>
  </rcc>
  <rcc rId="7301" sId="17">
    <nc r="B59" t="inlineStr">
      <is>
        <t>A</t>
      </is>
    </nc>
  </rcc>
  <rcc rId="7302" sId="17">
    <nc r="C59" t="inlineStr">
      <is>
        <t>G</t>
      </is>
    </nc>
  </rcc>
  <rcc rId="7303" sId="17">
    <nc r="D59" t="inlineStr">
      <is>
        <t>A</t>
      </is>
    </nc>
  </rcc>
  <rcc rId="7304" sId="17">
    <nc r="E59" t="inlineStr">
      <is>
        <t>G</t>
      </is>
    </nc>
  </rcc>
  <rcc rId="7305" sId="17">
    <nc r="F59">
      <v>1.49944E-2</v>
    </nc>
  </rcc>
  <rcc rId="7306" sId="17">
    <nc r="G59">
      <v>3.2599999999999997E-2</v>
    </nc>
  </rcc>
  <rcc rId="7307" sId="17">
    <nc r="H59">
      <v>0.53276000000000001</v>
    </nc>
  </rcc>
  <rcc rId="7308" sId="17">
    <nc r="I59">
      <v>0.50380000000000003</v>
    </nc>
  </rcc>
  <rcc rId="7309" sId="17">
    <nc r="J59" t="b">
      <v>0</v>
    </nc>
  </rcc>
  <rcc rId="7310" sId="17">
    <nc r="K59" t="b">
      <v>0</v>
    </nc>
  </rcc>
  <rcc rId="7311" sId="17">
    <nc r="L59" t="b">
      <v>0</v>
    </nc>
  </rcc>
  <rcc rId="7312" sId="17">
    <nc r="M59" t="inlineStr">
      <is>
        <t>DYwqVy</t>
      </is>
    </nc>
  </rcc>
  <rcc rId="7313" sId="17">
    <nc r="N59">
      <v>12</v>
    </nc>
  </rcc>
  <rcc rId="7314" sId="17">
    <nc r="O59">
      <v>111833788</v>
    </nc>
  </rcc>
  <rcc rId="7315" sId="17">
    <nc r="P59">
      <v>3.1300000000000001E-2</v>
    </nc>
  </rcc>
  <rcc rId="7316" sId="17">
    <nc r="Q59">
      <v>0.2974</v>
    </nc>
  </rcc>
  <rcc rId="7317" sId="17">
    <nc r="R59">
      <v>26790</v>
    </nc>
  </rcc>
  <rcc rId="7318" sId="17">
    <nc r="S59" t="inlineStr">
      <is>
        <t>HannumAge acceleration</t>
      </is>
    </nc>
  </rcc>
  <rcc rId="7319" sId="17">
    <nc r="T59" t="b">
      <v>1</v>
    </nc>
  </rcc>
  <rcc rId="7320" sId="17">
    <nc r="U59" t="inlineStr">
      <is>
        <t>reported</t>
      </is>
    </nc>
  </rcc>
  <rcc rId="7321" sId="17">
    <nc r="V59" t="inlineStr">
      <is>
        <t>12</t>
      </is>
    </nc>
  </rcc>
  <rcc rId="7322" sId="17">
    <nc r="W59">
      <v>111833788</v>
    </nc>
  </rcc>
  <rcc rId="7323" sId="17">
    <nc r="X59">
      <v>2.0549399999999999E-3</v>
    </nc>
  </rcc>
  <rcc rId="7324" sId="17">
    <nc r="Y59">
      <v>2.90001E-13</v>
    </nc>
  </rcc>
  <rcc rId="7325" sId="17">
    <nc r="Z59">
      <v>472174</v>
    </nc>
  </rcc>
  <rcc rId="7326" sId="17">
    <nc r="AA59" t="inlineStr">
      <is>
        <t>ieu-b-4879</t>
      </is>
    </nc>
  </rcc>
  <rcc rId="7327" sId="17">
    <nc r="AB59" t="inlineStr">
      <is>
        <t>telomere length || id:ieu-b-4879</t>
      </is>
    </nc>
  </rcc>
  <rcc rId="7328" sId="17">
    <nc r="AC59" t="b">
      <v>1</v>
    </nc>
  </rcc>
  <rcc rId="7329" sId="17">
    <nc r="AD59" t="inlineStr">
      <is>
        <t>reported</t>
      </is>
    </nc>
  </rcc>
  <rcc rId="7330" sId="17">
    <nc r="AE59" t="inlineStr">
      <is>
        <t>igd</t>
      </is>
    </nc>
  </rcc>
  <rcc rId="7331" sId="17">
    <nc r="AF59">
      <v>2</v>
    </nc>
  </rcc>
  <rcc rId="7332" sId="17">
    <nc r="AG59" t="b">
      <v>1</v>
    </nc>
  </rcc>
  <rcc rId="7333" sId="17">
    <nc r="AJ59">
      <v>1.1274847957875E-4</v>
    </nc>
  </rcc>
  <rcc rId="7334" sId="17">
    <nc r="AK59">
      <v>472174</v>
    </nc>
  </rcc>
  <rcc rId="7335" sId="17">
    <nc r="AL59">
      <v>4.0493810689677701E-5</v>
    </nc>
  </rcc>
  <rcc rId="7336" sId="17">
    <nc r="AM59">
      <v>26790</v>
    </nc>
  </rcc>
  <rcc rId="7337" sId="17">
    <nc r="AN59" t="b">
      <v>1</v>
    </nc>
  </rcc>
  <rcc rId="7338" sId="17">
    <nc r="AO59">
      <v>0.49810362805951203</v>
    </nc>
  </rcc>
  <rcc rId="7339" sId="17">
    <nc r="A60" t="inlineStr">
      <is>
        <t>rs10805346</t>
      </is>
    </nc>
  </rcc>
  <rcc rId="7340" sId="17">
    <nc r="B60" t="inlineStr">
      <is>
        <t>C</t>
      </is>
    </nc>
  </rcc>
  <rcc rId="7341" sId="17">
    <nc r="C60" t="inlineStr">
      <is>
        <t>T</t>
      </is>
    </nc>
  </rcc>
  <rcc rId="7342" sId="17">
    <nc r="D60" t="inlineStr">
      <is>
        <t>C</t>
      </is>
    </nc>
  </rcc>
  <rcc rId="7343" sId="17">
    <nc r="E60" t="inlineStr">
      <is>
        <t>T</t>
      </is>
    </nc>
  </rcc>
  <rcc rId="7344" sId="17">
    <nc r="F60">
      <v>1.1707199999999999E-2</v>
    </nc>
  </rcc>
  <rcc rId="7345" sId="17">
    <nc r="G60">
      <v>-4.3499999999999997E-2</v>
    </nc>
  </rcc>
  <rcc rId="7346" sId="17">
    <nc r="H60">
      <v>0.43933899999999998</v>
    </nc>
  </rcc>
  <rcc rId="7347" sId="17">
    <nc r="I60">
      <v>0.4214</v>
    </nc>
  </rcc>
  <rcc rId="7348" sId="17">
    <nc r="J60" t="b">
      <v>0</v>
    </nc>
  </rcc>
  <rcc rId="7349" sId="17">
    <nc r="K60" t="b">
      <v>0</v>
    </nc>
  </rcc>
  <rcc rId="7350" sId="17">
    <nc r="L60" t="b">
      <v>0</v>
    </nc>
  </rcc>
  <rcc rId="7351" sId="17">
    <nc r="M60" t="inlineStr">
      <is>
        <t>DYwqVy</t>
      </is>
    </nc>
  </rcc>
  <rcc rId="7352" sId="17">
    <nc r="N60">
      <v>4</v>
    </nc>
  </rcc>
  <rcc rId="7353" sId="17">
    <nc r="O60">
      <v>9920347</v>
    </nc>
  </rcc>
  <rcc rId="7354" sId="17">
    <nc r="P60">
      <v>3.0700000000000002E-2</v>
    </nc>
  </rcc>
  <rcc rId="7355" sId="17">
    <nc r="Q60">
      <v>0.15709999999999999</v>
    </nc>
  </rcc>
  <rcc rId="7356" sId="17">
    <nc r="R60">
      <v>28557</v>
    </nc>
  </rcc>
  <rcc rId="7357" sId="17">
    <nc r="S60" t="inlineStr">
      <is>
        <t>HannumAge acceleration</t>
      </is>
    </nc>
  </rcc>
  <rcc rId="7358" sId="17">
    <nc r="T60" t="b">
      <v>1</v>
    </nc>
  </rcc>
  <rcc rId="7359" sId="17">
    <nc r="U60" t="inlineStr">
      <is>
        <t>reported</t>
      </is>
    </nc>
  </rcc>
  <rcc rId="7360" sId="17">
    <nc r="V60" t="inlineStr">
      <is>
        <t>4</t>
      </is>
    </nc>
  </rcc>
  <rcc rId="7361" sId="17">
    <nc r="W60">
      <v>9920347</v>
    </nc>
  </rcc>
  <rcc rId="7362" sId="17">
    <nc r="X60">
      <v>2.02147E-3</v>
    </nc>
  </rcc>
  <rcc rId="7363" sId="17">
    <nc r="Y60">
      <v>7.0000300000000003E-9</v>
    </nc>
  </rcc>
  <rcc rId="7364" sId="17">
    <nc r="Z60">
      <v>472174</v>
    </nc>
  </rcc>
  <rcc rId="7365" sId="17">
    <nc r="AA60" t="inlineStr">
      <is>
        <t>ieu-b-4879</t>
      </is>
    </nc>
  </rcc>
  <rcc rId="7366" sId="17">
    <nc r="AB60" t="inlineStr">
      <is>
        <t>telomere length || id:ieu-b-4879</t>
      </is>
    </nc>
  </rcc>
  <rcc rId="7367" sId="17">
    <nc r="AC60" t="b">
      <v>1</v>
    </nc>
  </rcc>
  <rcc rId="7368" sId="17">
    <nc r="AD60" t="inlineStr">
      <is>
        <t>reported</t>
      </is>
    </nc>
  </rcc>
  <rcc rId="7369" sId="17">
    <nc r="AE60" t="inlineStr">
      <is>
        <t>igd</t>
      </is>
    </nc>
  </rcc>
  <rcc rId="7370" sId="17">
    <nc r="AF60">
      <v>2</v>
    </nc>
  </rcc>
  <rcc rId="7371" sId="17">
    <nc r="AG60" t="b">
      <v>1</v>
    </nc>
  </rcc>
  <rcc rId="7372" sId="17">
    <nc r="AJ60">
      <v>7.1029767941439403E-5</v>
    </nc>
  </rcc>
  <rcc rId="7373" sId="17">
    <nc r="AK60">
      <v>472174</v>
    </nc>
  </rcc>
  <rcc rId="7374" sId="17">
    <nc r="AL60">
      <v>7.0305461616576695E-5</v>
    </nc>
  </rcc>
  <rcc rId="7375" sId="17">
    <nc r="AM60">
      <v>28557</v>
    </nc>
  </rcc>
  <rcc rId="7376" sId="17">
    <nc r="AN60" t="b">
      <v>1</v>
    </nc>
  </rcc>
  <rcc rId="7377" sId="17">
    <nc r="AO60">
      <v>0.99435928546580199</v>
    </nc>
  </rcc>
  <rcc rId="7378" sId="17">
    <nc r="A61" t="inlineStr">
      <is>
        <t>rs10840270</t>
      </is>
    </nc>
  </rcc>
  <rcc rId="7379" sId="17">
    <nc r="B61" t="inlineStr">
      <is>
        <t>G</t>
      </is>
    </nc>
  </rcc>
  <rcc rId="7380" sId="17">
    <nc r="C61" t="inlineStr">
      <is>
        <t>C</t>
      </is>
    </nc>
  </rcc>
  <rcc rId="7381" sId="17">
    <nc r="D61" t="inlineStr">
      <is>
        <t>G</t>
      </is>
    </nc>
  </rcc>
  <rcc rId="7382" sId="17">
    <nc r="E61" t="inlineStr">
      <is>
        <t>C</t>
      </is>
    </nc>
  </rcc>
  <rcc rId="7383" sId="17">
    <nc r="F61">
      <v>1.4383E-2</v>
    </nc>
  </rcc>
  <rcc rId="7384" sId="17">
    <nc r="G61">
      <v>-3.3E-3</v>
    </nc>
  </rcc>
  <rcc rId="7385" sId="17">
    <nc r="H61">
      <v>0.65568400000000004</v>
    </nc>
  </rcc>
  <rcc rId="7386" sId="17">
    <nc r="I61">
      <v>0.66549999999999998</v>
    </nc>
  </rcc>
  <rcc rId="7387" sId="17">
    <nc r="J61" t="b">
      <v>0</v>
    </nc>
  </rcc>
  <rcc rId="7388" sId="17">
    <nc r="K61" t="b">
      <v>1</v>
    </nc>
  </rcc>
  <rcc rId="7389" sId="17">
    <nc r="L61" t="b">
      <v>0</v>
    </nc>
  </rcc>
  <rcc rId="7390" sId="17">
    <nc r="M61" t="inlineStr">
      <is>
        <t>DYwqVy</t>
      </is>
    </nc>
  </rcc>
  <rcc rId="7391" sId="17">
    <nc r="N61">
      <v>11</v>
    </nc>
  </rcc>
  <rcc rId="7392" sId="17">
    <nc r="O61">
      <v>9629553</v>
    </nc>
  </rcc>
  <rcc rId="7393" sId="17">
    <nc r="P61">
      <v>3.2099999999999997E-2</v>
    </nc>
  </rcc>
  <rcc rId="7394" sId="17">
    <nc r="Q61">
      <v>0.91900000000000004</v>
    </nc>
  </rcc>
  <rcc rId="7395" sId="17">
    <nc r="R61">
      <v>28150</v>
    </nc>
  </rcc>
  <rcc rId="7396" sId="17">
    <nc r="S61" t="inlineStr">
      <is>
        <t>HannumAge acceleration</t>
      </is>
    </nc>
  </rcc>
  <rcc rId="7397" sId="17">
    <nc r="T61" t="b">
      <v>1</v>
    </nc>
  </rcc>
  <rcc rId="7398" sId="17">
    <nc r="U61" t="inlineStr">
      <is>
        <t>reported</t>
      </is>
    </nc>
  </rcc>
  <rcc rId="7399" sId="17">
    <nc r="V61" t="inlineStr">
      <is>
        <t>11</t>
      </is>
    </nc>
  </rcc>
  <rcc rId="7400" sId="17">
    <nc r="W61">
      <v>9629553</v>
    </nc>
  </rcc>
  <rcc rId="7401" sId="17">
    <nc r="X61">
      <v>2.1249400000000001E-3</v>
    </nc>
  </rcc>
  <rcc rId="7402" sId="17">
    <nc r="Y61">
      <v>1.29987E-11</v>
    </nc>
  </rcc>
  <rcc rId="7403" sId="17">
    <nc r="Z61">
      <v>472174</v>
    </nc>
  </rcc>
  <rcc rId="7404" sId="17">
    <nc r="AA61" t="inlineStr">
      <is>
        <t>ieu-b-4879</t>
      </is>
    </nc>
  </rcc>
  <rcc rId="7405" sId="17">
    <nc r="AB61" t="inlineStr">
      <is>
        <t>telomere length || id:ieu-b-4879</t>
      </is>
    </nc>
  </rcc>
  <rcc rId="7406" sId="17">
    <nc r="AC61" t="b">
      <v>1</v>
    </nc>
  </rcc>
  <rcc rId="7407" sId="17">
    <nc r="AD61" t="inlineStr">
      <is>
        <t>reported</t>
      </is>
    </nc>
  </rcc>
  <rcc rId="7408" sId="17">
    <nc r="AE61" t="inlineStr">
      <is>
        <t>igd</t>
      </is>
    </nc>
  </rcc>
  <rcc rId="7409" sId="17">
    <nc r="AF61">
      <v>2</v>
    </nc>
  </rcc>
  <rcc rId="7410" sId="17">
    <nc r="AG61" t="b">
      <v>1</v>
    </nc>
  </rcc>
  <rcc rId="7411" sId="17">
    <nc r="AJ61">
      <v>9.7020442306166102E-5</v>
    </nc>
  </rcc>
  <rcc rId="7412" sId="17">
    <nc r="AK61">
      <v>472174</v>
    </nc>
  </rcc>
  <rcc rId="7413" sId="17">
    <nc r="AL61">
      <v>3.7546556216986299E-7</v>
    </nc>
  </rcc>
  <rcc rId="7414" sId="17">
    <nc r="AM61">
      <v>28150</v>
    </nc>
  </rcc>
  <rcc rId="7415" sId="17">
    <nc r="AN61" t="b">
      <v>1</v>
    </nc>
  </rcc>
  <rcc rId="7416" sId="17">
    <nc r="AO61">
      <v>0.13218263429980701</v>
    </nc>
  </rcc>
  <rcc rId="7417" sId="17">
    <nc r="A62" t="inlineStr">
      <is>
        <t>rs10845387</t>
      </is>
    </nc>
  </rcc>
  <rcc rId="7418" sId="17">
    <nc r="B62" t="inlineStr">
      <is>
        <t>A</t>
      </is>
    </nc>
  </rcc>
  <rcc rId="7419" sId="17">
    <nc r="C62" t="inlineStr">
      <is>
        <t>G</t>
      </is>
    </nc>
  </rcc>
  <rcc rId="7420" sId="17">
    <nc r="D62" t="inlineStr">
      <is>
        <t>A</t>
      </is>
    </nc>
  </rcc>
  <rcc rId="7421" sId="17">
    <nc r="E62" t="inlineStr">
      <is>
        <t>G</t>
      </is>
    </nc>
  </rcc>
  <rcc rId="7422" sId="17">
    <nc r="F62">
      <v>-1.4121399999999999E-2</v>
    </nc>
  </rcc>
  <rcc rId="7423" sId="17">
    <nc r="G62">
      <v>2.4500000000000001E-2</v>
    </nc>
  </rcc>
  <rcc rId="7424" sId="17">
    <nc r="H62">
      <v>0.35266599999999998</v>
    </nc>
  </rcc>
  <rcc rId="7425" sId="17">
    <nc r="I62">
      <v>0.33629999999999999</v>
    </nc>
  </rcc>
  <rcc rId="7426" sId="17">
    <nc r="J62" t="b">
      <v>0</v>
    </nc>
  </rcc>
  <rcc rId="7427" sId="17">
    <nc r="K62" t="b">
      <v>0</v>
    </nc>
  </rcc>
  <rcc rId="7428" sId="17">
    <nc r="L62" t="b">
      <v>0</v>
    </nc>
  </rcc>
  <rcc rId="7429" sId="17">
    <nc r="M62" t="inlineStr">
      <is>
        <t>DYwqVy</t>
      </is>
    </nc>
  </rcc>
  <rcc rId="7430" sId="17">
    <nc r="N62">
      <v>12</v>
    </nc>
  </rcc>
  <rcc rId="7431" sId="17">
    <nc r="O62">
      <v>11757743</v>
    </nc>
  </rcc>
  <rcc rId="7432" sId="17">
    <nc r="P62">
      <v>3.78E-2</v>
    </nc>
  </rcc>
  <rcc rId="7433" sId="17">
    <nc r="Q62">
      <v>0.51629999999999998</v>
    </nc>
  </rcc>
  <rcc rId="7434" sId="17">
    <nc r="R62">
      <v>22641</v>
    </nc>
  </rcc>
  <rcc rId="7435" sId="17">
    <nc r="S62" t="inlineStr">
      <is>
        <t>HannumAge acceleration</t>
      </is>
    </nc>
  </rcc>
  <rcc rId="7436" sId="17">
    <nc r="T62" t="b">
      <v>1</v>
    </nc>
  </rcc>
  <rcc rId="7437" sId="17">
    <nc r="U62" t="inlineStr">
      <is>
        <t>reported</t>
      </is>
    </nc>
  </rcc>
  <rcc rId="7438" sId="17">
    <nc r="V62" t="inlineStr">
      <is>
        <t>12</t>
      </is>
    </nc>
  </rcc>
  <rcc rId="7439" sId="17">
    <nc r="W62">
      <v>11757743</v>
    </nc>
  </rcc>
  <rcc rId="7440" sId="17">
    <nc r="X62">
      <v>2.0939600000000002E-3</v>
    </nc>
  </rcc>
  <rcc rId="7441" sId="17">
    <nc r="Y62">
      <v>1.5000299999999999E-11</v>
    </nc>
  </rcc>
  <rcc rId="7442" sId="17">
    <nc r="Z62">
      <v>472174</v>
    </nc>
  </rcc>
  <rcc rId="7443" sId="17">
    <nc r="AA62" t="inlineStr">
      <is>
        <t>ieu-b-4879</t>
      </is>
    </nc>
  </rcc>
  <rcc rId="7444" sId="17">
    <nc r="AB62" t="inlineStr">
      <is>
        <t>telomere length || id:ieu-b-4879</t>
      </is>
    </nc>
  </rcc>
  <rcc rId="7445" sId="17">
    <nc r="AC62" t="b">
      <v>1</v>
    </nc>
  </rcc>
  <rcc rId="7446" sId="17">
    <nc r="AD62" t="inlineStr">
      <is>
        <t>reported</t>
      </is>
    </nc>
  </rcc>
  <rcc rId="7447" sId="17">
    <nc r="AE62" t="inlineStr">
      <is>
        <t>igd</t>
      </is>
    </nc>
  </rcc>
  <rcc rId="7448" sId="17">
    <nc r="AF62">
      <v>2</v>
    </nc>
  </rcc>
  <rcc rId="7449" sId="17">
    <nc r="AG62" t="b">
      <v>1</v>
    </nc>
  </rcc>
  <rcc rId="7450" sId="17">
    <nc r="AJ62">
      <v>9.6311176535395995E-5</v>
    </nc>
  </rcc>
  <rcc rId="7451" sId="17">
    <nc r="AK62">
      <v>472174</v>
    </nc>
  </rcc>
  <rcc rId="7452" sId="17">
    <nc r="AL62">
      <v>1.85559532958925E-5</v>
    </nc>
  </rcc>
  <rcc rId="7453" sId="17">
    <nc r="AM62">
      <v>22641</v>
    </nc>
  </rcc>
  <rcc rId="7454" sId="17">
    <nc r="AN62" t="b">
      <v>1</v>
    </nc>
  </rcc>
  <rcc rId="7455" sId="17">
    <nc r="AO62">
      <v>0.418329522205514</v>
    </nc>
  </rcc>
  <rcc rId="7456" sId="17">
    <nc r="A63" t="inlineStr">
      <is>
        <t>rs10905255</t>
      </is>
    </nc>
  </rcc>
  <rcc rId="7457" sId="17">
    <nc r="B63" t="inlineStr">
      <is>
        <t>T</t>
      </is>
    </nc>
  </rcc>
  <rcc rId="7458" sId="17">
    <nc r="C63" t="inlineStr">
      <is>
        <t>G</t>
      </is>
    </nc>
  </rcc>
  <rcc rId="7459" sId="17">
    <nc r="D63" t="inlineStr">
      <is>
        <t>T</t>
      </is>
    </nc>
  </rcc>
  <rcc rId="7460" sId="17">
    <nc r="E63" t="inlineStr">
      <is>
        <t>G</t>
      </is>
    </nc>
  </rcc>
  <rcc rId="7461" sId="17">
    <nc r="F63">
      <v>-1.82493E-2</v>
    </nc>
  </rcc>
  <rcc rId="7462" sId="17">
    <nc r="G63">
      <v>-4.7000000000000002E-3</v>
    </nc>
  </rcc>
  <rcc rId="7463" sId="17">
    <nc r="H63">
      <v>0.57918999999999998</v>
    </nc>
  </rcc>
  <rcc rId="7464" sId="17">
    <nc r="I63">
      <v>0.5776</v>
    </nc>
  </rcc>
  <rcc rId="7465" sId="17">
    <nc r="J63" t="b">
      <v>0</v>
    </nc>
  </rcc>
  <rcc rId="7466" sId="17">
    <nc r="K63" t="b">
      <v>0</v>
    </nc>
  </rcc>
  <rcc rId="7467" sId="17">
    <nc r="L63" t="b">
      <v>0</v>
    </nc>
  </rcc>
  <rcc rId="7468" sId="17">
    <nc r="M63" t="inlineStr">
      <is>
        <t>DYwqVy</t>
      </is>
    </nc>
  </rcc>
  <rcc rId="7469" sId="17">
    <nc r="N63">
      <v>10</v>
    </nc>
  </rcc>
  <rcc rId="7470" sId="17">
    <nc r="O63">
      <v>5870267</v>
    </nc>
  </rcc>
  <rcc rId="7471" sId="17">
    <nc r="P63">
      <v>3.1399999999999997E-2</v>
    </nc>
  </rcc>
  <rcc rId="7472" sId="17">
    <nc r="Q63">
      <v>0.88190000000000002</v>
    </nc>
  </rcc>
  <rcc rId="7473" sId="17">
    <nc r="R63">
      <v>28061</v>
    </nc>
  </rcc>
  <rcc rId="7474" sId="17">
    <nc r="S63" t="inlineStr">
      <is>
        <t>HannumAge acceleration</t>
      </is>
    </nc>
  </rcc>
  <rcc rId="7475" sId="17">
    <nc r="T63" t="b">
      <v>1</v>
    </nc>
  </rcc>
  <rcc rId="7476" sId="17">
    <nc r="U63" t="inlineStr">
      <is>
        <t>reported</t>
      </is>
    </nc>
  </rcc>
  <rcc rId="7477" sId="17">
    <nc r="V63" t="inlineStr">
      <is>
        <t>10</t>
      </is>
    </nc>
  </rcc>
  <rcc rId="7478" sId="17">
    <nc r="W63">
      <v>5870267</v>
    </nc>
  </rcc>
  <rcc rId="7479" sId="17">
    <nc r="X63">
      <v>2.0309899999999999E-3</v>
    </nc>
  </rcc>
  <rcc rId="7480" sId="17">
    <nc r="Y63">
      <v>2.60016E-19</v>
    </nc>
  </rcc>
  <rcc rId="7481" sId="17">
    <nc r="Z63">
      <v>472174</v>
    </nc>
  </rcc>
  <rcc rId="7482" sId="17">
    <nc r="AA63" t="inlineStr">
      <is>
        <t>ieu-b-4879</t>
      </is>
    </nc>
  </rcc>
  <rcc rId="7483" sId="17">
    <nc r="AB63" t="inlineStr">
      <is>
        <t>telomere length || id:ieu-b-4879</t>
      </is>
    </nc>
  </rcc>
  <rcc rId="7484" sId="17">
    <nc r="AC63" t="b">
      <v>1</v>
    </nc>
  </rcc>
  <rcc rId="7485" sId="17">
    <nc r="AD63" t="inlineStr">
      <is>
        <t>reported</t>
      </is>
    </nc>
  </rcc>
  <rcc rId="7486" sId="17">
    <nc r="AE63" t="inlineStr">
      <is>
        <t>igd</t>
      </is>
    </nc>
  </rcc>
  <rcc rId="7487" sId="17">
    <nc r="AF63">
      <v>2</v>
    </nc>
  </rcc>
  <rcc rId="7488" sId="17">
    <nc r="AG63" t="b">
      <v>1</v>
    </nc>
  </rcc>
  <rcc rId="7489" sId="17">
    <nc r="AJ63">
      <v>1.70963093160695E-4</v>
    </nc>
  </rcc>
  <rcc rId="7490" sId="17">
    <nc r="AK63">
      <v>472174</v>
    </nc>
  </rcc>
  <rcc rId="7491" sId="17">
    <nc r="AL63">
      <v>7.9847970822668099E-7</v>
    </nc>
  </rcc>
  <rcc rId="7492" sId="17">
    <nc r="AM63">
      <v>28061</v>
    </nc>
  </rcc>
  <rcc rId="7493" sId="17">
    <nc r="AN63" t="b">
      <v>1</v>
    </nc>
  </rcc>
  <rcc rId="7494" sId="17">
    <nc r="AO63">
      <v>4.7415575767040898E-2</v>
    </nc>
  </rcc>
  <rcc rId="7495" sId="17">
    <nc r="A64" t="inlineStr">
      <is>
        <t>rs11085072</t>
      </is>
    </nc>
  </rcc>
  <rcc rId="7496" sId="17">
    <nc r="B64" t="inlineStr">
      <is>
        <t>T</t>
      </is>
    </nc>
  </rcc>
  <rcc rId="7497" sId="17">
    <nc r="C64" t="inlineStr">
      <is>
        <t>C</t>
      </is>
    </nc>
  </rcc>
  <rcc rId="7498" sId="17">
    <nc r="D64" t="inlineStr">
      <is>
        <t>T</t>
      </is>
    </nc>
  </rcc>
  <rcc rId="7499" sId="17">
    <nc r="E64" t="inlineStr">
      <is>
        <t>C</t>
      </is>
    </nc>
  </rcc>
  <rcc rId="7500" sId="17">
    <nc r="F64">
      <v>-1.3180600000000001E-2</v>
    </nc>
  </rcc>
  <rcc rId="7501" sId="17">
    <nc r="G64">
      <v>0.1144</v>
    </nc>
  </rcc>
  <rcc rId="7502" sId="17">
    <nc r="H64">
      <v>0.23690900000000001</v>
    </nc>
  </rcc>
  <rcc rId="7503" sId="17">
    <nc r="I64">
      <v>0.2298</v>
    </nc>
  </rcc>
  <rcc rId="7504" sId="17">
    <nc r="J64" t="b">
      <v>0</v>
    </nc>
  </rcc>
  <rcc rId="7505" sId="17">
    <nc r="K64" t="b">
      <v>0</v>
    </nc>
  </rcc>
  <rcc rId="7506" sId="17">
    <nc r="L64" t="b">
      <v>0</v>
    </nc>
  </rcc>
  <rcc rId="7507" sId="17">
    <nc r="M64" t="inlineStr">
      <is>
        <t>DYwqVy</t>
      </is>
    </nc>
  </rcc>
  <rcc rId="7508" sId="17">
    <nc r="N64">
      <v>19</v>
    </nc>
  </rcc>
  <rcc rId="7509" sId="17">
    <nc r="O64">
      <v>4368142</v>
    </nc>
  </rcc>
  <rcc rId="7510" sId="17">
    <nc r="P64">
      <v>3.5999999999999997E-2</v>
    </nc>
  </rcc>
  <rcc rId="7511" sId="17">
    <nc r="Q64">
      <v>1.4809999999999999E-3</v>
    </nc>
  </rcc>
  <rcc rId="7512" sId="17">
    <nc r="R64">
      <v>28545</v>
    </nc>
  </rcc>
  <rcc rId="7513" sId="17">
    <nc r="S64" t="inlineStr">
      <is>
        <t>HannumAge acceleration</t>
      </is>
    </nc>
  </rcc>
  <rcc rId="7514" sId="17">
    <nc r="T64" t="b">
      <v>1</v>
    </nc>
  </rcc>
  <rcc rId="7515" sId="17">
    <nc r="U64" t="inlineStr">
      <is>
        <t>reported</t>
      </is>
    </nc>
  </rcc>
  <rcc rId="7516" sId="17">
    <nc r="V64" t="inlineStr">
      <is>
        <t>19</t>
      </is>
    </nc>
  </rcc>
  <rcc rId="7517" sId="17">
    <nc r="W64">
      <v>4368142</v>
    </nc>
  </rcc>
  <rcc rId="7518" sId="17">
    <nc r="X64">
      <v>2.3671299999999998E-3</v>
    </nc>
  </rcc>
  <rcc rId="7519" sId="17">
    <nc r="Y64">
      <v>2.59998E-8</v>
    </nc>
  </rcc>
  <rcc rId="7520" sId="17">
    <nc r="Z64">
      <v>472174</v>
    </nc>
  </rcc>
  <rcc rId="7521" sId="17">
    <nc r="AA64" t="inlineStr">
      <is>
        <t>ieu-b-4879</t>
      </is>
    </nc>
  </rcc>
  <rcc rId="7522" sId="17">
    <nc r="AB64" t="inlineStr">
      <is>
        <t>telomere length || id:ieu-b-4879</t>
      </is>
    </nc>
  </rcc>
  <rcc rId="7523" sId="17">
    <nc r="AC64" t="b">
      <v>1</v>
    </nc>
  </rcc>
  <rcc rId="7524" sId="17">
    <nc r="AD64" t="inlineStr">
      <is>
        <t>reported</t>
      </is>
    </nc>
  </rcc>
  <rcc rId="7525" sId="17">
    <nc r="AE64" t="inlineStr">
      <is>
        <t>igd</t>
      </is>
    </nc>
  </rcc>
  <rcc rId="7526" sId="17">
    <nc r="AF64">
      <v>2</v>
    </nc>
  </rcc>
  <rcc rId="7527" sId="17">
    <nc r="AG64" t="b">
      <v>1</v>
    </nc>
  </rcc>
  <rcc rId="7528" sId="17">
    <nc r="AJ64">
      <v>6.5659473453582996E-5</v>
    </nc>
  </rcc>
  <rcc rId="7529" sId="17">
    <nc r="AK64">
      <v>472174</v>
    </nc>
  </rcc>
  <rcc rId="7530" sId="17">
    <nc r="AL64">
      <v>3.5366640456600302E-4</v>
    </nc>
  </rcc>
  <rcc rId="7531" sId="17">
    <nc r="AM64">
      <v>28545</v>
    </nc>
  </rcc>
  <rcc rId="7532" sId="17">
    <nc r="AN64" t="b">
      <v>0</v>
    </nc>
  </rcc>
  <rcc rId="7533" sId="17">
    <nc r="AO64">
      <v>7.9047076578011105E-2</v>
    </nc>
  </rcc>
  <rcc rId="7534" sId="17">
    <nc r="A65" t="inlineStr">
      <is>
        <t>rs11117354</t>
      </is>
    </nc>
  </rcc>
  <rcc rId="7535" sId="17">
    <nc r="B65" t="inlineStr">
      <is>
        <t>C</t>
      </is>
    </nc>
  </rcc>
  <rcc rId="7536" sId="17">
    <nc r="C65" t="inlineStr">
      <is>
        <t>T</t>
      </is>
    </nc>
  </rcc>
  <rcc rId="7537" sId="17">
    <nc r="D65" t="inlineStr">
      <is>
        <t>C</t>
      </is>
    </nc>
  </rcc>
  <rcc rId="7538" sId="17">
    <nc r="E65" t="inlineStr">
      <is>
        <t>T</t>
      </is>
    </nc>
  </rcc>
  <rcc rId="7539" sId="17">
    <nc r="F65">
      <v>2.32506E-2</v>
    </nc>
  </rcc>
  <rcc rId="7540" sId="17">
    <nc r="G65">
      <v>9.4799999999999995E-2</v>
    </nc>
  </rcc>
  <rcc rId="7541" sId="17">
    <nc r="H65">
      <v>0.69651300000000005</v>
    </nc>
  </rcc>
  <rcc rId="7542" sId="17">
    <nc r="I65">
      <v>0.69720000000000004</v>
    </nc>
  </rcc>
  <rcc rId="7543" sId="17">
    <nc r="J65" t="b">
      <v>0</v>
    </nc>
  </rcc>
  <rcc rId="7544" sId="17">
    <nc r="K65" t="b">
      <v>0</v>
    </nc>
  </rcc>
  <rcc rId="7545" sId="17">
    <nc r="L65" t="b">
      <v>0</v>
    </nc>
  </rcc>
  <rcc rId="7546" sId="17">
    <nc r="M65" t="inlineStr">
      <is>
        <t>DYwqVy</t>
      </is>
    </nc>
  </rcc>
  <rcc rId="7547" sId="17">
    <nc r="N65">
      <v>16</v>
    </nc>
  </rcc>
  <rcc rId="7548" sId="17">
    <nc r="O65">
      <v>88092092</v>
    </nc>
  </rcc>
  <rcc rId="7549" sId="17">
    <nc r="P65">
      <v>3.3000000000000002E-2</v>
    </nc>
  </rcc>
  <rcc rId="7550" sId="17">
    <nc r="Q65">
      <v>4.0810000000000004E-3</v>
    </nc>
  </rcc>
  <rcc rId="7551" sId="17">
    <nc r="R65">
      <v>28549</v>
    </nc>
  </rcc>
  <rcc rId="7552" sId="17">
    <nc r="S65" t="inlineStr">
      <is>
        <t>HannumAge acceleration</t>
      </is>
    </nc>
  </rcc>
  <rcc rId="7553" sId="17">
    <nc r="T65" t="b">
      <v>1</v>
    </nc>
  </rcc>
  <rcc rId="7554" sId="17">
    <nc r="U65" t="inlineStr">
      <is>
        <t>reported</t>
      </is>
    </nc>
  </rcc>
  <rcc rId="7555" sId="17">
    <nc r="V65" t="inlineStr">
      <is>
        <t>16</t>
      </is>
    </nc>
  </rcc>
  <rcc rId="7556" sId="17">
    <nc r="W65">
      <v>88092092</v>
    </nc>
  </rcc>
  <rcc rId="7557" sId="17">
    <nc r="X65">
      <v>2.19601E-3</v>
    </nc>
  </rcc>
  <rcc rId="7558" sId="17">
    <nc r="Y65">
      <v>3.4001700000000001E-26</v>
    </nc>
  </rcc>
  <rcc rId="7559" sId="17">
    <nc r="Z65">
      <v>472174</v>
    </nc>
  </rcc>
  <rcc rId="7560" sId="17">
    <nc r="AA65" t="inlineStr">
      <is>
        <t>ieu-b-4879</t>
      </is>
    </nc>
  </rcc>
  <rcc rId="7561" sId="17">
    <nc r="AB65" t="inlineStr">
      <is>
        <t>telomere length || id:ieu-b-4879</t>
      </is>
    </nc>
  </rcc>
  <rcc rId="7562" sId="17">
    <nc r="AC65" t="b">
      <v>1</v>
    </nc>
  </rcc>
  <rcc rId="7563" sId="17">
    <nc r="AD65" t="inlineStr">
      <is>
        <t>reported</t>
      </is>
    </nc>
  </rcc>
  <rcc rId="7564" sId="17">
    <nc r="AE65" t="inlineStr">
      <is>
        <t>igd</t>
      </is>
    </nc>
  </rcc>
  <rcc rId="7565" sId="17">
    <nc r="AF65">
      <v>2</v>
    </nc>
  </rcc>
  <rcc rId="7566" sId="17">
    <nc r="AG65" t="b">
      <v>1</v>
    </nc>
  </rcc>
  <rcc rId="7567" sId="17">
    <nc r="AJ65">
      <v>2.3735390384264999E-4</v>
    </nc>
  </rcc>
  <rcc rId="7568" sId="17">
    <nc r="AK65">
      <v>472174</v>
    </nc>
  </rcc>
  <rcc rId="7569" sId="17">
    <nc r="AL65">
      <v>2.8900329162061001E-4</v>
    </nc>
  </rcc>
  <rcc rId="7570" sId="17">
    <nc r="AM65">
      <v>28549</v>
    </nc>
  </rcc>
  <rcc rId="7571" sId="17">
    <nc r="AN65" t="b">
      <v>0</v>
    </nc>
  </rcc>
  <rcc rId="7572" sId="17">
    <nc r="AO65">
      <v>0.79365909507172805</v>
    </nc>
  </rcc>
  <rcc rId="7573" sId="17">
    <nc r="A66" t="inlineStr">
      <is>
        <t>rs111527438</t>
      </is>
    </nc>
  </rcc>
  <rcc rId="7574" sId="17">
    <nc r="B66" t="inlineStr">
      <is>
        <t>C</t>
      </is>
    </nc>
  </rcc>
  <rcc rId="7575" sId="17">
    <nc r="C66" t="inlineStr">
      <is>
        <t>T</t>
      </is>
    </nc>
  </rcc>
  <rcc rId="7576" sId="17">
    <nc r="D66" t="inlineStr">
      <is>
        <t>C</t>
      </is>
    </nc>
  </rcc>
  <rcc rId="7577" sId="17">
    <nc r="E66" t="inlineStr">
      <is>
        <t>T</t>
      </is>
    </nc>
  </rcc>
  <rcc rId="7578" sId="17">
    <nc r="F66">
      <v>1.2500000000000001E-2</v>
    </nc>
  </rcc>
  <rcc rId="7579" sId="17">
    <nc r="G66">
      <v>-3.5099999999999999E-2</v>
    </nc>
  </rcc>
  <rcc rId="7580" sId="17">
    <nc r="H66">
      <v>0.35125099999999998</v>
    </nc>
  </rcc>
  <rcc rId="7581" sId="17">
    <nc r="I66">
      <v>0.36009999999999998</v>
    </nc>
  </rcc>
  <rcc rId="7582" sId="17">
    <nc r="J66" t="b">
      <v>0</v>
    </nc>
  </rcc>
  <rcc rId="7583" sId="17">
    <nc r="K66" t="b">
      <v>0</v>
    </nc>
  </rcc>
  <rcc rId="7584" sId="17">
    <nc r="L66" t="b">
      <v>0</v>
    </nc>
  </rcc>
  <rcc rId="7585" sId="17">
    <nc r="M66" t="inlineStr">
      <is>
        <t>DYwqVy</t>
      </is>
    </nc>
  </rcc>
  <rcc rId="7586" sId="17">
    <nc r="N66">
      <v>17</v>
    </nc>
  </rcc>
  <rcc rId="7587" sId="17">
    <nc r="O66">
      <v>29252703</v>
    </nc>
  </rcc>
  <rcc rId="7588" sId="17">
    <nc r="P66">
      <v>3.2099999999999997E-2</v>
    </nc>
  </rcc>
  <rcc rId="7589" sId="17">
    <nc r="Q66">
      <v>0.27439999999999998</v>
    </nc>
  </rcc>
  <rcc rId="7590" sId="17">
    <nc r="R66">
      <v>28534</v>
    </nc>
  </rcc>
  <rcc rId="7591" sId="17">
    <nc r="S66" t="inlineStr">
      <is>
        <t>HannumAge acceleration</t>
      </is>
    </nc>
  </rcc>
  <rcc rId="7592" sId="17">
    <nc r="T66" t="b">
      <v>1</v>
    </nc>
  </rcc>
  <rcc rId="7593" sId="17">
    <nc r="U66" t="inlineStr">
      <is>
        <t>reported</t>
      </is>
    </nc>
  </rcc>
  <rcc rId="7594" sId="17">
    <nc r="V66" t="inlineStr">
      <is>
        <t>17</t>
      </is>
    </nc>
  </rcc>
  <rcc rId="7595" sId="17">
    <nc r="W66">
      <v>29252703</v>
    </nc>
  </rcc>
  <rcc rId="7596" sId="17">
    <nc r="X66">
      <v>2.1101599999999998E-3</v>
    </nc>
  </rcc>
  <rcc rId="7597" sId="17">
    <nc r="Y66">
      <v>3.0999900000000002E-9</v>
    </nc>
  </rcc>
  <rcc rId="7598" sId="17">
    <nc r="Z66">
      <v>472174</v>
    </nc>
  </rcc>
  <rcc rId="7599" sId="17">
    <nc r="AA66" t="inlineStr">
      <is>
        <t>ieu-b-4879</t>
      </is>
    </nc>
  </rcc>
  <rcc rId="7600" sId="17">
    <nc r="AB66" t="inlineStr">
      <is>
        <t>telomere length || id:ieu-b-4879</t>
      </is>
    </nc>
  </rcc>
  <rcc rId="7601" sId="17">
    <nc r="AC66" t="b">
      <v>1</v>
    </nc>
  </rcc>
  <rcc rId="7602" sId="17">
    <nc r="AD66" t="inlineStr">
      <is>
        <t>reported</t>
      </is>
    </nc>
  </rcc>
  <rcc rId="7603" sId="17">
    <nc r="AE66" t="inlineStr">
      <is>
        <t>igd</t>
      </is>
    </nc>
  </rcc>
  <rcc rId="7604" sId="17">
    <nc r="AF66">
      <v>2</v>
    </nc>
  </rcc>
  <rcc rId="7605" sId="17">
    <nc r="AG66" t="b">
      <v>1</v>
    </nc>
  </rcc>
  <rcc rId="7606" sId="17">
    <nc r="AJ66">
      <v>7.4311623473167002E-5</v>
    </nc>
  </rcc>
  <rcc rId="7607" sId="17">
    <nc r="AK66">
      <v>472174</v>
    </nc>
  </rcc>
  <rcc rId="7608" sId="17">
    <nc r="AL66">
      <v>4.1903833338123498E-5</v>
    </nc>
  </rcc>
  <rcc rId="7609" sId="17">
    <nc r="AM66">
      <v>28534</v>
    </nc>
  </rcc>
  <rcc rId="7610" sId="17">
    <nc r="AN66" t="b">
      <v>1</v>
    </nc>
  </rcc>
  <rcc rId="7611" sId="17">
    <nc r="AO66">
      <v>0.724684197530997</v>
    </nc>
  </rcc>
  <rcc rId="7612" sId="17">
    <nc r="A67" t="inlineStr">
      <is>
        <t>rs111950327</t>
      </is>
    </nc>
  </rcc>
  <rcc rId="7613" sId="17">
    <nc r="B67" t="inlineStr">
      <is>
        <t>C</t>
      </is>
    </nc>
  </rcc>
  <rcc rId="7614" sId="17">
    <nc r="C67" t="inlineStr">
      <is>
        <t>G</t>
      </is>
    </nc>
  </rcc>
  <rcc rId="7615" sId="17">
    <nc r="D67" t="inlineStr">
      <is>
        <t>C</t>
      </is>
    </nc>
  </rcc>
  <rcc rId="7616" sId="17">
    <nc r="E67" t="inlineStr">
      <is>
        <t>G</t>
      </is>
    </nc>
  </rcc>
  <rcc rId="7617" sId="17">
    <nc r="F67">
      <v>2.38271E-2</v>
    </nc>
  </rcc>
  <rcc rId="7618" sId="17">
    <nc r="G67">
      <v>8.9999999999999998E-4</v>
    </nc>
  </rcc>
  <rcc rId="7619" sId="17">
    <nc r="H67">
      <v>6.3628000000000004E-2</v>
    </nc>
  </rcc>
  <rcc rId="7620" sId="17">
    <nc r="I67">
      <v>6.7100000000000007E-2</v>
    </nc>
  </rcc>
  <rcc rId="7621" sId="17">
    <nc r="J67" t="b">
      <v>0</v>
    </nc>
  </rcc>
  <rcc rId="7622" sId="17">
    <nc r="K67" t="b">
      <v>1</v>
    </nc>
  </rcc>
  <rcc rId="7623" sId="17">
    <nc r="L67" t="b">
      <v>0</v>
    </nc>
  </rcc>
  <rcc rId="7624" sId="17">
    <nc r="M67" t="inlineStr">
      <is>
        <t>DYwqVy</t>
      </is>
    </nc>
  </rcc>
  <rcc rId="7625" sId="17">
    <nc r="N67">
      <v>16</v>
    </nc>
  </rcc>
  <rcc rId="7626" sId="17">
    <nc r="O67">
      <v>48283993</v>
    </nc>
  </rcc>
  <rcc rId="7627" sId="17">
    <nc r="P67">
      <v>6.13E-2</v>
    </nc>
  </rcc>
  <rcc rId="7628" sId="17">
    <nc r="Q67">
      <v>0.98770000000000002</v>
    </nc>
  </rcc>
  <rcc rId="7629" sId="17">
    <nc r="R67">
      <v>28454</v>
    </nc>
  </rcc>
  <rcc rId="7630" sId="17">
    <nc r="S67" t="inlineStr">
      <is>
        <t>HannumAge acceleration</t>
      </is>
    </nc>
  </rcc>
  <rcc rId="7631" sId="17">
    <nc r="T67" t="b">
      <v>1</v>
    </nc>
  </rcc>
  <rcc rId="7632" sId="17">
    <nc r="U67" t="inlineStr">
      <is>
        <t>reported</t>
      </is>
    </nc>
  </rcc>
  <rcc rId="7633" sId="17">
    <nc r="V67" t="inlineStr">
      <is>
        <t>16</t>
      </is>
    </nc>
  </rcc>
  <rcc rId="7634" sId="17">
    <nc r="W67">
      <v>48283993</v>
    </nc>
  </rcc>
  <rcc rId="7635" sId="17">
    <nc r="X67">
      <v>4.0940600000000001E-3</v>
    </nc>
  </rcc>
  <rcc rId="7636" sId="17">
    <nc r="Y67">
      <v>5.8999700000000003E-9</v>
    </nc>
  </rcc>
  <rcc rId="7637" sId="17">
    <nc r="Z67">
      <v>472174</v>
    </nc>
  </rcc>
  <rcc rId="7638" sId="17">
    <nc r="AA67" t="inlineStr">
      <is>
        <t>ieu-b-4879</t>
      </is>
    </nc>
  </rcc>
  <rcc rId="7639" sId="17">
    <nc r="AB67" t="inlineStr">
      <is>
        <t>telomere length || id:ieu-b-4879</t>
      </is>
    </nc>
  </rcc>
  <rcc rId="7640" sId="17">
    <nc r="AC67" t="b">
      <v>1</v>
    </nc>
  </rcc>
  <rcc rId="7641" sId="17">
    <nc r="AD67" t="inlineStr">
      <is>
        <t>reported</t>
      </is>
    </nc>
  </rcc>
  <rcc rId="7642" sId="17">
    <nc r="AE67" t="inlineStr">
      <is>
        <t>igd</t>
      </is>
    </nc>
  </rcc>
  <rcc rId="7643" sId="17">
    <nc r="AF67">
      <v>2</v>
    </nc>
  </rcc>
  <rcc rId="7644" sId="17">
    <nc r="AG67" t="b">
      <v>1</v>
    </nc>
  </rcc>
  <rcc rId="7645" sId="17">
    <nc r="AJ67">
      <v>7.1730289881011806E-5</v>
    </nc>
  </rcc>
  <rcc rId="7646" sId="17">
    <nc r="AK67">
      <v>472174</v>
    </nc>
  </rcc>
  <rcc rId="7647" sId="17">
    <nc r="AL67">
      <v>7.5761971333655007E-9</v>
    </nc>
  </rcc>
  <rcc rId="7648" sId="17">
    <nc r="AM67">
      <v>28454</v>
    </nc>
  </rcc>
  <rcc rId="7649" sId="17">
    <nc r="AN67" t="b">
      <v>1</v>
    </nc>
  </rcc>
  <rcc rId="7650" sId="17">
    <nc r="AO67">
      <v>0.169704893206164</v>
    </nc>
  </rcc>
  <rcc rId="7651" sId="17">
    <nc r="A68" t="inlineStr">
      <is>
        <t>rs11212631</t>
      </is>
    </nc>
  </rcc>
  <rcc rId="7652" sId="17">
    <nc r="B68" t="inlineStr">
      <is>
        <t>C</t>
      </is>
    </nc>
  </rcc>
  <rcc rId="7653" sId="17">
    <nc r="C68" t="inlineStr">
      <is>
        <t>T</t>
      </is>
    </nc>
  </rcc>
  <rcc rId="7654" sId="17">
    <nc r="D68" t="inlineStr">
      <is>
        <t>C</t>
      </is>
    </nc>
  </rcc>
  <rcc rId="7655" sId="17">
    <nc r="E68" t="inlineStr">
      <is>
        <t>T</t>
      </is>
    </nc>
  </rcc>
  <rcc rId="7656" sId="17">
    <nc r="F68">
      <v>-1.93458E-2</v>
    </nc>
  </rcc>
  <rcc rId="7657" sId="17">
    <nc r="G68">
      <v>5.7700000000000001E-2</v>
    </nc>
  </rcc>
  <rcc rId="7658" sId="17">
    <nc r="H68">
      <v>0.19922899999999999</v>
    </nc>
  </rcc>
  <rcc rId="7659" sId="17">
    <nc r="I68">
      <v>0.2104</v>
    </nc>
  </rcc>
  <rcc rId="7660" sId="17">
    <nc r="J68" t="b">
      <v>0</v>
    </nc>
  </rcc>
  <rcc rId="7661" sId="17">
    <nc r="K68" t="b">
      <v>0</v>
    </nc>
  </rcc>
  <rcc rId="7662" sId="17">
    <nc r="L68" t="b">
      <v>0</v>
    </nc>
  </rcc>
  <rcc rId="7663" sId="17">
    <nc r="M68" t="inlineStr">
      <is>
        <t>DYwqVy</t>
      </is>
    </nc>
  </rcc>
  <rcc rId="7664" sId="17">
    <nc r="N68">
      <v>11</v>
    </nc>
  </rcc>
  <rcc rId="7665" sId="17">
    <nc r="O68">
      <v>108304509</v>
    </nc>
  </rcc>
  <rcc rId="7666" sId="17">
    <nc r="P68">
      <v>3.8699999999999998E-2</v>
    </nc>
  </rcc>
  <rcc rId="7667" sId="17">
    <nc r="Q68">
      <v>0.13539999999999999</v>
    </nc>
  </rcc>
  <rcc rId="7668" sId="17">
    <nc r="R68">
      <v>28058</v>
    </nc>
  </rcc>
  <rcc rId="7669" sId="17">
    <nc r="S68" t="inlineStr">
      <is>
        <t>HannumAge acceleration</t>
      </is>
    </nc>
  </rcc>
  <rcc rId="7670" sId="17">
    <nc r="T68" t="b">
      <v>1</v>
    </nc>
  </rcc>
  <rcc rId="7671" sId="17">
    <nc r="U68" t="inlineStr">
      <is>
        <t>reported</t>
      </is>
    </nc>
  </rcc>
  <rcc rId="7672" sId="17">
    <nc r="V68" t="inlineStr">
      <is>
        <t>11</t>
      </is>
    </nc>
  </rcc>
  <rcc rId="7673" sId="17">
    <nc r="W68">
      <v>108304509</v>
    </nc>
  </rcc>
  <rcc rId="7674" sId="17">
    <nc r="X68">
      <v>2.5655399999999998E-3</v>
    </nc>
  </rcc>
  <rcc rId="7675" sId="17">
    <nc r="Y68">
      <v>4.7000199999999997E-14</v>
    </nc>
  </rcc>
  <rcc rId="7676" sId="17">
    <nc r="Z68">
      <v>472174</v>
    </nc>
  </rcc>
  <rcc rId="7677" sId="17">
    <nc r="AA68" t="inlineStr">
      <is>
        <t>ieu-b-4879</t>
      </is>
    </nc>
  </rcc>
  <rcc rId="7678" sId="17">
    <nc r="AB68" t="inlineStr">
      <is>
        <t>telomere length || id:ieu-b-4879</t>
      </is>
    </nc>
  </rcc>
  <rcc rId="7679" sId="17">
    <nc r="AC68" t="b">
      <v>1</v>
    </nc>
  </rcc>
  <rcc rId="7680" sId="17">
    <nc r="AD68" t="inlineStr">
      <is>
        <t>reported</t>
      </is>
    </nc>
  </rcc>
  <rcc rId="7681" sId="17">
    <nc r="AE68" t="inlineStr">
      <is>
        <t>igd</t>
      </is>
    </nc>
  </rcc>
  <rcc rId="7682" sId="17">
    <nc r="AF68">
      <v>2</v>
    </nc>
  </rcc>
  <rcc rId="7683" sId="17">
    <nc r="AG68" t="b">
      <v>1</v>
    </nc>
  </rcc>
  <rcc rId="7684" sId="17">
    <nc r="AJ68">
      <v>1.20410200770032E-4</v>
    </nc>
  </rcc>
  <rcc rId="7685" sId="17">
    <nc r="AK68">
      <v>472174</v>
    </nc>
  </rcc>
  <rcc rId="7686" sId="17">
    <nc r="AL68">
      <v>7.9226329252644602E-5</v>
    </nc>
  </rcc>
  <rcc rId="7687" sId="17">
    <nc r="AM68">
      <v>28058</v>
    </nc>
  </rcc>
  <rcc rId="7688" sId="17">
    <nc r="AN68" t="b">
      <v>1</v>
    </nc>
  </rcc>
  <rcc rId="7689" sId="17">
    <nc r="AO68">
      <v>0.73592670443728903</v>
    </nc>
  </rcc>
  <rcc rId="7690" sId="17">
    <nc r="A69" t="inlineStr">
      <is>
        <t>rs112394943</t>
      </is>
    </nc>
  </rcc>
  <rcc rId="7691" sId="17">
    <nc r="B69" t="inlineStr">
      <is>
        <t>C</t>
      </is>
    </nc>
  </rcc>
  <rcc rId="7692" sId="17">
    <nc r="C69" t="inlineStr">
      <is>
        <t>T</t>
      </is>
    </nc>
  </rcc>
  <rcc rId="7693" sId="17">
    <nc r="D69" t="inlineStr">
      <is>
        <t>C</t>
      </is>
    </nc>
  </rcc>
  <rcc rId="7694" sId="17">
    <nc r="E69" t="inlineStr">
      <is>
        <t>T</t>
      </is>
    </nc>
  </rcc>
  <rcc rId="7695" sId="17">
    <nc r="F69">
      <v>-1.98961E-2</v>
    </nc>
  </rcc>
  <rcc rId="7696" sId="17">
    <nc r="G69">
      <v>-6.4399999999999999E-2</v>
    </nc>
  </rcc>
  <rcc rId="7697" sId="17">
    <nc r="H69">
      <v>0.162741</v>
    </nc>
  </rcc>
  <rcc rId="7698" sId="17">
    <nc r="I69">
      <v>0.16170000000000001</v>
    </nc>
  </rcc>
  <rcc rId="7699" sId="17">
    <nc r="J69" t="b">
      <v>0</v>
    </nc>
  </rcc>
  <rcc rId="7700" sId="17">
    <nc r="K69" t="b">
      <v>0</v>
    </nc>
  </rcc>
  <rcc rId="7701" sId="17">
    <nc r="L69" t="b">
      <v>0</v>
    </nc>
  </rcc>
  <rcc rId="7702" sId="17">
    <nc r="M69" t="inlineStr">
      <is>
        <t>DYwqVy</t>
      </is>
    </nc>
  </rcc>
  <rcc rId="7703" sId="17">
    <nc r="N69">
      <v>3</v>
    </nc>
  </rcc>
  <rcc rId="7704" sId="17">
    <nc r="O69">
      <v>197842892</v>
    </nc>
  </rcc>
  <rcc rId="7705" sId="17">
    <nc r="P69">
      <v>4.4200000000000003E-2</v>
    </nc>
  </rcc>
  <rcc rId="7706" sId="17">
    <nc r="Q69">
      <v>0.1452</v>
    </nc>
  </rcc>
  <rcc rId="7707" sId="17">
    <nc r="R69">
      <v>25685</v>
    </nc>
  </rcc>
  <rcc rId="7708" sId="17">
    <nc r="S69" t="inlineStr">
      <is>
        <t>HannumAge acceleration</t>
      </is>
    </nc>
  </rcc>
  <rcc rId="7709" sId="17">
    <nc r="T69" t="b">
      <v>1</v>
    </nc>
  </rcc>
  <rcc rId="7710" sId="17">
    <nc r="U69" t="inlineStr">
      <is>
        <t>reported</t>
      </is>
    </nc>
  </rcc>
  <rcc rId="7711" sId="17">
    <nc r="V69" t="inlineStr">
      <is>
        <t>3</t>
      </is>
    </nc>
  </rcc>
  <rcc rId="7712" sId="17">
    <nc r="W69">
      <v>197842892</v>
    </nc>
  </rcc>
  <rcc rId="7713" sId="17">
    <nc r="X69">
      <v>2.8164100000000001E-3</v>
    </nc>
  </rcc>
  <rcc rId="7714" sId="17">
    <nc r="Y69">
      <v>1.59993E-12</v>
    </nc>
  </rcc>
  <rcc rId="7715" sId="17">
    <nc r="Z69">
      <v>472174</v>
    </nc>
  </rcc>
  <rcc rId="7716" sId="17">
    <nc r="AA69" t="inlineStr">
      <is>
        <t>ieu-b-4879</t>
      </is>
    </nc>
  </rcc>
  <rcc rId="7717" sId="17">
    <nc r="AB69" t="inlineStr">
      <is>
        <t>telomere length || id:ieu-b-4879</t>
      </is>
    </nc>
  </rcc>
  <rcc rId="7718" sId="17">
    <nc r="AC69" t="b">
      <v>1</v>
    </nc>
  </rcc>
  <rcc rId="7719" sId="17">
    <nc r="AD69" t="inlineStr">
      <is>
        <t>reported</t>
      </is>
    </nc>
  </rcc>
  <rcc rId="7720" sId="17">
    <nc r="AE69" t="inlineStr">
      <is>
        <t>igd</t>
      </is>
    </nc>
  </rcc>
  <rcc rId="7721" sId="17">
    <nc r="AF69">
      <v>2</v>
    </nc>
  </rcc>
  <rcc rId="7722" sId="17">
    <nc r="AG69" t="b">
      <v>1</v>
    </nc>
  </rcc>
  <rcc rId="7723" sId="17">
    <nc r="AJ69">
      <v>1.05681270555934E-4</v>
    </nc>
  </rcc>
  <rcc rId="7724" sId="17">
    <nc r="AK69">
      <v>472174</v>
    </nc>
  </rcc>
  <rcc rId="7725" sId="17">
    <nc r="AL69">
      <v>8.2650511969757702E-5</v>
    </nc>
  </rcc>
  <rcc rId="7726" sId="17">
    <nc r="AM69">
      <v>25685</v>
    </nc>
  </rcc>
  <rcc rId="7727" sId="17">
    <nc r="AN69" t="b">
      <v>1</v>
    </nc>
  </rcc>
  <rcc rId="7728" sId="17">
    <nc r="AO69">
      <v>0.85278386009795704</v>
    </nc>
  </rcc>
  <rcc rId="7729" sId="17">
    <nc r="A70" t="inlineStr">
      <is>
        <t>rs113525195</t>
      </is>
    </nc>
  </rcc>
  <rcc rId="7730" sId="17">
    <nc r="B70" t="inlineStr">
      <is>
        <t>A</t>
      </is>
    </nc>
  </rcc>
  <rcc rId="7731" sId="17">
    <nc r="C70" t="inlineStr">
      <is>
        <t>C</t>
      </is>
    </nc>
  </rcc>
  <rcc rId="7732" sId="17">
    <nc r="D70" t="inlineStr">
      <is>
        <t>A</t>
      </is>
    </nc>
  </rcc>
  <rcc rId="7733" sId="17">
    <nc r="E70" t="inlineStr">
      <is>
        <t>C</t>
      </is>
    </nc>
  </rcc>
  <rcc rId="7734" sId="17">
    <nc r="F70">
      <v>-1.24075E-2</v>
    </nc>
  </rcc>
  <rcc rId="7735" sId="17">
    <nc r="G70">
      <v>4.58E-2</v>
    </nc>
  </rcc>
  <rcc rId="7736" sId="17">
    <nc r="H70">
      <v>0.29025400000000001</v>
    </nc>
  </rcc>
  <rcc rId="7737" sId="17">
    <nc r="I70">
      <v>0.28789999999999999</v>
    </nc>
  </rcc>
  <rcc rId="7738" sId="17">
    <nc r="J70" t="b">
      <v>0</v>
    </nc>
  </rcc>
  <rcc rId="7739" sId="17">
    <nc r="K70" t="b">
      <v>0</v>
    </nc>
  </rcc>
  <rcc rId="7740" sId="17">
    <nc r="L70" t="b">
      <v>0</v>
    </nc>
  </rcc>
  <rcc rId="7741" sId="17">
    <nc r="M70" t="inlineStr">
      <is>
        <t>DYwqVy</t>
      </is>
    </nc>
  </rcc>
  <rcc rId="7742" sId="17">
    <nc r="N70">
      <v>14</v>
    </nc>
  </rcc>
  <rcc rId="7743" sId="17">
    <nc r="O70">
      <v>23499321</v>
    </nc>
  </rcc>
  <rcc rId="7744" sId="17">
    <nc r="P70">
      <v>3.39E-2</v>
    </nc>
  </rcc>
  <rcc rId="7745" sId="17">
    <nc r="Q70">
      <v>0.17660000000000001</v>
    </nc>
  </rcc>
  <rcc rId="7746" sId="17">
    <nc r="R70">
      <v>28553</v>
    </nc>
  </rcc>
  <rcc rId="7747" sId="17">
    <nc r="S70" t="inlineStr">
      <is>
        <t>HannumAge acceleration</t>
      </is>
    </nc>
  </rcc>
  <rcc rId="7748" sId="17">
    <nc r="T70" t="b">
      <v>1</v>
    </nc>
  </rcc>
  <rcc rId="7749" sId="17">
    <nc r="U70" t="inlineStr">
      <is>
        <t>reported</t>
      </is>
    </nc>
  </rcc>
  <rcc rId="7750" sId="17">
    <nc r="V70" t="inlineStr">
      <is>
        <t>14</t>
      </is>
    </nc>
  </rcc>
  <rcc rId="7751" sId="17">
    <nc r="W70">
      <v>23499321</v>
    </nc>
  </rcc>
  <rcc rId="7752" sId="17">
    <nc r="X70">
      <v>2.2413200000000002E-3</v>
    </nc>
  </rcc>
  <rcc rId="7753" sId="17">
    <nc r="Y70">
      <v>3.0999900000000001E-8</v>
    </nc>
  </rcc>
  <rcc rId="7754" sId="17">
    <nc r="Z70">
      <v>472174</v>
    </nc>
  </rcc>
  <rcc rId="7755" sId="17">
    <nc r="AA70" t="inlineStr">
      <is>
        <t>ieu-b-4879</t>
      </is>
    </nc>
  </rcc>
  <rcc rId="7756" sId="17">
    <nc r="AB70" t="inlineStr">
      <is>
        <t>telomere length || id:ieu-b-4879</t>
      </is>
    </nc>
  </rcc>
  <rcc rId="7757" sId="17">
    <nc r="AC70" t="b">
      <v>1</v>
    </nc>
  </rcc>
  <rcc rId="7758" sId="17">
    <nc r="AD70" t="inlineStr">
      <is>
        <t>reported</t>
      </is>
    </nc>
  </rcc>
  <rcc rId="7759" sId="17">
    <nc r="AE70" t="inlineStr">
      <is>
        <t>igd</t>
      </is>
    </nc>
  </rcc>
  <rcc rId="7760" sId="17">
    <nc r="AF70">
      <v>2</v>
    </nc>
  </rcc>
  <rcc rId="7761" sId="17">
    <nc r="AG70" t="b">
      <v>1</v>
    </nc>
  </rcc>
  <rcc rId="7762" sId="17">
    <nc r="AJ70">
      <v>6.4898165298609098E-5</v>
    </nc>
  </rcc>
  <rcc rId="7763" sId="17">
    <nc r="AK70">
      <v>472174</v>
    </nc>
  </rcc>
  <rcc rId="7764" sId="17">
    <nc r="AL70">
      <v>6.39267273243531E-5</v>
    </nc>
  </rcc>
  <rcc rId="7765" sId="17">
    <nc r="AM70">
      <v>28553</v>
    </nc>
  </rcc>
  <rcc rId="7766" sId="17">
    <nc r="AN70" t="b">
      <v>1</v>
    </nc>
  </rcc>
  <rcc rId="7767" sId="17">
    <nc r="AO70">
      <v>0.99207646506810498</v>
    </nc>
  </rcc>
  <rcc rId="7768" sId="17">
    <nc r="A71" t="inlineStr">
      <is>
        <t>rs11557154</t>
      </is>
    </nc>
  </rcc>
  <rcc rId="7769" sId="17">
    <nc r="B71" t="inlineStr">
      <is>
        <t>T</t>
      </is>
    </nc>
  </rcc>
  <rcc rId="7770" sId="17">
    <nc r="C71" t="inlineStr">
      <is>
        <t>C</t>
      </is>
    </nc>
  </rcc>
  <rcc rId="7771" sId="17">
    <nc r="D71" t="inlineStr">
      <is>
        <t>T</t>
      </is>
    </nc>
  </rcc>
  <rcc rId="7772" sId="17">
    <nc r="E71" t="inlineStr">
      <is>
        <t>C</t>
      </is>
    </nc>
  </rcc>
  <rcc rId="7773" sId="17">
    <nc r="F71">
      <v>-3.4371899999999997E-2</v>
    </nc>
  </rcc>
  <rcc rId="7774" sId="17">
    <nc r="G71">
      <v>1.34E-2</v>
    </nc>
  </rcc>
  <rcc rId="7775" sId="17">
    <nc r="H71">
      <v>0.13003000000000001</v>
    </nc>
  </rcc>
  <rcc rId="7776" sId="17">
    <nc r="I71">
      <v>0.1326</v>
    </nc>
  </rcc>
  <rcc rId="7777" sId="17">
    <nc r="J71" t="b">
      <v>0</v>
    </nc>
  </rcc>
  <rcc rId="7778" sId="17">
    <nc r="K71" t="b">
      <v>0</v>
    </nc>
  </rcc>
  <rcc rId="7779" sId="17">
    <nc r="L71" t="b">
      <v>0</v>
    </nc>
  </rcc>
  <rcc rId="7780" sId="17">
    <nc r="M71" t="inlineStr">
      <is>
        <t>DYwqVy</t>
      </is>
    </nc>
  </rcc>
  <rcc rId="7781" sId="17">
    <nc r="N71">
      <v>9</v>
    </nc>
  </rcc>
  <rcc rId="7782" sId="17">
    <nc r="O71">
      <v>34107505</v>
    </nc>
  </rcc>
  <rcc rId="7783" sId="17">
    <nc r="P71">
      <v>4.36E-2</v>
    </nc>
  </rcc>
  <rcc rId="7784" sId="17">
    <nc r="Q71">
      <v>0.75849999999999995</v>
    </nc>
  </rcc>
  <rcc rId="7785" sId="17">
    <nc r="R71">
      <v>31992</v>
    </nc>
  </rcc>
  <rcc rId="7786" sId="17">
    <nc r="S71" t="inlineStr">
      <is>
        <t>HannumAge acceleration</t>
      </is>
    </nc>
  </rcc>
  <rcc rId="7787" sId="17">
    <nc r="T71" t="b">
      <v>1</v>
    </nc>
  </rcc>
  <rcc rId="7788" sId="17">
    <nc r="U71" t="inlineStr">
      <is>
        <t>reported</t>
      </is>
    </nc>
  </rcc>
  <rcc rId="7789" sId="17">
    <nc r="V71" t="inlineStr">
      <is>
        <t>9</t>
      </is>
    </nc>
  </rcc>
  <rcc rId="7790" sId="17">
    <nc r="W71">
      <v>34107505</v>
    </nc>
  </rcc>
  <rcc rId="7791" sId="17">
    <nc r="X71">
      <v>2.9853800000000002E-3</v>
    </nc>
  </rcc>
  <rcc rId="7792" sId="17">
    <nc r="Y71">
      <v>1.10002E-30</v>
    </nc>
  </rcc>
  <rcc rId="7793" sId="17">
    <nc r="Z71">
      <v>472174</v>
    </nc>
  </rcc>
  <rcc rId="7794" sId="17">
    <nc r="AA71" t="inlineStr">
      <is>
        <t>ieu-b-4879</t>
      </is>
    </nc>
  </rcc>
  <rcc rId="7795" sId="17">
    <nc r="AB71" t="inlineStr">
      <is>
        <t>telomere length || id:ieu-b-4879</t>
      </is>
    </nc>
  </rcc>
  <rcc rId="7796" sId="17">
    <nc r="AC71" t="b">
      <v>1</v>
    </nc>
  </rcc>
  <rcc rId="7797" sId="17">
    <nc r="AD71" t="inlineStr">
      <is>
        <t>reported</t>
      </is>
    </nc>
  </rcc>
  <rcc rId="7798" sId="17">
    <nc r="AE71" t="inlineStr">
      <is>
        <t>igd</t>
      </is>
    </nc>
  </rcc>
  <rcc rId="7799" sId="17">
    <nc r="AF71">
      <v>2</v>
    </nc>
  </rcc>
  <rcc rId="7800" sId="17">
    <nc r="AG71" t="b">
      <v>1</v>
    </nc>
  </rcc>
  <rcc rId="7801" sId="17">
    <nc r="AJ71">
      <v>2.8066334949653399E-4</v>
    </nc>
  </rcc>
  <rcc rId="7802" sId="17">
    <nc r="AK71">
      <v>472174</v>
    </nc>
  </rcc>
  <rcc rId="7803" sId="17">
    <nc r="AL71">
      <v>2.9527120455902402E-6</v>
    </nc>
  </rcc>
  <rcc rId="7804" sId="17">
    <nc r="AM71">
      <v>31992</v>
    </nc>
  </rcc>
  <rcc rId="7805" sId="17">
    <nc r="AN71" t="b">
      <v>1</v>
    </nc>
  </rcc>
  <rcc rId="7806" sId="17">
    <nc r="AO71">
      <v>9.2524133159162993E-3</v>
    </nc>
  </rcc>
  <rcc rId="7807" sId="17">
    <nc r="A72" t="inlineStr">
      <is>
        <t>rs11579626</t>
      </is>
    </nc>
  </rcc>
  <rcc rId="7808" sId="17">
    <nc r="B72" t="inlineStr">
      <is>
        <t>C</t>
      </is>
    </nc>
  </rcc>
  <rcc rId="7809" sId="17">
    <nc r="C72" t="inlineStr">
      <is>
        <t>A</t>
      </is>
    </nc>
  </rcc>
  <rcc rId="7810" sId="17">
    <nc r="D72" t="inlineStr">
      <is>
        <t>C</t>
      </is>
    </nc>
  </rcc>
  <rcc rId="7811" sId="17">
    <nc r="E72" t="inlineStr">
      <is>
        <t>A</t>
      </is>
    </nc>
  </rcc>
  <rcc rId="7812" sId="17">
    <nc r="F72">
      <v>2.6511300000000002E-2</v>
    </nc>
  </rcc>
  <rcc rId="7813" sId="17">
    <nc r="G72">
      <v>7.1199999999999999E-2</v>
    </nc>
  </rcc>
  <rcc rId="7814" sId="17">
    <nc r="H72">
      <v>8.4881999999999999E-2</v>
    </nc>
  </rcc>
  <rcc rId="7815" sId="17">
    <nc r="I72">
      <v>8.8099999999999998E-2</v>
    </nc>
  </rcc>
  <rcc rId="7816" sId="17">
    <nc r="J72" t="b">
      <v>0</v>
    </nc>
  </rcc>
  <rcc rId="7817" sId="17">
    <nc r="K72" t="b">
      <v>0</v>
    </nc>
  </rcc>
  <rcc rId="7818" sId="17">
    <nc r="L72" t="b">
      <v>0</v>
    </nc>
  </rcc>
  <rcc rId="7819" sId="17">
    <nc r="M72" t="inlineStr">
      <is>
        <t>DYwqVy</t>
      </is>
    </nc>
  </rcc>
  <rcc rId="7820" sId="17">
    <nc r="N72">
      <v>1</v>
    </nc>
  </rcc>
  <rcc rId="7821" sId="17">
    <nc r="O72">
      <v>146741960</v>
    </nc>
  </rcc>
  <rcc rId="7822" sId="17">
    <nc r="P72">
      <v>5.2699999999999997E-2</v>
    </nc>
  </rcc>
  <rcc rId="7823" sId="17">
    <nc r="Q72">
      <v>0.17660000000000001</v>
    </nc>
  </rcc>
  <rcc rId="7824" sId="17">
    <nc r="R72">
      <v>30907</v>
    </nc>
  </rcc>
  <rcc rId="7825" sId="17">
    <nc r="S72" t="inlineStr">
      <is>
        <t>HannumAge acceleration</t>
      </is>
    </nc>
  </rcc>
  <rcc rId="7826" sId="17">
    <nc r="T72" t="b">
      <v>1</v>
    </nc>
  </rcc>
  <rcc rId="7827" sId="17">
    <nc r="U72" t="inlineStr">
      <is>
        <t>reported</t>
      </is>
    </nc>
  </rcc>
  <rcc rId="7828" sId="17">
    <nc r="V72" t="inlineStr">
      <is>
        <t>1</t>
      </is>
    </nc>
  </rcc>
  <rcc rId="7829" sId="17">
    <nc r="W72">
      <v>146741960</v>
    </nc>
  </rcc>
  <rcc rId="7830" sId="17">
    <nc r="X72">
      <v>3.5775199999999998E-3</v>
    </nc>
  </rcc>
  <rcc rId="7831" sId="17">
    <nc r="Y72">
      <v>1.2998699999999999E-13</v>
    </nc>
  </rcc>
  <rcc rId="7832" sId="17">
    <nc r="Z72">
      <v>472174</v>
    </nc>
  </rcc>
  <rcc rId="7833" sId="17">
    <nc r="AA72" t="inlineStr">
      <is>
        <t>ieu-b-4879</t>
      </is>
    </nc>
  </rcc>
  <rcc rId="7834" sId="17">
    <nc r="AB72" t="inlineStr">
      <is>
        <t>telomere length || id:ieu-b-4879</t>
      </is>
    </nc>
  </rcc>
  <rcc rId="7835" sId="17">
    <nc r="AC72" t="b">
      <v>1</v>
    </nc>
  </rcc>
  <rcc rId="7836" sId="17">
    <nc r="AD72" t="inlineStr">
      <is>
        <t>reported</t>
      </is>
    </nc>
  </rcc>
  <rcc rId="7837" sId="17">
    <nc r="AE72" t="inlineStr">
      <is>
        <t>igd</t>
      </is>
    </nc>
  </rcc>
  <rcc rId="7838" sId="17">
    <nc r="AF72">
      <v>2</v>
    </nc>
  </rcc>
  <rcc rId="7839" sId="17">
    <nc r="AG72" t="b">
      <v>1</v>
    </nc>
  </rcc>
  <rcc rId="7840" sId="17">
    <nc r="AJ72">
      <v>1.1629128526526E-4</v>
    </nc>
  </rcc>
  <rcc rId="7841" sId="17">
    <nc r="AK72">
      <v>472174</v>
    </nc>
  </rcc>
  <rcc rId="7842" sId="17">
    <nc r="AL72">
      <v>5.9058764760470597E-5</v>
    </nc>
  </rcc>
  <rcc rId="7843" sId="17">
    <nc r="AM72">
      <v>30907</v>
    </nc>
  </rcc>
  <rcc rId="7844" sId="17">
    <nc r="AN72" t="b">
      <v>1</v>
    </nc>
  </rcc>
  <rcc rId="7845" sId="17">
    <nc r="AO72">
      <v>0.59762760998547604</v>
    </nc>
  </rcc>
  <rcc rId="7846" sId="17">
    <nc r="A73" t="inlineStr">
      <is>
        <t>rs11584821</t>
      </is>
    </nc>
  </rcc>
  <rcc rId="7847" sId="17">
    <nc r="B73" t="inlineStr">
      <is>
        <t>T</t>
      </is>
    </nc>
  </rcc>
  <rcc rId="7848" sId="17">
    <nc r="C73" t="inlineStr">
      <is>
        <t>C</t>
      </is>
    </nc>
  </rcc>
  <rcc rId="7849" sId="17">
    <nc r="D73" t="inlineStr">
      <is>
        <t>T</t>
      </is>
    </nc>
  </rcc>
  <rcc rId="7850" sId="17">
    <nc r="E73" t="inlineStr">
      <is>
        <t>C</t>
      </is>
    </nc>
  </rcc>
  <rcc rId="7851" sId="17">
    <nc r="F73">
      <v>-3.06517E-2</v>
    </nc>
  </rcc>
  <rcc rId="7852" sId="17">
    <nc r="G73">
      <v>-3.95E-2</v>
    </nc>
  </rcc>
  <rcc rId="7853" sId="17">
    <nc r="H73">
      <v>0.176208</v>
    </nc>
  </rcc>
  <rcc rId="7854" sId="17">
    <nc r="I73">
      <v>0.1852</v>
    </nc>
  </rcc>
  <rcc rId="7855" sId="17">
    <nc r="J73" t="b">
      <v>0</v>
    </nc>
  </rcc>
  <rcc rId="7856" sId="17">
    <nc r="K73" t="b">
      <v>0</v>
    </nc>
  </rcc>
  <rcc rId="7857" sId="17">
    <nc r="L73" t="b">
      <v>0</v>
    </nc>
  </rcc>
  <rcc rId="7858" sId="17">
    <nc r="M73" t="inlineStr">
      <is>
        <t>DYwqVy</t>
      </is>
    </nc>
  </rcc>
  <rcc rId="7859" sId="17">
    <nc r="N73">
      <v>1</v>
    </nc>
  </rcc>
  <rcc rId="7860" sId="17">
    <nc r="O73">
      <v>114419489</v>
    </nc>
  </rcc>
  <rcc rId="7861" sId="17">
    <nc r="P73">
      <v>3.7699999999999997E-2</v>
    </nc>
  </rcc>
  <rcc rId="7862" sId="17">
    <nc r="Q73">
      <v>0.29570000000000002</v>
    </nc>
  </rcc>
  <rcc rId="7863" sId="17">
    <nc r="R73">
      <v>31006</v>
    </nc>
  </rcc>
  <rcc rId="7864" sId="17">
    <nc r="S73" t="inlineStr">
      <is>
        <t>HannumAge acceleration</t>
      </is>
    </nc>
  </rcc>
  <rcc rId="7865" sId="17">
    <nc r="T73" t="b">
      <v>1</v>
    </nc>
  </rcc>
  <rcc rId="7866" sId="17">
    <nc r="U73" t="inlineStr">
      <is>
        <t>reported</t>
      </is>
    </nc>
  </rcc>
  <rcc rId="7867" sId="17">
    <nc r="V73" t="inlineStr">
      <is>
        <t>1</t>
      </is>
    </nc>
  </rcc>
  <rcc rId="7868" sId="17">
    <nc r="W73">
      <v>114419489</v>
    </nc>
  </rcc>
  <rcc rId="7869" sId="17">
    <nc r="X73">
      <v>2.6362299999999998E-3</v>
    </nc>
  </rcc>
  <rcc rId="7870" sId="17">
    <nc r="Y73">
      <v>2.99985E-31</v>
    </nc>
  </rcc>
  <rcc rId="7871" sId="17">
    <nc r="Z73">
      <v>472174</v>
    </nc>
  </rcc>
  <rcc rId="7872" sId="17">
    <nc r="AA73" t="inlineStr">
      <is>
        <t>ieu-b-4879</t>
      </is>
    </nc>
  </rcc>
  <rcc rId="7873" sId="17">
    <nc r="AB73" t="inlineStr">
      <is>
        <t>telomere length || id:ieu-b-4879</t>
      </is>
    </nc>
  </rcc>
  <rcc rId="7874" sId="17">
    <nc r="AC73" t="b">
      <v>1</v>
    </nc>
  </rcc>
  <rcc rId="7875" sId="17">
    <nc r="AD73" t="inlineStr">
      <is>
        <t>reported</t>
      </is>
    </nc>
  </rcc>
  <rcc rId="7876" sId="17">
    <nc r="AE73" t="inlineStr">
      <is>
        <t>igd</t>
      </is>
    </nc>
  </rcc>
  <rcc rId="7877" sId="17">
    <nc r="AF73">
      <v>2</v>
    </nc>
  </rcc>
  <rcc rId="7878" sId="17">
    <nc r="AG73" t="b">
      <v>1</v>
    </nc>
  </rcc>
  <rcc rId="7879" sId="17">
    <nc r="AJ73">
      <v>2.8623186501576802E-4</v>
    </nc>
  </rcc>
  <rcc rId="7880" sId="17">
    <nc r="AK73">
      <v>472174</v>
    </nc>
  </rcc>
  <rcc rId="7881" sId="17">
    <nc r="AL73">
      <v>3.5406123971324498E-5</v>
    </nc>
  </rcc>
  <rcc rId="7882" sId="17">
    <nc r="AM73">
      <v>31006</v>
    </nc>
  </rcc>
  <rcc rId="7883" sId="17">
    <nc r="AN73" t="b">
      <v>1</v>
    </nc>
  </rcc>
  <rcc rId="7884" sId="17">
    <nc r="AO73">
      <v>6.1338790348195199E-2</v>
    </nc>
  </rcc>
  <rcc rId="7885" sId="17">
    <nc r="A74" t="inlineStr">
      <is>
        <t>rs116863223</t>
      </is>
    </nc>
  </rcc>
  <rcc rId="7886" sId="17">
    <nc r="B74" t="inlineStr">
      <is>
        <t>A</t>
      </is>
    </nc>
  </rcc>
  <rcc rId="7887" sId="17">
    <nc r="C74" t="inlineStr">
      <is>
        <t>G</t>
      </is>
    </nc>
  </rcc>
  <rcc rId="7888" sId="17">
    <nc r="D74" t="inlineStr">
      <is>
        <t>A</t>
      </is>
    </nc>
  </rcc>
  <rcc rId="7889" sId="17">
    <nc r="E74" t="inlineStr">
      <is>
        <t>G</t>
      </is>
    </nc>
  </rcc>
  <rcc rId="7890" sId="17">
    <nc r="F74">
      <v>-8.1787399999999996E-2</v>
    </nc>
  </rcc>
  <rcc rId="7891" sId="17">
    <nc r="G74">
      <v>-4.6399999999999997E-2</v>
    </nc>
  </rcc>
  <rcc rId="7892" sId="17">
    <nc r="H74">
      <v>1.1762999999999999E-2</v>
    </nc>
  </rcc>
  <rcc rId="7893" sId="17">
    <nc r="I74">
      <v>1.32E-2</v>
    </nc>
  </rcc>
  <rcc rId="7894" sId="17">
    <nc r="J74" t="b">
      <v>0</v>
    </nc>
  </rcc>
  <rcc rId="7895" sId="17">
    <nc r="K74" t="b">
      <v>0</v>
    </nc>
  </rcc>
  <rcc rId="7896" sId="17">
    <nc r="L74" t="b">
      <v>0</v>
    </nc>
  </rcc>
  <rcc rId="7897" sId="17">
    <nc r="M74" t="inlineStr">
      <is>
        <t>DYwqVy</t>
      </is>
    </nc>
  </rcc>
  <rcc rId="7898" sId="17">
    <nc r="N74">
      <v>18</v>
    </nc>
  </rcc>
  <rcc rId="7899" sId="17">
    <nc r="O74">
      <v>709396</v>
    </nc>
  </rcc>
  <rcc rId="7900" sId="17">
    <nc r="P74">
      <v>0.20250000000000001</v>
    </nc>
  </rcc>
  <rcc rId="7901" sId="17">
    <nc r="Q74">
      <v>0.81889999999999996</v>
    </nc>
  </rcc>
  <rcc rId="7902" sId="17">
    <nc r="R74">
      <v>17459</v>
    </nc>
  </rcc>
  <rcc rId="7903" sId="17">
    <nc r="S74" t="inlineStr">
      <is>
        <t>HannumAge acceleration</t>
      </is>
    </nc>
  </rcc>
  <rcc rId="7904" sId="17">
    <nc r="T74" t="b">
      <v>1</v>
    </nc>
  </rcc>
  <rcc rId="7905" sId="17">
    <nc r="U74" t="inlineStr">
      <is>
        <t>reported</t>
      </is>
    </nc>
  </rcc>
  <rcc rId="7906" sId="17">
    <nc r="V74" t="inlineStr">
      <is>
        <t>18</t>
      </is>
    </nc>
  </rcc>
  <rcc rId="7907" sId="17">
    <nc r="W74">
      <v>709396</v>
    </nc>
  </rcc>
  <rcc rId="7908" sId="17">
    <nc r="X74">
      <v>9.3715699999999992E-3</v>
    </nc>
  </rcc>
  <rcc rId="7909" sId="17">
    <nc r="Y74">
      <v>2.6001600000000001E-18</v>
    </nc>
  </rcc>
  <rcc rId="7910" sId="17">
    <nc r="Z74">
      <v>472174</v>
    </nc>
  </rcc>
  <rcc rId="7911" sId="17">
    <nc r="AA74" t="inlineStr">
      <is>
        <t>ieu-b-4879</t>
      </is>
    </nc>
  </rcc>
  <rcc rId="7912" sId="17">
    <nc r="AB74" t="inlineStr">
      <is>
        <t>telomere length || id:ieu-b-4879</t>
      </is>
    </nc>
  </rcc>
  <rcc rId="7913" sId="17">
    <nc r="AC74" t="b">
      <v>1</v>
    </nc>
  </rcc>
  <rcc rId="7914" sId="17">
    <nc r="AD74" t="inlineStr">
      <is>
        <t>reported</t>
      </is>
    </nc>
  </rcc>
  <rcc rId="7915" sId="17">
    <nc r="AE74" t="inlineStr">
      <is>
        <t>igd</t>
      </is>
    </nc>
  </rcc>
  <rcc rId="7916" sId="17">
    <nc r="AF74">
      <v>2</v>
    </nc>
  </rcc>
  <rcc rId="7917" sId="17">
    <nc r="AG74" t="b">
      <v>1</v>
    </nc>
  </rcc>
  <rcc rId="7918" sId="17">
    <nc r="AJ74">
      <v>1.61278999203952E-4</v>
    </nc>
  </rcc>
  <rcc rId="7919" sId="17">
    <nc r="AK74">
      <v>472174</v>
    </nc>
  </rcc>
  <rcc rId="7920" sId="17">
    <nc r="AL74">
      <v>3.00756476292333E-6</v>
    </nc>
  </rcc>
  <rcc rId="7921" sId="17">
    <nc r="AM74">
      <v>17459</v>
    </nc>
  </rcc>
  <rcc rId="7922" sId="17">
    <nc r="AN74" t="b">
      <v>1</v>
    </nc>
  </rcc>
  <rcc rId="7923" sId="17">
    <nc r="AO74">
      <v>0.15479954537972199</v>
    </nc>
  </rcc>
  <rcc rId="7924" sId="17">
    <nc r="A75" t="inlineStr">
      <is>
        <t>rs117034449</t>
      </is>
    </nc>
  </rcc>
  <rcc rId="7925" sId="17">
    <nc r="B75" t="inlineStr">
      <is>
        <t>A</t>
      </is>
    </nc>
  </rcc>
  <rcc rId="7926" sId="17">
    <nc r="C75" t="inlineStr">
      <is>
        <t>G</t>
      </is>
    </nc>
  </rcc>
  <rcc rId="7927" sId="17">
    <nc r="D75" t="inlineStr">
      <is>
        <t>A</t>
      </is>
    </nc>
  </rcc>
  <rcc rId="7928" sId="17">
    <nc r="E75" t="inlineStr">
      <is>
        <t>G</t>
      </is>
    </nc>
  </rcc>
  <rcc rId="7929" sId="17">
    <nc r="F75">
      <v>3.7437699999999997E-2</v>
    </nc>
  </rcc>
  <rcc rId="7930" sId="17">
    <nc r="G75">
      <v>0.12609999999999999</v>
    </nc>
  </rcc>
  <rcc rId="7931" sId="17">
    <nc r="H75">
      <v>2.3303999999999998E-2</v>
    </nc>
  </rcc>
  <rcc rId="7932" sId="17">
    <nc r="I75">
      <v>2.23E-2</v>
    </nc>
  </rcc>
  <rcc rId="7933" sId="17">
    <nc r="J75" t="b">
      <v>0</v>
    </nc>
  </rcc>
  <rcc rId="7934" sId="17">
    <nc r="K75" t="b">
      <v>0</v>
    </nc>
  </rcc>
  <rcc rId="7935" sId="17">
    <nc r="L75" t="b">
      <v>0</v>
    </nc>
  </rcc>
  <rcc rId="7936" sId="17">
    <nc r="M75" t="inlineStr">
      <is>
        <t>DYwqVy</t>
      </is>
    </nc>
  </rcc>
  <rcc rId="7937" sId="17">
    <nc r="N75">
      <v>10</v>
    </nc>
  </rcc>
  <rcc rId="7938" sId="17">
    <nc r="O75">
      <v>103855348</v>
    </nc>
  </rcc>
  <rcc rId="7939" sId="17">
    <nc r="P75">
      <v>0.1202</v>
    </nc>
  </rcc>
  <rcc rId="7940" sId="17">
    <nc r="Q75">
      <v>0.29409999999999997</v>
    </nc>
  </rcc>
  <rcc rId="7941" sId="17">
    <nc r="R75">
      <v>25196</v>
    </nc>
  </rcc>
  <rcc rId="7942" sId="17">
    <nc r="S75" t="inlineStr">
      <is>
        <t>HannumAge acceleration</t>
      </is>
    </nc>
  </rcc>
  <rcc rId="7943" sId="17">
    <nc r="T75" t="b">
      <v>1</v>
    </nc>
  </rcc>
  <rcc rId="7944" sId="17">
    <nc r="U75" t="inlineStr">
      <is>
        <t>reported</t>
      </is>
    </nc>
  </rcc>
  <rcc rId="7945" sId="17">
    <nc r="V75" t="inlineStr">
      <is>
        <t>10</t>
      </is>
    </nc>
  </rcc>
  <rcc rId="7946" sId="17">
    <nc r="W75">
      <v>103855348</v>
    </nc>
  </rcc>
  <rcc rId="7947" sId="17">
    <nc r="X75">
      <v>6.6789800000000002E-3</v>
    </nc>
  </rcc>
  <rcc rId="7948" sId="17">
    <nc r="Y75">
      <v>2.0999999999999999E-8</v>
    </nc>
  </rcc>
  <rcc rId="7949" sId="17">
    <nc r="Z75">
      <v>472174</v>
    </nc>
  </rcc>
  <rcc rId="7950" sId="17">
    <nc r="AA75" t="inlineStr">
      <is>
        <t>ieu-b-4879</t>
      </is>
    </nc>
  </rcc>
  <rcc rId="7951" sId="17">
    <nc r="AB75" t="inlineStr">
      <is>
        <t>telomere length || id:ieu-b-4879</t>
      </is>
    </nc>
  </rcc>
  <rcc rId="7952" sId="17">
    <nc r="AC75" t="b">
      <v>1</v>
    </nc>
  </rcc>
  <rcc rId="7953" sId="17">
    <nc r="AD75" t="inlineStr">
      <is>
        <t>reported</t>
      </is>
    </nc>
  </rcc>
  <rcc rId="7954" sId="17">
    <nc r="AE75" t="inlineStr">
      <is>
        <t>igd</t>
      </is>
    </nc>
  </rcc>
  <rcc rId="7955" sId="17">
    <nc r="AF75">
      <v>2</v>
    </nc>
  </rcc>
  <rcc rId="7956" sId="17">
    <nc r="AG75" t="b">
      <v>1</v>
    </nc>
  </rcc>
  <rcc rId="7957" sId="17">
    <nc r="AJ75">
      <v>6.6537871816041997E-5</v>
    </nc>
  </rcc>
  <rcc rId="7958" sId="17">
    <nc r="AK75">
      <v>472174</v>
    </nc>
  </rcc>
  <rcc rId="7959" sId="17">
    <nc r="AL75">
      <v>4.3682264217448897E-5</v>
    </nc>
  </rcc>
  <rcc rId="7960" sId="17">
    <nc r="AM75">
      <v>25196</v>
    </nc>
  </rcc>
  <rcc rId="7961" sId="17">
    <nc r="AN75" t="b">
      <v>1</v>
    </nc>
  </rcc>
  <rcc rId="7962" sId="17">
    <nc r="AO75">
      <v>0.810807305148735</v>
    </nc>
  </rcc>
  <rcc rId="7963" sId="17">
    <nc r="A76" t="inlineStr">
      <is>
        <t>rs117407747</t>
      </is>
    </nc>
  </rcc>
  <rcc rId="7964" sId="17">
    <nc r="B76" t="inlineStr">
      <is>
        <t>T</t>
      </is>
    </nc>
  </rcc>
  <rcc rId="7965" sId="17">
    <nc r="C76" t="inlineStr">
      <is>
        <t>C</t>
      </is>
    </nc>
  </rcc>
  <rcc rId="7966" sId="17">
    <nc r="D76" t="inlineStr">
      <is>
        <t>T</t>
      </is>
    </nc>
  </rcc>
  <rcc rId="7967" sId="17">
    <nc r="E76" t="inlineStr">
      <is>
        <t>C</t>
      </is>
    </nc>
  </rcc>
  <rcc rId="7968" sId="17">
    <nc r="F76">
      <v>4.5053299999999998E-2</v>
    </nc>
  </rcc>
  <rcc rId="7969" sId="17">
    <nc r="G76">
      <v>5.04E-2</v>
    </nc>
  </rcc>
  <rcc rId="7970" sId="17">
    <nc r="H76">
      <v>2.7570999999999998E-2</v>
    </nc>
  </rcc>
  <rcc rId="7971" sId="17">
    <nc r="I76">
      <v>2.7699999999999999E-2</v>
    </nc>
  </rcc>
  <rcc rId="7972" sId="17">
    <nc r="J76" t="b">
      <v>0</v>
    </nc>
  </rcc>
  <rcc rId="7973" sId="17">
    <nc r="K76" t="b">
      <v>0</v>
    </nc>
  </rcc>
  <rcc rId="7974" sId="17">
    <nc r="L76" t="b">
      <v>0</v>
    </nc>
  </rcc>
  <rcc rId="7975" sId="17">
    <nc r="M76" t="inlineStr">
      <is>
        <t>DYwqVy</t>
      </is>
    </nc>
  </rcc>
  <rcc rId="7976" sId="17">
    <nc r="N76">
      <v>7</v>
    </nc>
  </rcc>
  <rcc rId="7977" sId="17">
    <nc r="O76">
      <v>159117178</v>
    </nc>
  </rcc>
  <rcc rId="7978" sId="17">
    <nc r="P76">
      <v>0.1258</v>
    </nc>
  </rcc>
  <rcc rId="7979" sId="17">
    <nc r="Q76">
      <v>0.68859999999999999</v>
    </nc>
  </rcc>
  <rcc rId="7980" sId="17">
    <nc r="R76">
      <v>17933</v>
    </nc>
  </rcc>
  <rcc rId="7981" sId="17">
    <nc r="S76" t="inlineStr">
      <is>
        <t>HannumAge acceleration</t>
      </is>
    </nc>
  </rcc>
  <rcc rId="7982" sId="17">
    <nc r="T76" t="b">
      <v>1</v>
    </nc>
  </rcc>
  <rcc rId="7983" sId="17">
    <nc r="U76" t="inlineStr">
      <is>
        <t>reported</t>
      </is>
    </nc>
  </rcc>
  <rcc rId="7984" sId="17">
    <nc r="V76" t="inlineStr">
      <is>
        <t>7</t>
      </is>
    </nc>
  </rcc>
  <rcc rId="7985" sId="17">
    <nc r="W76">
      <v>159117178</v>
    </nc>
  </rcc>
  <rcc rId="7986" sId="17">
    <nc r="X76">
      <v>6.1170599999999997E-3</v>
    </nc>
  </rcc>
  <rcc rId="7987" sId="17">
    <nc r="Y76">
      <v>1.80011E-13</v>
    </nc>
  </rcc>
  <rcc rId="7988" sId="17">
    <nc r="Z76">
      <v>472174</v>
    </nc>
  </rcc>
  <rcc rId="7989" sId="17">
    <nc r="AA76" t="inlineStr">
      <is>
        <t>ieu-b-4879</t>
      </is>
    </nc>
  </rcc>
  <rcc rId="7990" sId="17">
    <nc r="AB76" t="inlineStr">
      <is>
        <t>telomere length || id:ieu-b-4879</t>
      </is>
    </nc>
  </rcc>
  <rcc rId="7991" sId="17">
    <nc r="AC76" t="b">
      <v>1</v>
    </nc>
  </rcc>
  <rcc rId="7992" sId="17">
    <nc r="AD76" t="inlineStr">
      <is>
        <t>reported</t>
      </is>
    </nc>
  </rcc>
  <rcc rId="7993" sId="17">
    <nc r="AE76" t="inlineStr">
      <is>
        <t>igd</t>
      </is>
    </nc>
  </rcc>
  <rcc rId="7994" sId="17">
    <nc r="AF76">
      <v>2</v>
    </nc>
  </rcc>
  <rcc rId="7995" sId="17">
    <nc r="AG76" t="b">
      <v>1</v>
    </nc>
  </rcc>
  <rcc rId="7996" sId="17">
    <nc r="AJ76">
      <v>1.14872907175656E-4</v>
    </nc>
  </rcc>
  <rcc rId="7997" sId="17">
    <nc r="AK76">
      <v>472174</v>
    </nc>
  </rcc>
  <rcc rId="7998" sId="17">
    <nc r="AL76">
      <v>8.9514088261766403E-6</v>
    </nc>
  </rcc>
  <rcc rId="7999" sId="17">
    <nc r="AM76">
      <v>17933</v>
    </nc>
  </rcc>
  <rcc rId="8000" sId="17">
    <nc r="AN76" t="b">
      <v>1</v>
    </nc>
  </rcc>
  <rcc rId="8001" sId="17">
    <nc r="AO76">
      <v>0.30987462918026698</v>
    </nc>
  </rcc>
  <rcc rId="8002" sId="17">
    <nc r="A77" t="inlineStr">
      <is>
        <t>rs117512405</t>
      </is>
    </nc>
  </rcc>
  <rcc rId="8003" sId="17">
    <nc r="B77" t="inlineStr">
      <is>
        <t>A</t>
      </is>
    </nc>
  </rcc>
  <rcc rId="8004" sId="17">
    <nc r="C77" t="inlineStr">
      <is>
        <t>G</t>
      </is>
    </nc>
  </rcc>
  <rcc rId="8005" sId="17">
    <nc r="D77" t="inlineStr">
      <is>
        <t>A</t>
      </is>
    </nc>
  </rcc>
  <rcc rId="8006" sId="17">
    <nc r="E77" t="inlineStr">
      <is>
        <t>G</t>
      </is>
    </nc>
  </rcc>
  <rcc rId="8007" sId="17">
    <nc r="F77">
      <v>-7.9013399999999998E-2</v>
    </nc>
  </rcc>
  <rcc rId="8008" sId="17">
    <nc r="G77">
      <v>0.14169999999999999</v>
    </nc>
  </rcc>
  <rcc rId="8009" sId="17">
    <nc r="H77">
      <v>1.7042999999999999E-2</v>
    </nc>
  </rcc>
  <rcc rId="8010" sId="17">
    <nc r="I77">
      <v>2.1899999999999999E-2</v>
    </nc>
  </rcc>
  <rcc rId="8011" sId="17">
    <nc r="J77" t="b">
      <v>0</v>
    </nc>
  </rcc>
  <rcc rId="8012" sId="17">
    <nc r="K77" t="b">
      <v>0</v>
    </nc>
  </rcc>
  <rcc rId="8013" sId="17">
    <nc r="L77" t="b">
      <v>0</v>
    </nc>
  </rcc>
  <rcc rId="8014" sId="17">
    <nc r="M77" t="inlineStr">
      <is>
        <t>DYwqVy</t>
      </is>
    </nc>
  </rcc>
  <rcc rId="8015" sId="17">
    <nc r="N77">
      <v>20</v>
    </nc>
  </rcc>
  <rcc rId="8016" sId="17">
    <nc r="O77">
      <v>62574274</v>
    </nc>
  </rcc>
  <rcc rId="8017" sId="17">
    <nc r="P77">
      <v>0.14430000000000001</v>
    </nc>
  </rcc>
  <rcc rId="8018" sId="17">
    <nc r="Q77">
      <v>0.3261</v>
    </nc>
  </rcc>
  <rcc rId="8019" sId="17">
    <nc r="R77">
      <v>19489</v>
    </nc>
  </rcc>
  <rcc rId="8020" sId="17">
    <nc r="S77" t="inlineStr">
      <is>
        <t>HannumAge acceleration</t>
      </is>
    </nc>
  </rcc>
  <rcc rId="8021" sId="17">
    <nc r="T77" t="b">
      <v>1</v>
    </nc>
  </rcc>
  <rcc rId="8022" sId="17">
    <nc r="U77" t="inlineStr">
      <is>
        <t>reported</t>
      </is>
    </nc>
  </rcc>
  <rcc rId="8023" sId="17">
    <nc r="V77" t="inlineStr">
      <is>
        <t>20</t>
      </is>
    </nc>
  </rcc>
  <rcc rId="8024" sId="17">
    <nc r="W77">
      <v>62574274</v>
    </nc>
  </rcc>
  <rcc rId="8025" sId="17">
    <nc r="X77">
      <v>8.2461099999999992E-3</v>
    </nc>
  </rcc>
  <rcc rId="8026" sId="17">
    <nc r="Y77">
      <v>9.4994799999999999E-22</v>
    </nc>
  </rcc>
  <rcc rId="8027" sId="17">
    <nc r="Z77">
      <v>472174</v>
    </nc>
  </rcc>
  <rcc rId="8028" sId="17">
    <nc r="AA77" t="inlineStr">
      <is>
        <t>ieu-b-4879</t>
      </is>
    </nc>
  </rcc>
  <rcc rId="8029" sId="17">
    <nc r="AB77" t="inlineStr">
      <is>
        <t>telomere length || id:ieu-b-4879</t>
      </is>
    </nc>
  </rcc>
  <rcc rId="8030" sId="17">
    <nc r="AC77" t="b">
      <v>1</v>
    </nc>
  </rcc>
  <rcc rId="8031" sId="17">
    <nc r="AD77" t="inlineStr">
      <is>
        <t>reported</t>
      </is>
    </nc>
  </rcc>
  <rcc rId="8032" sId="17">
    <nc r="AE77" t="inlineStr">
      <is>
        <t>igd</t>
      </is>
    </nc>
  </rcc>
  <rcc rId="8033" sId="17">
    <nc r="AF77">
      <v>2</v>
    </nc>
  </rcc>
  <rcc rId="8034" sId="17">
    <nc r="AG77" t="b">
      <v>1</v>
    </nc>
  </rcc>
  <rcc rId="8035" sId="17">
    <nc r="AJ77">
      <v>1.94409992563945E-4</v>
    </nc>
  </rcc>
  <rcc rId="8036" sId="17">
    <nc r="AK77">
      <v>472174</v>
    </nc>
  </rcc>
  <rcc rId="8037" sId="17">
    <nc r="AL77">
      <v>4.9481238710023098E-5</v>
    </nc>
  </rcc>
  <rcc rId="8038" sId="17">
    <nc r="AM77">
      <v>19489</v>
    </nc>
  </rcc>
  <rcc rId="8039" sId="17">
    <nc r="AN77" t="b">
      <v>1</v>
    </nc>
  </rcc>
  <rcc rId="8040" sId="17">
    <nc r="AO77">
      <v>0.34454697969822201</v>
    </nc>
  </rcc>
  <rcc rId="8041" sId="17">
    <nc r="A78" t="inlineStr">
      <is>
        <t>rs117630647</t>
      </is>
    </nc>
  </rcc>
  <rcc rId="8042" sId="17">
    <nc r="B78" t="inlineStr">
      <is>
        <t>A</t>
      </is>
    </nc>
  </rcc>
  <rcc rId="8043" sId="17">
    <nc r="C78" t="inlineStr">
      <is>
        <t>G</t>
      </is>
    </nc>
  </rcc>
  <rcc rId="8044" sId="17">
    <nc r="D78" t="inlineStr">
      <is>
        <t>A</t>
      </is>
    </nc>
  </rcc>
  <rcc rId="8045" sId="17">
    <nc r="E78" t="inlineStr">
      <is>
        <t>G</t>
      </is>
    </nc>
  </rcc>
  <rcc rId="8046" sId="17">
    <nc r="F78">
      <v>5.9565E-2</v>
    </nc>
  </rcc>
  <rcc rId="8047" sId="17">
    <nc r="G78">
      <v>1.03E-2</v>
    </nc>
  </rcc>
  <rcc rId="8048" sId="17">
    <nc r="H78">
      <v>2.1346E-2</v>
    </nc>
  </rcc>
  <rcc rId="8049" sId="17">
    <nc r="I78">
      <v>2.4799999999999999E-2</v>
    </nc>
  </rcc>
  <rcc rId="8050" sId="17">
    <nc r="J78" t="b">
      <v>0</v>
    </nc>
  </rcc>
  <rcc rId="8051" sId="17">
    <nc r="K78" t="b">
      <v>0</v>
    </nc>
  </rcc>
  <rcc rId="8052" sId="17">
    <nc r="L78" t="b">
      <v>0</v>
    </nc>
  </rcc>
  <rcc rId="8053" sId="17">
    <nc r="M78" t="inlineStr">
      <is>
        <t>DYwqVy</t>
      </is>
    </nc>
  </rcc>
  <rcc rId="8054" sId="17">
    <nc r="N78">
      <v>7</v>
    </nc>
  </rcc>
  <rcc rId="8055" sId="17">
    <nc r="O78">
      <v>124779510</v>
    </nc>
  </rcc>
  <rcc rId="8056" sId="17">
    <nc r="P78">
      <v>0.11650000000000001</v>
    </nc>
  </rcc>
  <rcc rId="8057" sId="17">
    <nc r="Q78">
      <v>0.92930000000000001</v>
    </nc>
  </rcc>
  <rcc rId="8058" sId="17">
    <nc r="R78">
      <v>24089</v>
    </nc>
  </rcc>
  <rcc rId="8059" sId="17">
    <nc r="S78" t="inlineStr">
      <is>
        <t>HannumAge acceleration</t>
      </is>
    </nc>
  </rcc>
  <rcc rId="8060" sId="17">
    <nc r="T78" t="b">
      <v>1</v>
    </nc>
  </rcc>
  <rcc rId="8061" sId="17">
    <nc r="U78" t="inlineStr">
      <is>
        <t>reported</t>
      </is>
    </nc>
  </rcc>
  <rcc rId="8062" sId="17">
    <nc r="V78" t="inlineStr">
      <is>
        <t>7</t>
      </is>
    </nc>
  </rcc>
  <rcc rId="8063" sId="17">
    <nc r="W78">
      <v>124779510</v>
    </nc>
  </rcc>
  <rcc rId="8064" sId="17">
    <nc r="X78">
      <v>7.2041300000000004E-3</v>
    </nc>
  </rcc>
  <rcc rId="8065" sId="17">
    <nc r="Y78">
      <v>1.39991E-16</v>
    </nc>
  </rcc>
  <rcc rId="8066" sId="17">
    <nc r="Z78">
      <v>472174</v>
    </nc>
  </rcc>
  <rcc rId="8067" sId="17">
    <nc r="AA78" t="inlineStr">
      <is>
        <t>ieu-b-4879</t>
      </is>
    </nc>
  </rcc>
  <rcc rId="8068" sId="17">
    <nc r="AB78" t="inlineStr">
      <is>
        <t>telomere length || id:ieu-b-4879</t>
      </is>
    </nc>
  </rcc>
  <rcc rId="8069" sId="17">
    <nc r="AC78" t="b">
      <v>1</v>
    </nc>
  </rcc>
  <rcc rId="8070" sId="17">
    <nc r="AD78" t="inlineStr">
      <is>
        <t>reported</t>
      </is>
    </nc>
  </rcc>
  <rcc rId="8071" sId="17">
    <nc r="AE78" t="inlineStr">
      <is>
        <t>igd</t>
      </is>
    </nc>
  </rcc>
  <rcc rId="8072" sId="17">
    <nc r="AF78">
      <v>2</v>
    </nc>
  </rcc>
  <rcc rId="8073" sId="17">
    <nc r="AG78" t="b">
      <v>1</v>
    </nc>
  </rcc>
  <rcc rId="8074" sId="17">
    <nc r="AJ78">
      <v>1.4476251051514E-4</v>
    </nc>
  </rcc>
  <rcc rId="8075" sId="17">
    <nc r="AK78">
      <v>472174</v>
    </nc>
  </rcc>
  <rcc rId="8076" sId="17">
    <nc r="AL78">
      <v>3.2451871312097599E-7</v>
    </nc>
  </rcc>
  <rcc rId="8077" sId="17">
    <nc r="AM78">
      <v>24089</v>
    </nc>
  </rcc>
  <rcc rId="8078" sId="17">
    <nc r="AN78" t="b">
      <v>1</v>
    </nc>
  </rcc>
  <rcc rId="8079" sId="17">
    <nc r="AO78">
      <v>8.2695513872423895E-2</v>
    </nc>
  </rcc>
  <rcc rId="8080" sId="17">
    <nc r="A79" t="inlineStr">
      <is>
        <t>rs11769630</t>
      </is>
    </nc>
  </rcc>
  <rcc rId="8081" sId="17">
    <nc r="B79" t="inlineStr">
      <is>
        <t>A</t>
      </is>
    </nc>
  </rcc>
  <rcc rId="8082" sId="17">
    <nc r="C79" t="inlineStr">
      <is>
        <t>T</t>
      </is>
    </nc>
  </rcc>
  <rcc rId="8083" sId="17">
    <nc r="D79" t="inlineStr">
      <is>
        <t>A</t>
      </is>
    </nc>
  </rcc>
  <rcc rId="8084" sId="17">
    <nc r="E79" t="inlineStr">
      <is>
        <t>T</t>
      </is>
    </nc>
  </rcc>
  <rcc rId="8085" sId="17">
    <nc r="F79">
      <v>-2.5680700000000001E-2</v>
    </nc>
  </rcc>
  <rcc rId="8086" sId="17">
    <nc r="G79">
      <v>-4.4200000000000003E-2</v>
    </nc>
  </rcc>
  <rcc rId="8087" sId="17">
    <nc r="H79">
      <v>7.2227E-2</v>
    </nc>
  </rcc>
  <rcc rId="8088" sId="17">
    <nc r="I79">
      <v>7.6600000000000001E-2</v>
    </nc>
  </rcc>
  <rcc rId="8089" sId="17">
    <nc r="J79" t="b">
      <v>0</v>
    </nc>
  </rcc>
  <rcc rId="8090" sId="17">
    <nc r="K79" t="b">
      <v>1</v>
    </nc>
  </rcc>
  <rcc rId="8091" sId="17">
    <nc r="L79" t="b">
      <v>0</v>
    </nc>
  </rcc>
  <rcc rId="8092" sId="17">
    <nc r="M79" t="inlineStr">
      <is>
        <t>DYwqVy</t>
      </is>
    </nc>
  </rcc>
  <rcc rId="8093" sId="17">
    <nc r="N79">
      <v>7</v>
    </nc>
  </rcc>
  <rcc rId="8094" sId="17">
    <nc r="O79">
      <v>50257703</v>
    </nc>
  </rcc>
  <rcc rId="8095" sId="17">
    <nc r="P79">
      <v>5.7299999999999997E-2</v>
    </nc>
  </rcc>
  <rcc rId="8096" sId="17">
    <nc r="Q79">
      <v>0.44080000000000003</v>
    </nc>
  </rcc>
  <rcc rId="8097" sId="17">
    <nc r="R79">
      <v>29005</v>
    </nc>
  </rcc>
  <rcc rId="8098" sId="17">
    <nc r="S79" t="inlineStr">
      <is>
        <t>HannumAge acceleration</t>
      </is>
    </nc>
  </rcc>
  <rcc rId="8099" sId="17">
    <nc r="T79" t="b">
      <v>1</v>
    </nc>
  </rcc>
  <rcc rId="8100" sId="17">
    <nc r="U79" t="inlineStr">
      <is>
        <t>reported</t>
      </is>
    </nc>
  </rcc>
  <rcc rId="8101" sId="17">
    <nc r="V79" t="inlineStr">
      <is>
        <t>7</t>
      </is>
    </nc>
  </rcc>
  <rcc rId="8102" sId="17">
    <nc r="W79">
      <v>50257703</v>
    </nc>
  </rcc>
  <rcc rId="8103" sId="17">
    <nc r="X79">
      <v>3.8947500000000002E-3</v>
    </nc>
  </rcc>
  <rcc rId="8104" sId="17">
    <nc r="Y79">
      <v>4.30031E-11</v>
    </nc>
  </rcc>
  <rcc rId="8105" sId="17">
    <nc r="Z79">
      <v>472174</v>
    </nc>
  </rcc>
  <rcc rId="8106" sId="17">
    <nc r="AA79" t="inlineStr">
      <is>
        <t>ieu-b-4879</t>
      </is>
    </nc>
  </rcc>
  <rcc rId="8107" sId="17">
    <nc r="AB79" t="inlineStr">
      <is>
        <t>telomere length || id:ieu-b-4879</t>
      </is>
    </nc>
  </rcc>
  <rcc rId="8108" sId="17">
    <nc r="AC79" t="b">
      <v>1</v>
    </nc>
  </rcc>
  <rcc rId="8109" sId="17">
    <nc r="AD79" t="inlineStr">
      <is>
        <t>reported</t>
      </is>
    </nc>
  </rcc>
  <rcc rId="8110" sId="17">
    <nc r="AE79" t="inlineStr">
      <is>
        <t>igd</t>
      </is>
    </nc>
  </rcc>
  <rcc rId="8111" sId="17">
    <nc r="AF79">
      <v>2</v>
    </nc>
  </rcc>
  <rcc rId="8112" sId="17">
    <nc r="AG79" t="b">
      <v>1</v>
    </nc>
  </rcc>
  <rcc rId="8113" sId="17">
    <nc r="AJ79">
      <v>9.2069190844646105E-5</v>
    </nc>
  </rcc>
  <rcc rId="8114" sId="17">
    <nc r="AK79">
      <v>472174</v>
    </nc>
  </rcc>
  <rcc rId="8115" sId="17">
    <nc r="AL79">
      <v>2.0515564070294301E-5</v>
    </nc>
  </rcc>
  <rcc rId="8116" sId="17">
    <nc r="AM79">
      <v>29005</v>
    </nc>
  </rcc>
  <rcc rId="8117" sId="17">
    <nc r="AN79" t="b">
      <v>1</v>
    </nc>
  </rcc>
  <rcc rId="8118" sId="17">
    <nc r="AO79">
      <v>0.40235426785088901</v>
    </nc>
  </rcc>
  <rcc rId="8119" sId="17">
    <nc r="A80" t="inlineStr">
      <is>
        <t>rs11991877</t>
      </is>
    </nc>
  </rcc>
  <rcc rId="8120" sId="17">
    <nc r="B80" t="inlineStr">
      <is>
        <t>A</t>
      </is>
    </nc>
  </rcc>
  <rcc rId="8121" sId="17">
    <nc r="C80" t="inlineStr">
      <is>
        <t>T</t>
      </is>
    </nc>
  </rcc>
  <rcc rId="8122" sId="17">
    <nc r="D80" t="inlineStr">
      <is>
        <t>A</t>
      </is>
    </nc>
  </rcc>
  <rcc rId="8123" sId="17">
    <nc r="E80" t="inlineStr">
      <is>
        <t>T</t>
      </is>
    </nc>
  </rcc>
  <rcc rId="8124" sId="17">
    <nc r="F80">
      <v>-3.0138000000000002E-2</v>
    </nc>
  </rcc>
  <rcc rId="8125" sId="17">
    <nc r="G80">
      <v>1.9E-2</v>
    </nc>
  </rcc>
  <rcc rId="8126" sId="17">
    <nc r="H80">
      <v>0.88930900000000002</v>
    </nc>
  </rcc>
  <rcc rId="8127" sId="17">
    <nc r="I80">
      <v>0.88700000000000001</v>
    </nc>
  </rcc>
  <rcc rId="8128" sId="17">
    <nc r="J80" t="b">
      <v>0</v>
    </nc>
  </rcc>
  <rcc rId="8129" sId="17">
    <nc r="K80" t="b">
      <v>1</v>
    </nc>
  </rcc>
  <rcc rId="8130" sId="17">
    <nc r="L80" t="b">
      <v>0</v>
    </nc>
  </rcc>
  <rcc rId="8131" sId="17">
    <nc r="M80" t="inlineStr">
      <is>
        <t>DYwqVy</t>
      </is>
    </nc>
  </rcc>
  <rcc rId="8132" sId="17">
    <nc r="N80">
      <v>8</v>
    </nc>
  </rcc>
  <rcc rId="8133" sId="17">
    <nc r="O80">
      <v>56664524</v>
    </nc>
  </rcc>
  <rcc rId="8134" sId="17">
    <nc r="P80">
      <v>4.8300000000000003E-2</v>
    </nc>
  </rcc>
  <rcc rId="8135" sId="17">
    <nc r="Q80">
      <v>0.69369999999999998</v>
    </nc>
  </rcc>
  <rcc rId="8136" sId="17">
    <nc r="R80">
      <v>28551</v>
    </nc>
  </rcc>
  <rcc rId="8137" sId="17">
    <nc r="S80" t="inlineStr">
      <is>
        <t>HannumAge acceleration</t>
      </is>
    </nc>
  </rcc>
  <rcc rId="8138" sId="17">
    <nc r="T80" t="b">
      <v>1</v>
    </nc>
  </rcc>
  <rcc rId="8139" sId="17">
    <nc r="U80" t="inlineStr">
      <is>
        <t>reported</t>
      </is>
    </nc>
  </rcc>
  <rcc rId="8140" sId="17">
    <nc r="V80" t="inlineStr">
      <is>
        <t>8</t>
      </is>
    </nc>
  </rcc>
  <rcc rId="8141" sId="17">
    <nc r="W80">
      <v>56664524</v>
    </nc>
  </rcc>
  <rcc rId="8142" sId="17">
    <nc r="X80">
      <v>3.1868600000000001E-3</v>
    </nc>
  </rcc>
  <rcc rId="8143" sId="17">
    <nc r="Y80">
      <v>3.1996300000000001E-21</v>
    </nc>
  </rcc>
  <rcc rId="8144" sId="17">
    <nc r="Z80">
      <v>472174</v>
    </nc>
  </rcc>
  <rcc rId="8145" sId="17">
    <nc r="AA80" t="inlineStr">
      <is>
        <t>ieu-b-4879</t>
      </is>
    </nc>
  </rcc>
  <rcc rId="8146" sId="17">
    <nc r="AB80" t="inlineStr">
      <is>
        <t>telomere length || id:ieu-b-4879</t>
      </is>
    </nc>
  </rcc>
  <rcc rId="8147" sId="17">
    <nc r="AC80" t="b">
      <v>1</v>
    </nc>
  </rcc>
  <rcc rId="8148" sId="17">
    <nc r="AD80" t="inlineStr">
      <is>
        <t>reported</t>
      </is>
    </nc>
  </rcc>
  <rcc rId="8149" sId="17">
    <nc r="AE80" t="inlineStr">
      <is>
        <t>igd</t>
      </is>
    </nc>
  </rcc>
  <rcc rId="8150" sId="17">
    <nc r="AF80">
      <v>2</v>
    </nc>
  </rcc>
  <rcc rId="8151" sId="17">
    <nc r="AG80" t="b">
      <v>1</v>
    </nc>
  </rcc>
  <rcc rId="8152" sId="17">
    <nc r="AJ80">
      <v>1.8937402296895399E-4</v>
    </nc>
  </rcc>
  <rcc rId="8153" sId="17">
    <nc r="AK80">
      <v>472174</v>
    </nc>
  </rcc>
  <rcc rId="8154" sId="17">
    <nc r="AL80">
      <v>5.4202545891148203E-6</v>
    </nc>
  </rcc>
  <rcc rId="8155" sId="17">
    <nc r="AM80">
      <v>28551</v>
    </nc>
  </rcc>
  <rcc rId="8156" sId="17">
    <nc r="AN80" t="b">
      <v>1</v>
    </nc>
  </rcc>
  <rcc rId="8157" sId="17">
    <nc r="AO80">
      <v>6.0650838331069601E-2</v>
    </nc>
  </rcc>
  <rcc rId="8158" sId="17">
    <nc r="A81" t="inlineStr">
      <is>
        <t>rs12369950</t>
      </is>
    </nc>
  </rcc>
  <rcc rId="8159" sId="17">
    <nc r="B81" t="inlineStr">
      <is>
        <t>C</t>
      </is>
    </nc>
  </rcc>
  <rcc rId="8160" sId="17">
    <nc r="C81" t="inlineStr">
      <is>
        <t>T</t>
      </is>
    </nc>
  </rcc>
  <rcc rId="8161" sId="17">
    <nc r="D81" t="inlineStr">
      <is>
        <t>C</t>
      </is>
    </nc>
  </rcc>
  <rcc rId="8162" sId="17">
    <nc r="E81" t="inlineStr">
      <is>
        <t>T</t>
      </is>
    </nc>
  </rcc>
  <rcc rId="8163" sId="17">
    <nc r="F81">
      <v>-1.7830800000000001E-2</v>
    </nc>
  </rcc>
  <rcc rId="8164" sId="17">
    <nc r="G81">
      <v>0.1943</v>
    </nc>
  </rcc>
  <rcc rId="8165" sId="17">
    <nc r="H81">
      <v>0.14067499999999999</v>
    </nc>
  </rcc>
  <rcc rId="8166" sId="17">
    <nc r="I81">
      <v>0.13489999999999999</v>
    </nc>
  </rcc>
  <rcc rId="8167" sId="17">
    <nc r="J81" t="b">
      <v>0</v>
    </nc>
  </rcc>
  <rcc rId="8168" sId="17">
    <nc r="K81" t="b">
      <v>0</v>
    </nc>
  </rcc>
  <rcc rId="8169" sId="17">
    <nc r="L81" t="b">
      <v>0</v>
    </nc>
  </rcc>
  <rcc rId="8170" sId="17">
    <nc r="M81" t="inlineStr">
      <is>
        <t>DYwqVy</t>
      </is>
    </nc>
  </rcc>
  <rcc rId="8171" sId="17">
    <nc r="N81">
      <v>12</v>
    </nc>
  </rcc>
  <rcc rId="8172" sId="17">
    <nc r="O81">
      <v>24762109</v>
    </nc>
  </rcc>
  <rcc rId="8173" sId="17">
    <nc r="P81">
      <v>4.4900000000000002E-2</v>
    </nc>
  </rcc>
  <rcc rId="8174" sId="17">
    <nc r="Q81">
      <v>1.518E-5</v>
    </nc>
  </rcc>
  <rcc rId="8175" sId="17">
    <nc r="R81">
      <v>28446</v>
    </nc>
  </rcc>
  <rcc rId="8176" sId="17">
    <nc r="S81" t="inlineStr">
      <is>
        <t>HannumAge acceleration</t>
      </is>
    </nc>
  </rcc>
  <rcc rId="8177" sId="17">
    <nc r="T81" t="b">
      <v>1</v>
    </nc>
  </rcc>
  <rcc rId="8178" sId="17">
    <nc r="U81" t="inlineStr">
      <is>
        <t>reported</t>
      </is>
    </nc>
  </rcc>
  <rcc rId="8179" sId="17">
    <nc r="V81" t="inlineStr">
      <is>
        <t>12</t>
      </is>
    </nc>
  </rcc>
  <rcc rId="8180" sId="17">
    <nc r="W81">
      <v>24762109</v>
    </nc>
  </rcc>
  <rcc rId="8181" sId="17">
    <nc r="X81">
      <v>2.9020500000000002E-3</v>
    </nc>
  </rcc>
  <rcc rId="8182" sId="17">
    <nc r="Y81">
      <v>8.0000000000000003E-10</v>
    </nc>
  </rcc>
  <rcc rId="8183" sId="17">
    <nc r="Z81">
      <v>472174</v>
    </nc>
  </rcc>
  <rcc rId="8184" sId="17">
    <nc r="AA81" t="inlineStr">
      <is>
        <t>ieu-b-4879</t>
      </is>
    </nc>
  </rcc>
  <rcc rId="8185" sId="17">
    <nc r="AB81" t="inlineStr">
      <is>
        <t>telomere length || id:ieu-b-4879</t>
      </is>
    </nc>
  </rcc>
  <rcc rId="8186" sId="17">
    <nc r="AC81" t="b">
      <v>1</v>
    </nc>
  </rcc>
  <rcc rId="8187" sId="17">
    <nc r="AD81" t="inlineStr">
      <is>
        <t>reported</t>
      </is>
    </nc>
  </rcc>
  <rcc rId="8188" sId="17">
    <nc r="AE81" t="inlineStr">
      <is>
        <t>igd</t>
      </is>
    </nc>
  </rcc>
  <rcc rId="8189" sId="17">
    <nc r="AF81">
      <v>2</v>
    </nc>
  </rcc>
  <rcc rId="8190" sId="17">
    <nc r="AG81" t="b">
      <v>1</v>
    </nc>
  </rcc>
  <rcc rId="8191" sId="17">
    <nc r="AJ81">
      <v>7.9946034178800303E-5</v>
    </nc>
  </rcc>
  <rcc rId="8192" sId="17">
    <nc r="AK81">
      <v>472174</v>
    </nc>
  </rcc>
  <rcc rId="8193" sId="17">
    <nc r="AL81">
      <v>6.5792504973114299E-4</v>
    </nc>
  </rcc>
  <rcc rId="8194" sId="17">
    <nc r="AM81">
      <v>28446</v>
    </nc>
  </rcc>
  <rcc rId="8195" sId="17">
    <nc r="AN81" t="b">
      <v>0</v>
    </nc>
  </rcc>
  <rcc rId="8196" sId="17">
    <nc r="AO81">
      <v>6.1888050344391897E-3</v>
    </nc>
  </rcc>
  <rcc rId="8197" sId="17">
    <nc r="A82" t="inlineStr">
      <is>
        <t>rs12412214</t>
      </is>
    </nc>
  </rcc>
  <rcc rId="8198" sId="17">
    <nc r="B82" t="inlineStr">
      <is>
        <t>A</t>
      </is>
    </nc>
  </rcc>
  <rcc rId="8199" sId="17">
    <nc r="C82" t="inlineStr">
      <is>
        <t>G</t>
      </is>
    </nc>
  </rcc>
  <rcc rId="8200" sId="17">
    <nc r="D82" t="inlineStr">
      <is>
        <t>A</t>
      </is>
    </nc>
  </rcc>
  <rcc rId="8201" sId="17">
    <nc r="E82" t="inlineStr">
      <is>
        <t>G</t>
      </is>
    </nc>
  </rcc>
  <rcc rId="8202" sId="17">
    <nc r="F82">
      <v>-2.4517400000000002E-2</v>
    </nc>
  </rcc>
  <rcc rId="8203" sId="17">
    <nc r="G82">
      <v>0.1575</v>
    </nc>
  </rcc>
  <rcc rId="8204" sId="17">
    <nc r="H82">
      <v>0.27976499999999999</v>
    </nc>
  </rcc>
  <rcc rId="8205" sId="17">
    <nc r="I82">
      <v>0.29399999999999998</v>
    </nc>
  </rcc>
  <rcc rId="8206" sId="17">
    <nc r="J82" t="b">
      <v>0</v>
    </nc>
  </rcc>
  <rcc rId="8207" sId="17">
    <nc r="K82" t="b">
      <v>0</v>
    </nc>
  </rcc>
  <rcc rId="8208" sId="17">
    <nc r="L82" t="b">
      <v>0</v>
    </nc>
  </rcc>
  <rcc rId="8209" sId="17">
    <nc r="M82" t="inlineStr">
      <is>
        <t>DYwqVy</t>
      </is>
    </nc>
  </rcc>
  <rcc rId="8210" sId="17">
    <nc r="N82">
      <v>10</v>
    </nc>
  </rcc>
  <rcc rId="8211" sId="17">
    <nc r="O82">
      <v>101276256</v>
    </nc>
  </rcc>
  <rcc rId="8212" sId="17">
    <nc r="P82">
      <v>3.2599999999999997E-2</v>
    </nc>
  </rcc>
  <rcc rId="8213" sId="17">
    <nc r="Q82">
      <v>1.3659999999999999E-6</v>
    </nc>
  </rcc>
  <rcc rId="8214" sId="17">
    <nc r="R82">
      <v>29122</v>
    </nc>
  </rcc>
  <rcc rId="8215" sId="17">
    <nc r="S82" t="inlineStr">
      <is>
        <t>HannumAge acceleration</t>
      </is>
    </nc>
  </rcc>
  <rcc rId="8216" sId="17">
    <nc r="T82" t="b">
      <v>1</v>
    </nc>
  </rcc>
  <rcc rId="8217" sId="17">
    <nc r="U82" t="inlineStr">
      <is>
        <t>reported</t>
      </is>
    </nc>
  </rcc>
  <rcc rId="8218" sId="17">
    <nc r="V82" t="inlineStr">
      <is>
        <t>10</t>
      </is>
    </nc>
  </rcc>
  <rcc rId="8219" sId="17">
    <nc r="W82">
      <v>101276256</v>
    </nc>
  </rcc>
  <rcc rId="8220" sId="17">
    <nc r="X82">
      <v>2.2268499999999998E-3</v>
    </nc>
  </rcc>
  <rcc rId="8221" sId="17">
    <nc r="Y82">
      <v>3.40017E-28</v>
    </nc>
  </rcc>
  <rcc rId="8222" sId="17">
    <nc r="Z82">
      <v>472174</v>
    </nc>
  </rcc>
  <rcc rId="8223" sId="17">
    <nc r="AA82" t="inlineStr">
      <is>
        <t>ieu-b-4879</t>
      </is>
    </nc>
  </rcc>
  <rcc rId="8224" sId="17">
    <nc r="AB82" t="inlineStr">
      <is>
        <t>telomere length || id:ieu-b-4879</t>
      </is>
    </nc>
  </rcc>
  <rcc rId="8225" sId="17">
    <nc r="AC82" t="b">
      <v>1</v>
    </nc>
  </rcc>
  <rcc rId="8226" sId="17">
    <nc r="AD82" t="inlineStr">
      <is>
        <t>reported</t>
      </is>
    </nc>
  </rcc>
  <rcc rId="8227" sId="17">
    <nc r="AE82" t="inlineStr">
      <is>
        <t>igd</t>
      </is>
    </nc>
  </rcc>
  <rcc rId="8228" sId="17">
    <nc r="AF82">
      <v>2</v>
    </nc>
  </rcc>
  <rcc rId="8229" sId="17">
    <nc r="AG82" t="b">
      <v>1</v>
    </nc>
  </rcc>
  <rcc rId="8230" sId="17">
    <nc r="AJ82">
      <v>2.5665822584005E-4</v>
    </nc>
  </rcc>
  <rcc rId="8231" sId="17">
    <nc r="AK82">
      <v>472174</v>
    </nc>
  </rcc>
  <rcc rId="8232" sId="17">
    <nc r="AL82">
      <v>8.0091526845318104E-4</v>
    </nc>
  </rcc>
  <rcc rId="8233" sId="17">
    <nc r="AM82">
      <v>29122</v>
    </nc>
  </rcc>
  <rcc rId="8234" sId="17">
    <nc r="AN82" t="b">
      <v>0</v>
    </nc>
  </rcc>
  <rcc rId="8235" sId="17">
    <nc r="AO82">
      <v>4.1878116823532201E-2</v>
    </nc>
  </rcc>
  <rcc rId="8236" sId="17">
    <nc r="A83" t="inlineStr">
      <is>
        <t>rs12451892</t>
      </is>
    </nc>
  </rcc>
  <rcc rId="8237" sId="17">
    <nc r="B83" t="inlineStr">
      <is>
        <t>C</t>
      </is>
    </nc>
  </rcc>
  <rcc rId="8238" sId="17">
    <nc r="C83" t="inlineStr">
      <is>
        <t>T</t>
      </is>
    </nc>
  </rcc>
  <rcc rId="8239" sId="17">
    <nc r="D83" t="inlineStr">
      <is>
        <t>C</t>
      </is>
    </nc>
  </rcc>
  <rcc rId="8240" sId="17">
    <nc r="E83" t="inlineStr">
      <is>
        <t>T</t>
      </is>
    </nc>
  </rcc>
  <rcc rId="8241" sId="17">
    <nc r="F83">
      <v>-1.16145E-2</v>
    </nc>
  </rcc>
  <rcc rId="8242" sId="17">
    <nc r="G83">
      <v>-2.3800000000000002E-2</v>
    </nc>
  </rcc>
  <rcc rId="8243" sId="17">
    <nc r="H83">
      <v>0.38051099999999999</v>
    </nc>
  </rcc>
  <rcc rId="8244" sId="17">
    <nc r="I83">
      <v>0.38340000000000002</v>
    </nc>
  </rcc>
  <rcc rId="8245" sId="17">
    <nc r="J83" t="b">
      <v>0</v>
    </nc>
  </rcc>
  <rcc rId="8246" sId="17">
    <nc r="K83" t="b">
      <v>0</v>
    </nc>
  </rcc>
  <rcc rId="8247" sId="17">
    <nc r="L83" t="b">
      <v>0</v>
    </nc>
  </rcc>
  <rcc rId="8248" sId="17">
    <nc r="M83" t="inlineStr">
      <is>
        <t>DYwqVy</t>
      </is>
    </nc>
  </rcc>
  <rcc rId="8249" sId="17">
    <nc r="N83">
      <v>17</v>
    </nc>
  </rcc>
  <rcc rId="8250" sId="17">
    <nc r="O83">
      <v>2247982</v>
    </nc>
  </rcc>
  <rcc rId="8251" sId="17">
    <nc r="P83">
      <v>3.1099999999999999E-2</v>
    </nc>
  </rcc>
  <rcc rId="8252" sId="17">
    <nc r="Q83">
      <v>0.44350000000000001</v>
    </nc>
  </rcc>
  <rcc rId="8253" sId="17">
    <nc r="R83">
      <v>28734</v>
    </nc>
  </rcc>
  <rcc rId="8254" sId="17">
    <nc r="S83" t="inlineStr">
      <is>
        <t>HannumAge acceleration</t>
      </is>
    </nc>
  </rcc>
  <rcc rId="8255" sId="17">
    <nc r="T83" t="b">
      <v>1</v>
    </nc>
  </rcc>
  <rcc rId="8256" sId="17">
    <nc r="U83" t="inlineStr">
      <is>
        <t>reported</t>
      </is>
    </nc>
  </rcc>
  <rcc rId="8257" sId="17">
    <nc r="V83" t="inlineStr">
      <is>
        <t>17</t>
      </is>
    </nc>
  </rcc>
  <rcc rId="8258" sId="17">
    <nc r="W83">
      <v>2247982</v>
    </nc>
  </rcc>
  <rcc rId="8259" sId="17">
    <nc r="X83">
      <v>2.0757800000000002E-3</v>
    </nc>
  </rcc>
  <rcc rId="8260" sId="17">
    <nc r="Y83">
      <v>2.19999E-8</v>
    </nc>
  </rcc>
  <rcc rId="8261" sId="17">
    <nc r="Z83">
      <v>472174</v>
    </nc>
  </rcc>
  <rcc rId="8262" sId="17">
    <nc r="AA83" t="inlineStr">
      <is>
        <t>ieu-b-4879</t>
      </is>
    </nc>
  </rcc>
  <rcc rId="8263" sId="17">
    <nc r="AB83" t="inlineStr">
      <is>
        <t>telomere length || id:ieu-b-4879</t>
      </is>
    </nc>
  </rcc>
  <rcc rId="8264" sId="17">
    <nc r="AC83" t="b">
      <v>1</v>
    </nc>
  </rcc>
  <rcc rId="8265" sId="17">
    <nc r="AD83" t="inlineStr">
      <is>
        <t>reported</t>
      </is>
    </nc>
  </rcc>
  <rcc rId="8266" sId="17">
    <nc r="AE83" t="inlineStr">
      <is>
        <t>igd</t>
      </is>
    </nc>
  </rcc>
  <rcc rId="8267" sId="17">
    <nc r="AF83">
      <v>2</v>
    </nc>
  </rcc>
  <rcc rId="8268" sId="17">
    <nc r="AG83" t="b">
      <v>1</v>
    </nc>
  </rcc>
  <rcc rId="8269" sId="17">
    <nc r="AJ83">
      <v>6.6299364580001995E-5</v>
    </nc>
  </rcc>
  <rcc rId="8270" sId="17">
    <nc r="AK83">
      <v>472174</v>
    </nc>
  </rcc>
  <rcc rId="8271" sId="17">
    <nc r="AL83">
      <v>2.03825457678471E-5</v>
    </nc>
  </rcc>
  <rcc rId="8272" sId="17">
    <nc r="AM83">
      <v>28734</v>
    </nc>
  </rcc>
  <rcc rId="8273" sId="17">
    <nc r="AN83" t="b">
      <v>1</v>
    </nc>
  </rcc>
  <rcc rId="8274" sId="17">
    <nc r="AO83">
      <v>0.550481495850205</v>
    </nc>
  </rcc>
  <rcc rId="8275" sId="17">
    <nc r="A84" t="inlineStr">
      <is>
        <t>rs1291143</t>
      </is>
    </nc>
  </rcc>
  <rcc rId="8276" sId="17">
    <nc r="B84" t="inlineStr">
      <is>
        <t>C</t>
      </is>
    </nc>
  </rcc>
  <rcc rId="8277" sId="17">
    <nc r="C84" t="inlineStr">
      <is>
        <t>A</t>
      </is>
    </nc>
  </rcc>
  <rcc rId="8278" sId="17">
    <nc r="D84" t="inlineStr">
      <is>
        <t>C</t>
      </is>
    </nc>
  </rcc>
  <rcc rId="8279" sId="17">
    <nc r="E84" t="inlineStr">
      <is>
        <t>A</t>
      </is>
    </nc>
  </rcc>
  <rcc rId="8280" sId="17">
    <nc r="F84">
      <v>4.9314499999999997E-2</v>
    </nc>
  </rcc>
  <rcc rId="8281" sId="17">
    <nc r="G84">
      <v>-4.4000000000000003E-3</v>
    </nc>
  </rcc>
  <rcc rId="8282" sId="17">
    <nc r="H84">
      <v>0.84902599999999995</v>
    </nc>
  </rcc>
  <rcc rId="8283" sId="17">
    <nc r="I84">
      <v>0.84130000000000005</v>
    </nc>
  </rcc>
  <rcc rId="8284" sId="17">
    <nc r="J84" t="b">
      <v>0</v>
    </nc>
  </rcc>
  <rcc rId="8285" sId="17">
    <nc r="K84" t="b">
      <v>0</v>
    </nc>
  </rcc>
  <rcc rId="8286" sId="17">
    <nc r="L84" t="b">
      <v>0</v>
    </nc>
  </rcc>
  <rcc rId="8287" sId="17">
    <nc r="M84" t="inlineStr">
      <is>
        <t>DYwqVy</t>
      </is>
    </nc>
  </rcc>
  <rcc rId="8288" sId="17">
    <nc r="N84">
      <v>20</v>
    </nc>
  </rcc>
  <rcc rId="8289" sId="17">
    <nc r="O84">
      <v>35525640</v>
    </nc>
  </rcc>
  <rcc rId="8290" sId="17">
    <nc r="P84">
      <v>4.1500000000000002E-2</v>
    </nc>
  </rcc>
  <rcc rId="8291" sId="17">
    <nc r="Q84">
      <v>0.91490000000000005</v>
    </nc>
  </rcc>
  <rcc rId="8292" sId="17">
    <nc r="R84">
      <v>28454</v>
    </nc>
  </rcc>
  <rcc rId="8293" sId="17">
    <nc r="S84" t="inlineStr">
      <is>
        <t>HannumAge acceleration</t>
      </is>
    </nc>
  </rcc>
  <rcc rId="8294" sId="17">
    <nc r="T84" t="b">
      <v>1</v>
    </nc>
  </rcc>
  <rcc rId="8295" sId="17">
    <nc r="U84" t="inlineStr">
      <is>
        <t>reported</t>
      </is>
    </nc>
  </rcc>
  <rcc rId="8296" sId="17">
    <nc r="V84" t="inlineStr">
      <is>
        <t>20</t>
      </is>
    </nc>
  </rcc>
  <rcc rId="8297" sId="17">
    <nc r="W84">
      <v>35525640</v>
    </nc>
  </rcc>
  <rcc rId="8298" sId="17">
    <nc r="X84">
      <v>2.7991000000000001E-3</v>
    </nc>
  </rcc>
  <rcc rId="8299" sId="17">
    <nc r="Y84">
      <v>1.8001099999999999E-69</v>
    </nc>
  </rcc>
  <rcc rId="8300" sId="17">
    <nc r="Z84">
      <v>472174</v>
    </nc>
  </rcc>
  <rcc rId="8301" sId="17">
    <nc r="AA84" t="inlineStr">
      <is>
        <t>ieu-b-4879</t>
      </is>
    </nc>
  </rcc>
  <rcc rId="8302" sId="17">
    <nc r="AB84" t="inlineStr">
      <is>
        <t>telomere length || id:ieu-b-4879</t>
      </is>
    </nc>
  </rcc>
  <rcc rId="8303" sId="17">
    <nc r="AC84" t="b">
      <v>1</v>
    </nc>
  </rcc>
  <rcc rId="8304" sId="17">
    <nc r="AD84" t="inlineStr">
      <is>
        <t>reported</t>
      </is>
    </nc>
  </rcc>
  <rcc rId="8305" sId="17">
    <nc r="AE84" t="inlineStr">
      <is>
        <t>igd</t>
      </is>
    </nc>
  </rcc>
  <rcc rId="8306" sId="17">
    <nc r="AF84">
      <v>2</v>
    </nc>
  </rcc>
  <rcc rId="8307" sId="17">
    <nc r="AG84" t="b">
      <v>1</v>
    </nc>
  </rcc>
  <rcc rId="8308" sId="17">
    <nc r="AJ84">
      <v>6.5694167017670804E-4</v>
    </nc>
  </rcc>
  <rcc rId="8309" sId="17">
    <nc r="AK84">
      <v>472174</v>
    </nc>
  </rcc>
  <rcc rId="8310" sId="17">
    <nc r="AL84">
      <v>3.9509013683113402E-7</v>
    </nc>
  </rcc>
  <rcc rId="8311" sId="17">
    <nc r="AM84">
      <v>28454</v>
    </nc>
  </rcc>
  <rcc rId="8312" sId="17">
    <nc r="AN84" t="b">
      <v>1</v>
    </nc>
  </rcc>
  <rcc rId="8313" sId="17">
    <nc r="AO84">
      <v>4.1930381822770497E-5</v>
    </nc>
  </rcc>
  <rcc rId="8314" sId="17">
    <nc r="A85" t="inlineStr">
      <is>
        <t>rs12925933</t>
      </is>
    </nc>
  </rcc>
  <rcc rId="8315" sId="17">
    <nc r="B85" t="inlineStr">
      <is>
        <t>C</t>
      </is>
    </nc>
  </rcc>
  <rcc rId="8316" sId="17">
    <nc r="C85" t="inlineStr">
      <is>
        <t>A</t>
      </is>
    </nc>
  </rcc>
  <rcc rId="8317" sId="17">
    <nc r="D85" t="inlineStr">
      <is>
        <t>C</t>
      </is>
    </nc>
  </rcc>
  <rcc rId="8318" sId="17">
    <nc r="E85" t="inlineStr">
      <is>
        <t>A</t>
      </is>
    </nc>
  </rcc>
  <rcc rId="8319" sId="17">
    <nc r="F85">
      <v>-1.46622E-2</v>
    </nc>
  </rcc>
  <rcc rId="8320" sId="17">
    <nc r="G85">
      <v>-6.9999999999999999E-4</v>
    </nc>
  </rcc>
  <rcc rId="8321" sId="17">
    <nc r="H85">
      <v>0.66220999999999997</v>
    </nc>
  </rcc>
  <rcc rId="8322" sId="17">
    <nc r="I85">
      <v>0.67490000000000006</v>
    </nc>
  </rcc>
  <rcc rId="8323" sId="17">
    <nc r="J85" t="b">
      <v>0</v>
    </nc>
  </rcc>
  <rcc rId="8324" sId="17">
    <nc r="K85" t="b">
      <v>0</v>
    </nc>
  </rcc>
  <rcc rId="8325" sId="17">
    <nc r="L85" t="b">
      <v>0</v>
    </nc>
  </rcc>
  <rcc rId="8326" sId="17">
    <nc r="M85" t="inlineStr">
      <is>
        <t>DYwqVy</t>
      </is>
    </nc>
  </rcc>
  <rcc rId="8327" sId="17">
    <nc r="N85">
      <v>16</v>
    </nc>
  </rcc>
  <rcc rId="8328" sId="17">
    <nc r="O85">
      <v>90141355</v>
    </nc>
  </rcc>
  <rcc rId="8329" sId="17">
    <nc r="P85">
      <v>3.2199999999999999E-2</v>
    </nc>
  </rcc>
  <rcc rId="8330" sId="17">
    <nc r="Q85">
      <v>0.9819</v>
    </nc>
  </rcc>
  <rcc rId="8331" sId="17">
    <nc r="R85">
      <v>31027</v>
    </nc>
  </rcc>
  <rcc rId="8332" sId="17">
    <nc r="S85" t="inlineStr">
      <is>
        <t>HannumAge acceleration</t>
      </is>
    </nc>
  </rcc>
  <rcc rId="8333" sId="17">
    <nc r="T85" t="b">
      <v>1</v>
    </nc>
  </rcc>
  <rcc rId="8334" sId="17">
    <nc r="U85" t="inlineStr">
      <is>
        <t>reported</t>
      </is>
    </nc>
  </rcc>
  <rcc rId="8335" sId="17">
    <nc r="V85" t="inlineStr">
      <is>
        <t>16</t>
      </is>
    </nc>
  </rcc>
  <rcc rId="8336" sId="17">
    <nc r="W85">
      <v>90141355</v>
    </nc>
  </rcc>
  <rcc rId="8337" sId="17">
    <nc r="X85">
      <v>2.1379599999999999E-3</v>
    </nc>
  </rcc>
  <rcc rId="8338" sId="17">
    <nc r="Y85">
      <v>7.0000299999999996E-12</v>
    </nc>
  </rcc>
  <rcc rId="8339" sId="17">
    <nc r="Z85">
      <v>472174</v>
    </nc>
  </rcc>
  <rcc rId="8340" sId="17">
    <nc r="AA85" t="inlineStr">
      <is>
        <t>ieu-b-4879</t>
      </is>
    </nc>
  </rcc>
  <rcc rId="8341" sId="17">
    <nc r="AB85" t="inlineStr">
      <is>
        <t>telomere length || id:ieu-b-4879</t>
      </is>
    </nc>
  </rcc>
  <rcc rId="8342" sId="17">
    <nc r="AC85" t="b">
      <v>1</v>
    </nc>
  </rcc>
  <rcc rId="8343" sId="17">
    <nc r="AD85" t="inlineStr">
      <is>
        <t>reported</t>
      </is>
    </nc>
  </rcc>
  <rcc rId="8344" sId="17">
    <nc r="AE85" t="inlineStr">
      <is>
        <t>igd</t>
      </is>
    </nc>
  </rcc>
  <rcc rId="8345" sId="17">
    <nc r="AF85">
      <v>2</v>
    </nc>
  </rcc>
  <rcc rId="8346" sId="17">
    <nc r="AG85" t="b">
      <v>1</v>
    </nc>
  </rcc>
  <rcc rId="8347" sId="17">
    <nc r="AJ85">
      <v>9.9599151850925802E-5</v>
    </nc>
  </rcc>
  <rcc rId="8348" sId="17">
    <nc r="AK85">
      <v>472174</v>
    </nc>
  </rcc>
  <rcc rId="8349" sId="17">
    <nc r="AL85">
      <v>1.5232547457268201E-8</v>
    </nc>
  </rcc>
  <rcc rId="8350" sId="17">
    <nc r="AM85">
      <v>31027</v>
    </nc>
  </rcc>
  <rcc rId="8351" sId="17">
    <nc r="AN85" t="b">
      <v>1</v>
    </nc>
  </rcc>
  <rcc rId="8352" sId="17">
    <nc r="AO85">
      <v>9.2612037812953005E-2</v>
    </nc>
  </rcc>
  <rcc rId="8353" sId="17">
    <nc r="A86" t="inlineStr">
      <is>
        <t>rs12932179</t>
      </is>
    </nc>
  </rcc>
  <rcc rId="8354" sId="17">
    <nc r="B86" t="inlineStr">
      <is>
        <t>G</t>
      </is>
    </nc>
  </rcc>
  <rcc rId="8355" sId="17">
    <nc r="C86" t="inlineStr">
      <is>
        <t>A</t>
      </is>
    </nc>
  </rcc>
  <rcc rId="8356" sId="17">
    <nc r="D86" t="inlineStr">
      <is>
        <t>G</t>
      </is>
    </nc>
  </rcc>
  <rcc rId="8357" sId="17">
    <nc r="E86" t="inlineStr">
      <is>
        <t>A</t>
      </is>
    </nc>
  </rcc>
  <rcc rId="8358" sId="17">
    <nc r="F86">
      <v>-1.3625699999999999E-2</v>
    </nc>
  </rcc>
  <rcc rId="8359" sId="17">
    <nc r="G86">
      <v>3.0800000000000001E-2</v>
    </nc>
  </rcc>
  <rcc rId="8360" sId="17">
    <nc r="H86">
      <v>0.56139899999999998</v>
    </nc>
  </rcc>
  <rcc rId="8361" sId="17">
    <nc r="I86">
      <v>0.57250000000000001</v>
    </nc>
  </rcc>
  <rcc rId="8362" sId="17">
    <nc r="J86" t="b">
      <v>0</v>
    </nc>
  </rcc>
  <rcc rId="8363" sId="17">
    <nc r="K86" t="b">
      <v>0</v>
    </nc>
  </rcc>
  <rcc rId="8364" sId="17">
    <nc r="L86" t="b">
      <v>0</v>
    </nc>
  </rcc>
  <rcc rId="8365" sId="17">
    <nc r="M86" t="inlineStr">
      <is>
        <t>DYwqVy</t>
      </is>
    </nc>
  </rcc>
  <rcc rId="8366" sId="17">
    <nc r="N86">
      <v>16</v>
    </nc>
  </rcc>
  <rcc rId="8367" sId="17">
    <nc r="O86">
      <v>9072085</v>
    </nc>
  </rcc>
  <rcc rId="8368" sId="17">
    <nc r="P86">
      <v>3.09E-2</v>
    </nc>
  </rcc>
  <rcc rId="8369" sId="17">
    <nc r="Q86">
      <v>0.31819999999999998</v>
    </nc>
  </rcc>
  <rcc rId="8370" sId="17">
    <nc r="R86">
      <v>28540</v>
    </nc>
  </rcc>
  <rcc rId="8371" sId="17">
    <nc r="S86" t="inlineStr">
      <is>
        <t>HannumAge acceleration</t>
      </is>
    </nc>
  </rcc>
  <rcc rId="8372" sId="17">
    <nc r="T86" t="b">
      <v>1</v>
    </nc>
  </rcc>
  <rcc rId="8373" sId="17">
    <nc r="U86" t="inlineStr">
      <is>
        <t>reported</t>
      </is>
    </nc>
  </rcc>
  <rcc rId="8374" sId="17">
    <nc r="V86" t="inlineStr">
      <is>
        <t>16</t>
      </is>
    </nc>
  </rcc>
  <rcc rId="8375" sId="17">
    <nc r="W86">
      <v>9072085</v>
    </nc>
  </rcc>
  <rcc rId="8376" sId="17">
    <nc r="X86">
      <v>2.0276000000000001E-3</v>
    </nc>
  </rcc>
  <rcc rId="8377" sId="17">
    <nc r="Y86">
      <v>1.8001100000000001E-11</v>
    </nc>
  </rcc>
  <rcc rId="8378" sId="17">
    <nc r="Z86">
      <v>472174</v>
    </nc>
  </rcc>
  <rcc rId="8379" sId="17">
    <nc r="AA86" t="inlineStr">
      <is>
        <t>ieu-b-4879</t>
      </is>
    </nc>
  </rcc>
  <rcc rId="8380" sId="17">
    <nc r="AB86" t="inlineStr">
      <is>
        <t>telomere length || id:ieu-b-4879</t>
      </is>
    </nc>
  </rcc>
  <rcc rId="8381" sId="17">
    <nc r="AC86" t="b">
      <v>1</v>
    </nc>
  </rcc>
  <rcc rId="8382" sId="17">
    <nc r="AD86" t="inlineStr">
      <is>
        <t>reported</t>
      </is>
    </nc>
  </rcc>
  <rcc rId="8383" sId="17">
    <nc r="AE86" t="inlineStr">
      <is>
        <t>igd</t>
      </is>
    </nc>
  </rcc>
  <rcc rId="8384" sId="17">
    <nc r="AF86">
      <v>2</v>
    </nc>
  </rcc>
  <rcc rId="8385" sId="17">
    <nc r="AG86" t="b">
      <v>1</v>
    </nc>
  </rcc>
  <rcc rId="8386" sId="17">
    <nc r="AJ86">
      <v>9.5633778588500405E-5</v>
    </nc>
  </rcc>
  <rcc rId="8387" sId="17">
    <nc r="AK86">
      <v>472174</v>
    </nc>
  </rcc>
  <rcc rId="8388" sId="17">
    <nc r="AL86">
      <v>3.4813350374680699E-5</v>
    </nc>
  </rcc>
  <rcc rId="8389" sId="17">
    <nc r="AM86">
      <v>28540</v>
    </nc>
  </rcc>
  <rcc rId="8390" sId="17">
    <nc r="AN86" t="b">
      <v>1</v>
    </nc>
  </rcc>
  <rcc rId="8391" sId="17">
    <nc r="AO86">
      <v>0.52453973519313202</v>
    </nc>
  </rcc>
  <rcc rId="8392" sId="17">
    <nc r="A87" t="inlineStr">
      <is>
        <t>rs13062095</t>
      </is>
    </nc>
  </rcc>
  <rcc rId="8393" sId="17">
    <nc r="B87" t="inlineStr">
      <is>
        <t>C</t>
      </is>
    </nc>
  </rcc>
  <rcc rId="8394" sId="17">
    <nc r="C87" t="inlineStr">
      <is>
        <t>T</t>
      </is>
    </nc>
  </rcc>
  <rcc rId="8395" sId="17">
    <nc r="D87" t="inlineStr">
      <is>
        <t>C</t>
      </is>
    </nc>
  </rcc>
  <rcc rId="8396" sId="17">
    <nc r="E87" t="inlineStr">
      <is>
        <t>T</t>
      </is>
    </nc>
  </rcc>
  <rcc rId="8397" sId="17">
    <nc r="F87">
      <v>1.38552E-2</v>
    </nc>
  </rcc>
  <rcc rId="8398" sId="17">
    <nc r="G87">
      <v>2.76E-2</v>
    </nc>
  </rcc>
  <rcc rId="8399" sId="17">
    <nc r="H87">
      <v>0.327843</v>
    </nc>
  </rcc>
  <rcc rId="8400" sId="17">
    <nc r="I87">
      <v>0.34599999999999997</v>
    </nc>
  </rcc>
  <rcc rId="8401" sId="17">
    <nc r="J87" t="b">
      <v>0</v>
    </nc>
  </rcc>
  <rcc rId="8402" sId="17">
    <nc r="K87" t="b">
      <v>0</v>
    </nc>
  </rcc>
  <rcc rId="8403" sId="17">
    <nc r="L87" t="b">
      <v>0</v>
    </nc>
  </rcc>
  <rcc rId="8404" sId="17">
    <nc r="M87" t="inlineStr">
      <is>
        <t>DYwqVy</t>
      </is>
    </nc>
  </rcc>
  <rcc rId="8405" sId="17">
    <nc r="N87">
      <v>3</v>
    </nc>
  </rcc>
  <rcc rId="8406" sId="17">
    <nc r="O87">
      <v>101267385</v>
    </nc>
  </rcc>
  <rcc rId="8407" sId="17">
    <nc r="P87">
      <v>3.1899999999999998E-2</v>
    </nc>
  </rcc>
  <rcc rId="8408" sId="17">
    <nc r="Q87">
      <v>0.38729999999999998</v>
    </nc>
  </rcc>
  <rcc rId="8409" sId="17">
    <nc r="R87">
      <v>30590</v>
    </nc>
  </rcc>
  <rcc rId="8410" sId="17">
    <nc r="S87" t="inlineStr">
      <is>
        <t>HannumAge acceleration</t>
      </is>
    </nc>
  </rcc>
  <rcc rId="8411" sId="17">
    <nc r="T87" t="b">
      <v>1</v>
    </nc>
  </rcc>
  <rcc rId="8412" sId="17">
    <nc r="U87" t="inlineStr">
      <is>
        <t>reported</t>
      </is>
    </nc>
  </rcc>
  <rcc rId="8413" sId="17">
    <nc r="V87" t="inlineStr">
      <is>
        <t>3</t>
      </is>
    </nc>
  </rcc>
  <rcc rId="8414" sId="17">
    <nc r="W87">
      <v>101267385</v>
    </nc>
  </rcc>
  <rcc rId="8415" sId="17">
    <nc r="X87">
      <v>2.1411300000000002E-3</v>
    </nc>
  </rcc>
  <rcc rId="8416" sId="17">
    <nc r="Y87">
      <v>9.7006300000000006E-11</v>
    </nc>
  </rcc>
  <rcc rId="8417" sId="17">
    <nc r="Z87">
      <v>472174</v>
    </nc>
  </rcc>
  <rcc rId="8418" sId="17">
    <nc r="AA87" t="inlineStr">
      <is>
        <t>ieu-b-4879</t>
      </is>
    </nc>
  </rcc>
  <rcc rId="8419" sId="17">
    <nc r="AB87" t="inlineStr">
      <is>
        <t>telomere length || id:ieu-b-4879</t>
      </is>
    </nc>
  </rcc>
  <rcc rId="8420" sId="17">
    <nc r="AC87" t="b">
      <v>1</v>
    </nc>
  </rcc>
  <rcc rId="8421" sId="17">
    <nc r="AD87" t="inlineStr">
      <is>
        <t>reported</t>
      </is>
    </nc>
  </rcc>
  <rcc rId="8422" sId="17">
    <nc r="AE87" t="inlineStr">
      <is>
        <t>igd</t>
      </is>
    </nc>
  </rcc>
  <rcc rId="8423" sId="17">
    <nc r="AF87">
      <v>2</v>
    </nc>
  </rcc>
  <rcc rId="8424" sId="17">
    <nc r="AG87" t="b">
      <v>1</v>
    </nc>
  </rcc>
  <rcc rId="8425" sId="17">
    <nc r="AJ87">
      <v>8.8674915425980894E-5</v>
    </nc>
  </rcc>
  <rcc rId="8426" sId="17">
    <nc r="AK87">
      <v>472174</v>
    </nc>
  </rcc>
  <rcc rId="8427" sId="17">
    <nc r="AL87">
      <v>2.44723169193415E-5</v>
    </nc>
  </rcc>
  <rcc rId="8428" sId="17">
    <nc r="AM87">
      <v>30590</v>
    </nc>
  </rcc>
  <rcc rId="8429" sId="17">
    <nc r="AN87" t="b">
      <v>1</v>
    </nc>
  </rcc>
  <rcc rId="8430" sId="17">
    <nc r="AO87">
      <v>0.44868164528123</v>
    </nc>
  </rcc>
  <rcc rId="8431" sId="17">
    <nc r="A88" t="inlineStr">
      <is>
        <t>rs13230646</t>
      </is>
    </nc>
  </rcc>
  <rcc rId="8432" sId="17">
    <nc r="B88" t="inlineStr">
      <is>
        <t>C</t>
      </is>
    </nc>
  </rcc>
  <rcc rId="8433" sId="17">
    <nc r="C88" t="inlineStr">
      <is>
        <t>T</t>
      </is>
    </nc>
  </rcc>
  <rcc rId="8434" sId="17">
    <nc r="D88" t="inlineStr">
      <is>
        <t>C</t>
      </is>
    </nc>
  </rcc>
  <rcc rId="8435" sId="17">
    <nc r="E88" t="inlineStr">
      <is>
        <t>T</t>
      </is>
    </nc>
  </rcc>
  <rcc rId="8436" sId="17">
    <nc r="F88">
      <v>-1.7327700000000001E-2</v>
    </nc>
  </rcc>
  <rcc rId="8437" sId="17">
    <nc r="G88">
      <v>-2.8400000000000002E-2</v>
    </nc>
  </rcc>
  <rcc rId="8438" sId="17">
    <nc r="H88">
      <v>0.248945</v>
    </nc>
  </rcc>
  <rcc rId="8439" sId="17">
    <nc r="I88">
      <v>0.25990000000000002</v>
    </nc>
  </rcc>
  <rcc rId="8440" sId="17">
    <nc r="J88" t="b">
      <v>0</v>
    </nc>
  </rcc>
  <rcc rId="8441" sId="17">
    <nc r="K88" t="b">
      <v>0</v>
    </nc>
  </rcc>
  <rcc rId="8442" sId="17">
    <nc r="L88" t="b">
      <v>0</v>
    </nc>
  </rcc>
  <rcc rId="8443" sId="17">
    <nc r="M88" t="inlineStr">
      <is>
        <t>DYwqVy</t>
      </is>
    </nc>
  </rcc>
  <rcc rId="8444" sId="17">
    <nc r="N88">
      <v>7</v>
    </nc>
  </rcc>
  <rcc rId="8445" sId="17">
    <nc r="O88">
      <v>23930316</v>
    </nc>
  </rcc>
  <rcc rId="8446" sId="17">
    <nc r="P88">
      <v>3.4700000000000002E-2</v>
    </nc>
  </rcc>
  <rcc rId="8447" sId="17">
    <nc r="Q88">
      <v>0.41249999999999998</v>
    </nc>
  </rcc>
  <rcc rId="8448" sId="17">
    <nc r="R88">
      <v>28152</v>
    </nc>
  </rcc>
  <rcc rId="8449" sId="17">
    <nc r="S88" t="inlineStr">
      <is>
        <t>HannumAge acceleration</t>
      </is>
    </nc>
  </rcc>
  <rcc rId="8450" sId="17">
    <nc r="T88" t="b">
      <v>1</v>
    </nc>
  </rcc>
  <rcc rId="8451" sId="17">
    <nc r="U88" t="inlineStr">
      <is>
        <t>reported</t>
      </is>
    </nc>
  </rcc>
  <rcc rId="8452" sId="17">
    <nc r="V88" t="inlineStr">
      <is>
        <t>7</t>
      </is>
    </nc>
  </rcc>
  <rcc rId="8453" sId="17">
    <nc r="W88">
      <v>23930316</v>
    </nc>
  </rcc>
  <rcc rId="8454" sId="17">
    <nc r="X88">
      <v>2.3237700000000002E-3</v>
    </nc>
  </rcc>
  <rcc rId="8455" sId="17">
    <nc r="Y88">
      <v>8.9002000000000005E-14</v>
    </nc>
  </rcc>
  <rcc rId="8456" sId="17">
    <nc r="Z88">
      <v>472174</v>
    </nc>
  </rcc>
  <rcc rId="8457" sId="17">
    <nc r="AA88" t="inlineStr">
      <is>
        <t>ieu-b-4879</t>
      </is>
    </nc>
  </rcc>
  <rcc rId="8458" sId="17">
    <nc r="AB88" t="inlineStr">
      <is>
        <t>telomere length || id:ieu-b-4879</t>
      </is>
    </nc>
  </rcc>
  <rcc rId="8459" sId="17">
    <nc r="AC88" t="b">
      <v>1</v>
    </nc>
  </rcc>
  <rcc rId="8460" sId="17">
    <nc r="AD88" t="inlineStr">
      <is>
        <t>reported</t>
      </is>
    </nc>
  </rcc>
  <rcc rId="8461" sId="17">
    <nc r="AE88" t="inlineStr">
      <is>
        <t>igd</t>
      </is>
    </nc>
  </rcc>
  <rcc rId="8462" sId="17">
    <nc r="AF88">
      <v>2</v>
    </nc>
  </rcc>
  <rcc rId="8463" sId="17">
    <nc r="AG88" t="b">
      <v>1</v>
    </nc>
  </rcc>
  <rcc rId="8464" sId="17">
    <nc r="AJ88">
      <v>1.1774546533378E-4</v>
    </nc>
  </rcc>
  <rcc rId="8465" sId="17">
    <nc r="AK88">
      <v>472174</v>
    </nc>
  </rcc>
  <rcc rId="8466" sId="17">
    <nc r="AL88">
      <v>2.3795180147601401E-5</v>
    </nc>
  </rcc>
  <rcc rId="8467" sId="17">
    <nc r="AM88">
      <v>28152</v>
    </nc>
  </rcc>
  <rcc rId="8468" sId="17">
    <nc r="AN88" t="b">
      <v>1</v>
    </nc>
  </rcc>
  <rcc rId="8469" sId="17">
    <nc r="AO88">
      <v>0.33025592029475798</v>
    </nc>
  </rcc>
  <rcc rId="8470" sId="17">
    <nc r="A89" t="inlineStr">
      <is>
        <t>rs1332941</t>
      </is>
    </nc>
  </rcc>
  <rcc rId="8471" sId="17">
    <nc r="B89" t="inlineStr">
      <is>
        <t>G</t>
      </is>
    </nc>
  </rcc>
  <rcc rId="8472" sId="17">
    <nc r="C89" t="inlineStr">
      <is>
        <t>A</t>
      </is>
    </nc>
  </rcc>
  <rcc rId="8473" sId="17">
    <nc r="D89" t="inlineStr">
      <is>
        <t>G</t>
      </is>
    </nc>
  </rcc>
  <rcc rId="8474" sId="17">
    <nc r="E89" t="inlineStr">
      <is>
        <t>A</t>
      </is>
    </nc>
  </rcc>
  <rcc rId="8475" sId="17">
    <nc r="F89">
      <v>2.56552E-2</v>
    </nc>
  </rcc>
  <rcc rId="8476" sId="17">
    <nc r="G89">
      <v>-3.27E-2</v>
    </nc>
  </rcc>
  <rcc rId="8477" sId="17">
    <nc r="H89">
      <v>0.82046600000000003</v>
    </nc>
  </rcc>
  <rcc rId="8478" sId="17">
    <nc r="I89">
      <v>0.84489999999999998</v>
    </nc>
  </rcc>
  <rcc rId="8479" sId="17">
    <nc r="J89" t="b">
      <v>0</v>
    </nc>
  </rcc>
  <rcc rId="8480" sId="17">
    <nc r="K89" t="b">
      <v>0</v>
    </nc>
  </rcc>
  <rcc rId="8481" sId="17">
    <nc r="L89" t="b">
      <v>0</v>
    </nc>
  </rcc>
  <rcc rId="8482" sId="17">
    <nc r="M89" t="inlineStr">
      <is>
        <t>DYwqVy</t>
      </is>
    </nc>
  </rcc>
  <rcc rId="8483" sId="17">
    <nc r="N89">
      <v>13</v>
    </nc>
  </rcc>
  <rcc rId="8484" sId="17">
    <nc r="O89">
      <v>41695100</v>
    </nc>
  </rcc>
  <rcc rId="8485" sId="17">
    <nc r="P89">
      <v>4.1700000000000001E-2</v>
    </nc>
  </rcc>
  <rcc rId="8486" sId="17">
    <nc r="Q89">
      <v>0.43330000000000002</v>
    </nc>
  </rcc>
  <rcc rId="8487" sId="17">
    <nc r="R89">
      <v>29120</v>
    </nc>
  </rcc>
  <rcc rId="8488" sId="17">
    <nc r="S89" t="inlineStr">
      <is>
        <t>HannumAge acceleration</t>
      </is>
    </nc>
  </rcc>
  <rcc rId="8489" sId="17">
    <nc r="T89" t="b">
      <v>1</v>
    </nc>
  </rcc>
  <rcc rId="8490" sId="17">
    <nc r="U89" t="inlineStr">
      <is>
        <t>reported</t>
      </is>
    </nc>
  </rcc>
  <rcc rId="8491" sId="17">
    <nc r="V89" t="inlineStr">
      <is>
        <t>13</t>
      </is>
    </nc>
  </rcc>
  <rcc rId="8492" sId="17">
    <nc r="W89">
      <v>41695100</v>
    </nc>
  </rcc>
  <rcc rId="8493" sId="17">
    <nc r="X89">
      <v>2.7315899999999999E-3</v>
    </nc>
  </rcc>
  <rcc rId="8494" sId="17">
    <nc r="Y89">
      <v>5.9006500000000001E-21</v>
    </nc>
  </rcc>
  <rcc rId="8495" sId="17">
    <nc r="Z89">
      <v>472174</v>
    </nc>
  </rcc>
  <rcc rId="8496" sId="17">
    <nc r="AA89" t="inlineStr">
      <is>
        <t>ieu-b-4879</t>
      </is>
    </nc>
  </rcc>
  <rcc rId="8497" sId="17">
    <nc r="AB89" t="inlineStr">
      <is>
        <t>telomere length || id:ieu-b-4879</t>
      </is>
    </nc>
  </rcc>
  <rcc rId="8498" sId="17">
    <nc r="AC89" t="b">
      <v>1</v>
    </nc>
  </rcc>
  <rcc rId="8499" sId="17">
    <nc r="AD89" t="inlineStr">
      <is>
        <t>reported</t>
      </is>
    </nc>
  </rcc>
  <rcc rId="8500" sId="17">
    <nc r="AE89" t="inlineStr">
      <is>
        <t>igd</t>
      </is>
    </nc>
  </rcc>
  <rcc rId="8501" sId="17">
    <nc r="AF89">
      <v>2</v>
    </nc>
  </rcc>
  <rcc rId="8502" sId="17">
    <nc r="AG89" t="b">
      <v>1</v>
    </nc>
  </rcc>
  <rcc rId="8503" sId="17">
    <nc r="AJ89">
      <v>1.8678346370942301E-4</v>
    </nc>
  </rcc>
  <rcc rId="8504" sId="17">
    <nc r="AK89">
      <v>472174</v>
    </nc>
  </rcc>
  <rcc rId="8505" sId="17">
    <nc r="AL89">
      <v>2.1117994972345899E-5</v>
    </nc>
  </rcc>
  <rcc rId="8506" sId="17">
    <nc r="AM89">
      <v>29120</v>
    </nc>
  </rcc>
  <rcc rId="8507" sId="17">
    <nc r="AN89" t="b">
      <v>1</v>
    </nc>
  </rcc>
  <rcc rId="8508" sId="17">
    <nc r="AO89">
      <v>0.13298553872743099</v>
    </nc>
  </rcc>
  <rcc rId="8509" sId="17">
    <nc r="A90" t="inlineStr">
      <is>
        <t>rs139795227</t>
      </is>
    </nc>
  </rcc>
  <rcc rId="8510" sId="17">
    <nc r="B90" t="inlineStr">
      <is>
        <t>C</t>
      </is>
    </nc>
  </rcc>
  <rcc rId="8511" sId="17">
    <nc r="C90" t="inlineStr">
      <is>
        <t>A</t>
      </is>
    </nc>
  </rcc>
  <rcc rId="8512" sId="17">
    <nc r="D90" t="inlineStr">
      <is>
        <t>C</t>
      </is>
    </nc>
  </rcc>
  <rcc rId="8513" sId="17">
    <nc r="E90" t="inlineStr">
      <is>
        <t>A</t>
      </is>
    </nc>
  </rcc>
  <rcc rId="8514" sId="17">
    <nc r="F90">
      <v>5.9937900000000002E-2</v>
    </nc>
  </rcc>
  <rcc rId="8515" sId="17">
    <nc r="G90">
      <v>-0.14330000000000001</v>
    </nc>
  </rcc>
  <rcc rId="8516" sId="17">
    <nc r="H90">
      <v>1.4021E-2</v>
    </nc>
  </rcc>
  <rcc rId="8517" sId="17">
    <nc r="I90">
      <v>1.78E-2</v>
    </nc>
  </rcc>
  <rcc rId="8518" sId="17">
    <nc r="J90" t="b">
      <v>0</v>
    </nc>
  </rcc>
  <rcc rId="8519" sId="17">
    <nc r="K90" t="b">
      <v>0</v>
    </nc>
  </rcc>
  <rcc rId="8520" sId="17">
    <nc r="L90" t="b">
      <v>0</v>
    </nc>
  </rcc>
  <rcc rId="8521" sId="17">
    <nc r="M90" t="inlineStr">
      <is>
        <t>DYwqVy</t>
      </is>
    </nc>
  </rcc>
  <rcc rId="8522" sId="17">
    <nc r="N90">
      <v>1</v>
    </nc>
  </rcc>
  <rcc rId="8523" sId="17">
    <nc r="O90">
      <v>92842367</v>
    </nc>
  </rcc>
  <rcc rId="8524" sId="17">
    <nc r="P90">
      <v>0.1593</v>
    </nc>
  </rcc>
  <rcc rId="8525" sId="17">
    <nc r="Q90">
      <v>0.36830000000000002</v>
    </nc>
  </rcc>
  <rcc rId="8526" sId="17">
    <nc r="R90">
      <v>19218</v>
    </nc>
  </rcc>
  <rcc rId="8527" sId="17">
    <nc r="S90" t="inlineStr">
      <is>
        <t>HannumAge acceleration</t>
      </is>
    </nc>
  </rcc>
  <rcc rId="8528" sId="17">
    <nc r="T90" t="b">
      <v>1</v>
    </nc>
  </rcc>
  <rcc rId="8529" sId="17">
    <nc r="U90" t="inlineStr">
      <is>
        <t>reported</t>
      </is>
    </nc>
  </rcc>
  <rcc rId="8530" sId="17">
    <nc r="V90" t="inlineStr">
      <is>
        <t>1</t>
      </is>
    </nc>
  </rcc>
  <rcc rId="8531" sId="17">
    <nc r="W90">
      <v>92842367</v>
    </nc>
  </rcc>
  <rcc rId="8532" sId="17">
    <nc r="X90">
      <v>8.7324700000000009E-3</v>
    </nc>
  </rcc>
  <rcc rId="8533" sId="17">
    <nc r="Y90">
      <v>6.7003899999999999E-12</v>
    </nc>
  </rcc>
  <rcc rId="8534" sId="17">
    <nc r="Z90">
      <v>472174</v>
    </nc>
  </rcc>
  <rcc rId="8535" sId="17">
    <nc r="AA90" t="inlineStr">
      <is>
        <t>ieu-b-4879</t>
      </is>
    </nc>
  </rcc>
  <rcc rId="8536" sId="17">
    <nc r="AB90" t="inlineStr">
      <is>
        <t>telomere length || id:ieu-b-4879</t>
      </is>
    </nc>
  </rcc>
  <rcc rId="8537" sId="17">
    <nc r="AC90" t="b">
      <v>1</v>
    </nc>
  </rcc>
  <rcc rId="8538" sId="17">
    <nc r="AD90" t="inlineStr">
      <is>
        <t>reported</t>
      </is>
    </nc>
  </rcc>
  <rcc rId="8539" sId="17">
    <nc r="AE90" t="inlineStr">
      <is>
        <t>igd</t>
      </is>
    </nc>
  </rcc>
  <rcc rId="8540" sId="17">
    <nc r="AF90">
      <v>2</v>
    </nc>
  </rcc>
  <rcc rId="8541" sId="17">
    <nc r="AG90" t="b">
      <v>1</v>
    </nc>
  </rcc>
  <rcc rId="8542" sId="17">
    <nc r="AJ90">
      <v>9.9766625082183707E-5</v>
    </nc>
  </rcc>
  <rcc rId="8543" sId="17">
    <nc r="AK90">
      <v>472174</v>
    </nc>
  </rcc>
  <rcc rId="8544" sId="17">
    <nc r="AL90">
      <v>4.2109448235108203E-5</v>
    </nc>
  </rcc>
  <rcc rId="8545" sId="17">
    <nc r="AM90">
      <v>19218</v>
    </nc>
  </rcc>
  <rcc rId="8546" sId="17">
    <nc r="AN90" t="b">
      <v>1</v>
    </nc>
  </rcc>
  <rcc rId="8547" sId="17">
    <nc r="AO90">
      <v>0.63443077699505801</v>
    </nc>
  </rcc>
  <rcc rId="8548" sId="17">
    <nc r="A91" t="inlineStr">
      <is>
        <t>rs142426306</t>
      </is>
    </nc>
  </rcc>
  <rcc rId="8549" sId="17">
    <nc r="B91" t="inlineStr">
      <is>
        <t>T</t>
      </is>
    </nc>
  </rcc>
  <rcc rId="8550" sId="17">
    <nc r="C91" t="inlineStr">
      <is>
        <t>C</t>
      </is>
    </nc>
  </rcc>
  <rcc rId="8551" sId="17">
    <nc r="D91" t="inlineStr">
      <is>
        <t>T</t>
      </is>
    </nc>
  </rcc>
  <rcc rId="8552" sId="17">
    <nc r="E91" t="inlineStr">
      <is>
        <t>C</t>
      </is>
    </nc>
  </rcc>
  <rcc rId="8553" sId="17">
    <nc r="F91">
      <v>-5.0490300000000002E-2</v>
    </nc>
  </rcc>
  <rcc rId="8554" sId="17">
    <nc r="G91">
      <v>0.1353</v>
    </nc>
  </rcc>
  <rcc rId="8555" sId="17">
    <nc r="H91">
      <v>3.9544000000000003E-2</v>
    </nc>
  </rcc>
  <rcc rId="8556" sId="17">
    <nc r="I91">
      <v>4.2200000000000001E-2</v>
    </nc>
  </rcc>
  <rcc rId="8557" sId="17">
    <nc r="J91" t="b">
      <v>0</v>
    </nc>
  </rcc>
  <rcc rId="8558" sId="17">
    <nc r="K91" t="b">
      <v>0</v>
    </nc>
  </rcc>
  <rcc rId="8559" sId="17">
    <nc r="L91" t="b">
      <v>0</v>
    </nc>
  </rcc>
  <rcc rId="8560" sId="17">
    <nc r="M91" t="inlineStr">
      <is>
        <t>DYwqVy</t>
      </is>
    </nc>
  </rcc>
  <rcc rId="8561" sId="17">
    <nc r="N91">
      <v>20</v>
    </nc>
  </rcc>
  <rcc rId="8562" sId="17">
    <nc r="O91">
      <v>62488152</v>
    </nc>
  </rcc>
  <rcc rId="8563" sId="17">
    <nc r="P91">
      <v>0.1016</v>
    </nc>
  </rcc>
  <rcc rId="8564" sId="17">
    <nc r="Q91">
      <v>0.1832</v>
    </nc>
  </rcc>
  <rcc rId="8565" sId="17">
    <nc r="R91">
      <v>20214</v>
    </nc>
  </rcc>
  <rcc rId="8566" sId="17">
    <nc r="S91" t="inlineStr">
      <is>
        <t>HannumAge acceleration</t>
      </is>
    </nc>
  </rcc>
  <rcc rId="8567" sId="17">
    <nc r="T91" t="b">
      <v>1</v>
    </nc>
  </rcc>
  <rcc rId="8568" sId="17">
    <nc r="U91" t="inlineStr">
      <is>
        <t>reported</t>
      </is>
    </nc>
  </rcc>
  <rcc rId="8569" sId="17">
    <nc r="V91" t="inlineStr">
      <is>
        <t>20</t>
      </is>
    </nc>
  </rcc>
  <rcc rId="8570" sId="17">
    <nc r="W91">
      <v>62488152</v>
    </nc>
  </rcc>
  <rcc rId="8571" sId="17">
    <nc r="X91">
      <v>5.3993299999999999E-3</v>
    </nc>
  </rcc>
  <rcc rId="8572" sId="17">
    <nc r="Y91">
      <v>8.69961E-21</v>
    </nc>
  </rcc>
  <rcc rId="8573" sId="17">
    <nc r="Z91">
      <v>472174</v>
    </nc>
  </rcc>
  <rcc rId="8574" sId="17">
    <nc r="AA91" t="inlineStr">
      <is>
        <t>ieu-b-4879</t>
      </is>
    </nc>
  </rcc>
  <rcc rId="8575" sId="17">
    <nc r="AB91" t="inlineStr">
      <is>
        <t>telomere length || id:ieu-b-4879</t>
      </is>
    </nc>
  </rcc>
  <rcc rId="8576" sId="17">
    <nc r="AC91" t="b">
      <v>1</v>
    </nc>
  </rcc>
  <rcc rId="8577" sId="17">
    <nc r="AD91" t="inlineStr">
      <is>
        <t>reported</t>
      </is>
    </nc>
  </rcc>
  <rcc rId="8578" sId="17">
    <nc r="AE91" t="inlineStr">
      <is>
        <t>igd</t>
      </is>
    </nc>
  </rcc>
  <rcc rId="8579" sId="17">
    <nc r="AF91">
      <v>2</v>
    </nc>
  </rcc>
  <rcc rId="8580" sId="17">
    <nc r="AG91" t="b">
      <v>1</v>
    </nc>
  </rcc>
  <rcc rId="8581" sId="17">
    <nc r="AJ91">
      <v>1.85163553215008E-4</v>
    </nc>
  </rcc>
  <rcc rId="8582" sId="17">
    <nc r="AK91">
      <v>472174</v>
    </nc>
  </rcc>
  <rcc rId="8583" sId="17">
    <nc r="AL91">
      <v>8.7732556408011902E-5</v>
    </nc>
  </rcc>
  <rcc rId="8584" sId="17">
    <nc r="AM91">
      <v>20214</v>
    </nc>
  </rcc>
  <rcc rId="8585" sId="17">
    <nc r="AN91" t="b">
      <v>1</v>
    </nc>
  </rcc>
  <rcc rId="8586" sId="17">
    <nc r="AO91">
      <v>0.55486444909120203</v>
    </nc>
  </rcc>
  <rcc rId="8587" sId="17">
    <nc r="A92" t="inlineStr">
      <is>
        <t>rs143190905</t>
      </is>
    </nc>
  </rcc>
  <rcc rId="8588" sId="17">
    <nc r="B92" t="inlineStr">
      <is>
        <t>T</t>
      </is>
    </nc>
  </rcc>
  <rcc rId="8589" sId="17">
    <nc r="C92" t="inlineStr">
      <is>
        <t>G</t>
      </is>
    </nc>
  </rcc>
  <rcc rId="8590" sId="17">
    <nc r="D92" t="inlineStr">
      <is>
        <t>T</t>
      </is>
    </nc>
  </rcc>
  <rcc rId="8591" sId="17">
    <nc r="E92" t="inlineStr">
      <is>
        <t>G</t>
      </is>
    </nc>
  </rcc>
  <rcc rId="8592" sId="17">
    <nc r="F92">
      <v>-7.2399500000000006E-2</v>
    </nc>
  </rcc>
  <rcc rId="8593" sId="17">
    <nc r="G92">
      <v>-1.6400000000000001E-2</v>
    </nc>
  </rcc>
  <rcc rId="8594" sId="17">
    <nc r="H92">
      <v>8.0404000000000003E-2</v>
    </nc>
  </rcc>
  <rcc rId="8595" sId="17">
    <nc r="I92">
      <v>7.8600000000000003E-2</v>
    </nc>
  </rcc>
  <rcc rId="8596" sId="17">
    <nc r="J92" t="b">
      <v>0</v>
    </nc>
  </rcc>
  <rcc rId="8597" sId="17">
    <nc r="K92" t="b">
      <v>0</v>
    </nc>
  </rcc>
  <rcc rId="8598" sId="17">
    <nc r="L92" t="b">
      <v>0</v>
    </nc>
  </rcc>
  <rcc rId="8599" sId="17">
    <nc r="M92" t="inlineStr">
      <is>
        <t>DYwqVy</t>
      </is>
    </nc>
  </rcc>
  <rcc rId="8600" sId="17">
    <nc r="N92">
      <v>20</v>
    </nc>
  </rcc>
  <rcc rId="8601" sId="17">
    <nc r="O92">
      <v>62291767</v>
    </nc>
  </rcc>
  <rcc rId="8602" sId="17">
    <nc r="P92">
      <v>5.6599999999999998E-2</v>
    </nc>
  </rcc>
  <rcc rId="8603" sId="17">
    <nc r="Q92">
      <v>0.77229999999999999</v>
    </nc>
  </rcc>
  <rcc rId="8604" sId="17">
    <nc r="R92">
      <v>27397</v>
    </nc>
  </rcc>
  <rcc rId="8605" sId="17">
    <nc r="S92" t="inlineStr">
      <is>
        <t>HannumAge acceleration</t>
      </is>
    </nc>
  </rcc>
  <rcc rId="8606" sId="17">
    <nc r="T92" t="b">
      <v>1</v>
    </nc>
  </rcc>
  <rcc rId="8607" sId="17">
    <nc r="U92" t="inlineStr">
      <is>
        <t>reported</t>
      </is>
    </nc>
  </rcc>
  <rcc rId="8608" sId="17">
    <nc r="V92" t="inlineStr">
      <is>
        <t>20</t>
      </is>
    </nc>
  </rcc>
  <rcc rId="8609" sId="17">
    <nc r="W92">
      <v>62291767</v>
    </nc>
  </rcc>
  <rcc rId="8610" sId="17">
    <nc r="X92">
      <v>3.6942099999999999E-3</v>
    </nc>
  </rcc>
  <rcc rId="8611" sId="17">
    <nc r="Y92">
      <v>1.59993E-85</v>
    </nc>
  </rcc>
  <rcc rId="8612" sId="17">
    <nc r="Z92">
      <v>472174</v>
    </nc>
  </rcc>
  <rcc rId="8613" sId="17">
    <nc r="AA92" t="inlineStr">
      <is>
        <t>ieu-b-4879</t>
      </is>
    </nc>
  </rcc>
  <rcc rId="8614" sId="17">
    <nc r="AB92" t="inlineStr">
      <is>
        <t>telomere length || id:ieu-b-4879</t>
      </is>
    </nc>
  </rcc>
  <rcc rId="8615" sId="17">
    <nc r="AC92" t="b">
      <v>1</v>
    </nc>
  </rcc>
  <rcc rId="8616" sId="17">
    <nc r="AD92" t="inlineStr">
      <is>
        <t>reported</t>
      </is>
    </nc>
  </rcc>
  <rcc rId="8617" sId="17">
    <nc r="AE92" t="inlineStr">
      <is>
        <t>igd</t>
      </is>
    </nc>
  </rcc>
  <rcc rId="8618" sId="17">
    <nc r="AF92">
      <v>2</v>
    </nc>
  </rcc>
  <rcc rId="8619" sId="17">
    <nc r="AG92" t="b">
      <v>1</v>
    </nc>
  </rcc>
  <rcc rId="8620" sId="17">
    <nc r="AJ92">
      <v>8.1278300538328602E-4</v>
    </nc>
  </rcc>
  <rcc rId="8621" sId="17">
    <nc r="AK92">
      <v>472174</v>
    </nc>
  </rcc>
  <rcc rId="8622" sId="17">
    <nc r="AL92">
      <v>3.0646592803811099E-6</v>
    </nc>
  </rcc>
  <rcc rId="8623" sId="17">
    <nc r="AM92">
      <v>27397</v>
    </nc>
  </rcc>
  <rcc rId="8624" sId="17">
    <nc r="AN92" t="b">
      <v>1</v>
    </nc>
  </rcc>
  <rcc rId="8625" sId="17">
    <nc r="AO92">
      <v>1.6550273768146302E-5</v>
    </nc>
  </rcc>
  <rcc rId="8626" sId="17">
    <nc r="A93" t="inlineStr">
      <is>
        <t>rs144204502</t>
      </is>
    </nc>
  </rcc>
  <rcc rId="8627" sId="17">
    <nc r="B93" t="inlineStr">
      <is>
        <t>T</t>
      </is>
    </nc>
  </rcc>
  <rcc rId="8628" sId="17">
    <nc r="C93" t="inlineStr">
      <is>
        <t>C</t>
      </is>
    </nc>
  </rcc>
  <rcc rId="8629" sId="17">
    <nc r="D93" t="inlineStr">
      <is>
        <t>T</t>
      </is>
    </nc>
  </rcc>
  <rcc rId="8630" sId="17">
    <nc r="E93" t="inlineStr">
      <is>
        <t>C</t>
      </is>
    </nc>
  </rcc>
  <rcc rId="8631" sId="17">
    <nc r="F93">
      <v>-0.100574</v>
    </nc>
  </rcc>
  <rcc rId="8632" sId="17">
    <nc r="G93">
      <v>-0.32229999999999998</v>
    </nc>
  </rcc>
  <rcc rId="8633" sId="17">
    <nc r="H93">
      <v>1.2562E-2</v>
    </nc>
  </rcc>
  <rcc rId="8634" sId="17">
    <nc r="I93">
      <v>1.6899999999999998E-2</v>
    </nc>
  </rcc>
  <rcc rId="8635" sId="17">
    <nc r="J93" t="b">
      <v>0</v>
    </nc>
  </rcc>
  <rcc rId="8636" sId="17">
    <nc r="K93" t="b">
      <v>0</v>
    </nc>
  </rcc>
  <rcc rId="8637" sId="17">
    <nc r="L93" t="b">
      <v>0</v>
    </nc>
  </rcc>
  <rcc rId="8638" sId="17">
    <nc r="M93" t="inlineStr">
      <is>
        <t>DYwqVy</t>
      </is>
    </nc>
  </rcc>
  <rcc rId="8639" sId="17">
    <nc r="N93">
      <v>17</v>
    </nc>
  </rcc>
  <rcc rId="8640" sId="17">
    <nc r="O93">
      <v>76183233</v>
    </nc>
  </rcc>
  <rcc rId="8641" sId="17">
    <nc r="P93">
      <v>0.1704</v>
    </nc>
  </rcc>
  <rcc rId="8642" sId="17">
    <nc r="Q93">
      <v>5.8590000000000003E-2</v>
    </nc>
  </rcc>
  <rcc rId="8643" sId="17">
    <nc r="R93">
      <v>18481</v>
    </nc>
  </rcc>
  <rcc rId="8644" sId="17">
    <nc r="S93" t="inlineStr">
      <is>
        <t>HannumAge acceleration</t>
      </is>
    </nc>
  </rcc>
  <rcc rId="8645" sId="17">
    <nc r="T93" t="b">
      <v>1</v>
    </nc>
  </rcc>
  <rcc rId="8646" sId="17">
    <nc r="U93" t="inlineStr">
      <is>
        <t>reported</t>
      </is>
    </nc>
  </rcc>
  <rcc rId="8647" sId="17">
    <nc r="V93" t="inlineStr">
      <is>
        <t>17</t>
      </is>
    </nc>
  </rcc>
  <rcc rId="8648" sId="17">
    <nc r="W93">
      <v>76183233</v>
    </nc>
  </rcc>
  <rcc rId="8649" sId="17">
    <nc r="X93">
      <v>9.1336899999999999E-3</v>
    </nc>
  </rcc>
  <rcc rId="8650" sId="17">
    <nc r="Y93">
      <v>3.40017E-28</v>
    </nc>
  </rcc>
  <rcc rId="8651" sId="17">
    <nc r="Z93">
      <v>472174</v>
    </nc>
  </rcc>
  <rcc rId="8652" sId="17">
    <nc r="AA93" t="inlineStr">
      <is>
        <t>ieu-b-4879</t>
      </is>
    </nc>
  </rcc>
  <rcc rId="8653" sId="17">
    <nc r="AB93" t="inlineStr">
      <is>
        <t>telomere length || id:ieu-b-4879</t>
      </is>
    </nc>
  </rcc>
  <rcc rId="8654" sId="17">
    <nc r="AC93" t="b">
      <v>1</v>
    </nc>
  </rcc>
  <rcc rId="8655" sId="17">
    <nc r="AD93" t="inlineStr">
      <is>
        <t>reported</t>
      </is>
    </nc>
  </rcc>
  <rcc rId="8656" sId="17">
    <nc r="AE93" t="inlineStr">
      <is>
        <t>igd</t>
      </is>
    </nc>
  </rcc>
  <rcc rId="8657" sId="17">
    <nc r="AF93">
      <v>2</v>
    </nc>
  </rcc>
  <rcc rId="8658" sId="17">
    <nc r="AG93" t="b">
      <v>1</v>
    </nc>
  </rcc>
  <rcc rId="8659" sId="17">
    <nc r="AJ93">
      <v>2.5672441526754898E-4</v>
    </nc>
  </rcc>
  <rcc rId="8660" sId="17">
    <nc r="AK93">
      <v>472174</v>
    </nc>
  </rcc>
  <rcc rId="8661" sId="17">
    <nc r="AL93">
      <v>1.93561462064192E-4</v>
    </nc>
  </rcc>
  <rcc rId="8662" sId="17">
    <nc r="AM93">
      <v>18481</v>
    </nc>
  </rcc>
  <rcc rId="8663" sId="17">
    <nc r="AN93" t="b">
      <v>1</v>
    </nc>
  </rcc>
  <rcc rId="8664" sId="17">
    <nc r="AO93">
      <v>0.77838152299705998</v>
    </nc>
  </rcc>
  <rcc rId="8665" sId="17">
    <nc r="A94" t="inlineStr">
      <is>
        <t>rs145114957</t>
      </is>
    </nc>
  </rcc>
  <rcc rId="8666" sId="17">
    <nc r="B94" t="inlineStr">
      <is>
        <t>G</t>
      </is>
    </nc>
  </rcc>
  <rcc rId="8667" sId="17">
    <nc r="C94" t="inlineStr">
      <is>
        <t>C</t>
      </is>
    </nc>
  </rcc>
  <rcc rId="8668" sId="17">
    <nc r="D94" t="inlineStr">
      <is>
        <t>G</t>
      </is>
    </nc>
  </rcc>
  <rcc rId="8669" sId="17">
    <nc r="E94" t="inlineStr">
      <is>
        <t>C</t>
      </is>
    </nc>
  </rcc>
  <rcc rId="8670" sId="17">
    <nc r="F94">
      <v>2.72605E-2</v>
    </nc>
  </rcc>
  <rcc rId="8671" sId="17">
    <nc r="G94">
      <v>1.14E-2</v>
    </nc>
  </rcc>
  <rcc rId="8672" sId="17">
    <nc r="H94">
      <v>4.2647999999999998E-2</v>
    </nc>
  </rcc>
  <rcc rId="8673" sId="17">
    <nc r="I94">
      <v>3.9E-2</v>
    </nc>
  </rcc>
  <rcc rId="8674" sId="17">
    <nc r="J94" t="b">
      <v>0</v>
    </nc>
  </rcc>
  <rcc rId="8675" sId="17">
    <nc r="K94" t="b">
      <v>1</v>
    </nc>
  </rcc>
  <rcc rId="8676" sId="17">
    <nc r="L94" t="b">
      <v>0</v>
    </nc>
  </rcc>
  <rcc rId="8677" sId="17">
    <nc r="M94" t="inlineStr">
      <is>
        <t>DYwqVy</t>
      </is>
    </nc>
  </rcc>
  <rcc rId="8678" sId="17">
    <nc r="N94">
      <v>1</v>
    </nc>
  </rcc>
  <rcc rId="8679" sId="17">
    <nc r="O94">
      <v>94322469</v>
    </nc>
  </rcc>
  <rcc rId="8680" sId="17">
    <nc r="P94">
      <v>8.5300000000000001E-2</v>
    </nc>
  </rcc>
  <rcc rId="8681" sId="17">
    <nc r="Q94">
      <v>0.89370000000000005</v>
    </nc>
  </rcc>
  <rcc rId="8682" sId="17">
    <nc r="R94">
      <v>29481</v>
    </nc>
  </rcc>
  <rcc rId="8683" sId="17">
    <nc r="S94" t="inlineStr">
      <is>
        <t>HannumAge acceleration</t>
      </is>
    </nc>
  </rcc>
  <rcc rId="8684" sId="17">
    <nc r="T94" t="b">
      <v>1</v>
    </nc>
  </rcc>
  <rcc rId="8685" sId="17">
    <nc r="U94" t="inlineStr">
      <is>
        <t>reported</t>
      </is>
    </nc>
  </rcc>
  <rcc rId="8686" sId="17">
    <nc r="V94" t="inlineStr">
      <is>
        <t>1</t>
      </is>
    </nc>
  </rcc>
  <rcc rId="8687" sId="17">
    <nc r="W94">
      <v>94322469</v>
    </nc>
  </rcc>
  <rcc rId="8688" sId="17">
    <nc r="X94">
      <v>4.9887200000000003E-3</v>
    </nc>
  </rcc>
  <rcc rId="8689" sId="17">
    <nc r="Y94">
      <v>4.6000199999999999E-8</v>
    </nc>
  </rcc>
  <rcc rId="8690" sId="17">
    <nc r="Z94">
      <v>472174</v>
    </nc>
  </rcc>
  <rcc rId="8691" sId="17">
    <nc r="AA94" t="inlineStr">
      <is>
        <t>ieu-b-4879</t>
      </is>
    </nc>
  </rcc>
  <rcc rId="8692" sId="17">
    <nc r="AB94" t="inlineStr">
      <is>
        <t>telomere length || id:ieu-b-4879</t>
      </is>
    </nc>
  </rcc>
  <rcc rId="8693" sId="17">
    <nc r="AC94" t="b">
      <v>1</v>
    </nc>
  </rcc>
  <rcc rId="8694" sId="17">
    <nc r="AD94" t="inlineStr">
      <is>
        <t>reported</t>
      </is>
    </nc>
  </rcc>
  <rcc rId="8695" sId="17">
    <nc r="AE94" t="inlineStr">
      <is>
        <t>igd</t>
      </is>
    </nc>
  </rcc>
  <rcc rId="8696" sId="17">
    <nc r="AF94">
      <v>2</v>
    </nc>
  </rcc>
  <rcc rId="8697" sId="17">
    <nc r="AG94" t="b">
      <v>1</v>
    </nc>
  </rcc>
  <rcc rId="8698" sId="17">
    <nc r="AJ94">
      <v>6.32356056918495E-5</v>
    </nc>
  </rcc>
  <rcc rId="8699" sId="17">
    <nc r="AK94">
      <v>472174</v>
    </nc>
  </rcc>
  <rcc rId="8700" sId="17">
    <nc r="AL94">
      <v>6.0589675994556902E-7</v>
    </nc>
  </rcc>
  <rcc rId="8701" sId="17">
    <nc r="AM94">
      <v>29481</v>
    </nc>
  </rcc>
  <rcc rId="8702" sId="17">
    <nc r="AN94" t="b">
      <v>1</v>
    </nc>
  </rcc>
  <rcc rId="8703" sId="17">
    <nc r="AO94">
      <v>0.23210486258405899</v>
    </nc>
  </rcc>
  <rcc rId="8704" sId="17">
    <nc r="A95" t="inlineStr">
      <is>
        <t>rs150150565</t>
      </is>
    </nc>
  </rcc>
  <rcc rId="8705" sId="17">
    <nc r="B95" t="inlineStr">
      <is>
        <t>T</t>
      </is>
    </nc>
  </rcc>
  <rcc rId="8706" sId="17">
    <nc r="C95" t="inlineStr">
      <is>
        <t>C</t>
      </is>
    </nc>
  </rcc>
  <rcc rId="8707" sId="17">
    <nc r="D95" t="inlineStr">
      <is>
        <t>T</t>
      </is>
    </nc>
  </rcc>
  <rcc rId="8708" sId="17">
    <nc r="E95" t="inlineStr">
      <is>
        <t>C</t>
      </is>
    </nc>
  </rcc>
  <rcc rId="8709" sId="17">
    <nc r="F95">
      <v>6.3761999999999999E-2</v>
    </nc>
  </rcc>
  <rcc rId="8710" sId="17">
    <nc r="G95">
      <v>1.3899999999999999E-2</v>
    </nc>
  </rcc>
  <rcc rId="8711" sId="17">
    <nc r="H95">
      <v>2.1454999999999998E-2</v>
    </nc>
  </rcc>
  <rcc rId="8712" sId="17">
    <nc r="I95">
      <v>2.6700000000000002E-2</v>
    </nc>
  </rcc>
  <rcc rId="8713" sId="17">
    <nc r="J95" t="b">
      <v>0</v>
    </nc>
  </rcc>
  <rcc rId="8714" sId="17">
    <nc r="K95" t="b">
      <v>0</v>
    </nc>
  </rcc>
  <rcc rId="8715" sId="17">
    <nc r="L95" t="b">
      <v>0</v>
    </nc>
  </rcc>
  <rcc rId="8716" sId="17">
    <nc r="M95" t="inlineStr">
      <is>
        <t>DYwqVy</t>
      </is>
    </nc>
  </rcc>
  <rcc rId="8717" sId="17">
    <nc r="N95">
      <v>18</v>
    </nc>
  </rcc>
  <rcc rId="8718" sId="17">
    <nc r="O95">
      <v>708207</v>
    </nc>
  </rcc>
  <rcc rId="8719" sId="17">
    <nc r="P95">
      <v>0.12609999999999999</v>
    </nc>
  </rcc>
  <rcc rId="8720" sId="17">
    <nc r="Q95">
      <v>0.91200000000000003</v>
    </nc>
  </rcc>
  <rcc rId="8721" sId="17">
    <nc r="R95">
      <v>22942</v>
    </nc>
  </rcc>
  <rcc rId="8722" sId="17">
    <nc r="S95" t="inlineStr">
      <is>
        <t>HannumAge acceleration</t>
      </is>
    </nc>
  </rcc>
  <rcc rId="8723" sId="17">
    <nc r="T95" t="b">
      <v>1</v>
    </nc>
  </rcc>
  <rcc rId="8724" sId="17">
    <nc r="U95" t="inlineStr">
      <is>
        <t>reported</t>
      </is>
    </nc>
  </rcc>
  <rcc rId="8725" sId="17">
    <nc r="V95" t="inlineStr">
      <is>
        <t>18</t>
      </is>
    </nc>
  </rcc>
  <rcc rId="8726" sId="17">
    <nc r="W95">
      <v>708207</v>
    </nc>
  </rcc>
  <rcc rId="8727" sId="17">
    <nc r="X95">
      <v>7.3987699999999998E-3</v>
    </nc>
  </rcc>
  <rcc rId="8728" sId="17">
    <nc r="Y95">
      <v>6.7998599999999998E-18</v>
    </nc>
  </rcc>
  <rcc rId="8729" sId="17">
    <nc r="Z95">
      <v>472174</v>
    </nc>
  </rcc>
  <rcc rId="8730" sId="17">
    <nc r="AA95" t="inlineStr">
      <is>
        <t>ieu-b-4879</t>
      </is>
    </nc>
  </rcc>
  <rcc rId="8731" sId="17">
    <nc r="AB95" t="inlineStr">
      <is>
        <t>telomere length || id:ieu-b-4879</t>
      </is>
    </nc>
  </rcc>
  <rcc rId="8732" sId="17">
    <nc r="AC95" t="b">
      <v>1</v>
    </nc>
  </rcc>
  <rcc rId="8733" sId="17">
    <nc r="AD95" t="inlineStr">
      <is>
        <t>reported</t>
      </is>
    </nc>
  </rcc>
  <rcc rId="8734" sId="17">
    <nc r="AE95" t="inlineStr">
      <is>
        <t>igd</t>
      </is>
    </nc>
  </rcc>
  <rcc rId="8735" sId="17">
    <nc r="AF95">
      <v>2</v>
    </nc>
  </rcc>
  <rcc rId="8736" sId="17">
    <nc r="AG95" t="b">
      <v>1</v>
    </nc>
  </rcc>
  <rcc rId="8737" sId="17">
    <nc r="AJ95">
      <v>1.57266518629339E-4</v>
    </nc>
  </rcc>
  <rcc rId="8738" sId="17">
    <nc r="AK95">
      <v>472174</v>
    </nc>
  </rcc>
  <rcc rId="8739" sId="17">
    <nc r="AL95">
      <v>5.2967049778883904E-7</v>
    </nc>
  </rcc>
  <rcc rId="8740" sId="17">
    <nc r="AM95">
      <v>22942</v>
    </nc>
  </rcc>
  <rcc rId="8741" sId="17">
    <nc r="AN95" t="b">
      <v>1</v>
    </nc>
  </rcc>
  <rcc rId="8742" sId="17">
    <nc r="AO95">
      <v>8.0588130363701896E-2</v>
    </nc>
  </rcc>
  <rcc rId="8743" sId="17">
    <nc r="A96" t="inlineStr">
      <is>
        <t>rs1611236</t>
      </is>
    </nc>
  </rcc>
  <rcc rId="8744" sId="17">
    <nc r="B96" t="inlineStr">
      <is>
        <t>A</t>
      </is>
    </nc>
  </rcc>
  <rcc rId="8745" sId="17">
    <nc r="C96" t="inlineStr">
      <is>
        <t>G</t>
      </is>
    </nc>
  </rcc>
  <rcc rId="8746" sId="17">
    <nc r="D96" t="inlineStr">
      <is>
        <t>A</t>
      </is>
    </nc>
  </rcc>
  <rcc rId="8747" sId="17">
    <nc r="E96" t="inlineStr">
      <is>
        <t>G</t>
      </is>
    </nc>
  </rcc>
  <rcc rId="8748" sId="17">
    <nc r="F96">
      <v>-1.60135E-2</v>
    </nc>
  </rcc>
  <rcc rId="8749" sId="17">
    <nc r="G96">
      <v>-1.9300000000000001E-2</v>
    </nc>
  </rcc>
  <rcc rId="8750" sId="17">
    <nc r="H96">
      <v>0.32686999999999999</v>
    </nc>
  </rcc>
  <rcc rId="8751" sId="17">
    <nc r="I96">
      <v>0.3251</v>
    </nc>
  </rcc>
  <rcc rId="8752" sId="17">
    <nc r="J96" t="b">
      <v>0</v>
    </nc>
  </rcc>
  <rcc rId="8753" sId="17">
    <nc r="K96" t="b">
      <v>0</v>
    </nc>
  </rcc>
  <rcc rId="8754" sId="17">
    <nc r="L96" t="b">
      <v>0</v>
    </nc>
  </rcc>
  <rcc rId="8755" sId="17">
    <nc r="M96" t="inlineStr">
      <is>
        <t>DYwqVy</t>
      </is>
    </nc>
  </rcc>
  <rcc rId="8756" sId="17">
    <nc r="N96">
      <v>6</v>
    </nc>
  </rcc>
  <rcc rId="8757" sId="17">
    <nc r="O96">
      <v>29748690</v>
    </nc>
  </rcc>
  <rcc rId="8758" sId="17">
    <nc r="P96">
      <v>3.44E-2</v>
    </nc>
  </rcc>
  <rcc rId="8759" sId="17">
    <nc r="Q96">
      <v>0.57389999999999997</v>
    </nc>
  </rcc>
  <rcc rId="8760" sId="17">
    <nc r="R96">
      <v>22547</v>
    </nc>
  </rcc>
  <rcc rId="8761" sId="17">
    <nc r="S96" t="inlineStr">
      <is>
        <t>HannumAge acceleration</t>
      </is>
    </nc>
  </rcc>
  <rcc rId="8762" sId="17">
    <nc r="T96" t="b">
      <v>1</v>
    </nc>
  </rcc>
  <rcc rId="8763" sId="17">
    <nc r="U96" t="inlineStr">
      <is>
        <t>reported</t>
      </is>
    </nc>
  </rcc>
  <rcc rId="8764" sId="17">
    <nc r="V96" t="inlineStr">
      <is>
        <t>6</t>
      </is>
    </nc>
  </rcc>
  <rcc rId="8765" sId="17">
    <nc r="W96">
      <v>29748690</v>
    </nc>
  </rcc>
  <rcc rId="8766" sId="17">
    <nc r="X96">
      <v>2.1335899999999999E-3</v>
    </nc>
  </rcc>
  <rcc rId="8767" sId="17">
    <nc r="Y96">
      <v>6.0995800000000004E-14</v>
    </nc>
  </rcc>
  <rcc rId="8768" sId="17">
    <nc r="Z96">
      <v>472174</v>
    </nc>
  </rcc>
  <rcc rId="8769" sId="17">
    <nc r="AA96" t="inlineStr">
      <is>
        <t>ieu-b-4879</t>
      </is>
    </nc>
  </rcc>
  <rcc rId="8770" sId="17">
    <nc r="AB96" t="inlineStr">
      <is>
        <t>telomere length || id:ieu-b-4879</t>
      </is>
    </nc>
  </rcc>
  <rcc rId="8771" sId="17">
    <nc r="AC96" t="b">
      <v>1</v>
    </nc>
  </rcc>
  <rcc rId="8772" sId="17">
    <nc r="AD96" t="inlineStr">
      <is>
        <t>reported</t>
      </is>
    </nc>
  </rcc>
  <rcc rId="8773" sId="17">
    <nc r="AE96" t="inlineStr">
      <is>
        <t>igd</t>
      </is>
    </nc>
  </rcc>
  <rcc rId="8774" sId="17">
    <nc r="AF96">
      <v>2</v>
    </nc>
  </rcc>
  <rcc rId="8775" sId="17">
    <nc r="AG96" t="b">
      <v>1</v>
    </nc>
  </rcc>
  <rcc rId="8776" sId="17">
    <nc r="AJ96">
      <v>1.1928849375120199E-4</v>
    </nc>
  </rcc>
  <rcc rId="8777" sId="17">
    <nc r="AK96">
      <v>472174</v>
    </nc>
  </rcc>
  <rcc rId="8778" sId="17">
    <nc r="AL96">
      <v>1.3961800550426699E-5</v>
    </nc>
  </rcc>
  <rcc rId="8779" sId="17">
    <nc r="AM96">
      <v>22547</v>
    </nc>
  </rcc>
  <rcc rId="8780" sId="17">
    <nc r="AN96" t="b">
      <v>1</v>
    </nc>
  </rcc>
  <rcc rId="8781" sId="17">
    <nc r="AO96">
      <v>0.29185868741517101</v>
    </nc>
  </rcc>
  <rcc rId="8782" sId="17">
    <nc r="A97" t="inlineStr">
      <is>
        <t>rs16978028</t>
      </is>
    </nc>
  </rcc>
  <rcc rId="8783" sId="17">
    <nc r="B97" t="inlineStr">
      <is>
        <t>T</t>
      </is>
    </nc>
  </rcc>
  <rcc rId="8784" sId="17">
    <nc r="C97" t="inlineStr">
      <is>
        <t>A</t>
      </is>
    </nc>
  </rcc>
  <rcc rId="8785" sId="17">
    <nc r="D97" t="inlineStr">
      <is>
        <t>T</t>
      </is>
    </nc>
  </rcc>
  <rcc rId="8786" sId="17">
    <nc r="E97" t="inlineStr">
      <is>
        <t>A</t>
      </is>
    </nc>
  </rcc>
  <rcc rId="8787" sId="17">
    <nc r="F97">
      <v>-2.9944999999999999E-2</v>
    </nc>
  </rcc>
  <rcc rId="8788" sId="17">
    <nc r="G97">
      <v>0.1081</v>
    </nc>
  </rcc>
  <rcc rId="8789" sId="17">
    <nc r="H97">
      <v>0.14372699999999999</v>
    </nc>
  </rcc>
  <rcc rId="8790" sId="17">
    <nc r="I97">
      <v>0.14280000000000001</v>
    </nc>
  </rcc>
  <rcc rId="8791" sId="17">
    <nc r="J97" t="b">
      <v>0</v>
    </nc>
  </rcc>
  <rcc rId="8792" sId="17">
    <nc r="K97" t="b">
      <v>1</v>
    </nc>
  </rcc>
  <rcc rId="8793" sId="17">
    <nc r="L97" t="b">
      <v>0</v>
    </nc>
  </rcc>
  <rcc rId="8794" sId="17">
    <nc r="M97" t="inlineStr">
      <is>
        <t>DYwqVy</t>
      </is>
    </nc>
  </rcc>
  <rcc rId="8795" sId="17">
    <nc r="N97">
      <v>18</v>
    </nc>
  </rcc>
  <rcc rId="8796" sId="17">
    <nc r="O97">
      <v>42070981</v>
    </nc>
  </rcc>
  <rcc rId="8797" sId="17">
    <nc r="P97">
      <v>4.2900000000000001E-2</v>
    </nc>
  </rcc>
  <rcc rId="8798" sId="17">
    <nc r="Q97">
      <v>1.166E-2</v>
    </nc>
  </rcc>
  <rcc rId="8799" sId="17">
    <nc r="R97">
      <v>29128</v>
    </nc>
  </rcc>
  <rcc rId="8800" sId="17">
    <nc r="S97" t="inlineStr">
      <is>
        <t>HannumAge acceleration</t>
      </is>
    </nc>
  </rcc>
  <rcc rId="8801" sId="17">
    <nc r="T97" t="b">
      <v>1</v>
    </nc>
  </rcc>
  <rcc rId="8802" sId="17">
    <nc r="U97" t="inlineStr">
      <is>
        <t>reported</t>
      </is>
    </nc>
  </rcc>
  <rcc rId="8803" sId="17">
    <nc r="V97" t="inlineStr">
      <is>
        <t>18</t>
      </is>
    </nc>
  </rcc>
  <rcc rId="8804" sId="17">
    <nc r="W97">
      <v>42070981</v>
    </nc>
  </rcc>
  <rcc rId="8805" sId="17">
    <nc r="X97">
      <v>2.85068E-3</v>
    </nc>
  </rcc>
  <rcc rId="8806" sId="17">
    <nc r="Y97">
      <v>8.1997400000000004E-26</v>
    </nc>
  </rcc>
  <rcc rId="8807" sId="17">
    <nc r="Z97">
      <v>472174</v>
    </nc>
  </rcc>
  <rcc rId="8808" sId="17">
    <nc r="AA97" t="inlineStr">
      <is>
        <t>ieu-b-4879</t>
      </is>
    </nc>
  </rcc>
  <rcc rId="8809" sId="17">
    <nc r="AB97" t="inlineStr">
      <is>
        <t>telomere length || id:ieu-b-4879</t>
      </is>
    </nc>
  </rcc>
  <rcc rId="8810" sId="17">
    <nc r="AC97" t="b">
      <v>1</v>
    </nc>
  </rcc>
  <rcc rId="8811" sId="17">
    <nc r="AD97" t="inlineStr">
      <is>
        <t>reported</t>
      </is>
    </nc>
  </rcc>
  <rcc rId="8812" sId="17">
    <nc r="AE97" t="inlineStr">
      <is>
        <t>igd</t>
      </is>
    </nc>
  </rcc>
  <rcc rId="8813" sId="17">
    <nc r="AF97">
      <v>2</v>
    </nc>
  </rcc>
  <rcc rId="8814" sId="17">
    <nc r="AG97" t="b">
      <v>1</v>
    </nc>
  </rcc>
  <rcc rId="8815" sId="17">
    <nc r="AJ97">
      <v>2.3364150040223401E-4</v>
    </nc>
  </rcc>
  <rcc rId="8816" sId="17">
    <nc r="AK97">
      <v>472174</v>
    </nc>
  </rcc>
  <rcc rId="8817" sId="17">
    <nc r="AL97">
      <v>2.17952217802242E-4</v>
    </nc>
  </rcc>
  <rcc rId="8818" sId="17">
    <nc r="AM97">
      <v>29128</v>
    </nc>
  </rcc>
  <rcc rId="8819" sId="17">
    <nc r="AN97" t="b">
      <v>1</v>
    </nc>
  </rcc>
  <rcc rId="8820" sId="17">
    <nc r="AO97">
      <v>0.93106940813705297</v>
    </nc>
  </rcc>
  <rcc rId="8821" sId="17">
    <nc r="A98" t="inlineStr">
      <is>
        <t>rs17445108</t>
      </is>
    </nc>
  </rcc>
  <rcc rId="8822" sId="17">
    <nc r="B98" t="inlineStr">
      <is>
        <t>A</t>
      </is>
    </nc>
  </rcc>
  <rcc rId="8823" sId="17">
    <nc r="C98" t="inlineStr">
      <is>
        <t>G</t>
      </is>
    </nc>
  </rcc>
  <rcc rId="8824" sId="17">
    <nc r="D98" t="inlineStr">
      <is>
        <t>A</t>
      </is>
    </nc>
  </rcc>
  <rcc rId="8825" sId="17">
    <nc r="E98" t="inlineStr">
      <is>
        <t>G</t>
      </is>
    </nc>
  </rcc>
  <rcc rId="8826" sId="17">
    <nc r="F98">
      <v>-1.68922E-2</v>
    </nc>
  </rcc>
  <rcc rId="8827" sId="17">
    <nc r="G98">
      <v>4.3200000000000002E-2</v>
    </nc>
  </rcc>
  <rcc rId="8828" sId="17">
    <nc r="H98">
      <v>0.12695000000000001</v>
    </nc>
  </rcc>
  <rcc rId="8829" sId="17">
    <nc r="I98">
      <v>0.12509999999999999</v>
    </nc>
  </rcc>
  <rcc rId="8830" sId="17">
    <nc r="J98" t="b">
      <v>0</v>
    </nc>
  </rcc>
  <rcc rId="8831" sId="17">
    <nc r="K98" t="b">
      <v>0</v>
    </nc>
  </rcc>
  <rcc rId="8832" sId="17">
    <nc r="L98" t="b">
      <v>0</v>
    </nc>
  </rcc>
  <rcc rId="8833" sId="17">
    <nc r="M98" t="inlineStr">
      <is>
        <t>DYwqVy</t>
      </is>
    </nc>
  </rcc>
  <rcc rId="8834" sId="17">
    <nc r="N98">
      <v>12</v>
    </nc>
  </rcc>
  <rcc rId="8835" sId="17">
    <nc r="O98">
      <v>57082058</v>
    </nc>
  </rcc>
  <rcc rId="8836" sId="17">
    <nc r="P98">
      <v>4.7100000000000003E-2</v>
    </nc>
  </rcc>
  <rcc rId="8837" sId="17">
    <nc r="Q98">
      <v>0.35920000000000002</v>
    </nc>
  </rcc>
  <rcc rId="8838" sId="17">
    <nc r="R98">
      <v>28555</v>
    </nc>
  </rcc>
  <rcc rId="8839" sId="17">
    <nc r="S98" t="inlineStr">
      <is>
        <t>HannumAge acceleration</t>
      </is>
    </nc>
  </rcc>
  <rcc rId="8840" sId="17">
    <nc r="T98" t="b">
      <v>1</v>
    </nc>
  </rcc>
  <rcc rId="8841" sId="17">
    <nc r="U98" t="inlineStr">
      <is>
        <t>reported</t>
      </is>
    </nc>
  </rcc>
  <rcc rId="8842" sId="17">
    <nc r="V98" t="inlineStr">
      <is>
        <t>12</t>
      </is>
    </nc>
  </rcc>
  <rcc rId="8843" sId="17">
    <nc r="W98">
      <v>57082058</v>
    </nc>
  </rcc>
  <rcc rId="8844" sId="17">
    <nc r="X98">
      <v>3.0098299999999998E-3</v>
    </nc>
  </rcc>
  <rcc rId="8845" sId="17">
    <nc r="Y98">
      <v>2E-8</v>
    </nc>
  </rcc>
  <rcc rId="8846" sId="17">
    <nc r="Z98">
      <v>472174</v>
    </nc>
  </rcc>
  <rcc rId="8847" sId="17">
    <nc r="AA98" t="inlineStr">
      <is>
        <t>ieu-b-4879</t>
      </is>
    </nc>
  </rcc>
  <rcc rId="8848" sId="17">
    <nc r="AB98" t="inlineStr">
      <is>
        <t>telomere length || id:ieu-b-4879</t>
      </is>
    </nc>
  </rcc>
  <rcc rId="8849" sId="17">
    <nc r="AC98" t="b">
      <v>1</v>
    </nc>
  </rcc>
  <rcc rId="8850" sId="17">
    <nc r="AD98" t="inlineStr">
      <is>
        <t>reported</t>
      </is>
    </nc>
  </rcc>
  <rcc rId="8851" sId="17">
    <nc r="AE98" t="inlineStr">
      <is>
        <t>igd</t>
      </is>
    </nc>
  </rcc>
  <rcc rId="8852" sId="17">
    <nc r="AF98">
      <v>2</v>
    </nc>
  </rcc>
  <rcc rId="8853" sId="17">
    <nc r="AG98" t="b">
      <v>1</v>
    </nc>
  </rcc>
  <rcc rId="8854" sId="17">
    <nc r="AJ98">
      <v>6.6705139369074894E-5</v>
    </nc>
  </rcc>
  <rcc rId="8855" sId="17">
    <nc r="AK98">
      <v>472174</v>
    </nc>
  </rcc>
  <rcc rId="8856" sId="17">
    <nc r="AL98">
      <v>2.9461926294822199E-5</v>
    </nc>
  </rcc>
  <rcc rId="8857" sId="17">
    <nc r="AM98">
      <v>28555</v>
    </nc>
  </rcc>
  <rcc rId="8858" sId="17">
    <nc r="AN98" t="b">
      <v>1</v>
    </nc>
  </rcc>
  <rcc rId="8859" sId="17">
    <nc r="AO98">
      <v>0.65305521368952302</v>
    </nc>
  </rcc>
  <rcc rId="8860" sId="17">
    <nc r="A99" t="inlineStr">
      <is>
        <t>rs17677991</t>
      </is>
    </nc>
  </rcc>
  <rcc rId="8861" sId="17">
    <nc r="B99" t="inlineStr">
      <is>
        <t>G</t>
      </is>
    </nc>
  </rcc>
  <rcc rId="8862" sId="17">
    <nc r="C99" t="inlineStr">
      <is>
        <t>C</t>
      </is>
    </nc>
  </rcc>
  <rcc rId="8863" sId="17">
    <nc r="D99" t="inlineStr">
      <is>
        <t>G</t>
      </is>
    </nc>
  </rcc>
  <rcc rId="8864" sId="17">
    <nc r="E99" t="inlineStr">
      <is>
        <t>C</t>
      </is>
    </nc>
  </rcc>
  <rcc rId="8865" sId="17">
    <nc r="F99">
      <v>2.2266399999999999E-2</v>
    </nc>
  </rcc>
  <rcc rId="8866" sId="17">
    <nc r="G99">
      <v>-9.0300000000000005E-2</v>
    </nc>
  </rcc>
  <rcc rId="8867" sId="17">
    <nc r="H99">
      <v>0.34212300000000001</v>
    </nc>
  </rcc>
  <rcc rId="8868" sId="17">
    <nc r="I99">
      <v>0.34799999999999998</v>
    </nc>
  </rcc>
  <rcc rId="8869" sId="17">
    <nc r="J99" t="b">
      <v>0</v>
    </nc>
  </rcc>
  <rcc rId="8870" sId="17">
    <nc r="K99" t="b">
      <v>1</v>
    </nc>
  </rcc>
  <rcc rId="8871" sId="17">
    <nc r="L99" t="b">
      <v>0</v>
    </nc>
  </rcc>
  <rcc rId="8872" sId="17">
    <nc r="M99" t="inlineStr">
      <is>
        <t>DYwqVy</t>
      </is>
    </nc>
  </rcc>
  <rcc rId="8873" sId="17">
    <nc r="N99">
      <v>15</v>
    </nc>
  </rcc>
  <rcc rId="8874" sId="17">
    <nc r="O99">
      <v>42032383</v>
    </nc>
  </rcc>
  <rcc rId="8875" sId="17">
    <nc r="P99">
      <v>3.1099999999999999E-2</v>
    </nc>
  </rcc>
  <rcc rId="8876" sId="17">
    <nc r="Q99">
      <v>3.6870000000000002E-3</v>
    </nc>
  </rcc>
  <rcc rId="8877" sId="17">
    <nc r="R99">
      <v>29128</v>
    </nc>
  </rcc>
  <rcc rId="8878" sId="17">
    <nc r="S99" t="inlineStr">
      <is>
        <t>HannumAge acceleration</t>
      </is>
    </nc>
  </rcc>
  <rcc rId="8879" sId="17">
    <nc r="T99" t="b">
      <v>1</v>
    </nc>
  </rcc>
  <rcc rId="8880" sId="17">
    <nc r="U99" t="inlineStr">
      <is>
        <t>reported</t>
      </is>
    </nc>
  </rcc>
  <rcc rId="8881" sId="17">
    <nc r="V99" t="inlineStr">
      <is>
        <t>15</t>
      </is>
    </nc>
  </rcc>
  <rcc rId="8882" sId="17">
    <nc r="W99">
      <v>42032383</v>
    </nc>
  </rcc>
  <rcc rId="8883" sId="17">
    <nc r="X99">
      <v>2.1080600000000001E-3</v>
    </nc>
  </rcc>
  <rcc rId="8884" sId="17">
    <nc r="Y99">
      <v>4.4004800000000002E-26</v>
    </nc>
  </rcc>
  <rcc rId="8885" sId="17">
    <nc r="Z99">
      <v>472174</v>
    </nc>
  </rcc>
  <rcc rId="8886" sId="17">
    <nc r="AA99" t="inlineStr">
      <is>
        <t>ieu-b-4879</t>
      </is>
    </nc>
  </rcc>
  <rcc rId="8887" sId="17">
    <nc r="AB99" t="inlineStr">
      <is>
        <t>telomere length || id:ieu-b-4879</t>
      </is>
    </nc>
  </rcc>
  <rcc rId="8888" sId="17">
    <nc r="AC99" t="b">
      <v>1</v>
    </nc>
  </rcc>
  <rcc rId="8889" sId="17">
    <nc r="AD99" t="inlineStr">
      <is>
        <t>reported</t>
      </is>
    </nc>
  </rcc>
  <rcc rId="8890" sId="17">
    <nc r="AE99" t="inlineStr">
      <is>
        <t>igd</t>
      </is>
    </nc>
  </rcc>
  <rcc rId="8891" sId="17">
    <nc r="AF99">
      <v>2</v>
    </nc>
  </rcc>
  <rcc rId="8892" sId="17">
    <nc r="AG99" t="b">
      <v>1</v>
    </nc>
  </rcc>
  <rcc rId="8893" sId="17">
    <nc r="AJ99">
      <v>2.36227929552564E-4</v>
    </nc>
  </rcc>
  <rcc rId="8894" sId="17">
    <nc r="AK99">
      <v>472174</v>
    </nc>
  </rcc>
  <rcc rId="8895" sId="17">
    <nc r="AL99">
      <v>2.8936645841957101E-4</v>
    </nc>
  </rcc>
  <rcc rId="8896" sId="17">
    <nc r="AM99">
      <v>29128</v>
    </nc>
  </rcc>
  <rcc rId="8897" sId="17">
    <nc r="AN99" t="b">
      <v>0</v>
    </nc>
  </rcc>
  <rcc rId="8898" sId="17">
    <nc r="AO99">
      <v>0.78571506128451196</v>
    </nc>
  </rcc>
  <rcc rId="8899" sId="17">
    <nc r="A100" t="inlineStr">
      <is>
        <t>rs17803849</t>
      </is>
    </nc>
  </rcc>
  <rcc rId="8900" sId="17">
    <nc r="B100" t="inlineStr">
      <is>
        <t>T</t>
      </is>
    </nc>
  </rcc>
  <rcc rId="8901" sId="17">
    <nc r="C100" t="inlineStr">
      <is>
        <t>C</t>
      </is>
    </nc>
  </rcc>
  <rcc rId="8902" sId="17">
    <nc r="D100" t="inlineStr">
      <is>
        <t>T</t>
      </is>
    </nc>
  </rcc>
  <rcc rId="8903" sId="17">
    <nc r="E100" t="inlineStr">
      <is>
        <t>C</t>
      </is>
    </nc>
  </rcc>
  <rcc rId="8904" sId="17">
    <nc r="F100">
      <v>2.7320299999999999E-2</v>
    </nc>
  </rcc>
  <rcc rId="8905" sId="17">
    <nc r="G100">
      <v>-1.0699999999999999E-2</v>
    </nc>
  </rcc>
  <rcc rId="8906" sId="17">
    <nc r="H100">
      <v>0.40516099999999999</v>
    </nc>
  </rcc>
  <rcc rId="8907" sId="17">
    <nc r="I100">
      <v>0.3997</v>
    </nc>
  </rcc>
  <rcc rId="8908" sId="17">
    <nc r="J100" t="b">
      <v>0</v>
    </nc>
  </rcc>
  <rcc rId="8909" sId="17">
    <nc r="K100" t="b">
      <v>0</v>
    </nc>
  </rcc>
  <rcc rId="8910" sId="17">
    <nc r="L100" t="b">
      <v>0</v>
    </nc>
  </rcc>
  <rcc rId="8911" sId="17">
    <nc r="M100" t="inlineStr">
      <is>
        <t>DYwqVy</t>
      </is>
    </nc>
  </rcc>
  <rcc rId="8912" sId="17">
    <nc r="N100">
      <v>2</v>
    </nc>
  </rcc>
  <rcc rId="8913" sId="17">
    <nc r="O100">
      <v>210673445</v>
    </nc>
  </rcc>
  <rcc rId="8914" sId="17">
    <nc r="P100">
      <v>3.0300000000000001E-2</v>
    </nc>
  </rcc>
  <rcc rId="8915" sId="17">
    <nc r="Q100">
      <v>0.72419999999999995</v>
    </nc>
  </rcc>
  <rcc rId="8916" sId="17">
    <nc r="R100">
      <v>30599</v>
    </nc>
  </rcc>
  <rcc rId="8917" sId="17">
    <nc r="S100" t="inlineStr">
      <is>
        <t>HannumAge acceleration</t>
      </is>
    </nc>
  </rcc>
  <rcc rId="8918" sId="17">
    <nc r="T100" t="b">
      <v>1</v>
    </nc>
  </rcc>
  <rcc rId="8919" sId="17">
    <nc r="U100" t="inlineStr">
      <is>
        <t>reported</t>
      </is>
    </nc>
  </rcc>
  <rcc rId="8920" sId="17">
    <nc r="V100" t="inlineStr">
      <is>
        <t>2</t>
      </is>
    </nc>
  </rcc>
  <rcc rId="8921" sId="17">
    <nc r="W100">
      <v>210673445</v>
    </nc>
  </rcc>
  <rcc rId="8922" sId="17">
    <nc r="X100">
      <v>2.0348200000000001E-3</v>
    </nc>
  </rcc>
  <rcc rId="8923" sId="17">
    <nc r="Y100">
      <v>4.1995200000000003E-41</v>
    </nc>
  </rcc>
  <rcc rId="8924" sId="17">
    <nc r="Z100">
      <v>472174</v>
    </nc>
  </rcc>
  <rcc rId="8925" sId="17">
    <nc r="AA100" t="inlineStr">
      <is>
        <t>ieu-b-4879</t>
      </is>
    </nc>
  </rcc>
  <rcc rId="8926" sId="17">
    <nc r="AB100" t="inlineStr">
      <is>
        <t>telomere length || id:ieu-b-4879</t>
      </is>
    </nc>
  </rcc>
  <rcc rId="8927" sId="17">
    <nc r="AC100" t="b">
      <v>1</v>
    </nc>
  </rcc>
  <rcc rId="8928" sId="17">
    <nc r="AD100" t="inlineStr">
      <is>
        <t>reported</t>
      </is>
    </nc>
  </rcc>
  <rcc rId="8929" sId="17">
    <nc r="AE100" t="inlineStr">
      <is>
        <t>igd</t>
      </is>
    </nc>
  </rcc>
  <rcc rId="8930" sId="17">
    <nc r="AF100">
      <v>2</v>
    </nc>
  </rcc>
  <rcc rId="8931" sId="17">
    <nc r="AG100" t="b">
      <v>1</v>
    </nc>
  </rcc>
  <rcc rId="8932" sId="17">
    <nc r="AJ100">
      <v>3.81639156783773E-4</v>
    </nc>
  </rcc>
  <rcc rId="8933" sId="17">
    <nc r="AK100">
      <v>472174</v>
    </nc>
  </rcc>
  <rcc rId="8934" sId="17">
    <nc r="AL100">
      <v>4.0756950487031903E-6</v>
    </nc>
  </rcc>
  <rcc rId="8935" sId="17">
    <nc r="AM100">
      <v>30599</v>
    </nc>
  </rcc>
  <rcc rId="8936" sId="17">
    <nc r="AN100" t="b">
      <v>1</v>
    </nc>
  </rcc>
  <rcc rId="8937" sId="17">
    <nc r="AO100">
      <v>2.9808303823373899E-3</v>
    </nc>
  </rcc>
  <rcc rId="8938" sId="17">
    <nc r="A101" t="inlineStr">
      <is>
        <t>rs1907702</t>
      </is>
    </nc>
  </rcc>
  <rcc rId="8939" sId="17">
    <nc r="B101" t="inlineStr">
      <is>
        <t>A</t>
      </is>
    </nc>
  </rcc>
  <rcc rId="8940" sId="17">
    <nc r="C101" t="inlineStr">
      <is>
        <t>G</t>
      </is>
    </nc>
  </rcc>
  <rcc rId="8941" sId="17">
    <nc r="D101" t="inlineStr">
      <is>
        <t>A</t>
      </is>
    </nc>
  </rcc>
  <rcc rId="8942" sId="17">
    <nc r="E101" t="inlineStr">
      <is>
        <t>G</t>
      </is>
    </nc>
  </rcc>
  <rcc rId="8943" sId="17">
    <nc r="F101">
      <v>1.50247E-2</v>
    </nc>
  </rcc>
  <rcc rId="8944" sId="17">
    <nc r="G101">
      <v>-1.3599999999999999E-2</v>
    </nc>
  </rcc>
  <rcc rId="8945" sId="17">
    <nc r="H101">
      <v>0.76677099999999998</v>
    </nc>
  </rcc>
  <rcc rId="8946" sId="17">
    <nc r="I101">
      <v>0.78139999999999998</v>
    </nc>
  </rcc>
  <rcc rId="8947" sId="17">
    <nc r="J101" t="b">
      <v>0</v>
    </nc>
  </rcc>
  <rcc rId="8948" sId="17">
    <nc r="K101" t="b">
      <v>0</v>
    </nc>
  </rcc>
  <rcc rId="8949" sId="17">
    <nc r="L101" t="b">
      <v>0</v>
    </nc>
  </rcc>
  <rcc rId="8950" sId="17">
    <nc r="M101" t="inlineStr">
      <is>
        <t>DYwqVy</t>
      </is>
    </nc>
  </rcc>
  <rcc rId="8951" sId="17">
    <nc r="N101">
      <v>12</v>
    </nc>
  </rcc>
  <rcc rId="8952" sId="17">
    <nc r="O101">
      <v>88955469</v>
    </nc>
  </rcc>
  <rcc rId="8953" sId="17">
    <nc r="P101">
      <v>3.6400000000000002E-2</v>
    </nc>
  </rcc>
  <rcc rId="8954" sId="17">
    <nc r="Q101">
      <v>0.70830000000000004</v>
    </nc>
  </rcc>
  <rcc rId="8955" sId="17">
    <nc r="R101">
      <v>29127</v>
    </nc>
  </rcc>
  <rcc rId="8956" sId="17">
    <nc r="S101" t="inlineStr">
      <is>
        <t>HannumAge acceleration</t>
      </is>
    </nc>
  </rcc>
  <rcc rId="8957" sId="17">
    <nc r="T101" t="b">
      <v>1</v>
    </nc>
  </rcc>
  <rcc rId="8958" sId="17">
    <nc r="U101" t="inlineStr">
      <is>
        <t>reported</t>
      </is>
    </nc>
  </rcc>
  <rcc rId="8959" sId="17">
    <nc r="V101" t="inlineStr">
      <is>
        <t>12</t>
      </is>
    </nc>
  </rcc>
  <rcc rId="8960" sId="17">
    <nc r="W101">
      <v>88955469</v>
    </nc>
  </rcc>
  <rcc rId="8961" sId="17">
    <nc r="X101">
      <v>2.4265100000000002E-3</v>
    </nc>
  </rcc>
  <rcc rId="8962" sId="17">
    <nc r="Y101">
      <v>5.89997E-10</v>
    </nc>
  </rcc>
  <rcc rId="8963" sId="17">
    <nc r="Z101">
      <v>472174</v>
    </nc>
  </rcc>
  <rcc rId="8964" sId="17">
    <nc r="AA101" t="inlineStr">
      <is>
        <t>ieu-b-4879</t>
      </is>
    </nc>
  </rcc>
  <rcc rId="8965" sId="17">
    <nc r="AB101" t="inlineStr">
      <is>
        <t>telomere length || id:ieu-b-4879</t>
      </is>
    </nc>
  </rcc>
  <rcc rId="8966" sId="17">
    <nc r="AC101" t="b">
      <v>1</v>
    </nc>
  </rcc>
  <rcc rId="8967" sId="17">
    <nc r="AD101" t="inlineStr">
      <is>
        <t>reported</t>
      </is>
    </nc>
  </rcc>
  <rcc rId="8968" sId="17">
    <nc r="AE101" t="inlineStr">
      <is>
        <t>igd</t>
      </is>
    </nc>
  </rcc>
  <rcc rId="8969" sId="17">
    <nc r="AF101">
      <v>2</v>
    </nc>
  </rcc>
  <rcc rId="8970" sId="17">
    <nc r="AG101" t="b">
      <v>1</v>
    </nc>
  </rcc>
  <rcc rId="8971" sId="17">
    <nc r="AJ101">
      <v>8.1191759896148599E-5</v>
    </nc>
  </rcc>
  <rcc rId="8972" sId="17">
    <nc r="AK101">
      <v>472174</v>
    </nc>
  </rcc>
  <rcc rId="8973" sId="17">
    <nc r="AL101">
      <v>4.79299563890053E-6</v>
    </nc>
  </rcc>
  <rcc rId="8974" sId="17">
    <nc r="AM101">
      <v>29127</v>
    </nc>
  </rcc>
  <rcc rId="8975" sId="17">
    <nc r="AN101" t="b">
      <v>1</v>
    </nc>
  </rcc>
  <rcc rId="8976" sId="17">
    <nc r="AO101">
      <v>0.25854633975758701</v>
    </nc>
  </rcc>
  <rcc rId="8977" sId="17">
    <nc r="A102" t="inlineStr">
      <is>
        <t>rs1957937</t>
      </is>
    </nc>
  </rcc>
  <rcc rId="8978" sId="17">
    <nc r="B102" t="inlineStr">
      <is>
        <t>T</t>
      </is>
    </nc>
  </rcc>
  <rcc rId="8979" sId="17">
    <nc r="C102" t="inlineStr">
      <is>
        <t>A</t>
      </is>
    </nc>
  </rcc>
  <rcc rId="8980" sId="17">
    <nc r="D102" t="inlineStr">
      <is>
        <t>T</t>
      </is>
    </nc>
  </rcc>
  <rcc rId="8981" sId="17">
    <nc r="E102" t="inlineStr">
      <is>
        <t>A</t>
      </is>
    </nc>
  </rcc>
  <rcc rId="8982" sId="17">
    <nc r="F102">
      <v>2.09365E-2</v>
    </nc>
  </rcc>
  <rcc rId="8983" sId="17">
    <nc r="G102">
      <v>-0.19270000000000001</v>
    </nc>
  </rcc>
  <rcc rId="8984" sId="17">
    <nc r="H102">
      <v>0.16017999999999999</v>
    </nc>
  </rcc>
  <rcc rId="8985" sId="17">
    <nc r="I102">
      <v>0.15479999999999999</v>
    </nc>
  </rcc>
  <rcc rId="8986" sId="17">
    <nc r="J102" t="b">
      <v>0</v>
    </nc>
  </rcc>
  <rcc rId="8987" sId="17">
    <nc r="K102" t="b">
      <v>1</v>
    </nc>
  </rcc>
  <rcc rId="8988" sId="17">
    <nc r="L102" t="b">
      <v>0</v>
    </nc>
  </rcc>
  <rcc rId="8989" sId="17">
    <nc r="M102" t="inlineStr">
      <is>
        <t>DYwqVy</t>
      </is>
    </nc>
  </rcc>
  <rcc rId="8990" sId="17">
    <nc r="N102">
      <v>14</v>
    </nc>
  </rcc>
  <rcc rId="8991" sId="17">
    <nc r="O102">
      <v>96181360</v>
    </nc>
  </rcc>
  <rcc rId="8992" sId="17">
    <nc r="P102">
      <v>4.19E-2</v>
    </nc>
  </rcc>
  <rcc rId="8993" sId="17">
    <nc r="Q102">
      <v>4.2300000000000002E-6</v>
    </nc>
  </rcc>
  <rcc rId="8994" sId="17">
    <nc r="R102">
      <v>28156</v>
    </nc>
  </rcc>
  <rcc rId="8995" sId="17">
    <nc r="S102" t="inlineStr">
      <is>
        <t>HannumAge acceleration</t>
      </is>
    </nc>
  </rcc>
  <rcc rId="8996" sId="17">
    <nc r="T102" t="b">
      <v>1</v>
    </nc>
  </rcc>
  <rcc rId="8997" sId="17">
    <nc r="U102" t="inlineStr">
      <is>
        <t>reported</t>
      </is>
    </nc>
  </rcc>
  <rcc rId="8998" sId="17">
    <nc r="V102" t="inlineStr">
      <is>
        <t>14</t>
      </is>
    </nc>
  </rcc>
  <rcc rId="8999" sId="17">
    <nc r="W102">
      <v>96181360</v>
    </nc>
  </rcc>
  <rcc rId="9000" sId="17">
    <nc r="X102">
      <v>2.73361E-3</v>
    </nc>
  </rcc>
  <rcc rId="9001" sId="17">
    <nc r="Y102">
      <v>1.9002000000000001E-14</v>
    </nc>
  </rcc>
  <rcc rId="9002" sId="17">
    <nc r="Z102">
      <v>472174</v>
    </nc>
  </rcc>
  <rcc rId="9003" sId="17">
    <nc r="AA102" t="inlineStr">
      <is>
        <t>ieu-b-4879</t>
      </is>
    </nc>
  </rcc>
  <rcc rId="9004" sId="17">
    <nc r="AB102" t="inlineStr">
      <is>
        <t>telomere length || id:ieu-b-4879</t>
      </is>
    </nc>
  </rcc>
  <rcc rId="9005" sId="17">
    <nc r="AC102" t="b">
      <v>1</v>
    </nc>
  </rcc>
  <rcc rId="9006" sId="17">
    <nc r="AD102" t="inlineStr">
      <is>
        <t>reported</t>
      </is>
    </nc>
  </rcc>
  <rcc rId="9007" sId="17">
    <nc r="AE102" t="inlineStr">
      <is>
        <t>igd</t>
      </is>
    </nc>
  </rcc>
  <rcc rId="9008" sId="17">
    <nc r="AF102">
      <v>2</v>
    </nc>
  </rcc>
  <rcc rId="9009" sId="17">
    <nc r="AG102" t="b">
      <v>1</v>
    </nc>
  </rcc>
  <rcc rId="9010" sId="17">
    <nc r="AJ102">
      <v>1.2421695363055001E-4</v>
    </nc>
  </rcc>
  <rcc rId="9011" sId="17">
    <nc r="AK102">
      <v>472174</v>
    </nc>
  </rcc>
  <rcc rId="9012" sId="17">
    <nc r="AL102">
      <v>7.5070468766644705E-4</v>
    </nc>
  </rcc>
  <rcc rId="9013" sId="17">
    <nc r="AM102">
      <v>28156</v>
    </nc>
  </rcc>
  <rcc rId="9014" sId="17">
    <nc r="AN102" t="b">
      <v>0</v>
    </nc>
  </rcc>
  <rcc rId="9015" sId="17">
    <nc r="AO102">
      <v>8.03983894270522E-3</v>
    </nc>
  </rcc>
  <rcc rId="9016" sId="17">
    <nc r="A103" t="inlineStr">
      <is>
        <t>rs1985369</t>
      </is>
    </nc>
  </rcc>
  <rcc rId="9017" sId="17">
    <nc r="B103" t="inlineStr">
      <is>
        <t>G</t>
      </is>
    </nc>
  </rcc>
  <rcc rId="9018" sId="17">
    <nc r="C103" t="inlineStr">
      <is>
        <t>A</t>
      </is>
    </nc>
  </rcc>
  <rcc rId="9019" sId="17">
    <nc r="D103" t="inlineStr">
      <is>
        <t>G</t>
      </is>
    </nc>
  </rcc>
  <rcc rId="9020" sId="17">
    <nc r="E103" t="inlineStr">
      <is>
        <t>A</t>
      </is>
    </nc>
  </rcc>
  <rcc rId="9021" sId="17">
    <nc r="F103">
      <v>-3.11893E-2</v>
    </nc>
  </rcc>
  <rcc rId="9022" sId="17">
    <nc r="G103">
      <v>-2.6599999999999999E-2</v>
    </nc>
  </rcc>
  <rcc rId="9023" sId="17">
    <nc r="H103">
      <v>0.86817800000000001</v>
    </nc>
  </rcc>
  <rcc rId="9024" sId="17">
    <nc r="I103">
      <v>0.87470000000000003</v>
    </nc>
  </rcc>
  <rcc rId="9025" sId="17">
    <nc r="J103" t="b">
      <v>0</v>
    </nc>
  </rcc>
  <rcc rId="9026" sId="17">
    <nc r="K103" t="b">
      <v>0</v>
    </nc>
  </rcc>
  <rcc rId="9027" sId="17">
    <nc r="L103" t="b">
      <v>0</v>
    </nc>
  </rcc>
  <rcc rId="9028" sId="17">
    <nc r="M103" t="inlineStr">
      <is>
        <t>DYwqVy</t>
      </is>
    </nc>
  </rcc>
  <rcc rId="9029" sId="17">
    <nc r="N103">
      <v>7</v>
    </nc>
  </rcc>
  <rcc rId="9030" sId="17">
    <nc r="O103">
      <v>159119220</v>
    </nc>
  </rcc>
  <rcc rId="9031" sId="17">
    <nc r="P103">
      <v>4.6100000000000002E-2</v>
    </nc>
  </rcc>
  <rcc rId="9032" sId="17">
    <nc r="Q103">
      <v>0.56320000000000003</v>
    </nc>
  </rcc>
  <rcc rId="9033" sId="17">
    <nc r="R103">
      <v>27024</v>
    </nc>
  </rcc>
  <rcc rId="9034" sId="17">
    <nc r="S103" t="inlineStr">
      <is>
        <t>HannumAge acceleration</t>
      </is>
    </nc>
  </rcc>
  <rcc rId="9035" sId="17">
    <nc r="T103" t="b">
      <v>1</v>
    </nc>
  </rcc>
  <rcc rId="9036" sId="17">
    <nc r="U103" t="inlineStr">
      <is>
        <t>reported</t>
      </is>
    </nc>
  </rcc>
  <rcc rId="9037" sId="17">
    <nc r="V103" t="inlineStr">
      <is>
        <t>7</t>
      </is>
    </nc>
  </rcc>
  <rcc rId="9038" sId="17">
    <nc r="W103">
      <v>159119220</v>
    </nc>
  </rcc>
  <rcc rId="9039" sId="17">
    <nc r="X103">
      <v>3.0095199999999999E-3</v>
    </nc>
  </rcc>
  <rcc rId="9040" sId="17">
    <nc r="Y103">
      <v>3.5999799999999999E-25</v>
    </nc>
  </rcc>
  <rcc rId="9041" sId="17">
    <nc r="Z103">
      <v>472174</v>
    </nc>
  </rcc>
  <rcc rId="9042" sId="17">
    <nc r="AA103" t="inlineStr">
      <is>
        <t>ieu-b-4879</t>
      </is>
    </nc>
  </rcc>
  <rcc rId="9043" sId="17">
    <nc r="AB103" t="inlineStr">
      <is>
        <t>telomere length || id:ieu-b-4879</t>
      </is>
    </nc>
  </rcc>
  <rcc rId="9044" sId="17">
    <nc r="AC103" t="b">
      <v>1</v>
    </nc>
  </rcc>
  <rcc rId="9045" sId="17">
    <nc r="AD103" t="inlineStr">
      <is>
        <t>reported</t>
      </is>
    </nc>
  </rcc>
  <rcc rId="9046" sId="17">
    <nc r="AE103" t="inlineStr">
      <is>
        <t>igd</t>
      </is>
    </nc>
  </rcc>
  <rcc rId="9047" sId="17">
    <nc r="AF103">
      <v>2</v>
    </nc>
  </rcc>
  <rcc rId="9048" sId="17">
    <nc r="AG103" t="b">
      <v>1</v>
    </nc>
  </rcc>
  <rcc rId="9049" sId="17">
    <nc r="AJ103">
      <v>2.2741430637826E-4</v>
    </nc>
  </rcc>
  <rcc rId="9050" sId="17">
    <nc r="AK103">
      <v>472174</v>
    </nc>
  </rcc>
  <rcc rId="9051" sId="17">
    <nc r="AL103">
      <v>1.2320790754298899E-5</v>
    </nc>
  </rcc>
  <rcc rId="9052" sId="17">
    <nc r="AM103">
      <v>27024</v>
    </nc>
  </rcc>
  <rcc rId="9053" sId="17">
    <nc r="AN103" t="b">
      <v>1</v>
    </nc>
  </rcc>
  <rcc rId="9054" sId="17">
    <nc r="AO103">
      <v>6.4327853259703305E-2</v>
    </nc>
  </rcc>
  <rcc rId="9055" sId="17">
    <nc r="A104" t="inlineStr">
      <is>
        <t>rs2056726</t>
      </is>
    </nc>
  </rcc>
  <rcc rId="9056" sId="17">
    <nc r="B104" t="inlineStr">
      <is>
        <t>A</t>
      </is>
    </nc>
  </rcc>
  <rcc rId="9057" sId="17">
    <nc r="C104" t="inlineStr">
      <is>
        <t>G</t>
      </is>
    </nc>
  </rcc>
  <rcc rId="9058" sId="17">
    <nc r="D104" t="inlineStr">
      <is>
        <t>A</t>
      </is>
    </nc>
  </rcc>
  <rcc rId="9059" sId="17">
    <nc r="E104" t="inlineStr">
      <is>
        <t>G</t>
      </is>
    </nc>
  </rcc>
  <rcc rId="9060" sId="17">
    <nc r="F104">
      <v>-2.28078E-2</v>
    </nc>
  </rcc>
  <rcc rId="9061" sId="17">
    <nc r="G104">
      <v>0.10539999999999999</v>
    </nc>
  </rcc>
  <rcc rId="9062" sId="17">
    <nc r="H104">
      <v>0.21437600000000001</v>
    </nc>
  </rcc>
  <rcc rId="9063" sId="17">
    <nc r="I104">
      <v>0.22339999999999999</v>
    </nc>
  </rcc>
  <rcc rId="9064" sId="17">
    <nc r="J104" t="b">
      <v>0</v>
    </nc>
  </rcc>
  <rcc rId="9065" sId="17">
    <nc r="K104" t="b">
      <v>0</v>
    </nc>
  </rcc>
  <rcc rId="9066" sId="17">
    <nc r="L104" t="b">
      <v>0</v>
    </nc>
  </rcc>
  <rcc rId="9067" sId="17">
    <nc r="M104" t="inlineStr">
      <is>
        <t>DYwqVy</t>
      </is>
    </nc>
  </rcc>
  <rcc rId="9068" sId="17">
    <nc r="N104">
      <v>7</v>
    </nc>
  </rcc>
  <rcc rId="9069" sId="17">
    <nc r="O104">
      <v>99780283</v>
    </nc>
  </rcc>
  <rcc rId="9070" sId="17">
    <nc r="P104">
      <v>3.61E-2</v>
    </nc>
  </rcc>
  <rcc rId="9071" sId="17">
    <nc r="Q104">
      <v>3.493E-3</v>
    </nc>
  </rcc>
  <rcc rId="9072" sId="17">
    <nc r="R104">
      <v>29129</v>
    </nc>
  </rcc>
  <rcc rId="9073" sId="17">
    <nc r="S104" t="inlineStr">
      <is>
        <t>HannumAge acceleration</t>
      </is>
    </nc>
  </rcc>
  <rcc rId="9074" sId="17">
    <nc r="T104" t="b">
      <v>1</v>
    </nc>
  </rcc>
  <rcc rId="9075" sId="17">
    <nc r="U104" t="inlineStr">
      <is>
        <t>reported</t>
      </is>
    </nc>
  </rcc>
  <rcc rId="9076" sId="17">
    <nc r="V104" t="inlineStr">
      <is>
        <t>7</t>
      </is>
    </nc>
  </rcc>
  <rcc rId="9077" sId="17">
    <nc r="W104">
      <v>99780283</v>
    </nc>
  </rcc>
  <rcc rId="9078" sId="17">
    <nc r="X104">
      <v>2.4363800000000001E-3</v>
    </nc>
  </rcc>
  <rcc rId="9079" sId="17">
    <nc r="Y104">
      <v>7.8995099999999994E-21</v>
    </nc>
  </rcc>
  <rcc rId="9080" sId="17">
    <nc r="Z104">
      <v>472174</v>
    </nc>
  </rcc>
  <rcc rId="9081" sId="17">
    <nc r="AA104" t="inlineStr">
      <is>
        <t>ieu-b-4879</t>
      </is>
    </nc>
  </rcc>
  <rcc rId="9082" sId="17">
    <nc r="AB104" t="inlineStr">
      <is>
        <t>telomere length || id:ieu-b-4879</t>
      </is>
    </nc>
  </rcc>
  <rcc rId="9083" sId="17">
    <nc r="AC104" t="b">
      <v>1</v>
    </nc>
  </rcc>
  <rcc rId="9084" sId="17">
    <nc r="AD104" t="inlineStr">
      <is>
        <t>reported</t>
      </is>
    </nc>
  </rcc>
  <rcc rId="9085" sId="17">
    <nc r="AE104" t="inlineStr">
      <is>
        <t>igd</t>
      </is>
    </nc>
  </rcc>
  <rcc rId="9086" sId="17">
    <nc r="AF104">
      <v>2</v>
    </nc>
  </rcc>
  <rcc rId="9087" sId="17">
    <nc r="AG104" t="b">
      <v>1</v>
    </nc>
  </rcc>
  <rcc rId="9088" sId="17">
    <nc r="AJ104">
      <v>1.8556493487969499E-4</v>
    </nc>
  </rcc>
  <rcc rId="9089" sId="17">
    <nc r="AK104">
      <v>472174</v>
    </nc>
  </rcc>
  <rcc rId="9090" sId="17">
    <nc r="AL104">
      <v>2.92579556901467E-4</v>
    </nc>
  </rcc>
  <rcc rId="9091" sId="17">
    <nc r="AM104">
      <v>29129</v>
    </nc>
  </rcc>
  <rcc rId="9092" sId="17">
    <nc r="AN104" t="b">
      <v>0</v>
    </nc>
  </rcc>
  <rcc rId="9093" sId="17">
    <nc r="AO104">
      <v>0.56394833815682499</v>
    </nc>
  </rcc>
  <rcc rId="9094" sId="17">
    <nc r="A105" t="inlineStr">
      <is>
        <t>rs2230590</t>
      </is>
    </nc>
  </rcc>
  <rcc rId="9095" sId="17">
    <nc r="B105" t="inlineStr">
      <is>
        <t>C</t>
      </is>
    </nc>
  </rcc>
  <rcc rId="9096" sId="17">
    <nc r="C105" t="inlineStr">
      <is>
        <t>T</t>
      </is>
    </nc>
  </rcc>
  <rcc rId="9097" sId="17">
    <nc r="D105" t="inlineStr">
      <is>
        <t>C</t>
      </is>
    </nc>
  </rcc>
  <rcc rId="9098" sId="17">
    <nc r="E105" t="inlineStr">
      <is>
        <t>T</t>
      </is>
    </nc>
  </rcc>
  <rcc rId="9099" sId="17">
    <nc r="F105">
      <v>-1.5802199999999999E-2</v>
    </nc>
  </rcc>
  <rcc rId="9100" sId="17">
    <nc r="G105">
      <v>4.1700000000000001E-2</v>
    </nc>
  </rcc>
  <rcc rId="9101" sId="17">
    <nc r="H105">
      <v>0.51089700000000005</v>
    </nc>
  </rcc>
  <rcc rId="9102" sId="17">
    <nc r="I105">
      <v>0.50660000000000005</v>
    </nc>
  </rcc>
  <rcc rId="9103" sId="17">
    <nc r="J105" t="b">
      <v>0</v>
    </nc>
  </rcc>
  <rcc rId="9104" sId="17">
    <nc r="K105" t="b">
      <v>0</v>
    </nc>
  </rcc>
  <rcc rId="9105" sId="17">
    <nc r="L105" t="b">
      <v>0</v>
    </nc>
  </rcc>
  <rcc rId="9106" sId="17">
    <nc r="M105" t="inlineStr">
      <is>
        <t>DYwqVy</t>
      </is>
    </nc>
  </rcc>
  <rcc rId="9107" sId="17">
    <nc r="N105">
      <v>3</v>
    </nc>
  </rcc>
  <rcc rId="9108" sId="17">
    <nc r="O105">
      <v>49936102</v>
    </nc>
  </rcc>
  <rcc rId="9109" sId="17">
    <nc r="P105">
      <v>2.98E-2</v>
    </nc>
  </rcc>
  <rcc rId="9110" sId="17">
    <nc r="Q105">
      <v>0.16270000000000001</v>
    </nc>
  </rcc>
  <rcc rId="9111" sId="17">
    <nc r="R105">
      <v>29268</v>
    </nc>
  </rcc>
  <rcc rId="9112" sId="17">
    <nc r="S105" t="inlineStr">
      <is>
        <t>HannumAge acceleration</t>
      </is>
    </nc>
  </rcc>
  <rcc rId="9113" sId="17">
    <nc r="T105" t="b">
      <v>1</v>
    </nc>
  </rcc>
  <rcc rId="9114" sId="17">
    <nc r="U105" t="inlineStr">
      <is>
        <t>reported</t>
      </is>
    </nc>
  </rcc>
  <rcc rId="9115" sId="17">
    <nc r="V105" t="inlineStr">
      <is>
        <t>3</t>
      </is>
    </nc>
  </rcc>
  <rcc rId="9116" sId="17">
    <nc r="W105">
      <v>49936102</v>
    </nc>
  </rcc>
  <rcc rId="9117" sId="17">
    <nc r="X105">
      <v>2.0080599999999999E-3</v>
    </nc>
  </rcc>
  <rcc rId="9118" sId="17">
    <nc r="Y105">
      <v>3.5999799999999998E-15</v>
    </nc>
  </rcc>
  <rcc rId="9119" sId="17">
    <nc r="Z105">
      <v>472174</v>
    </nc>
  </rcc>
  <rcc rId="9120" sId="17">
    <nc r="AA105" t="inlineStr">
      <is>
        <t>ieu-b-4879</t>
      </is>
    </nc>
  </rcc>
  <rcc rId="9121" sId="17">
    <nc r="AB105" t="inlineStr">
      <is>
        <t>telomere length || id:ieu-b-4879</t>
      </is>
    </nc>
  </rcc>
  <rcc rId="9122" sId="17">
    <nc r="AC105" t="b">
      <v>1</v>
    </nc>
  </rcc>
  <rcc rId="9123" sId="17">
    <nc r="AD105" t="inlineStr">
      <is>
        <t>reported</t>
      </is>
    </nc>
  </rcc>
  <rcc rId="9124" sId="17">
    <nc r="AE105" t="inlineStr">
      <is>
        <t>igd</t>
      </is>
    </nc>
  </rcc>
  <rcc rId="9125" sId="17">
    <nc r="AF105">
      <v>2</v>
    </nc>
  </rcc>
  <rcc rId="9126" sId="17">
    <nc r="AG105" t="b">
      <v>1</v>
    </nc>
  </rcc>
  <rcc rId="9127" sId="17">
    <nc r="AJ105">
      <v>1.31136791140662E-4</v>
    </nc>
  </rcc>
  <rcc rId="9128" sId="17">
    <nc r="AK105">
      <v>472174</v>
    </nc>
  </rcc>
  <rcc rId="9129" sId="17">
    <nc r="AL105">
      <v>6.6903241001196003E-5</v>
    </nc>
  </rcc>
  <rcc rId="9130" sId="17">
    <nc r="AM105">
      <v>29268</v>
    </nc>
  </rcc>
  <rcc rId="9131" sId="17">
    <nc r="AN105" t="b">
      <v>1</v>
    </nc>
  </rcc>
  <rcc rId="9132" sId="17">
    <nc r="AO105">
      <v>0.586975298204926</v>
    </nc>
  </rcc>
  <rcc rId="9133" sId="17">
    <nc r="A106" t="inlineStr">
      <is>
        <t>rs2276182</t>
      </is>
    </nc>
  </rcc>
  <rcc rId="9134" sId="17">
    <nc r="B106" t="inlineStr">
      <is>
        <t>G</t>
      </is>
    </nc>
  </rcc>
  <rcc rId="9135" sId="17">
    <nc r="C106" t="inlineStr">
      <is>
        <t>C</t>
      </is>
    </nc>
  </rcc>
  <rcc rId="9136" sId="17">
    <nc r="D106" t="inlineStr">
      <is>
        <t>G</t>
      </is>
    </nc>
  </rcc>
  <rcc rId="9137" sId="17">
    <nc r="E106" t="inlineStr">
      <is>
        <t>C</t>
      </is>
    </nc>
  </rcc>
  <rcc rId="9138" sId="17">
    <nc r="F106">
      <v>2.3352899999999999E-2</v>
    </nc>
  </rcc>
  <rcc rId="9139" sId="17">
    <nc r="G106">
      <v>1.7500000000000002E-2</v>
    </nc>
  </rcc>
  <rcc rId="9140" sId="17">
    <nc r="H106">
      <v>0.403227</v>
    </nc>
  </rcc>
  <rcc rId="9141" sId="17">
    <nc r="I106">
      <v>0.41070000000000001</v>
    </nc>
  </rcc>
  <rcc rId="9142" sId="17">
    <nc r="J106" t="b">
      <v>0</v>
    </nc>
  </rcc>
  <rcc rId="9143" sId="17">
    <nc r="K106" t="b">
      <v>1</v>
    </nc>
  </rcc>
  <rcc rId="9144" sId="17">
    <nc r="L106" t="b">
      <v>0</v>
    </nc>
  </rcc>
  <rcc rId="9145" sId="17">
    <nc r="M106" t="inlineStr">
      <is>
        <t>DYwqVy</t>
      </is>
    </nc>
  </rcc>
  <rcc rId="9146" sId="17">
    <nc r="N106">
      <v>18</v>
    </nc>
  </rcc>
  <rcc rId="9147" sId="17">
    <nc r="O106">
      <v>51798047</v>
    </nc>
  </rcc>
  <rcc rId="9148" sId="17">
    <nc r="P106">
      <v>3.0599999999999999E-2</v>
    </nc>
  </rcc>
  <rcc rId="9149" sId="17">
    <nc r="Q106">
      <v>0.56810000000000005</v>
    </nc>
  </rcc>
  <rcc rId="9150" sId="17">
    <nc r="R106">
      <v>28161</v>
    </nc>
  </rcc>
  <rcc rId="9151" sId="17">
    <nc r="S106" t="inlineStr">
      <is>
        <t>HannumAge acceleration</t>
      </is>
    </nc>
  </rcc>
  <rcc rId="9152" sId="17">
    <nc r="T106" t="b">
      <v>1</v>
    </nc>
  </rcc>
  <rcc rId="9153" sId="17">
    <nc r="U106" t="inlineStr">
      <is>
        <t>reported</t>
      </is>
    </nc>
  </rcc>
  <rcc rId="9154" sId="17">
    <nc r="V106" t="inlineStr">
      <is>
        <t>18</t>
      </is>
    </nc>
  </rcc>
  <rcc rId="9155" sId="17">
    <nc r="W106">
      <v>51798047</v>
    </nc>
  </rcc>
  <rcc rId="9156" sId="17">
    <nc r="X106">
      <v>2.0424699999999998E-3</v>
    </nc>
  </rcc>
  <rcc rId="9157" sId="17">
    <nc r="Y106">
      <v>2.8002700000000002E-30</v>
    </nc>
  </rcc>
  <rcc rId="9158" sId="17">
    <nc r="Z106">
      <v>472174</v>
    </nc>
  </rcc>
  <rcc rId="9159" sId="17">
    <nc r="AA106" t="inlineStr">
      <is>
        <t>ieu-b-4879</t>
      </is>
    </nc>
  </rcc>
  <rcc rId="9160" sId="17">
    <nc r="AB106" t="inlineStr">
      <is>
        <t>telomere length || id:ieu-b-4879</t>
      </is>
    </nc>
  </rcc>
  <rcc rId="9161" sId="17">
    <nc r="AC106" t="b">
      <v>1</v>
    </nc>
  </rcc>
  <rcc rId="9162" sId="17">
    <nc r="AD106" t="inlineStr">
      <is>
        <t>reported</t>
      </is>
    </nc>
  </rcc>
  <rcc rId="9163" sId="17">
    <nc r="AE106" t="inlineStr">
      <is>
        <t>igd</t>
      </is>
    </nc>
  </rcc>
  <rcc rId="9164" sId="17">
    <nc r="AF106">
      <v>2</v>
    </nc>
  </rcc>
  <rcc rId="9165" sId="17">
    <nc r="AG106" t="b">
      <v>1</v>
    </nc>
  </rcc>
  <rcc rId="9166" sId="17">
    <nc r="AJ106">
      <v>2.7678962811057499E-4</v>
    </nc>
  </rcc>
  <rcc rId="9167" sId="17">
    <nc r="AK106">
      <v>472174</v>
    </nc>
  </rcc>
  <rcc rId="9168" sId="17">
    <nc r="AL106">
      <v>1.16147795791182E-5</v>
    </nc>
  </rcc>
  <rcc rId="9169" sId="17">
    <nc r="AM106">
      <v>28161</v>
    </nc>
  </rcc>
  <rcc rId="9170" sId="17">
    <nc r="AN106" t="b">
      <v>1</v>
    </nc>
  </rcc>
  <rcc rId="9171" sId="17">
    <nc r="AO106">
      <v>3.1025832424475701E-2</v>
    </nc>
  </rcc>
  <rcc rId="9172" sId="17">
    <nc r="A107" t="inlineStr">
      <is>
        <t>rs2282764</t>
      </is>
    </nc>
  </rcc>
  <rcc rId="9173" sId="17">
    <nc r="B107" t="inlineStr">
      <is>
        <t>G</t>
      </is>
    </nc>
  </rcc>
  <rcc rId="9174" sId="17">
    <nc r="C107" t="inlineStr">
      <is>
        <t>A</t>
      </is>
    </nc>
  </rcc>
  <rcc rId="9175" sId="17">
    <nc r="D107" t="inlineStr">
      <is>
        <t>G</t>
      </is>
    </nc>
  </rcc>
  <rcc rId="9176" sId="17">
    <nc r="E107" t="inlineStr">
      <is>
        <t>A</t>
      </is>
    </nc>
  </rcc>
  <rcc rId="9177" sId="17">
    <nc r="F107">
      <v>-2.24234E-2</v>
    </nc>
  </rcc>
  <rcc rId="9178" sId="17">
    <nc r="G107">
      <v>-0.1123</v>
    </nc>
  </rcc>
  <rcc rId="9179" sId="17">
    <nc r="H107">
      <v>0.14238400000000001</v>
    </nc>
  </rcc>
  <rcc rId="9180" sId="17">
    <nc r="I107">
      <v>0.13669999999999999</v>
    </nc>
  </rcc>
  <rcc rId="9181" sId="17">
    <nc r="J107" t="b">
      <v>0</v>
    </nc>
  </rcc>
  <rcc rId="9182" sId="17">
    <nc r="K107" t="b">
      <v>0</v>
    </nc>
  </rcc>
  <rcc rId="9183" sId="17">
    <nc r="L107" t="b">
      <v>0</v>
    </nc>
  </rcc>
  <rcc rId="9184" sId="17">
    <nc r="M107" t="inlineStr">
      <is>
        <t>DYwqVy</t>
      </is>
    </nc>
  </rcc>
  <rcc rId="9185" sId="17">
    <nc r="N107">
      <v>4</v>
    </nc>
  </rcc>
  <rcc rId="9186" sId="17">
    <nc r="O107">
      <v>2255063</v>
    </nc>
  </rcc>
  <rcc rId="9187" sId="17">
    <nc r="P107">
      <v>4.5100000000000001E-2</v>
    </nc>
  </rcc>
  <rcc rId="9188" sId="17">
    <nc r="Q107">
      <v>1.2789999999999999E-2</v>
    </nc>
  </rcc>
  <rcc rId="9189" sId="17">
    <nc r="R107">
      <v>28161</v>
    </nc>
  </rcc>
  <rcc rId="9190" sId="17">
    <nc r="S107" t="inlineStr">
      <is>
        <t>HannumAge acceleration</t>
      </is>
    </nc>
  </rcc>
  <rcc rId="9191" sId="17">
    <nc r="T107" t="b">
      <v>1</v>
    </nc>
  </rcc>
  <rcc rId="9192" sId="17">
    <nc r="U107" t="inlineStr">
      <is>
        <t>reported</t>
      </is>
    </nc>
  </rcc>
  <rcc rId="9193" sId="17">
    <nc r="V107" t="inlineStr">
      <is>
        <t>4</t>
      </is>
    </nc>
  </rcc>
  <rcc rId="9194" sId="17">
    <nc r="W107">
      <v>2255063</v>
    </nc>
  </rcc>
  <rcc rId="9195" sId="17">
    <nc r="X107">
      <v>2.8939199999999999E-3</v>
    </nc>
  </rcc>
  <rcc rId="9196" sId="17">
    <nc r="Y107">
      <v>9.3003700000000001E-15</v>
    </nc>
  </rcc>
  <rcc rId="9197" sId="17">
    <nc r="Z107">
      <v>472174</v>
    </nc>
  </rcc>
  <rcc rId="9198" sId="17">
    <nc r="AA107" t="inlineStr">
      <is>
        <t>ieu-b-4879</t>
      </is>
    </nc>
  </rcc>
  <rcc rId="9199" sId="17">
    <nc r="AB107" t="inlineStr">
      <is>
        <t>telomere length || id:ieu-b-4879</t>
      </is>
    </nc>
  </rcc>
  <rcc rId="9200" sId="17">
    <nc r="AC107" t="b">
      <v>1</v>
    </nc>
  </rcc>
  <rcc rId="9201" sId="17">
    <nc r="AD107" t="inlineStr">
      <is>
        <t>reported</t>
      </is>
    </nc>
  </rcc>
  <rcc rId="9202" sId="17">
    <nc r="AE107" t="inlineStr">
      <is>
        <t>igd</t>
      </is>
    </nc>
  </rcc>
  <rcc rId="9203" sId="17">
    <nc r="AF107">
      <v>2</v>
    </nc>
  </rcc>
  <rcc rId="9204" sId="17">
    <nc r="AG107" t="b">
      <v>1</v>
    </nc>
  </rcc>
  <rcc rId="9205" sId="17">
    <nc r="AJ107">
      <v>1.2713772545312001E-4</v>
    </nc>
  </rcc>
  <rcc rId="9206" sId="17">
    <nc r="AK107">
      <v>472174</v>
    </nc>
  </rcc>
  <rcc rId="9207" sId="17">
    <nc r="AL107">
      <v>2.2013727491571099E-4</v>
    </nc>
  </rcc>
  <rcc rId="9208" sId="17">
    <nc r="AM107">
      <v>28161</v>
    </nc>
  </rcc>
  <rcc rId="9209" sId="17">
    <nc r="AN107" t="b">
      <v>0</v>
    </nc>
  </rcc>
  <rcc rId="9210" sId="17">
    <nc r="AO107">
      <v>0.56146359116775602</v>
    </nc>
  </rcc>
  <rcc rId="9211" sId="17">
    <nc r="A108" t="inlineStr">
      <is>
        <t>rs2293579</t>
      </is>
    </nc>
  </rcc>
  <rcc rId="9212" sId="17">
    <nc r="B108" t="inlineStr">
      <is>
        <t>A</t>
      </is>
    </nc>
  </rcc>
  <rcc rId="9213" sId="17">
    <nc r="C108" t="inlineStr">
      <is>
        <t>G</t>
      </is>
    </nc>
  </rcc>
  <rcc rId="9214" sId="17">
    <nc r="D108" t="inlineStr">
      <is>
        <t>A</t>
      </is>
    </nc>
  </rcc>
  <rcc rId="9215" sId="17">
    <nc r="E108" t="inlineStr">
      <is>
        <t>G</t>
      </is>
    </nc>
  </rcc>
  <rcc rId="9216" sId="17">
    <nc r="F108">
      <v>-1.2914999999999999E-2</v>
    </nc>
  </rcc>
  <rcc rId="9217" sId="17">
    <nc r="G108">
      <v>3.0300000000000001E-2</v>
    </nc>
  </rcc>
  <rcc rId="9218" sId="17">
    <nc r="H108">
      <v>0.38627400000000001</v>
    </nc>
  </rcc>
  <rcc rId="9219" sId="17">
    <nc r="I108">
      <v>0.37590000000000001</v>
    </nc>
  </rcc>
  <rcc rId="9220" sId="17">
    <nc r="J108" t="b">
      <v>0</v>
    </nc>
  </rcc>
  <rcc rId="9221" sId="17">
    <nc r="K108" t="b">
      <v>0</v>
    </nc>
  </rcc>
  <rcc rId="9222" sId="17">
    <nc r="L108" t="b">
      <v>0</v>
    </nc>
  </rcc>
  <rcc rId="9223" sId="17">
    <nc r="M108" t="inlineStr">
      <is>
        <t>DYwqVy</t>
      </is>
    </nc>
  </rcc>
  <rcc rId="9224" sId="17">
    <nc r="N108">
      <v>11</v>
    </nc>
  </rcc>
  <rcc rId="9225" sId="17">
    <nc r="O108">
      <v>47440758</v>
    </nc>
  </rcc>
  <rcc rId="9226" sId="17">
    <nc r="P108">
      <v>3.0599999999999999E-2</v>
    </nc>
  </rcc>
  <rcc rId="9227" sId="17">
    <nc r="Q108">
      <v>0.32219999999999999</v>
    </nc>
  </rcc>
  <rcc rId="9228" sId="17">
    <nc r="R108">
      <v>29125</v>
    </nc>
  </rcc>
  <rcc rId="9229" sId="17">
    <nc r="S108" t="inlineStr">
      <is>
        <t>HannumAge acceleration</t>
      </is>
    </nc>
  </rcc>
  <rcc rId="9230" sId="17">
    <nc r="T108" t="b">
      <v>1</v>
    </nc>
  </rcc>
  <rcc rId="9231" sId="17">
    <nc r="U108" t="inlineStr">
      <is>
        <t>reported</t>
      </is>
    </nc>
  </rcc>
  <rcc rId="9232" sId="17">
    <nc r="V108" t="inlineStr">
      <is>
        <t>11</t>
      </is>
    </nc>
  </rcc>
  <rcc rId="9233" sId="17">
    <nc r="W108">
      <v>47440758</v>
    </nc>
  </rcc>
  <rcc rId="9234" sId="17">
    <nc r="X108">
      <v>2.0548099999999998E-3</v>
    </nc>
  </rcc>
  <rcc rId="9235" sId="17">
    <nc r="Y108">
      <v>3.2999700000000002E-10</v>
    </nc>
  </rcc>
  <rcc rId="9236" sId="17">
    <nc r="Z108">
      <v>472174</v>
    </nc>
  </rcc>
  <rcc rId="9237" sId="17">
    <nc r="AA108" t="inlineStr">
      <is>
        <t>ieu-b-4879</t>
      </is>
    </nc>
  </rcc>
  <rcc rId="9238" sId="17">
    <nc r="AB108" t="inlineStr">
      <is>
        <t>telomere length || id:ieu-b-4879</t>
      </is>
    </nc>
  </rcc>
  <rcc rId="9239" sId="17">
    <nc r="AC108" t="b">
      <v>1</v>
    </nc>
  </rcc>
  <rcc rId="9240" sId="17">
    <nc r="AD108" t="inlineStr">
      <is>
        <t>reported</t>
      </is>
    </nc>
  </rcc>
  <rcc rId="9241" sId="17">
    <nc r="AE108" t="inlineStr">
      <is>
        <t>igd</t>
      </is>
    </nc>
  </rcc>
  <rcc rId="9242" sId="17">
    <nc r="AF108">
      <v>2</v>
    </nc>
  </rcc>
  <rcc rId="9243" sId="17">
    <nc r="AG108" t="b">
      <v>1</v>
    </nc>
  </rcc>
  <rcc rId="9244" sId="17">
    <nc r="AJ108">
      <v>8.3658277106650998E-5</v>
    </nc>
  </rcc>
  <rcc rId="9245" sId="17">
    <nc r="AK108">
      <v>472174</v>
    </nc>
  </rcc>
  <rcc rId="9246" sId="17">
    <nc r="AL108">
      <v>3.3666011901623302E-5</v>
    </nc>
  </rcc>
  <rcc rId="9247" sId="17">
    <nc r="AM108">
      <v>29125</v>
    </nc>
  </rcc>
  <rcc rId="9248" sId="17">
    <nc r="AN108" t="b">
      <v>1</v>
    </nc>
  </rcc>
  <rcc rId="9249" sId="17">
    <nc r="AO108">
      <v>0.57964187284463198</v>
    </nc>
  </rcc>
  <rcc rId="9250" sId="17">
    <nc r="A109" t="inlineStr">
      <is>
        <t>rs2306646</t>
      </is>
    </nc>
  </rcc>
  <rcc rId="9251" sId="17">
    <nc r="B109" t="inlineStr">
      <is>
        <t>C</t>
      </is>
    </nc>
  </rcc>
  <rcc rId="9252" sId="17">
    <nc r="C109" t="inlineStr">
      <is>
        <t>G</t>
      </is>
    </nc>
  </rcc>
  <rcc rId="9253" sId="17">
    <nc r="D109" t="inlineStr">
      <is>
        <t>C</t>
      </is>
    </nc>
  </rcc>
  <rcc rId="9254" sId="17">
    <nc r="E109" t="inlineStr">
      <is>
        <t>G</t>
      </is>
    </nc>
  </rcc>
  <rcc rId="9255" sId="17">
    <nc r="F109">
      <v>-2.0941700000000001E-2</v>
    </nc>
  </rcc>
  <rcc rId="9256" sId="17">
    <nc r="G109">
      <v>8.5300000000000001E-2</v>
    </nc>
  </rcc>
  <rcc rId="9257" sId="17">
    <nc r="H109">
      <v>0.55947499999999994</v>
    </nc>
  </rcc>
  <rcc rId="9258" sId="17">
    <nc r="I109">
      <v>0.55889999999999995</v>
    </nc>
  </rcc>
  <rcc rId="9259" sId="17">
    <nc r="J109" t="b">
      <v>0</v>
    </nc>
  </rcc>
  <rcc rId="9260" sId="17">
    <nc r="K109" t="b">
      <v>1</v>
    </nc>
  </rcc>
  <rcc rId="9261" sId="17">
    <nc r="L109" t="b">
      <v>1</v>
    </nc>
  </rcc>
  <rcc rId="9262" sId="17">
    <nc r="M109" t="inlineStr">
      <is>
        <t>DYwqVy</t>
      </is>
    </nc>
  </rcc>
  <rcc rId="9263" sId="17">
    <nc r="N109">
      <v>8</v>
    </nc>
  </rcc>
  <rcc rId="9264" sId="17">
    <nc r="O109">
      <v>21846586</v>
    </nc>
  </rcc>
  <rcc rId="9265" sId="17">
    <nc r="P109">
      <v>3.0099999999999998E-2</v>
    </nc>
  </rcc>
  <rcc rId="9266" sId="17">
    <nc r="Q109">
      <v>4.5690000000000001E-3</v>
    </nc>
  </rcc>
  <rcc rId="9267" sId="17">
    <nc r="R109">
      <v>28730</v>
    </nc>
  </rcc>
  <rcc rId="9268" sId="17">
    <nc r="S109" t="inlineStr">
      <is>
        <t>HannumAge acceleration</t>
      </is>
    </nc>
  </rcc>
  <rcc rId="9269" sId="17">
    <nc r="T109" t="b">
      <v>1</v>
    </nc>
  </rcc>
  <rcc rId="9270" sId="17">
    <nc r="U109" t="inlineStr">
      <is>
        <t>reported</t>
      </is>
    </nc>
  </rcc>
  <rcc rId="9271" sId="17">
    <nc r="V109" t="inlineStr">
      <is>
        <t>8</t>
      </is>
    </nc>
  </rcc>
  <rcc rId="9272" sId="17">
    <nc r="W109">
      <v>21846586</v>
    </nc>
  </rcc>
  <rcc rId="9273" sId="17">
    <nc r="X109">
      <v>2.0189800000000001E-3</v>
    </nc>
  </rcc>
  <rcc rId="9274" sId="17">
    <nc r="Y109">
      <v>3.29989E-25</v>
    </nc>
  </rcc>
  <rcc rId="9275" sId="17">
    <nc r="Z109">
      <v>472174</v>
    </nc>
  </rcc>
  <rcc rId="9276" sId="17">
    <nc r="AA109" t="inlineStr">
      <is>
        <t>ieu-b-4879</t>
      </is>
    </nc>
  </rcc>
  <rcc rId="9277" sId="17">
    <nc r="AB109" t="inlineStr">
      <is>
        <t>telomere length || id:ieu-b-4879</t>
      </is>
    </nc>
  </rcc>
  <rcc rId="9278" sId="17">
    <nc r="AC109" t="b">
      <v>1</v>
    </nc>
  </rcc>
  <rcc rId="9279" sId="17">
    <nc r="AD109" t="inlineStr">
      <is>
        <t>reported</t>
      </is>
    </nc>
  </rcc>
  <rcc rId="9280" sId="17">
    <nc r="AE109" t="inlineStr">
      <is>
        <t>igd</t>
      </is>
    </nc>
  </rcc>
  <rcc rId="9281" sId="17">
    <nc r="AF109">
      <v>2</v>
    </nc>
  </rcc>
  <rcc rId="9282" sId="17">
    <nc r="AG109" t="b">
      <v>0</v>
    </nc>
  </rcc>
  <rcc rId="9283" sId="17">
    <nc r="AJ109">
      <v>2.2780363995053901E-4</v>
    </nc>
  </rcc>
  <rcc rId="9284" sId="17">
    <nc r="AK109">
      <v>472174</v>
    </nc>
  </rcc>
  <rcc rId="9285" sId="17">
    <nc r="AL109">
      <v>2.79471991003055E-4</v>
    </nc>
  </rcc>
  <rcc rId="9286" sId="17">
    <nc r="AM109">
      <v>28730</v>
    </nc>
  </rcc>
  <rcc rId="9287" sId="17">
    <nc r="AN109" t="b">
      <v>0</v>
    </nc>
  </rcc>
  <rcc rId="9288" sId="17">
    <nc r="AO109">
      <v>0.78919830425474002</v>
    </nc>
  </rcc>
  <rcc rId="9289" sId="17">
    <nc r="A110" t="inlineStr">
      <is>
        <t>rs2555104</t>
      </is>
    </nc>
  </rcc>
  <rcc rId="9290" sId="17">
    <nc r="B110" t="inlineStr">
      <is>
        <t>C</t>
      </is>
    </nc>
  </rcc>
  <rcc rId="9291" sId="17">
    <nc r="C110" t="inlineStr">
      <is>
        <t>A</t>
      </is>
    </nc>
  </rcc>
  <rcc rId="9292" sId="17">
    <nc r="D110" t="inlineStr">
      <is>
        <t>C</t>
      </is>
    </nc>
  </rcc>
  <rcc rId="9293" sId="17">
    <nc r="E110" t="inlineStr">
      <is>
        <t>A</t>
      </is>
    </nc>
  </rcc>
  <rcc rId="9294" sId="17">
    <nc r="F110">
      <v>-1.39717E-2</v>
    </nc>
  </rcc>
  <rcc rId="9295" sId="17">
    <nc r="G110">
      <v>2.3E-2</v>
    </nc>
  </rcc>
  <rcc rId="9296" sId="17">
    <nc r="H110">
      <v>0.434255</v>
    </nc>
  </rcc>
  <rcc rId="9297" sId="17">
    <nc r="I110">
      <v>0.44030000000000002</v>
    </nc>
  </rcc>
  <rcc rId="9298" sId="17">
    <nc r="J110" t="b">
      <v>0</v>
    </nc>
  </rcc>
  <rcc rId="9299" sId="17">
    <nc r="K110" t="b">
      <v>0</v>
    </nc>
  </rcc>
  <rcc rId="9300" sId="17">
    <nc r="L110" t="b">
      <v>0</v>
    </nc>
  </rcc>
  <rcc rId="9301" sId="17">
    <nc r="M110" t="inlineStr">
      <is>
        <t>DYwqVy</t>
      </is>
    </nc>
  </rcc>
  <rcc rId="9302" sId="17">
    <nc r="N110">
      <v>2</v>
    </nc>
  </rcc>
  <rcc rId="9303" sId="17">
    <nc r="O110">
      <v>17841243</v>
    </nc>
  </rcc>
  <rcc rId="9304" sId="17">
    <nc r="P110">
      <v>2.98E-2</v>
    </nc>
  </rcc>
  <rcc rId="9305" sId="17">
    <nc r="Q110">
      <v>0.44059999999999999</v>
    </nc>
  </rcc>
  <rcc rId="9306" sId="17">
    <nc r="R110">
      <v>30599</v>
    </nc>
  </rcc>
  <rcc rId="9307" sId="17">
    <nc r="S110" t="inlineStr">
      <is>
        <t>HannumAge acceleration</t>
      </is>
    </nc>
  </rcc>
  <rcc rId="9308" sId="17">
    <nc r="T110" t="b">
      <v>1</v>
    </nc>
  </rcc>
  <rcc rId="9309" sId="17">
    <nc r="U110" t="inlineStr">
      <is>
        <t>reported</t>
      </is>
    </nc>
  </rcc>
  <rcc rId="9310" sId="17">
    <nc r="V110" t="inlineStr">
      <is>
        <t>2</t>
      </is>
    </nc>
  </rcc>
  <rcc rId="9311" sId="17">
    <nc r="W110">
      <v>17841243</v>
    </nc>
  </rcc>
  <rcc rId="9312" sId="17">
    <nc r="X110">
      <v>2.03498E-3</v>
    </nc>
  </rcc>
  <rcc rId="9313" sId="17">
    <nc r="Y110">
      <v>6.5993300000000003E-12</v>
    </nc>
  </rcc>
  <rcc rId="9314" sId="17">
    <nc r="Z110">
      <v>472174</v>
    </nc>
  </rcc>
  <rcc rId="9315" sId="17">
    <nc r="AA110" t="inlineStr">
      <is>
        <t>ieu-b-4879</t>
      </is>
    </nc>
  </rcc>
  <rcc rId="9316" sId="17">
    <nc r="AB110" t="inlineStr">
      <is>
        <t>telomere length || id:ieu-b-4879</t>
      </is>
    </nc>
  </rcc>
  <rcc rId="9317" sId="17">
    <nc r="AC110" t="b">
      <v>1</v>
    </nc>
  </rcc>
  <rcc rId="9318" sId="17">
    <nc r="AD110" t="inlineStr">
      <is>
        <t>reported</t>
      </is>
    </nc>
  </rcc>
  <rcc rId="9319" sId="17">
    <nc r="AE110" t="inlineStr">
      <is>
        <t>igd</t>
      </is>
    </nc>
  </rcc>
  <rcc rId="9320" sId="17">
    <nc r="AF110">
      <v>2</v>
    </nc>
  </rcc>
  <rcc rId="9321" sId="17">
    <nc r="AG110" t="b">
      <v>1</v>
    </nc>
  </rcc>
  <rcc rId="9322" sId="17">
    <nc r="AJ110">
      <v>9.9823921882783906E-5</v>
    </nc>
  </rcc>
  <rcc rId="9323" sId="17">
    <nc r="AK110">
      <v>472174</v>
    </nc>
  </rcc>
  <rcc rId="9324" sId="17">
    <nc r="AL110">
      <v>1.94686502044903E-5</v>
    </nc>
  </rcc>
  <rcc rId="9325" sId="17">
    <nc r="AM110">
      <v>30599</v>
    </nc>
  </rcc>
  <rcc rId="9326" sId="17">
    <nc r="AN110" t="b">
      <v>1</v>
    </nc>
  </rcc>
  <rcc rId="9327" sId="17">
    <nc r="AO110">
      <v>0.34428545903617203</v>
    </nc>
  </rcc>
  <rcc rId="9328" sId="17">
    <nc r="A111" t="inlineStr">
      <is>
        <t>rs2763979</t>
      </is>
    </nc>
  </rcc>
  <rcc rId="9329" sId="17">
    <nc r="B111" t="inlineStr">
      <is>
        <t>T</t>
      </is>
    </nc>
  </rcc>
  <rcc rId="9330" sId="17">
    <nc r="C111" t="inlineStr">
      <is>
        <t>C</t>
      </is>
    </nc>
  </rcc>
  <rcc rId="9331" sId="17">
    <nc r="D111" t="inlineStr">
      <is>
        <t>T</t>
      </is>
    </nc>
  </rcc>
  <rcc rId="9332" sId="17">
    <nc r="E111" t="inlineStr">
      <is>
        <t>C</t>
      </is>
    </nc>
  </rcc>
  <rcc rId="9333" sId="17">
    <nc r="F111">
      <v>-2.7771299999999999E-2</v>
    </nc>
  </rcc>
  <rcc rId="9334" sId="17">
    <nc r="G111">
      <v>5.2200000000000003E-2</v>
    </nc>
  </rcc>
  <rcc rId="9335" sId="17">
    <nc r="H111">
      <v>0.35972100000000001</v>
    </nc>
  </rcc>
  <rcc rId="9336" sId="17">
    <nc r="I111">
      <v>0.3553</v>
    </nc>
  </rcc>
  <rcc rId="9337" sId="17">
    <nc r="J111" t="b">
      <v>0</v>
    </nc>
  </rcc>
  <rcc rId="9338" sId="17">
    <nc r="K111" t="b">
      <v>0</v>
    </nc>
  </rcc>
  <rcc rId="9339" sId="17">
    <nc r="L111" t="b">
      <v>0</v>
    </nc>
  </rcc>
  <rcc rId="9340" sId="17">
    <nc r="M111" t="inlineStr">
      <is>
        <t>DYwqVy</t>
      </is>
    </nc>
  </rcc>
  <rcc rId="9341" sId="17">
    <nc r="N111">
      <v>6</v>
    </nc>
  </rcc>
  <rcc rId="9342" sId="17">
    <nc r="O111">
      <v>31794592</v>
    </nc>
  </rcc>
  <rcc rId="9343" sId="17">
    <nc r="P111">
      <v>3.1E-2</v>
    </nc>
  </rcc>
  <rcc rId="9344" sId="17">
    <nc r="Q111">
      <v>9.2480000000000007E-2</v>
    </nc>
  </rcc>
  <rcc rId="9345" sId="17">
    <nc r="R111">
      <v>30686</v>
    </nc>
  </rcc>
  <rcc rId="9346" sId="17">
    <nc r="S111" t="inlineStr">
      <is>
        <t>HannumAge acceleration</t>
      </is>
    </nc>
  </rcc>
  <rcc rId="9347" sId="17">
    <nc r="T111" t="b">
      <v>1</v>
    </nc>
  </rcc>
  <rcc rId="9348" sId="17">
    <nc r="U111" t="inlineStr">
      <is>
        <t>reported</t>
      </is>
    </nc>
  </rcc>
  <rcc rId="9349" sId="17">
    <nc r="V111" t="inlineStr">
      <is>
        <t>6</t>
      </is>
    </nc>
  </rcc>
  <rcc rId="9350" sId="17">
    <nc r="W111">
      <v>31794592</v>
    </nc>
  </rcc>
  <rcc rId="9351" sId="17">
    <nc r="X111">
      <v>2.08092E-3</v>
    </nc>
  </rcc>
  <rcc rId="9352" sId="17">
    <nc r="Y111">
      <v>1.2998699999999999E-40</v>
    </nc>
  </rcc>
  <rcc rId="9353" sId="17">
    <nc r="Z111">
      <v>472174</v>
    </nc>
  </rcc>
  <rcc rId="9354" sId="17">
    <nc r="AA111" t="inlineStr">
      <is>
        <t>ieu-b-4879</t>
      </is>
    </nc>
  </rcc>
  <rcc rId="9355" sId="17">
    <nc r="AB111" t="inlineStr">
      <is>
        <t>telomere length || id:ieu-b-4879</t>
      </is>
    </nc>
  </rcc>
  <rcc rId="9356" sId="17">
    <nc r="AC111" t="b">
      <v>1</v>
    </nc>
  </rcc>
  <rcc rId="9357" sId="17">
    <nc r="AD111" t="inlineStr">
      <is>
        <t>reported</t>
      </is>
    </nc>
  </rcc>
  <rcc rId="9358" sId="17">
    <nc r="AE111" t="inlineStr">
      <is>
        <t>igd</t>
      </is>
    </nc>
  </rcc>
  <rcc rId="9359" sId="17">
    <nc r="AF111">
      <v>2</v>
    </nc>
  </rcc>
  <rcc rId="9360" sId="17">
    <nc r="AG111" t="b">
      <v>1</v>
    </nc>
  </rcc>
  <rcc rId="9361" sId="17">
    <nc r="AJ111">
      <v>3.7706622497824899E-4</v>
    </nc>
  </rcc>
  <rcc rId="9362" sId="17">
    <nc r="AK111">
      <v>472174</v>
    </nc>
  </rcc>
  <rcc rId="9363" sId="17">
    <nc r="AL111">
      <v>9.2398626220790005E-5</v>
    </nc>
  </rcc>
  <rcc rId="9364" sId="17">
    <nc r="AM111">
      <v>30686</v>
    </nc>
  </rcc>
  <rcc rId="9365" sId="17">
    <nc r="AN111" t="b">
      <v>1</v>
    </nc>
  </rcc>
  <rcc rId="9366" sId="17">
    <nc r="AO111">
      <v>9.5958506574276903E-2</v>
    </nc>
  </rcc>
  <rcc rId="9367" sId="17">
    <nc r="A112" t="inlineStr">
      <is>
        <t>rs28502153</t>
      </is>
    </nc>
  </rcc>
  <rcc rId="9368" sId="17">
    <nc r="B112" t="inlineStr">
      <is>
        <t>A</t>
      </is>
    </nc>
  </rcc>
  <rcc rId="9369" sId="17">
    <nc r="C112" t="inlineStr">
      <is>
        <t>C</t>
      </is>
    </nc>
  </rcc>
  <rcc rId="9370" sId="17">
    <nc r="D112" t="inlineStr">
      <is>
        <t>A</t>
      </is>
    </nc>
  </rcc>
  <rcc rId="9371" sId="17">
    <nc r="E112" t="inlineStr">
      <is>
        <t>C</t>
      </is>
    </nc>
  </rcc>
  <rcc rId="9372" sId="17">
    <nc r="F112">
      <v>-2.1591599999999999E-2</v>
    </nc>
  </rcc>
  <rcc rId="9373" sId="17">
    <nc r="G112">
      <v>7.4999999999999997E-3</v>
    </nc>
  </rcc>
  <rcc rId="9374" sId="17">
    <nc r="H112">
      <v>0.37795800000000002</v>
    </nc>
  </rcc>
  <rcc rId="9375" sId="17">
    <nc r="I112">
      <v>0.3785</v>
    </nc>
  </rcc>
  <rcc rId="9376" sId="17">
    <nc r="J112" t="b">
      <v>0</v>
    </nc>
  </rcc>
  <rcc rId="9377" sId="17">
    <nc r="K112" t="b">
      <v>0</v>
    </nc>
  </rcc>
  <rcc rId="9378" sId="17">
    <nc r="L112" t="b">
      <v>0</v>
    </nc>
  </rcc>
  <rcc rId="9379" sId="17">
    <nc r="M112" t="inlineStr">
      <is>
        <t>DYwqVy</t>
      </is>
    </nc>
  </rcc>
  <rcc rId="9380" sId="17">
    <nc r="N112">
      <v>22</v>
    </nc>
  </rcc>
  <rcc rId="9381" sId="17">
    <nc r="O112">
      <v>17469049</v>
    </nc>
  </rcc>
  <rcc rId="9382" sId="17">
    <nc r="P112">
      <v>3.1199999999999999E-2</v>
    </nc>
  </rcc>
  <rcc rId="9383" sId="17">
    <nc r="Q112">
      <v>0.81140000000000001</v>
    </nc>
  </rcc>
  <rcc rId="9384" sId="17">
    <nc r="R112">
      <v>28542</v>
    </nc>
  </rcc>
  <rcc rId="9385" sId="17">
    <nc r="S112" t="inlineStr">
      <is>
        <t>HannumAge acceleration</t>
      </is>
    </nc>
  </rcc>
  <rcc rId="9386" sId="17">
    <nc r="T112" t="b">
      <v>1</v>
    </nc>
  </rcc>
  <rcc rId="9387" sId="17">
    <nc r="U112" t="inlineStr">
      <is>
        <t>reported</t>
      </is>
    </nc>
  </rcc>
  <rcc rId="9388" sId="17">
    <nc r="V112" t="inlineStr">
      <is>
        <t>22</t>
      </is>
    </nc>
  </rcc>
  <rcc rId="9389" sId="17">
    <nc r="W112">
      <v>17469049</v>
    </nc>
  </rcc>
  <rcc rId="9390" sId="17">
    <nc r="X112">
      <v>2.06208E-3</v>
    </nc>
  </rcc>
  <rcc rId="9391" sId="17">
    <nc r="Y112">
      <v>1.20005E-25</v>
    </nc>
  </rcc>
  <rcc rId="9392" sId="17">
    <nc r="Z112">
      <v>472174</v>
    </nc>
  </rcc>
  <rcc rId="9393" sId="17">
    <nc r="AA112" t="inlineStr">
      <is>
        <t>ieu-b-4879</t>
      </is>
    </nc>
  </rcc>
  <rcc rId="9394" sId="17">
    <nc r="AB112" t="inlineStr">
      <is>
        <t>telomere length || id:ieu-b-4879</t>
      </is>
    </nc>
  </rcc>
  <rcc rId="9395" sId="17">
    <nc r="AC112" t="b">
      <v>1</v>
    </nc>
  </rcc>
  <rcc rId="9396" sId="17">
    <nc r="AD112" t="inlineStr">
      <is>
        <t>reported</t>
      </is>
    </nc>
  </rcc>
  <rcc rId="9397" sId="17">
    <nc r="AE112" t="inlineStr">
      <is>
        <t>igd</t>
      </is>
    </nc>
  </rcc>
  <rcc rId="9398" sId="17">
    <nc r="AF112">
      <v>2</v>
    </nc>
  </rcc>
  <rcc rId="9399" sId="17">
    <nc r="AG112" t="b">
      <v>1</v>
    </nc>
  </rcc>
  <rcc rId="9400" sId="17">
    <nc r="AJ112">
      <v>2.3214405787167001E-4</v>
    </nc>
  </rcc>
  <rcc rId="9401" sId="17">
    <nc r="AK112">
      <v>472174</v>
    </nc>
  </rcc>
  <rcc rId="9402" sId="17">
    <nc r="AL112">
      <v>2.0246897798664899E-6</v>
    </nc>
  </rcc>
  <rcc rId="9403" sId="17">
    <nc r="AM112">
      <v>28542</v>
    </nc>
  </rcc>
  <rcc rId="9404" sId="17">
    <nc r="AN112" t="b">
      <v>1</v>
    </nc>
  </rcc>
  <rcc rId="9405" sId="17">
    <nc r="AO112">
      <v>2.3434674402306201E-2</v>
    </nc>
  </rcc>
  <rcc rId="9406" sId="17">
    <nc r="A113" t="inlineStr">
      <is>
        <t>rs28577594</t>
      </is>
    </nc>
  </rcc>
  <rcc rId="9407" sId="17">
    <nc r="B113" t="inlineStr">
      <is>
        <t>C</t>
      </is>
    </nc>
  </rcc>
  <rcc rId="9408" sId="17">
    <nc r="C113" t="inlineStr">
      <is>
        <t>G</t>
      </is>
    </nc>
  </rcc>
  <rcc rId="9409" sId="17">
    <nc r="D113" t="inlineStr">
      <is>
        <t>C</t>
      </is>
    </nc>
  </rcc>
  <rcc rId="9410" sId="17">
    <nc r="E113" t="inlineStr">
      <is>
        <t>G</t>
      </is>
    </nc>
  </rcc>
  <rcc rId="9411" sId="17">
    <nc r="F113">
      <v>1.87657E-2</v>
    </nc>
  </rcc>
  <rcc rId="9412" sId="17">
    <nc r="G113">
      <v>-2.1999999999999999E-2</v>
    </nc>
  </rcc>
  <rcc rId="9413" sId="17">
    <nc r="H113">
      <v>0.70982900000000004</v>
    </nc>
  </rcc>
  <rcc rId="9414" sId="17">
    <nc r="I113">
      <v>0.7147</v>
    </nc>
  </rcc>
  <rcc rId="9415" sId="17">
    <nc r="J113" t="b">
      <v>0</v>
    </nc>
  </rcc>
  <rcc rId="9416" sId="17">
    <nc r="K113" t="b">
      <v>1</v>
    </nc>
  </rcc>
  <rcc rId="9417" sId="17">
    <nc r="L113" t="b">
      <v>0</v>
    </nc>
  </rcc>
  <rcc rId="9418" sId="17">
    <nc r="M113" t="inlineStr">
      <is>
        <t>DYwqVy</t>
      </is>
    </nc>
  </rcc>
  <rcc rId="9419" sId="17">
    <nc r="N113">
      <v>12</v>
    </nc>
  </rcc>
  <rcc rId="9420" sId="17">
    <nc r="O113">
      <v>123895906</v>
    </nc>
  </rcc>
  <rcc rId="9421" sId="17">
    <nc r="P113">
      <v>3.3799999999999997E-2</v>
    </nc>
  </rcc>
  <rcc rId="9422" sId="17">
    <nc r="Q113">
      <v>0.51500000000000001</v>
    </nc>
  </rcc>
  <rcc rId="9423" sId="17">
    <nc r="R113">
      <v>28534</v>
    </nc>
  </rcc>
  <rcc rId="9424" sId="17">
    <nc r="S113" t="inlineStr">
      <is>
        <t>HannumAge acceleration</t>
      </is>
    </nc>
  </rcc>
  <rcc rId="9425" sId="17">
    <nc r="T113" t="b">
      <v>1</v>
    </nc>
  </rcc>
  <rcc rId="9426" sId="17">
    <nc r="U113" t="inlineStr">
      <is>
        <t>reported</t>
      </is>
    </nc>
  </rcc>
  <rcc rId="9427" sId="17">
    <nc r="V113" t="inlineStr">
      <is>
        <t>12</t>
      </is>
    </nc>
  </rcc>
  <rcc rId="9428" sId="17">
    <nc r="W113">
      <v>123895906</v>
    </nc>
  </rcc>
  <rcc rId="9429" sId="17">
    <nc r="X113">
      <v>2.2402400000000001E-3</v>
    </nc>
  </rcc>
  <rcc rId="9430" sId="17">
    <nc r="Y113">
      <v>5.40008E-17</v>
    </nc>
  </rcc>
  <rcc rId="9431" sId="17">
    <nc r="Z113">
      <v>472174</v>
    </nc>
  </rcc>
  <rcc rId="9432" sId="17">
    <nc r="AA113" t="inlineStr">
      <is>
        <t>ieu-b-4879</t>
      </is>
    </nc>
  </rcc>
  <rcc rId="9433" sId="17">
    <nc r="AB113" t="inlineStr">
      <is>
        <t>telomere length || id:ieu-b-4879</t>
      </is>
    </nc>
  </rcc>
  <rcc rId="9434" sId="17">
    <nc r="AC113" t="b">
      <v>1</v>
    </nc>
  </rcc>
  <rcc rId="9435" sId="17">
    <nc r="AD113" t="inlineStr">
      <is>
        <t>reported</t>
      </is>
    </nc>
  </rcc>
  <rcc rId="9436" sId="17">
    <nc r="AE113" t="inlineStr">
      <is>
        <t>igd</t>
      </is>
    </nc>
  </rcc>
  <rcc rId="9437" sId="17">
    <nc r="AF113">
      <v>2</v>
    </nc>
  </rcc>
  <rcc rId="9438" sId="17">
    <nc r="AG113" t="b">
      <v>1</v>
    </nc>
  </rcc>
  <rcc rId="9439" sId="17">
    <nc r="AJ113">
      <v>1.4858524315151199E-4</v>
    </nc>
  </rcc>
  <rcc rId="9440" sId="17">
    <nc r="AK113">
      <v>472174</v>
    </nc>
  </rcc>
  <rcc rId="9441" sId="17">
    <nc r="AL113">
      <v>1.4848182512269099E-5</v>
    </nc>
  </rcc>
  <rcc rId="9442" sId="17">
    <nc r="AM113">
      <v>28534</v>
    </nc>
  </rcc>
  <rcc rId="9443" sId="17">
    <nc r="AN113" t="b">
      <v>1</v>
    </nc>
  </rcc>
  <rcc rId="9444" sId="17">
    <nc r="AO113">
      <v>0.17147769160593901</v>
    </nc>
  </rcc>
  <rcc rId="9445" sId="17">
    <nc r="A114" t="inlineStr">
      <is>
        <t>rs2967355</t>
      </is>
    </nc>
  </rcc>
  <rcc rId="9446" sId="17">
    <nc r="B114" t="inlineStr">
      <is>
        <t>C</t>
      </is>
    </nc>
  </rcc>
  <rcc rId="9447" sId="17">
    <nc r="C114" t="inlineStr">
      <is>
        <t>A</t>
      </is>
    </nc>
  </rcc>
  <rcc rId="9448" sId="17">
    <nc r="D114" t="inlineStr">
      <is>
        <t>C</t>
      </is>
    </nc>
  </rcc>
  <rcc rId="9449" sId="17">
    <nc r="E114" t="inlineStr">
      <is>
        <t>A</t>
      </is>
    </nc>
  </rcc>
  <rcc rId="9450" sId="17">
    <nc r="F114">
      <v>-4.6159499999999999E-2</v>
    </nc>
  </rcc>
  <rcc rId="9451" sId="17">
    <nc r="G114">
      <v>-6.13E-2</v>
    </nc>
  </rcc>
  <rcc rId="9452" sId="17">
    <nc r="H114">
      <v>0.77427599999999996</v>
    </nc>
  </rcc>
  <rcc rId="9453" sId="17">
    <nc r="I114">
      <v>0.77249999999999996</v>
    </nc>
  </rcc>
  <rcc rId="9454" sId="17">
    <nc r="J114" t="b">
      <v>0</v>
    </nc>
  </rcc>
  <rcc rId="9455" sId="17">
    <nc r="K114" t="b">
      <v>0</v>
    </nc>
  </rcc>
  <rcc rId="9456" sId="17">
    <nc r="L114" t="b">
      <v>0</v>
    </nc>
  </rcc>
  <rcc rId="9457" sId="17">
    <nc r="M114" t="inlineStr">
      <is>
        <t>DYwqVy</t>
      </is>
    </nc>
  </rcc>
  <rcc rId="9458" sId="17">
    <nc r="N114">
      <v>16</v>
    </nc>
  </rcc>
  <rcc rId="9459" sId="17">
    <nc r="O114">
      <v>82200103</v>
    </nc>
  </rcc>
  <rcc rId="9460" sId="17">
    <nc r="P114">
      <v>3.6200000000000003E-2</v>
    </nc>
  </rcc>
  <rcc rId="9461" sId="17">
    <nc r="Q114">
      <v>9.0459999999999999E-2</v>
    </nc>
  </rcc>
  <rcc rId="9462" sId="17">
    <nc r="R114">
      <v>28160</v>
    </nc>
  </rcc>
  <rcc rId="9463" sId="17">
    <nc r="S114" t="inlineStr">
      <is>
        <t>HannumAge acceleration</t>
      </is>
    </nc>
  </rcc>
  <rcc rId="9464" sId="17">
    <nc r="T114" t="b">
      <v>1</v>
    </nc>
  </rcc>
  <rcc rId="9465" sId="17">
    <nc r="U114" t="inlineStr">
      <is>
        <t>reported</t>
      </is>
    </nc>
  </rcc>
  <rcc rId="9466" sId="17">
    <nc r="V114" t="inlineStr">
      <is>
        <t>16</t>
      </is>
    </nc>
  </rcc>
  <rcc rId="9467" sId="17">
    <nc r="W114">
      <v>82200103</v>
    </nc>
  </rcc>
  <rcc rId="9468" sId="17">
    <nc r="X114">
      <v>2.3897200000000001E-3</v>
    </nc>
  </rcc>
  <rcc rId="9469" sId="17">
    <nc r="Y114">
      <v>4.0003700000000001E-83</v>
    </nc>
  </rcc>
  <rcc rId="9470" sId="17">
    <nc r="Z114">
      <v>472174</v>
    </nc>
  </rcc>
  <rcc rId="9471" sId="17">
    <nc r="AA114" t="inlineStr">
      <is>
        <t>ieu-b-4879</t>
      </is>
    </nc>
  </rcc>
  <rcc rId="9472" sId="17">
    <nc r="AB114" t="inlineStr">
      <is>
        <t>telomere length || id:ieu-b-4879</t>
      </is>
    </nc>
  </rcc>
  <rcc rId="9473" sId="17">
    <nc r="AC114" t="b">
      <v>1</v>
    </nc>
  </rcc>
  <rcc rId="9474" sId="17">
    <nc r="AD114" t="inlineStr">
      <is>
        <t>reported</t>
      </is>
    </nc>
  </rcc>
  <rcc rId="9475" sId="17">
    <nc r="AE114" t="inlineStr">
      <is>
        <t>igd</t>
      </is>
    </nc>
  </rcc>
  <rcc rId="9476" sId="17">
    <nc r="AF114">
      <v>2</v>
    </nc>
  </rcc>
  <rcc rId="9477" sId="17">
    <nc r="AG114" t="b">
      <v>1</v>
    </nc>
  </rcc>
  <rcc rId="9478" sId="17">
    <nc r="AJ114">
      <v>7.8955954622163195E-4</v>
    </nc>
  </rcc>
  <rcc rId="9479" sId="17">
    <nc r="AK114">
      <v>472174</v>
    </nc>
  </rcc>
  <rcc rId="9480" sId="17">
    <nc r="AL114">
      <v>1.01825787788026E-4</v>
    </nc>
  </rcc>
  <rcc rId="9481" sId="17">
    <nc r="AM114">
      <v>28160</v>
    </nc>
  </rcc>
  <rcc rId="9482" sId="17">
    <nc r="AN114" t="b">
      <v>1</v>
    </nc>
  </rcc>
  <rcc rId="9483" sId="17">
    <nc r="AO114">
      <v>3.3174708693785499E-3</v>
    </nc>
  </rcc>
  <rcc rId="9484" sId="17">
    <nc r="A115" t="inlineStr">
      <is>
        <t>rs2977608</t>
      </is>
    </nc>
  </rcc>
  <rcc rId="9485" sId="17">
    <nc r="B115" t="inlineStr">
      <is>
        <t>C</t>
      </is>
    </nc>
  </rcc>
  <rcc rId="9486" sId="17">
    <nc r="C115" t="inlineStr">
      <is>
        <t>A</t>
      </is>
    </nc>
  </rcc>
  <rcc rId="9487" sId="17">
    <nc r="D115" t="inlineStr">
      <is>
        <t>C</t>
      </is>
    </nc>
  </rcc>
  <rcc rId="9488" sId="17">
    <nc r="E115" t="inlineStr">
      <is>
        <t>A</t>
      </is>
    </nc>
  </rcc>
  <rcc rId="9489" sId="17">
    <nc r="F115">
      <v>1.2948299999999999E-2</v>
    </nc>
  </rcc>
  <rcc rId="9490" sId="17">
    <nc r="G115">
      <v>2.1100000000000001E-2</v>
    </nc>
  </rcc>
  <rcc rId="9491" sId="17">
    <nc r="H115">
      <v>0.74394899999999997</v>
    </nc>
  </rcc>
  <rcc rId="9492" sId="17">
    <nc r="I115">
      <v>0.75170000000000003</v>
    </nc>
  </rcc>
  <rcc rId="9493" sId="17">
    <nc r="J115" t="b">
      <v>0</v>
    </nc>
  </rcc>
  <rcc rId="9494" sId="17">
    <nc r="K115" t="b">
      <v>0</v>
    </nc>
  </rcc>
  <rcc rId="9495" sId="17">
    <nc r="L115" t="b">
      <v>0</v>
    </nc>
  </rcc>
  <rcc rId="9496" sId="17">
    <nc r="M115" t="inlineStr">
      <is>
        <t>DYwqVy</t>
      </is>
    </nc>
  </rcc>
  <rcc rId="9497" sId="17">
    <nc r="N115">
      <v>1</v>
    </nc>
  </rcc>
  <rcc rId="9498" sId="17">
    <nc r="O115">
      <v>768253</v>
    </nc>
  </rcc>
  <rcc rId="9499" sId="17">
    <nc r="P115">
      <v>4.4699999999999997E-2</v>
    </nc>
  </rcc>
  <rcc rId="9500" sId="17">
    <nc r="Q115">
      <v>0.63749999999999996</v>
    </nc>
  </rcc>
  <rcc rId="9501" sId="17">
    <nc r="R115">
      <v>20056</v>
    </nc>
  </rcc>
  <rcc rId="9502" sId="17">
    <nc r="S115" t="inlineStr">
      <is>
        <t>HannumAge acceleration</t>
      </is>
    </nc>
  </rcc>
  <rcc rId="9503" sId="17">
    <nc r="T115" t="b">
      <v>1</v>
    </nc>
  </rcc>
  <rcc rId="9504" sId="17">
    <nc r="U115" t="inlineStr">
      <is>
        <t>reported</t>
      </is>
    </nc>
  </rcc>
  <rcc rId="9505" sId="17">
    <nc r="V115" t="inlineStr">
      <is>
        <t>1</t>
      </is>
    </nc>
  </rcc>
  <rcc rId="9506" sId="17">
    <nc r="W115">
      <v>768253</v>
    </nc>
  </rcc>
  <rcc rId="9507" sId="17">
    <nc r="X115">
      <v>2.33716E-3</v>
    </nc>
  </rcc>
  <rcc rId="9508" sId="17">
    <nc r="Y115">
      <v>2.9999899999999999E-8</v>
    </nc>
  </rcc>
  <rcc rId="9509" sId="17">
    <nc r="Z115">
      <v>472174</v>
    </nc>
  </rcc>
  <rcc rId="9510" sId="17">
    <nc r="AA115" t="inlineStr">
      <is>
        <t>ieu-b-4879</t>
      </is>
    </nc>
  </rcc>
  <rcc rId="9511" sId="17">
    <nc r="AB115" t="inlineStr">
      <is>
        <t>telomere length || id:ieu-b-4879</t>
      </is>
    </nc>
  </rcc>
  <rcc rId="9512" sId="17">
    <nc r="AC115" t="b">
      <v>1</v>
    </nc>
  </rcc>
  <rcc rId="9513" sId="17">
    <nc r="AD115" t="inlineStr">
      <is>
        <t>reported</t>
      </is>
    </nc>
  </rcc>
  <rcc rId="9514" sId="17">
    <nc r="AE115" t="inlineStr">
      <is>
        <t>igd</t>
      </is>
    </nc>
  </rcc>
  <rcc rId="9515" sId="17">
    <nc r="AF115">
      <v>2</v>
    </nc>
  </rcc>
  <rcc rId="9516" sId="17">
    <nc r="AG115" t="b">
      <v>1</v>
    </nc>
  </rcc>
  <rcc rId="9517" sId="17">
    <nc r="AJ115">
      <v>6.5001017690455705E-5</v>
    </nc>
  </rcc>
  <rcc rId="9518" sId="17">
    <nc r="AK115">
      <v>472174</v>
    </nc>
  </rcc>
  <rcc rId="9519" sId="17">
    <nc r="AL115">
      <v>1.1110766695617099E-5</v>
    </nc>
  </rcc>
  <rcc rId="9520" sId="17">
    <nc r="AM115">
      <v>20056</v>
    </nc>
  </rcc>
  <rcc rId="9521" sId="17">
    <nc r="AN115" t="b">
      <v>1</v>
    </nc>
  </rcc>
  <rcc rId="9522" sId="17">
    <nc r="AO115">
      <v>0.51188056687969097</v>
    </nc>
  </rcc>
  <rcc rId="9523" sId="17">
    <nc r="A116" t="inlineStr">
      <is>
        <t>rs3093888</t>
      </is>
    </nc>
  </rcc>
  <rcc rId="9524" sId="17">
    <nc r="B116" t="inlineStr">
      <is>
        <t>A</t>
      </is>
    </nc>
  </rcc>
  <rcc rId="9525" sId="17">
    <nc r="C116" t="inlineStr">
      <is>
        <t>G</t>
      </is>
    </nc>
  </rcc>
  <rcc rId="9526" sId="17">
    <nc r="D116" t="inlineStr">
      <is>
        <t>A</t>
      </is>
    </nc>
  </rcc>
  <rcc rId="9527" sId="17">
    <nc r="E116" t="inlineStr">
      <is>
        <t>G</t>
      </is>
    </nc>
  </rcc>
  <rcc rId="9528" sId="17">
    <nc r="F116">
      <v>-2.8972999999999999E-2</v>
    </nc>
  </rcc>
  <rcc rId="9529" sId="17">
    <nc r="G116">
      <v>-3.3599999999999998E-2</v>
    </nc>
  </rcc>
  <rcc rId="9530" sId="17">
    <nc r="H116">
      <v>5.1310000000000001E-2</v>
    </nc>
  </rcc>
  <rcc rId="9531" sId="17">
    <nc r="I116">
      <v>5.6300000000000003E-2</v>
    </nc>
  </rcc>
  <rcc rId="9532" sId="17">
    <nc r="J116" t="b">
      <v>0</v>
    </nc>
  </rcc>
  <rcc rId="9533" sId="17">
    <nc r="K116" t="b">
      <v>0</v>
    </nc>
  </rcc>
  <rcc rId="9534" sId="17">
    <nc r="L116" t="b">
      <v>0</v>
    </nc>
  </rcc>
  <rcc rId="9535" sId="17">
    <nc r="M116" t="inlineStr">
      <is>
        <t>DYwqVy</t>
      </is>
    </nc>
  </rcc>
  <rcc rId="9536" sId="17">
    <nc r="N116">
      <v>14</v>
    </nc>
  </rcc>
  <rcc rId="9537" sId="17">
    <nc r="O116">
      <v>20812951</v>
    </nc>
  </rcc>
  <rcc rId="9538" sId="17">
    <nc r="P116">
      <v>6.7500000000000004E-2</v>
    </nc>
  </rcc>
  <rcc rId="9539" sId="17">
    <nc r="Q116">
      <v>0.61909999999999998</v>
    </nc>
  </rcc>
  <rcc rId="9540" sId="17">
    <nc r="R116">
      <v>28449</v>
    </nc>
  </rcc>
  <rcc rId="9541" sId="17">
    <nc r="S116" t="inlineStr">
      <is>
        <t>HannumAge acceleration</t>
      </is>
    </nc>
  </rcc>
  <rcc rId="9542" sId="17">
    <nc r="T116" t="b">
      <v>1</v>
    </nc>
  </rcc>
  <rcc rId="9543" sId="17">
    <nc r="U116" t="inlineStr">
      <is>
        <t>reported</t>
      </is>
    </nc>
  </rcc>
  <rcc rId="9544" sId="17">
    <nc r="V116" t="inlineStr">
      <is>
        <t>14</t>
      </is>
    </nc>
  </rcc>
  <rcc rId="9545" sId="17">
    <nc r="W116">
      <v>20812951</v>
    </nc>
  </rcc>
  <rcc rId="9546" sId="17">
    <nc r="X116">
      <v>4.5245900000000002E-3</v>
    </nc>
  </rcc>
  <rcc rId="9547" sId="17">
    <nc r="Y116">
      <v>1.5E-10</v>
    </nc>
  </rcc>
  <rcc rId="9548" sId="17">
    <nc r="Z116">
      <v>472174</v>
    </nc>
  </rcc>
  <rcc rId="9549" sId="17">
    <nc r="AA116" t="inlineStr">
      <is>
        <t>ieu-b-4879</t>
      </is>
    </nc>
  </rcc>
  <rcc rId="9550" sId="17">
    <nc r="AB116" t="inlineStr">
      <is>
        <t>telomere length || id:ieu-b-4879</t>
      </is>
    </nc>
  </rcc>
  <rcc rId="9551" sId="17">
    <nc r="AC116" t="b">
      <v>1</v>
    </nc>
  </rcc>
  <rcc rId="9552" sId="17">
    <nc r="AD116" t="inlineStr">
      <is>
        <t>reported</t>
      </is>
    </nc>
  </rcc>
  <rcc rId="9553" sId="17">
    <nc r="AE116" t="inlineStr">
      <is>
        <t>igd</t>
      </is>
    </nc>
  </rcc>
  <rcc rId="9554" sId="17">
    <nc r="AF116">
      <v>2</v>
    </nc>
  </rcc>
  <rcc rId="9555" sId="17">
    <nc r="AG116" t="b">
      <v>1</v>
    </nc>
  </rcc>
  <rcc rId="9556" sId="17">
    <nc r="AJ116">
      <v>8.68341439764096E-5</v>
    </nc>
  </rcc>
  <rcc rId="9557" sId="17">
    <nc r="AK116">
      <v>472174</v>
    </nc>
  </rcc>
  <rcc rId="9558" sId="17">
    <nc r="AL116">
      <v>8.7102526733686406E-6</v>
    </nc>
  </rcc>
  <rcc rId="9559" sId="17">
    <nc r="AM116">
      <v>28449</v>
    </nc>
  </rcc>
  <rcc rId="9560" sId="17">
    <nc r="AN116" t="b">
      <v>1</v>
    </nc>
  </rcc>
  <rcc rId="9561" sId="17">
    <nc r="AO116">
      <v>0.29696227389118801</v>
    </nc>
  </rcc>
  <rcc rId="9562" sId="17">
    <nc r="A117" t="inlineStr">
      <is>
        <t>rs35446936</t>
      </is>
    </nc>
  </rcc>
  <rcc rId="9563" sId="17">
    <nc r="B117" t="inlineStr">
      <is>
        <t>A</t>
      </is>
    </nc>
  </rcc>
  <rcc rId="9564" sId="17">
    <nc r="C117" t="inlineStr">
      <is>
        <t>G</t>
      </is>
    </nc>
  </rcc>
  <rcc rId="9565" sId="17">
    <nc r="D117" t="inlineStr">
      <is>
        <t>A</t>
      </is>
    </nc>
  </rcc>
  <rcc rId="9566" sId="17">
    <nc r="E117" t="inlineStr">
      <is>
        <t>G</t>
      </is>
    </nc>
  </rcc>
  <rcc rId="9567" sId="17">
    <nc r="F117">
      <v>-9.4002500000000003E-2</v>
    </nc>
  </rcc>
  <rcc rId="9568" sId="17">
    <nc r="G117">
      <v>-5.4899999999999997E-2</v>
    </nc>
  </rcc>
  <rcc rId="9569" sId="17">
    <nc r="H117">
      <v>0.243674</v>
    </nc>
  </rcc>
  <rcc rId="9570" sId="17">
    <nc r="I117">
      <v>0.24790000000000001</v>
    </nc>
  </rcc>
  <rcc rId="9571" sId="17">
    <nc r="J117" t="b">
      <v>0</v>
    </nc>
  </rcc>
  <rcc rId="9572" sId="17">
    <nc r="K117" t="b">
      <v>0</v>
    </nc>
  </rcc>
  <rcc rId="9573" sId="17">
    <nc r="L117" t="b">
      <v>0</v>
    </nc>
  </rcc>
  <rcc rId="9574" sId="17">
    <nc r="M117" t="inlineStr">
      <is>
        <t>DYwqVy</t>
      </is>
    </nc>
  </rcc>
  <rcc rId="9575" sId="17">
    <nc r="N117">
      <v>3</v>
    </nc>
  </rcc>
  <rcc rId="9576" sId="17">
    <nc r="O117">
      <v>169486508</v>
    </nc>
  </rcc>
  <rcc rId="9577" sId="17">
    <nc r="P117">
      <v>3.4599999999999999E-2</v>
    </nc>
  </rcc>
  <rcc rId="9578" sId="17">
    <nc r="Q117">
      <v>0.1123</v>
    </nc>
  </rcc>
  <rcc rId="9579" sId="17">
    <nc r="R117">
      <v>30594</v>
    </nc>
  </rcc>
  <rcc rId="9580" sId="17">
    <nc r="S117" t="inlineStr">
      <is>
        <t>HannumAge acceleration</t>
      </is>
    </nc>
  </rcc>
  <rcc rId="9581" sId="17">
    <nc r="T117" t="b">
      <v>1</v>
    </nc>
  </rcc>
  <rcc rId="9582" sId="17">
    <nc r="U117" t="inlineStr">
      <is>
        <t>reported</t>
      </is>
    </nc>
  </rcc>
  <rcc rId="9583" sId="17">
    <nc r="V117" t="inlineStr">
      <is>
        <t>3</t>
      </is>
    </nc>
  </rcc>
  <rcc rId="9584" sId="17">
    <nc r="W117">
      <v>169486508</v>
    </nc>
  </rcc>
  <rcc rId="9585" sId="17">
    <nc r="X117">
      <v>2.3291800000000001E-3</v>
    </nc>
  </rcc>
  <rcc rId="9586" sId="17">
    <nc r="Y117">
      <v>9.9999999999999998E-201</v>
    </nc>
  </rcc>
  <rcc rId="9587" sId="17">
    <nc r="Z117">
      <v>472174</v>
    </nc>
  </rcc>
  <rcc rId="9588" sId="17">
    <nc r="AA117" t="inlineStr">
      <is>
        <t>ieu-b-4879</t>
      </is>
    </nc>
  </rcc>
  <rcc rId="9589" sId="17">
    <nc r="AB117" t="inlineStr">
      <is>
        <t>telomere length || id:ieu-b-4879</t>
      </is>
    </nc>
  </rcc>
  <rcc rId="9590" sId="17">
    <nc r="AC117" t="b">
      <v>1</v>
    </nc>
  </rcc>
  <rcc rId="9591" sId="17">
    <nc r="AD117" t="inlineStr">
      <is>
        <t>reported</t>
      </is>
    </nc>
  </rcc>
  <rcc rId="9592" sId="17">
    <nc r="AE117" t="inlineStr">
      <is>
        <t>igd</t>
      </is>
    </nc>
  </rcc>
  <rcc rId="9593" sId="17">
    <nc r="AF117">
      <v>2</v>
    </nc>
  </rcc>
  <rcc rId="9594" sId="17">
    <nc r="AG117" t="b">
      <v>1</v>
    </nc>
  </rcc>
  <rcc rId="9595" sId="17">
    <nc r="AJ117">
      <v>3.4377706257689299E-3</v>
    </nc>
  </rcc>
  <rcc rId="9596" sId="17">
    <nc r="AK117">
      <v>472174</v>
    </nc>
  </rcc>
  <rcc rId="9597" sId="17">
    <nc r="AL117">
      <v>8.22903446039622E-5</v>
    </nc>
  </rcc>
  <rcc rId="9598" sId="17">
    <nc r="AM117">
      <v>30594</v>
    </nc>
  </rcc>
  <rcc rId="9599" sId="17">
    <nc r="AN117" t="b">
      <v>1</v>
    </nc>
  </rcc>
  <rcc rId="9600" sId="17">
    <nc r="AO117">
      <v>4.0345352977403302E-17</v>
    </nc>
  </rcc>
  <rcc rId="9601" sId="17">
    <nc r="A118" t="inlineStr">
      <is>
        <t>rs35640778</t>
      </is>
    </nc>
  </rcc>
  <rcc rId="9602" sId="17">
    <nc r="B118" t="inlineStr">
      <is>
        <t>A</t>
      </is>
    </nc>
  </rcc>
  <rcc rId="9603" sId="17">
    <nc r="C118" t="inlineStr">
      <is>
        <t>G</t>
      </is>
    </nc>
  </rcc>
  <rcc rId="9604" sId="17">
    <nc r="D118" t="inlineStr">
      <is>
        <t>A</t>
      </is>
    </nc>
  </rcc>
  <rcc rId="9605" sId="17">
    <nc r="E118" t="inlineStr">
      <is>
        <t>G</t>
      </is>
    </nc>
  </rcc>
  <rcc rId="9606" sId="17">
    <nc r="F118">
      <v>-0.209011</v>
    </nc>
  </rcc>
  <rcc rId="9607" sId="17">
    <nc r="G118">
      <v>-2.4400000000000002E-2</v>
    </nc>
  </rcc>
  <rcc rId="9608" sId="17">
    <nc r="H118">
      <v>2.0757000000000001E-2</v>
    </nc>
  </rcc>
  <rcc rId="9609" sId="17">
    <nc r="I118">
      <v>2.2499999999999999E-2</v>
    </nc>
  </rcc>
  <rcc rId="9610" sId="17">
    <nc r="J118" t="b">
      <v>0</v>
    </nc>
  </rcc>
  <rcc rId="9611" sId="17">
    <nc r="K118" t="b">
      <v>0</v>
    </nc>
  </rcc>
  <rcc rId="9612" sId="17">
    <nc r="L118" t="b">
      <v>0</v>
    </nc>
  </rcc>
  <rcc rId="9613" sId="17">
    <nc r="M118" t="inlineStr">
      <is>
        <t>DYwqVy</t>
      </is>
    </nc>
  </rcc>
  <rcc rId="9614" sId="17">
    <nc r="N118">
      <v>20</v>
    </nc>
  </rcc>
  <rcc rId="9615" sId="17">
    <nc r="O118">
      <v>62321128</v>
    </nc>
  </rcc>
  <rcc rId="9616" sId="17">
    <nc r="P118">
      <v>0.129</v>
    </nc>
  </rcc>
  <rcc rId="9617" sId="17">
    <nc r="Q118">
      <v>0.85</v>
    </nc>
  </rcc>
  <rcc rId="9618" sId="17">
    <nc r="R118">
      <v>22184</v>
    </nc>
  </rcc>
  <rcc rId="9619" sId="17">
    <nc r="S118" t="inlineStr">
      <is>
        <t>HannumAge acceleration</t>
      </is>
    </nc>
  </rcc>
  <rcc rId="9620" sId="17">
    <nc r="T118" t="b">
      <v>1</v>
    </nc>
  </rcc>
  <rcc rId="9621" sId="17">
    <nc r="U118" t="inlineStr">
      <is>
        <t>reported</t>
      </is>
    </nc>
  </rcc>
  <rcc rId="9622" sId="17">
    <nc r="V118" t="inlineStr">
      <is>
        <t>20</t>
      </is>
    </nc>
  </rcc>
  <rcc rId="9623" sId="17">
    <nc r="W118">
      <v>62321128</v>
    </nc>
  </rcc>
  <rcc rId="9624" sId="17">
    <nc r="X118">
      <v>7.0208700000000002E-3</v>
    </nc>
  </rcc>
  <rcc rId="9625" sId="17">
    <nc r="Y118">
      <v>9.5940100000000002E-195</v>
    </nc>
  </rcc>
  <rcc rId="9626" sId="17">
    <nc r="Z118">
      <v>472174</v>
    </nc>
  </rcc>
  <rcc rId="9627" sId="17">
    <nc r="AA118" t="inlineStr">
      <is>
        <t>ieu-b-4879</t>
      </is>
    </nc>
  </rcc>
  <rcc rId="9628" sId="17">
    <nc r="AB118" t="inlineStr">
      <is>
        <t>telomere length || id:ieu-b-4879</t>
      </is>
    </nc>
  </rcc>
  <rcc rId="9629" sId="17">
    <nc r="AC118" t="b">
      <v>1</v>
    </nc>
  </rcc>
  <rcc rId="9630" sId="17">
    <nc r="AD118" t="inlineStr">
      <is>
        <t>reported</t>
      </is>
    </nc>
  </rcc>
  <rcc rId="9631" sId="17">
    <nc r="AE118" t="inlineStr">
      <is>
        <t>igd</t>
      </is>
    </nc>
  </rcc>
  <rcc rId="9632" sId="17">
    <nc r="AF118">
      <v>2</v>
    </nc>
  </rcc>
  <rcc rId="9633" sId="17">
    <nc r="AG118" t="b">
      <v>1</v>
    </nc>
  </rcc>
  <rcc rId="9634" sId="17">
    <nc r="AJ118">
      <v>1.87344868428449E-3</v>
    </nc>
  </rcc>
  <rcc rId="9635" sId="17">
    <nc r="AK118">
      <v>472174</v>
    </nc>
  </rcc>
  <rcc rId="9636" sId="17">
    <nc r="AL118">
      <v>1.61286801951688E-6</v>
    </nc>
  </rcc>
  <rcc rId="9637" sId="17">
    <nc r="AM118">
      <v>22184</v>
    </nc>
  </rcc>
  <rcc rId="9638" sId="17">
    <nc r="AN118" t="b">
      <v>1</v>
    </nc>
  </rcc>
  <rcc rId="9639" sId="17">
    <nc r="AO118">
      <v>9.4091858502403197E-10</v>
    </nc>
  </rcc>
  <rcc rId="9640" sId="17">
    <nc r="A119" t="inlineStr">
      <is>
        <t>rs3767952</t>
      </is>
    </nc>
  </rcc>
  <rcc rId="9641" sId="17">
    <nc r="B119" t="inlineStr">
      <is>
        <t>A</t>
      </is>
    </nc>
  </rcc>
  <rcc rId="9642" sId="17">
    <nc r="C119" t="inlineStr">
      <is>
        <t>G</t>
      </is>
    </nc>
  </rcc>
  <rcc rId="9643" sId="17">
    <nc r="D119" t="inlineStr">
      <is>
        <t>A</t>
      </is>
    </nc>
  </rcc>
  <rcc rId="9644" sId="17">
    <nc r="E119" t="inlineStr">
      <is>
        <t>G</t>
      </is>
    </nc>
  </rcc>
  <rcc rId="9645" sId="17">
    <nc r="F119">
      <v>1.3447199999999999E-2</v>
    </nc>
  </rcc>
  <rcc rId="9646" sId="17">
    <nc r="G119">
      <v>-1.5100000000000001E-2</v>
    </nc>
  </rcc>
  <rcc rId="9647" sId="17">
    <nc r="H119">
      <v>0.22670899999999999</v>
    </nc>
  </rcc>
  <rcc rId="9648" sId="17">
    <nc r="I119">
      <v>0.22470000000000001</v>
    </nc>
  </rcc>
  <rcc rId="9649" sId="17">
    <nc r="J119" t="b">
      <v>0</v>
    </nc>
  </rcc>
  <rcc rId="9650" sId="17">
    <nc r="K119" t="b">
      <v>0</v>
    </nc>
  </rcc>
  <rcc rId="9651" sId="17">
    <nc r="L119" t="b">
      <v>0</v>
    </nc>
  </rcc>
  <rcc rId="9652" sId="17">
    <nc r="M119" t="inlineStr">
      <is>
        <t>DYwqVy</t>
      </is>
    </nc>
  </rcc>
  <rcc rId="9653" sId="17">
    <nc r="N119">
      <v>1</v>
    </nc>
  </rcc>
  <rcc rId="9654" sId="17">
    <nc r="O119">
      <v>41231032</v>
    </nc>
  </rcc>
  <rcc rId="9655" sId="17">
    <nc r="P119">
      <v>3.5299999999999998E-2</v>
    </nc>
  </rcc>
  <rcc rId="9656" sId="17">
    <nc r="Q119">
      <v>0.66900000000000004</v>
    </nc>
  </rcc>
  <rcc rId="9657" sId="17">
    <nc r="R119">
      <v>31007</v>
    </nc>
  </rcc>
  <rcc rId="9658" sId="17">
    <nc r="S119" t="inlineStr">
      <is>
        <t>HannumAge acceleration</t>
      </is>
    </nc>
  </rcc>
  <rcc rId="9659" sId="17">
    <nc r="T119" t="b">
      <v>1</v>
    </nc>
  </rcc>
  <rcc rId="9660" sId="17">
    <nc r="U119" t="inlineStr">
      <is>
        <t>reported</t>
      </is>
    </nc>
  </rcc>
  <rcc rId="9661" sId="17">
    <nc r="V119" t="inlineStr">
      <is>
        <t>1</t>
      </is>
    </nc>
  </rcc>
  <rcc rId="9662" sId="17">
    <nc r="W119">
      <v>41231032</v>
    </nc>
  </rcc>
  <rcc rId="9663" sId="17">
    <nc r="X119">
      <v>2.3882600000000001E-3</v>
    </nc>
  </rcc>
  <rcc rId="9664" sId="17">
    <nc r="Y119">
      <v>1.79999E-8</v>
    </nc>
  </rcc>
  <rcc rId="9665" sId="17">
    <nc r="Z119">
      <v>472174</v>
    </nc>
  </rcc>
  <rcc rId="9666" sId="17">
    <nc r="AA119" t="inlineStr">
      <is>
        <t>ieu-b-4879</t>
      </is>
    </nc>
  </rcc>
  <rcc rId="9667" sId="17">
    <nc r="AB119" t="inlineStr">
      <is>
        <t>telomere length || id:ieu-b-4879</t>
      </is>
    </nc>
  </rcc>
  <rcc rId="9668" sId="17">
    <nc r="AC119" t="b">
      <v>1</v>
    </nc>
  </rcc>
  <rcc rId="9669" sId="17">
    <nc r="AD119" t="inlineStr">
      <is>
        <t>reported</t>
      </is>
    </nc>
  </rcc>
  <rcc rId="9670" sId="17">
    <nc r="AE119" t="inlineStr">
      <is>
        <t>igd</t>
      </is>
    </nc>
  </rcc>
  <rcc rId="9671" sId="17">
    <nc r="AF119">
      <v>2</v>
    </nc>
  </rcc>
  <rcc rId="9672" sId="17">
    <nc r="AG119" t="b">
      <v>1</v>
    </nc>
  </rcc>
  <rcc rId="9673" sId="17">
    <nc r="AJ119">
      <v>6.7138422093729902E-5</v>
    </nc>
  </rcc>
  <rcc rId="9674" sId="17">
    <nc r="AK119">
      <v>472174</v>
    </nc>
  </rcc>
  <rcc rId="9675" sId="17">
    <nc r="AL119">
      <v>5.9016056344522896E-6</v>
    </nc>
  </rcc>
  <rcc rId="9676" sId="17">
    <nc r="AM119">
      <v>31007</v>
    </nc>
  </rcc>
  <rcc rId="9677" sId="17">
    <nc r="AN119" t="b">
      <v>1</v>
    </nc>
  </rcc>
  <rcc rId="9678" sId="17">
    <nc r="AO119">
      <v>0.325474645799888</v>
    </nc>
  </rcc>
  <rcc rId="9679" sId="17">
    <nc r="A120" t="inlineStr">
      <is>
        <t>rs3785074</t>
      </is>
    </nc>
  </rcc>
  <rcc rId="9680" sId="17">
    <nc r="B120" t="inlineStr">
      <is>
        <t>G</t>
      </is>
    </nc>
  </rcc>
  <rcc rId="9681" sId="17">
    <nc r="C120" t="inlineStr">
      <is>
        <t>A</t>
      </is>
    </nc>
  </rcc>
  <rcc rId="9682" sId="17">
    <nc r="D120" t="inlineStr">
      <is>
        <t>G</t>
      </is>
    </nc>
  </rcc>
  <rcc rId="9683" sId="17">
    <nc r="E120" t="inlineStr">
      <is>
        <t>A</t>
      </is>
    </nc>
  </rcc>
  <rcc rId="9684" sId="17">
    <nc r="F120">
      <v>2.3862999999999999E-2</v>
    </nc>
  </rcc>
  <rcc rId="9685" sId="17">
    <nc r="G120">
      <v>1.15E-2</v>
    </nc>
  </rcc>
  <rcc rId="9686" sId="17">
    <nc r="H120">
      <v>0.28967199999999999</v>
    </nc>
  </rcc>
  <rcc rId="9687" sId="17">
    <nc r="I120">
      <v>0.27389999999999998</v>
    </nc>
  </rcc>
  <rcc rId="9688" sId="17">
    <nc r="J120" t="b">
      <v>0</v>
    </nc>
  </rcc>
  <rcc rId="9689" sId="17">
    <nc r="K120" t="b">
      <v>0</v>
    </nc>
  </rcc>
  <rcc rId="9690" sId="17">
    <nc r="L120" t="b">
      <v>0</v>
    </nc>
  </rcc>
  <rcc rId="9691" sId="17">
    <nc r="M120" t="inlineStr">
      <is>
        <t>DYwqVy</t>
      </is>
    </nc>
  </rcc>
  <rcc rId="9692" sId="17">
    <nc r="N120">
      <v>16</v>
    </nc>
  </rcc>
  <rcc rId="9693" sId="17">
    <nc r="O120">
      <v>69406986</v>
    </nc>
  </rcc>
  <rcc rId="9694" sId="17">
    <nc r="P120">
      <v>3.4099999999999998E-2</v>
    </nc>
  </rcc>
  <rcc rId="9695" sId="17">
    <nc r="Q120">
      <v>0.73670000000000002</v>
    </nc>
  </rcc>
  <rcc rId="9696" sId="17">
    <nc r="R120">
      <v>28162</v>
    </nc>
  </rcc>
  <rcc rId="9697" sId="17">
    <nc r="S120" t="inlineStr">
      <is>
        <t>HannumAge acceleration</t>
      </is>
    </nc>
  </rcc>
  <rcc rId="9698" sId="17">
    <nc r="T120" t="b">
      <v>1</v>
    </nc>
  </rcc>
  <rcc rId="9699" sId="17">
    <nc r="U120" t="inlineStr">
      <is>
        <t>reported</t>
      </is>
    </nc>
  </rcc>
  <rcc rId="9700" sId="17">
    <nc r="V120" t="inlineStr">
      <is>
        <t>16</t>
      </is>
    </nc>
  </rcc>
  <rcc rId="9701" sId="17">
    <nc r="W120">
      <v>69406986</v>
    </nc>
  </rcc>
  <rcc rId="9702" sId="17">
    <nc r="X120">
      <v>2.20455E-3</v>
    </nc>
  </rcc>
  <rcc rId="9703" sId="17">
    <nc r="Y120">
      <v>2.60016E-27</v>
    </nc>
  </rcc>
  <rcc rId="9704" sId="17">
    <nc r="Z120">
      <v>472174</v>
    </nc>
  </rcc>
  <rcc rId="9705" sId="17">
    <nc r="AA120" t="inlineStr">
      <is>
        <t>ieu-b-4879</t>
      </is>
    </nc>
  </rcc>
  <rcc rId="9706" sId="17">
    <nc r="AB120" t="inlineStr">
      <is>
        <t>telomere length || id:ieu-b-4879</t>
      </is>
    </nc>
  </rcc>
  <rcc rId="9707" sId="17">
    <nc r="AC120" t="b">
      <v>1</v>
    </nc>
  </rcc>
  <rcc rId="9708" sId="17">
    <nc r="AD120" t="inlineStr">
      <is>
        <t>reported</t>
      </is>
    </nc>
  </rcc>
  <rcc rId="9709" sId="17">
    <nc r="AE120" t="inlineStr">
      <is>
        <t>igd</t>
      </is>
    </nc>
  </rcc>
  <rcc rId="9710" sId="17">
    <nc r="AF120">
      <v>2</v>
    </nc>
  </rcc>
  <rcc rId="9711" sId="17">
    <nc r="AG120" t="b">
      <v>1</v>
    </nc>
  </rcc>
  <rcc rId="9712" sId="17">
    <nc r="AJ120">
      <v>2.4808596218051299E-4</v>
    </nc>
  </rcc>
  <rcc rId="9713" sId="17">
    <nc r="AK120">
      <v>472174</v>
    </nc>
  </rcc>
  <rcc rId="9714" sId="17">
    <nc r="AL120">
      <v>4.0388015868205596E-6</v>
    </nc>
  </rcc>
  <rcc rId="9715" sId="17">
    <nc r="AM120">
      <v>28162</v>
    </nc>
  </rcc>
  <rcc rId="9716" sId="17">
    <nc r="AN120" t="b">
      <v>1</v>
    </nc>
  </rcc>
  <rcc rId="9717" sId="17">
    <nc r="AO120">
      <v>2.50763441982969E-2</v>
    </nc>
  </rcc>
  <rcc rId="9718" sId="17">
    <nc r="A121" t="inlineStr">
      <is>
        <t>rs3891167</t>
      </is>
    </nc>
  </rcc>
  <rcc rId="9719" sId="17">
    <nc r="B121" t="inlineStr">
      <is>
        <t>G</t>
      </is>
    </nc>
  </rcc>
  <rcc rId="9720" sId="17">
    <nc r="C121" t="inlineStr">
      <is>
        <t>A</t>
      </is>
    </nc>
  </rcc>
  <rcc rId="9721" sId="17">
    <nc r="D121" t="inlineStr">
      <is>
        <t>G</t>
      </is>
    </nc>
  </rcc>
  <rcc rId="9722" sId="17">
    <nc r="E121" t="inlineStr">
      <is>
        <t>A</t>
      </is>
    </nc>
  </rcc>
  <rcc rId="9723" sId="17">
    <nc r="F121">
      <v>-4.2568500000000002E-2</v>
    </nc>
  </rcc>
  <rcc rId="9724" sId="17">
    <nc r="G121">
      <v>-4.6100000000000002E-2</v>
    </nc>
  </rcc>
  <rcc rId="9725" sId="17">
    <nc r="H121">
      <v>0.25343500000000002</v>
    </nc>
  </rcc>
  <rcc rId="9726" sId="17">
    <nc r="I121">
      <v>0.26840000000000003</v>
    </nc>
  </rcc>
  <rcc rId="9727" sId="17">
    <nc r="J121" t="b">
      <v>0</v>
    </nc>
  </rcc>
  <rcc rId="9728" sId="17">
    <nc r="K121" t="b">
      <v>0</v>
    </nc>
  </rcc>
  <rcc rId="9729" sId="17">
    <nc r="L121" t="b">
      <v>0</v>
    </nc>
  </rcc>
  <rcc rId="9730" sId="17">
    <nc r="M121" t="inlineStr">
      <is>
        <t>DYwqVy</t>
      </is>
    </nc>
  </rcc>
  <rcc rId="9731" sId="17">
    <nc r="N121">
      <v>18</v>
    </nc>
  </rcc>
  <rcc rId="9732" sId="17">
    <nc r="O121">
      <v>658423</v>
    </nc>
  </rcc>
  <rcc rId="9733" sId="17">
    <nc r="P121">
      <v>3.6799999999999999E-2</v>
    </nc>
  </rcc>
  <rcc rId="9734" sId="17">
    <nc r="Q121">
      <v>0.2097</v>
    </nc>
  </rcc>
  <rcc rId="9735" sId="17">
    <nc r="R121">
      <v>26717</v>
    </nc>
  </rcc>
  <rcc rId="9736" sId="17">
    <nc r="S121" t="inlineStr">
      <is>
        <t>HannumAge acceleration</t>
      </is>
    </nc>
  </rcc>
  <rcc rId="9737" sId="17">
    <nc r="T121" t="b">
      <v>1</v>
    </nc>
  </rcc>
  <rcc rId="9738" sId="17">
    <nc r="U121" t="inlineStr">
      <is>
        <t>reported</t>
      </is>
    </nc>
  </rcc>
  <rcc rId="9739" sId="17">
    <nc r="V121" t="inlineStr">
      <is>
        <t>18</t>
      </is>
    </nc>
  </rcc>
  <rcc rId="9740" sId="17">
    <nc r="W121">
      <v>658423</v>
    </nc>
  </rcc>
  <rcc rId="9741" sId="17">
    <nc r="X121">
      <v>2.39551E-3</v>
    </nc>
  </rcc>
  <rcc rId="9742" sId="17">
    <nc r="Y121">
      <v>1.20005E-70</v>
    </nc>
  </rcc>
  <rcc rId="9743" sId="17">
    <nc r="Z121">
      <v>472174</v>
    </nc>
  </rcc>
  <rcc rId="9744" sId="17">
    <nc r="AA121" t="inlineStr">
      <is>
        <t>ieu-b-4879</t>
      </is>
    </nc>
  </rcc>
  <rcc rId="9745" sId="17">
    <nc r="AB121" t="inlineStr">
      <is>
        <t>telomere length || id:ieu-b-4879</t>
      </is>
    </nc>
  </rcc>
  <rcc rId="9746" sId="17">
    <nc r="AC121" t="b">
      <v>1</v>
    </nc>
  </rcc>
  <rcc rId="9747" sId="17">
    <nc r="AD121" t="inlineStr">
      <is>
        <t>reported</t>
      </is>
    </nc>
  </rcc>
  <rcc rId="9748" sId="17">
    <nc r="AE121" t="inlineStr">
      <is>
        <t>igd</t>
      </is>
    </nc>
  </rcc>
  <rcc rId="9749" sId="17">
    <nc r="AF121">
      <v>2</v>
    </nc>
  </rcc>
  <rcc rId="9750" sId="17">
    <nc r="AG121" t="b">
      <v>1</v>
    </nc>
  </rcc>
  <rcc rId="9751" sId="17">
    <nc r="AJ121">
      <v>6.6832874348462699E-4</v>
    </nc>
  </rcc>
  <rcc rId="9752" sId="17">
    <nc r="AK121">
      <v>472174</v>
    </nc>
  </rcc>
  <rcc rId="9753" sId="17">
    <nc r="AL121">
      <v>5.8738861446020697E-5</v>
    </nc>
  </rcc>
  <rcc rId="9754" sId="17">
    <nc r="AM121">
      <v>26717</v>
    </nc>
  </rcc>
  <rcc rId="9755" sId="17">
    <nc r="AN121" t="b">
      <v>1</v>
    </nc>
  </rcc>
  <rcc rId="9756" sId="17">
    <nc r="AO121">
      <v>3.8168145603451301E-3</v>
    </nc>
  </rcc>
  <rcc rId="9757" sId="17">
    <nc r="A122" t="inlineStr">
      <is>
        <t>rs41269079</t>
      </is>
    </nc>
  </rcc>
  <rcc rId="9758" sId="17">
    <nc r="B122" t="inlineStr">
      <is>
        <t>A</t>
      </is>
    </nc>
  </rcc>
  <rcc rId="9759" sId="17">
    <nc r="C122" t="inlineStr">
      <is>
        <t>T</t>
      </is>
    </nc>
  </rcc>
  <rcc rId="9760" sId="17">
    <nc r="D122" t="inlineStr">
      <is>
        <t>A</t>
      </is>
    </nc>
  </rcc>
  <rcc rId="9761" sId="17">
    <nc r="E122" t="inlineStr">
      <is>
        <t>T</t>
      </is>
    </nc>
  </rcc>
  <rcc rId="9762" sId="17">
    <nc r="F122">
      <v>1.5361700000000001E-2</v>
    </nc>
  </rcc>
  <rcc rId="9763" sId="17">
    <nc r="G122">
      <v>-3.1600000000000003E-2</v>
    </nc>
  </rcc>
  <rcc rId="9764" sId="17">
    <nc r="H122">
      <v>0.18899099999999999</v>
    </nc>
  </rcc>
  <rcc rId="9765" sId="17">
    <nc r="I122">
      <v>0.1968</v>
    </nc>
  </rcc>
  <rcc rId="9766" sId="17">
    <nc r="J122" t="b">
      <v>0</v>
    </nc>
  </rcc>
  <rcc rId="9767" sId="17">
    <nc r="K122" t="b">
      <v>1</v>
    </nc>
  </rcc>
  <rcc rId="9768" sId="17">
    <nc r="L122" t="b">
      <v>0</v>
    </nc>
  </rcc>
  <rcc rId="9769" sId="17">
    <nc r="M122" t="inlineStr">
      <is>
        <t>DYwqVy</t>
      </is>
    </nc>
  </rcc>
  <rcc rId="9770" sId="17">
    <nc r="N122">
      <v>1</v>
    </nc>
  </rcc>
  <rcc rId="9771" sId="17">
    <nc r="O122">
      <v>45252015</v>
    </nc>
  </rcc>
  <rcc rId="9772" sId="17">
    <nc r="P122">
      <v>3.7699999999999997E-2</v>
    </nc>
  </rcc>
  <rcc rId="9773" sId="17">
    <nc r="Q122">
      <v>0.4022</v>
    </nc>
  </rcc>
  <rcc rId="9774" sId="17">
    <nc r="R122">
      <v>30600</v>
    </nc>
  </rcc>
  <rcc rId="9775" sId="17">
    <nc r="S122" t="inlineStr">
      <is>
        <t>HannumAge acceleration</t>
      </is>
    </nc>
  </rcc>
  <rcc rId="9776" sId="17">
    <nc r="T122" t="b">
      <v>1</v>
    </nc>
  </rcc>
  <rcc rId="9777" sId="17">
    <nc r="U122" t="inlineStr">
      <is>
        <t>reported</t>
      </is>
    </nc>
  </rcc>
  <rcc rId="9778" sId="17">
    <nc r="V122" t="inlineStr">
      <is>
        <t>1</t>
      </is>
    </nc>
  </rcc>
  <rcc rId="9779" sId="17">
    <nc r="W122">
      <v>45252015</v>
    </nc>
  </rcc>
  <rcc rId="9780" sId="17">
    <nc r="X122">
      <v>2.5498999999999999E-3</v>
    </nc>
  </rcc>
  <rcc rId="9781" sId="17">
    <nc r="Y122">
      <v>1.6999999999999999E-9</v>
    </nc>
  </rcc>
  <rcc rId="9782" sId="17">
    <nc r="Z122">
      <v>472174</v>
    </nc>
  </rcc>
  <rcc rId="9783" sId="17">
    <nc r="AA122" t="inlineStr">
      <is>
        <t>ieu-b-4879</t>
      </is>
    </nc>
  </rcc>
  <rcc rId="9784" sId="17">
    <nc r="AB122" t="inlineStr">
      <is>
        <t>telomere length || id:ieu-b-4879</t>
      </is>
    </nc>
  </rcc>
  <rcc rId="9785" sId="17">
    <nc r="AC122" t="b">
      <v>1</v>
    </nc>
  </rcc>
  <rcc rId="9786" sId="17">
    <nc r="AD122" t="inlineStr">
      <is>
        <t>reported</t>
      </is>
    </nc>
  </rcc>
  <rcc rId="9787" sId="17">
    <nc r="AE122" t="inlineStr">
      <is>
        <t>igd</t>
      </is>
    </nc>
  </rcc>
  <rcc rId="9788" sId="17">
    <nc r="AF122">
      <v>2</v>
    </nc>
  </rcc>
  <rcc rId="9789" sId="17">
    <nc r="AG122" t="b">
      <v>1</v>
    </nc>
  </rcc>
  <rcc rId="9790" sId="17">
    <nc r="AJ122">
      <v>7.6859693877952197E-5</v>
    </nc>
  </rcc>
  <rcc rId="9791" sId="17">
    <nc r="AK122">
      <v>472174</v>
    </nc>
  </rcc>
  <rcc rId="9792" sId="17">
    <nc r="AL122">
      <v>2.2960875971104301E-5</v>
    </nc>
  </rcc>
  <rcc rId="9793" sId="17">
    <nc r="AM122">
      <v>30600</v>
    </nc>
  </rcc>
  <rcc rId="9794" sId="17">
    <nc r="AN122" t="b">
      <v>1</v>
    </nc>
  </rcc>
  <rcc rId="9795" sId="17">
    <nc r="AO122">
      <v>0.50038378285822405</v>
    </nc>
  </rcc>
  <rcc rId="9796" sId="17">
    <nc r="A123" t="inlineStr">
      <is>
        <t>rs41304832</t>
      </is>
    </nc>
  </rcc>
  <rcc rId="9797" sId="17">
    <nc r="B123" t="inlineStr">
      <is>
        <t>A</t>
      </is>
    </nc>
  </rcc>
  <rcc rId="9798" sId="17">
    <nc r="C123" t="inlineStr">
      <is>
        <t>G</t>
      </is>
    </nc>
  </rcc>
  <rcc rId="9799" sId="17">
    <nc r="D123" t="inlineStr">
      <is>
        <t>A</t>
      </is>
    </nc>
  </rcc>
  <rcc rId="9800" sId="17">
    <nc r="E123" t="inlineStr">
      <is>
        <t>G</t>
      </is>
    </nc>
  </rcc>
  <rcc rId="9801" sId="17">
    <nc r="F123">
      <v>6.1170200000000001E-2</v>
    </nc>
  </rcc>
  <rcc rId="9802" sId="17">
    <nc r="G123">
      <v>0.38279999999999997</v>
    </nc>
  </rcc>
  <rcc rId="9803" sId="17">
    <nc r="H123">
      <v>1.2378E-2</v>
    </nc>
  </rcc>
  <rcc rId="9804" sId="17">
    <nc r="I123">
      <v>1.38E-2</v>
    </nc>
  </rcc>
  <rcc rId="9805" sId="17">
    <nc r="J123" t="b">
      <v>0</v>
    </nc>
  </rcc>
  <rcc rId="9806" sId="17">
    <nc r="K123" t="b">
      <v>0</v>
    </nc>
  </rcc>
  <rcc rId="9807" sId="17">
    <nc r="L123" t="b">
      <v>0</v>
    </nc>
  </rcc>
  <rcc rId="9808" sId="17">
    <nc r="M123" t="inlineStr">
      <is>
        <t>DYwqVy</t>
      </is>
    </nc>
  </rcc>
  <rcc rId="9809" sId="17">
    <nc r="N123">
      <v>20</v>
    </nc>
  </rcc>
  <rcc rId="9810" sId="17">
    <nc r="O123">
      <v>62375508</v>
    </nc>
  </rcc>
  <rcc rId="9811" sId="17">
    <nc r="P123">
      <v>0.1895</v>
    </nc>
  </rcc>
  <rcc rId="9812" sId="17">
    <nc r="Q123">
      <v>4.335E-2</v>
    </nc>
  </rcc>
  <rcc rId="9813" sId="17">
    <nc r="R123">
      <v>18844</v>
    </nc>
  </rcc>
  <rcc rId="9814" sId="17">
    <nc r="S123" t="inlineStr">
      <is>
        <t>HannumAge acceleration</t>
      </is>
    </nc>
  </rcc>
  <rcc rId="9815" sId="17">
    <nc r="T123" t="b">
      <v>1</v>
    </nc>
  </rcc>
  <rcc rId="9816" sId="17">
    <nc r="U123" t="inlineStr">
      <is>
        <t>reported</t>
      </is>
    </nc>
  </rcc>
  <rcc rId="9817" sId="17">
    <nc r="V123" t="inlineStr">
      <is>
        <t>20</t>
      </is>
    </nc>
  </rcc>
  <rcc rId="9818" sId="17">
    <nc r="W123">
      <v>62375508</v>
    </nc>
  </rcc>
  <rcc rId="9819" sId="17">
    <nc r="X123">
      <v>9.3095000000000001E-3</v>
    </nc>
  </rcc>
  <rcc rId="9820" sId="17">
    <nc r="Y123">
      <v>5.00035E-11</v>
    </nc>
  </rcc>
  <rcc rId="9821" sId="17">
    <nc r="Z123">
      <v>472174</v>
    </nc>
  </rcc>
  <rcc rId="9822" sId="17">
    <nc r="AA123" t="inlineStr">
      <is>
        <t>ieu-b-4879</t>
      </is>
    </nc>
  </rcc>
  <rcc rId="9823" sId="17">
    <nc r="AB123" t="inlineStr">
      <is>
        <t>telomere length || id:ieu-b-4879</t>
      </is>
    </nc>
  </rcc>
  <rcc rId="9824" sId="17">
    <nc r="AC123" t="b">
      <v>1</v>
    </nc>
  </rcc>
  <rcc rId="9825" sId="17">
    <nc r="AD123" t="inlineStr">
      <is>
        <t>reported</t>
      </is>
    </nc>
  </rcc>
  <rcc rId="9826" sId="17">
    <nc r="AE123" t="inlineStr">
      <is>
        <t>igd</t>
      </is>
    </nc>
  </rcc>
  <rcc rId="9827" sId="17">
    <nc r="AF123">
      <v>2</v>
    </nc>
  </rcc>
  <rcc rId="9828" sId="17">
    <nc r="AG123" t="b">
      <v>1</v>
    </nc>
  </rcc>
  <rcc rId="9829" sId="17">
    <nc r="AJ123">
      <v>9.1429669418494495E-5</v>
    </nc>
  </rcc>
  <rcc rId="9830" sId="17">
    <nc r="AK123">
      <v>472174</v>
    </nc>
  </rcc>
  <rcc rId="9831" sId="17">
    <nc r="AL123">
      <v>2.1652317418931899E-4</v>
    </nc>
  </rcc>
  <rcc rId="9832" sId="17">
    <nc r="AM123">
      <v>18844</v>
    </nc>
  </rcc>
  <rcc rId="9833" sId="17">
    <nc r="AN123" t="b">
      <v>0</v>
    </nc>
  </rcc>
  <rcc rId="9834" sId="17">
    <nc r="AO123">
      <v>0.48787486771123101</v>
    </nc>
  </rcc>
  <rcc rId="9835" sId="17">
    <nc r="A124" t="inlineStr">
      <is>
        <t>rs429358</t>
      </is>
    </nc>
  </rcc>
  <rcc rId="9836" sId="17">
    <nc r="B124" t="inlineStr">
      <is>
        <t>C</t>
      </is>
    </nc>
  </rcc>
  <rcc rId="9837" sId="17">
    <nc r="C124" t="inlineStr">
      <is>
        <t>T</t>
      </is>
    </nc>
  </rcc>
  <rcc rId="9838" sId="17">
    <nc r="D124" t="inlineStr">
      <is>
        <t>C</t>
      </is>
    </nc>
  </rcc>
  <rcc rId="9839" sId="17">
    <nc r="E124" t="inlineStr">
      <is>
        <t>T</t>
      </is>
    </nc>
  </rcc>
  <rcc rId="9840" sId="17">
    <nc r="F124">
      <v>1.7349799999999999E-2</v>
    </nc>
  </rcc>
  <rcc rId="9841" sId="17">
    <nc r="G124">
      <v>2.3E-3</v>
    </nc>
  </rcc>
  <rcc rId="9842" sId="17">
    <nc r="H124">
      <v>0.15396899999999999</v>
    </nc>
  </rcc>
  <rcc rId="9843" sId="17">
    <nc r="I124">
      <v>0.1636</v>
    </nc>
  </rcc>
  <rcc rId="9844" sId="17">
    <nc r="J124" t="b">
      <v>0</v>
    </nc>
  </rcc>
  <rcc rId="9845" sId="17">
    <nc r="K124" t="b">
      <v>0</v>
    </nc>
  </rcc>
  <rcc rId="9846" sId="17">
    <nc r="L124" t="b">
      <v>0</v>
    </nc>
  </rcc>
  <rcc rId="9847" sId="17">
    <nc r="M124" t="inlineStr">
      <is>
        <t>DYwqVy</t>
      </is>
    </nc>
  </rcc>
  <rcc rId="9848" sId="17">
    <nc r="N124">
      <v>19</v>
    </nc>
  </rcc>
  <rcc rId="9849" sId="17">
    <nc r="O124">
      <v>45411941</v>
    </nc>
  </rcc>
  <rcc rId="9850" sId="17">
    <nc r="P124">
      <v>4.2200000000000001E-2</v>
    </nc>
  </rcc>
  <rcc rId="9851" sId="17">
    <nc r="Q124">
      <v>0.95640000000000003</v>
    </nc>
  </rcc>
  <rcc rId="9852" sId="17">
    <nc r="R124">
      <v>26793</v>
    </nc>
  </rcc>
  <rcc rId="9853" sId="17">
    <nc r="S124" t="inlineStr">
      <is>
        <t>HannumAge acceleration</t>
      </is>
    </nc>
  </rcc>
  <rcc rId="9854" sId="17">
    <nc r="T124" t="b">
      <v>1</v>
    </nc>
  </rcc>
  <rcc rId="9855" sId="17">
    <nc r="U124" t="inlineStr">
      <is>
        <t>reported</t>
      </is>
    </nc>
  </rcc>
  <rcc rId="9856" sId="17">
    <nc r="V124" t="inlineStr">
      <is>
        <t>19</t>
      </is>
    </nc>
  </rcc>
  <rcc rId="9857" sId="17">
    <nc r="W124">
      <v>45411941</v>
    </nc>
  </rcc>
  <rcc rId="9858" sId="17">
    <nc r="X124">
      <v>2.7709100000000001E-3</v>
    </nc>
  </rcc>
  <rcc rId="9859" sId="17">
    <nc r="Y124">
      <v>3.7999700000000001E-10</v>
    </nc>
  </rcc>
  <rcc rId="9860" sId="17">
    <nc r="Z124">
      <v>472174</v>
    </nc>
  </rcc>
  <rcc rId="9861" sId="17">
    <nc r="AA124" t="inlineStr">
      <is>
        <t>ieu-b-4879</t>
      </is>
    </nc>
  </rcc>
  <rcc rId="9862" sId="17">
    <nc r="AB124" t="inlineStr">
      <is>
        <t>telomere length || id:ieu-b-4879</t>
      </is>
    </nc>
  </rcc>
  <rcc rId="9863" sId="17">
    <nc r="AC124" t="b">
      <v>1</v>
    </nc>
  </rcc>
  <rcc rId="9864" sId="17">
    <nc r="AD124" t="inlineStr">
      <is>
        <t>reported</t>
      </is>
    </nc>
  </rcc>
  <rcc rId="9865" sId="17">
    <nc r="AE124" t="inlineStr">
      <is>
        <t>igd</t>
      </is>
    </nc>
  </rcc>
  <rcc rId="9866" sId="17">
    <nc r="AF124">
      <v>2</v>
    </nc>
  </rcc>
  <rcc rId="9867" sId="17">
    <nc r="AG124" t="b">
      <v>1</v>
    </nc>
  </rcc>
  <rcc rId="9868" sId="17">
    <nc r="AJ124">
      <v>8.3024796022865797E-5</v>
    </nc>
  </rcc>
  <rcc rId="9869" sId="17">
    <nc r="AK124">
      <v>472174</v>
    </nc>
  </rcc>
  <rcc rId="9870" sId="17">
    <nc r="AL124">
      <v>1.10877084472132E-7</v>
    </nc>
  </rcc>
  <rcc rId="9871" sId="17">
    <nc r="AM124">
      <v>26793</v>
    </nc>
  </rcc>
  <rcc rId="9872" sId="17">
    <nc r="AN124" t="b">
      <v>1</v>
    </nc>
  </rcc>
  <rcc rId="9873" sId="17">
    <nc r="AO124">
      <v>0.16216742115513999</v>
    </nc>
  </rcc>
  <rcc rId="9874" sId="17">
    <nc r="A125" t="inlineStr">
      <is>
        <t>rs4498805</t>
      </is>
    </nc>
  </rcc>
  <rcc rId="9875" sId="17">
    <nc r="B125" t="inlineStr">
      <is>
        <t>T</t>
      </is>
    </nc>
  </rcc>
  <rcc rId="9876" sId="17">
    <nc r="C125" t="inlineStr">
      <is>
        <t>G</t>
      </is>
    </nc>
  </rcc>
  <rcc rId="9877" sId="17">
    <nc r="D125" t="inlineStr">
      <is>
        <t>T</t>
      </is>
    </nc>
  </rcc>
  <rcc rId="9878" sId="17">
    <nc r="E125" t="inlineStr">
      <is>
        <t>G</t>
      </is>
    </nc>
  </rcc>
  <rcc rId="9879" sId="17">
    <nc r="F125">
      <v>1.50601E-2</v>
    </nc>
  </rcc>
  <rcc rId="9880" sId="17">
    <nc r="G125">
      <v>-5.4999999999999997E-3</v>
    </nc>
  </rcc>
  <rcc rId="9881" sId="17">
    <nc r="H125">
      <v>0.54663200000000001</v>
    </nc>
  </rcc>
  <rcc rId="9882" sId="17">
    <nc r="I125">
      <v>0.54479999999999995</v>
    </nc>
  </rcc>
  <rcc rId="9883" sId="17">
    <nc r="J125" t="b">
      <v>0</v>
    </nc>
  </rcc>
  <rcc rId="9884" sId="17">
    <nc r="K125" t="b">
      <v>0</v>
    </nc>
  </rcc>
  <rcc rId="9885" sId="17">
    <nc r="L125" t="b">
      <v>0</v>
    </nc>
  </rcc>
  <rcc rId="9886" sId="17">
    <nc r="M125" t="inlineStr">
      <is>
        <t>DYwqVy</t>
      </is>
    </nc>
  </rcc>
  <rcc rId="9887" sId="17">
    <nc r="N125">
      <v>1</v>
    </nc>
  </rcc>
  <rcc rId="9888" sId="17">
    <nc r="O125">
      <v>110910397</v>
    </nc>
  </rcc>
  <rcc rId="9889" sId="17">
    <nc r="P125">
      <v>2.9899999999999999E-2</v>
    </nc>
  </rcc>
  <rcc rId="9890" sId="17">
    <nc r="Q125">
      <v>0.85450000000000004</v>
    </nc>
  </rcc>
  <rcc rId="9891" sId="17">
    <nc r="R125">
      <v>30614</v>
    </nc>
  </rcc>
  <rcc rId="9892" sId="17">
    <nc r="S125" t="inlineStr">
      <is>
        <t>HannumAge acceleration</t>
      </is>
    </nc>
  </rcc>
  <rcc rId="9893" sId="17">
    <nc r="T125" t="b">
      <v>1</v>
    </nc>
  </rcc>
  <rcc rId="9894" sId="17">
    <nc r="U125" t="inlineStr">
      <is>
        <t>reported</t>
      </is>
    </nc>
  </rcc>
  <rcc rId="9895" sId="17">
    <nc r="V125" t="inlineStr">
      <is>
        <t>1</t>
      </is>
    </nc>
  </rcc>
  <rcc rId="9896" sId="17">
    <nc r="W125">
      <v>110910397</v>
    </nc>
  </rcc>
  <rcc rId="9897" sId="17">
    <nc r="X125">
      <v>2.0037599999999998E-3</v>
    </nc>
  </rcc>
  <rcc rId="9898" sId="17">
    <nc r="Y125">
      <v>5.7003299999999996E-14</v>
    </nc>
  </rcc>
  <rcc rId="9899" sId="17">
    <nc r="Z125">
      <v>472174</v>
    </nc>
  </rcc>
  <rcc rId="9900" sId="17">
    <nc r="AA125" t="inlineStr">
      <is>
        <t>ieu-b-4879</t>
      </is>
    </nc>
  </rcc>
  <rcc rId="9901" sId="17">
    <nc r="AB125" t="inlineStr">
      <is>
        <t>telomere length || id:ieu-b-4879</t>
      </is>
    </nc>
  </rcc>
  <rcc rId="9902" sId="17">
    <nc r="AC125" t="b">
      <v>1</v>
    </nc>
  </rcc>
  <rcc rId="9903" sId="17">
    <nc r="AD125" t="inlineStr">
      <is>
        <t>reported</t>
      </is>
    </nc>
  </rcc>
  <rcc rId="9904" sId="17">
    <nc r="AE125" t="inlineStr">
      <is>
        <t>igd</t>
      </is>
    </nc>
  </rcc>
  <rcc rId="9905" sId="17">
    <nc r="AF125">
      <v>2</v>
    </nc>
  </rcc>
  <rcc rId="9906" sId="17">
    <nc r="AG125" t="b">
      <v>1</v>
    </nc>
  </rcc>
  <rcc rId="9907" sId="17">
    <nc r="AJ125">
      <v>1.19622292623129E-4</v>
    </nc>
  </rcc>
  <rcc rId="9908" sId="17">
    <nc r="AK125">
      <v>472174</v>
    </nc>
  </rcc>
  <rcc rId="9909" sId="17">
    <nc r="AL125">
      <v>1.1053270990336901E-6</v>
    </nc>
  </rcc>
  <rcc rId="9910" sId="17">
    <nc r="AM125">
      <v>30614</v>
    </nc>
  </rcc>
  <rcc rId="9911" sId="17">
    <nc r="AN125" t="b">
      <v>1</v>
    </nc>
  </rcc>
  <rcc rId="9912" sId="17">
    <nc r="AO125">
      <v>9.3694507779921193E-2</v>
    </nc>
  </rcc>
  <rcc rId="9913" sId="17">
    <nc r="A126" t="inlineStr">
      <is>
        <t>rs4530278</t>
      </is>
    </nc>
  </rcc>
  <rcc rId="9914" sId="17">
    <nc r="B126" t="inlineStr">
      <is>
        <t>T</t>
      </is>
    </nc>
  </rcc>
  <rcc rId="9915" sId="17">
    <nc r="C126" t="inlineStr">
      <is>
        <t>G</t>
      </is>
    </nc>
  </rcc>
  <rcc rId="9916" sId="17">
    <nc r="D126" t="inlineStr">
      <is>
        <t>T</t>
      </is>
    </nc>
  </rcc>
  <rcc rId="9917" sId="17">
    <nc r="E126" t="inlineStr">
      <is>
        <t>G</t>
      </is>
    </nc>
  </rcc>
  <rcc rId="9918" sId="17">
    <nc r="F126">
      <v>1.3879300000000001E-2</v>
    </nc>
  </rcc>
  <rcc rId="9919" sId="17">
    <nc r="G126">
      <v>-0.1133</v>
    </nc>
  </rcc>
  <rcc rId="9920" sId="17">
    <nc r="H126">
      <v>0.59814999999999996</v>
    </nc>
  </rcc>
  <rcc rId="9921" sId="17">
    <nc r="I126">
      <v>0.59989999999999999</v>
    </nc>
  </rcc>
  <rcc rId="9922" sId="17">
    <nc r="J126" t="b">
      <v>0</v>
    </nc>
  </rcc>
  <rcc rId="9923" sId="17">
    <nc r="K126" t="b">
      <v>0</v>
    </nc>
  </rcc>
  <rcc rId="9924" sId="17">
    <nc r="L126" t="b">
      <v>0</v>
    </nc>
  </rcc>
  <rcc rId="9925" sId="17">
    <nc r="M126" t="inlineStr">
      <is>
        <t>DYwqVy</t>
      </is>
    </nc>
  </rcc>
  <rcc rId="9926" sId="17">
    <nc r="N126">
      <v>19</v>
    </nc>
  </rcc>
  <rcc rId="9927" sId="17">
    <nc r="O126">
      <v>33752994</v>
    </nc>
  </rcc>
  <rcc rId="9928" sId="17">
    <nc r="P126">
      <v>3.0599999999999999E-2</v>
    </nc>
  </rcc>
  <rcc rId="9929" sId="17">
    <nc r="Q126">
      <v>2.1550000000000001E-4</v>
    </nc>
  </rcc>
  <rcc rId="9930" sId="17">
    <nc r="R126">
      <v>29807</v>
    </nc>
  </rcc>
  <rcc rId="9931" sId="17">
    <nc r="S126" t="inlineStr">
      <is>
        <t>HannumAge acceleration</t>
      </is>
    </nc>
  </rcc>
  <rcc rId="9932" sId="17">
    <nc r="T126" t="b">
      <v>1</v>
    </nc>
  </rcc>
  <rcc rId="9933" sId="17">
    <nc r="U126" t="inlineStr">
      <is>
        <t>reported</t>
      </is>
    </nc>
  </rcc>
  <rcc rId="9934" sId="17">
    <nc r="V126" t="inlineStr">
      <is>
        <t>19</t>
      </is>
    </nc>
  </rcc>
  <rcc rId="9935" sId="17">
    <nc r="W126">
      <v>33752994</v>
    </nc>
  </rcc>
  <rcc rId="9936" sId="17">
    <nc r="X126">
      <v>2.0566999999999998E-3</v>
    </nc>
  </rcc>
  <rcc rId="9937" sId="17">
    <nc r="Y126">
      <v>1.5000299999999999E-11</v>
    </nc>
  </rcc>
  <rcc rId="9938" sId="17">
    <nc r="Z126">
      <v>472174</v>
    </nc>
  </rcc>
  <rcc rId="9939" sId="17">
    <nc r="AA126" t="inlineStr">
      <is>
        <t>ieu-b-4879</t>
      </is>
    </nc>
  </rcc>
  <rcc rId="9940" sId="17">
    <nc r="AB126" t="inlineStr">
      <is>
        <t>telomere length || id:ieu-b-4879</t>
      </is>
    </nc>
  </rcc>
  <rcc rId="9941" sId="17">
    <nc r="AC126" t="b">
      <v>1</v>
    </nc>
  </rcc>
  <rcc rId="9942" sId="17">
    <nc r="AD126" t="inlineStr">
      <is>
        <t>reported</t>
      </is>
    </nc>
  </rcc>
  <rcc rId="9943" sId="17">
    <nc r="AE126" t="inlineStr">
      <is>
        <t>igd</t>
      </is>
    </nc>
  </rcc>
  <rcc rId="9944" sId="17">
    <nc r="AF126">
      <v>2</v>
    </nc>
  </rcc>
  <rcc rId="9945" sId="17">
    <nc r="AG126" t="b">
      <v>1</v>
    </nc>
  </rcc>
  <rcc rId="9946" sId="17">
    <nc r="AJ126">
      <v>9.6438648528134597E-5</v>
    </nc>
  </rcc>
  <rcc rId="9947" sId="17">
    <nc r="AK126">
      <v>472174</v>
    </nc>
  </rcc>
  <rcc rId="9948" sId="17">
    <nc r="AL126">
      <v>4.5975676136086901E-4</v>
    </nc>
  </rcc>
  <rcc rId="9949" sId="17">
    <nc r="AM126">
      <v>29807</v>
    </nc>
  </rcc>
  <rcc rId="9950" sId="17">
    <nc r="AN126" t="b">
      <v>0</v>
    </nc>
  </rcc>
  <rcc rId="9951" sId="17">
    <nc r="AO126">
      <v>5.1611268367799203E-2</v>
    </nc>
  </rcc>
  <rcc rId="9952" sId="17">
    <nc r="A127" t="inlineStr">
      <is>
        <t>rs45604339</t>
      </is>
    </nc>
  </rcc>
  <rcc rId="9953" sId="17">
    <nc r="B127" t="inlineStr">
      <is>
        <t>T</t>
      </is>
    </nc>
  </rcc>
  <rcc rId="9954" sId="17">
    <nc r="C127" t="inlineStr">
      <is>
        <t>C</t>
      </is>
    </nc>
  </rcc>
  <rcc rId="9955" sId="17">
    <nc r="D127" t="inlineStr">
      <is>
        <t>T</t>
      </is>
    </nc>
  </rcc>
  <rcc rId="9956" sId="17">
    <nc r="E127" t="inlineStr">
      <is>
        <t>C</t>
      </is>
    </nc>
  </rcc>
  <rcc rId="9957" sId="17">
    <nc r="F127">
      <v>-2.0433E-2</v>
    </nc>
  </rcc>
  <rcc rId="9958" sId="17">
    <nc r="G127">
      <v>-3.4700000000000002E-2</v>
    </nc>
  </rcc>
  <rcc rId="9959" sId="17">
    <nc r="H127">
      <v>0.34242</v>
    </nc>
  </rcc>
  <rcc rId="9960" sId="17">
    <nc r="I127">
      <v>0.35020000000000001</v>
    </nc>
  </rcc>
  <rcc rId="9961" sId="17">
    <nc r="J127" t="b">
      <v>0</v>
    </nc>
  </rcc>
  <rcc rId="9962" sId="17">
    <nc r="K127" t="b">
      <v>0</v>
    </nc>
  </rcc>
  <rcc rId="9963" sId="17">
    <nc r="L127" t="b">
      <v>0</v>
    </nc>
  </rcc>
  <rcc rId="9964" sId="17">
    <nc r="M127" t="inlineStr">
      <is>
        <t>DYwqVy</t>
      </is>
    </nc>
  </rcc>
  <rcc rId="9965" sId="17">
    <nc r="N127">
      <v>14</v>
    </nc>
  </rcc>
  <rcc rId="9966" sId="17">
    <nc r="O127">
      <v>65543102</v>
    </nc>
  </rcc>
  <rcc rId="9967" sId="17">
    <nc r="P127">
      <v>3.1399999999999997E-2</v>
    </nc>
  </rcc>
  <rcc rId="9968" sId="17">
    <nc r="Q127">
      <v>0.2702</v>
    </nc>
  </rcc>
  <rcc rId="9969" sId="17">
    <nc r="R127">
      <v>28545</v>
    </nc>
  </rcc>
  <rcc rId="9970" sId="17">
    <nc r="S127" t="inlineStr">
      <is>
        <t>HannumAge acceleration</t>
      </is>
    </nc>
  </rcc>
  <rcc rId="9971" sId="17">
    <nc r="T127" t="b">
      <v>1</v>
    </nc>
  </rcc>
  <rcc rId="9972" sId="17">
    <nc r="U127" t="inlineStr">
      <is>
        <t>reported</t>
      </is>
    </nc>
  </rcc>
  <rcc rId="9973" sId="17">
    <nc r="V127" t="inlineStr">
      <is>
        <t>14</t>
      </is>
    </nc>
  </rcc>
  <rcc rId="9974" sId="17">
    <nc r="W127">
      <v>65543102</v>
    </nc>
  </rcc>
  <rcc rId="9975" sId="17">
    <nc r="X127">
      <v>2.1143300000000002E-3</v>
    </nc>
  </rcc>
  <rcc rId="9976" sId="17">
    <nc r="Y127">
      <v>4.3003099999999998E-22</v>
    </nc>
  </rcc>
  <rcc rId="9977" sId="17">
    <nc r="Z127">
      <v>472174</v>
    </nc>
  </rcc>
  <rcc rId="9978" sId="17">
    <nc r="AA127" t="inlineStr">
      <is>
        <t>ieu-b-4879</t>
      </is>
    </nc>
  </rcc>
  <rcc rId="9979" sId="17">
    <nc r="AB127" t="inlineStr">
      <is>
        <t>telomere length || id:ieu-b-4879</t>
      </is>
    </nc>
  </rcc>
  <rcc rId="9980" sId="17">
    <nc r="AC127" t="b">
      <v>1</v>
    </nc>
  </rcc>
  <rcc rId="9981" sId="17">
    <nc r="AD127" t="inlineStr">
      <is>
        <t>reported</t>
      </is>
    </nc>
  </rcc>
  <rcc rId="9982" sId="17">
    <nc r="AE127" t="inlineStr">
      <is>
        <t>igd</t>
      </is>
    </nc>
  </rcc>
  <rcc rId="9983" sId="17">
    <nc r="AF127">
      <v>2</v>
    </nc>
  </rcc>
  <rcc rId="9984" sId="17">
    <nc r="AG127" t="b">
      <v>1</v>
    </nc>
  </rcc>
  <rcc rId="9985" sId="17">
    <nc r="AJ127">
      <v>1.9775733595481801E-4</v>
    </nc>
  </rcc>
  <rcc rId="9986" sId="17">
    <nc r="AK127">
      <v>472174</v>
    </nc>
  </rcc>
  <rcc rId="9987" sId="17">
    <nc r="AL127">
      <v>4.2784006805485797E-5</v>
    </nc>
  </rcc>
  <rcc rId="9988" sId="17">
    <nc r="AM127">
      <v>28545</v>
    </nc>
  </rcc>
  <rcc rId="9989" sId="17">
    <nc r="AN127" t="b">
      <v>1</v>
    </nc>
  </rcc>
  <rcc rId="9990" sId="17">
    <nc r="AO127">
      <v>0.217155386614029</v>
    </nc>
  </rcc>
  <rcc rId="9991" sId="17">
    <nc r="A128" t="inlineStr">
      <is>
        <t>rs4695407</t>
      </is>
    </nc>
  </rcc>
  <rcc rId="9992" sId="17">
    <nc r="B128" t="inlineStr">
      <is>
        <t>G</t>
      </is>
    </nc>
  </rcc>
  <rcc rId="9993" sId="17">
    <nc r="C128" t="inlineStr">
      <is>
        <t>A</t>
      </is>
    </nc>
  </rcc>
  <rcc rId="9994" sId="17">
    <nc r="D128" t="inlineStr">
      <is>
        <t>G</t>
      </is>
    </nc>
  </rcc>
  <rcc rId="9995" sId="17">
    <nc r="E128" t="inlineStr">
      <is>
        <t>A</t>
      </is>
    </nc>
  </rcc>
  <rcc rId="9996" sId="17">
    <nc r="F128">
      <v>1.41511E-2</v>
    </nc>
  </rcc>
  <rcc rId="9997" sId="17">
    <nc r="G128">
      <v>3.2899999999999999E-2</v>
    </nc>
  </rcc>
  <rcc rId="9998" sId="17">
    <nc r="H128">
      <v>0.50784300000000004</v>
    </nc>
  </rcc>
  <rcc rId="9999" sId="17">
    <nc r="I128">
      <v>0.499</v>
    </nc>
  </rcc>
  <rcc rId="10000" sId="17">
    <nc r="J128" t="b">
      <v>0</v>
    </nc>
  </rcc>
  <rcc rId="10001" sId="17">
    <nc r="K128" t="b">
      <v>0</v>
    </nc>
  </rcc>
  <rcc rId="10002" sId="17">
    <nc r="L128" t="b">
      <v>0</v>
    </nc>
  </rcc>
  <rcc rId="10003" sId="17">
    <nc r="M128" t="inlineStr">
      <is>
        <t>DYwqVy</t>
      </is>
    </nc>
  </rcc>
  <rcc rId="10004" sId="17">
    <nc r="N128">
      <v>4</v>
    </nc>
  </rcc>
  <rcc rId="10005" sId="17">
    <nc r="O128">
      <v>48843372</v>
    </nc>
  </rcc>
  <rcc rId="10006" sId="17">
    <nc r="P128">
      <v>3.0099999999999998E-2</v>
    </nc>
  </rcc>
  <rcc rId="10007" sId="17">
    <nc r="Q128">
      <v>0.27429999999999999</v>
    </nc>
  </rcc>
  <rcc rId="10008" sId="17">
    <nc r="R128">
      <v>28557</v>
    </nc>
  </rcc>
  <rcc rId="10009" sId="17">
    <nc r="S128" t="inlineStr">
      <is>
        <t>HannumAge acceleration</t>
      </is>
    </nc>
  </rcc>
  <rcc rId="10010" sId="17">
    <nc r="T128" t="b">
      <v>1</v>
    </nc>
  </rcc>
  <rcc rId="10011" sId="17">
    <nc r="U128" t="inlineStr">
      <is>
        <t>reported</t>
      </is>
    </nc>
  </rcc>
  <rcc rId="10012" sId="17">
    <nc r="V128" t="inlineStr">
      <is>
        <t>4</t>
      </is>
    </nc>
  </rcc>
  <rcc rId="10013" sId="17">
    <nc r="W128">
      <v>48843372</v>
    </nc>
  </rcc>
  <rcc rId="10014" sId="17">
    <nc r="X128">
      <v>1.9992500000000002E-3</v>
    </nc>
  </rcc>
  <rcc rId="10015" sId="17">
    <nc r="Y128">
      <v>1.50003E-12</v>
    </nc>
  </rcc>
  <rcc rId="10016" sId="17">
    <nc r="Z128">
      <v>472174</v>
    </nc>
  </rcc>
  <rcc rId="10017" sId="17">
    <nc r="AA128" t="inlineStr">
      <is>
        <t>ieu-b-4879</t>
      </is>
    </nc>
  </rcc>
  <rcc rId="10018" sId="17">
    <nc r="AB128" t="inlineStr">
      <is>
        <t>telomere length || id:ieu-b-4879</t>
      </is>
    </nc>
  </rcc>
  <rcc rId="10019" sId="17">
    <nc r="AC128" t="b">
      <v>1</v>
    </nc>
  </rcc>
  <rcc rId="10020" sId="17">
    <nc r="AD128" t="inlineStr">
      <is>
        <t>reported</t>
      </is>
    </nc>
  </rcc>
  <rcc rId="10021" sId="17">
    <nc r="AE128" t="inlineStr">
      <is>
        <t>igd</t>
      </is>
    </nc>
  </rcc>
  <rcc rId="10022" sId="17">
    <nc r="AF128">
      <v>2</v>
    </nc>
  </rcc>
  <rcc rId="10023" sId="17">
    <nc r="AG128" t="b">
      <v>1</v>
    </nc>
  </rcc>
  <rcc rId="10024" sId="17">
    <nc r="AJ128">
      <v>1.06096212747805E-4</v>
    </nc>
  </rcc>
  <rcc rId="10025" sId="17">
    <nc r="AK128">
      <v>472174</v>
    </nc>
  </rcc>
  <rcc rId="10026" sId="17">
    <nc r="AL128">
      <v>4.18368010972037E-5</v>
    </nc>
  </rcc>
  <rcc rId="10027" sId="17">
    <nc r="AM128">
      <v>28557</v>
    </nc>
  </rcc>
  <rcc rId="10028" sId="17">
    <nc r="AN128" t="b">
      <v>1</v>
    </nc>
  </rcc>
  <rcc rId="10029" sId="17">
    <nc r="AO128">
      <v>0.52943626335887495</v>
    </nc>
  </rcc>
  <rcc rId="10030" sId="17">
    <nc r="A129" t="inlineStr">
      <is>
        <t>rs4724</t>
      </is>
    </nc>
  </rcc>
  <rcc rId="10031" sId="17">
    <nc r="B129" t="inlineStr">
      <is>
        <t>A</t>
      </is>
    </nc>
  </rcc>
  <rcc rId="10032" sId="17">
    <nc r="C129" t="inlineStr">
      <is>
        <t>G</t>
      </is>
    </nc>
  </rcc>
  <rcc rId="10033" sId="17">
    <nc r="D129" t="inlineStr">
      <is>
        <t>A</t>
      </is>
    </nc>
  </rcc>
  <rcc rId="10034" sId="17">
    <nc r="E129" t="inlineStr">
      <is>
        <t>G</t>
      </is>
    </nc>
  </rcc>
  <rcc rId="10035" sId="17">
    <nc r="F129">
      <v>-5.4744599999999997E-2</v>
    </nc>
  </rcc>
  <rcc rId="10036" sId="17">
    <nc r="G129">
      <v>7.7799999999999994E-2</v>
    </nc>
  </rcc>
  <rcc rId="10037" sId="17">
    <nc r="H129">
      <v>0.11659799999999999</v>
    </nc>
  </rcc>
  <rcc rId="10038" sId="17">
    <nc r="I129">
      <v>0.1103</v>
    </nc>
  </rcc>
  <rcc rId="10039" sId="17">
    <nc r="J129" t="b">
      <v>0</v>
    </nc>
  </rcc>
  <rcc rId="10040" sId="17">
    <nc r="K129" t="b">
      <v>0</v>
    </nc>
  </rcc>
  <rcc rId="10041" sId="17">
    <nc r="L129" t="b">
      <v>0</v>
    </nc>
  </rcc>
  <rcc rId="10042" sId="17">
    <nc r="M129" t="inlineStr">
      <is>
        <t>DYwqVy</t>
      </is>
    </nc>
  </rcc>
  <rcc rId="10043" sId="17">
    <nc r="N129">
      <v>17</v>
    </nc>
  </rcc>
  <rcc rId="10044" sId="17">
    <nc r="O129">
      <v>7760397</v>
    </nc>
  </rcc>
  <rcc rId="10045" sId="17">
    <nc r="P129">
      <v>4.7899999999999998E-2</v>
    </nc>
  </rcc>
  <rcc rId="10046" sId="17">
    <nc r="Q129">
      <v>0.104</v>
    </nc>
  </rcc>
  <rcc rId="10047" sId="17">
    <nc r="R129">
      <v>28552</v>
    </nc>
  </rcc>
  <rcc rId="10048" sId="17">
    <nc r="S129" t="inlineStr">
      <is>
        <t>HannumAge acceleration</t>
      </is>
    </nc>
  </rcc>
  <rcc rId="10049" sId="17">
    <nc r="T129" t="b">
      <v>1</v>
    </nc>
  </rcc>
  <rcc rId="10050" sId="17">
    <nc r="U129" t="inlineStr">
      <is>
        <t>reported</t>
      </is>
    </nc>
  </rcc>
  <rcc rId="10051" sId="17">
    <nc r="V129" t="inlineStr">
      <is>
        <t>17</t>
      </is>
    </nc>
  </rcc>
  <rcc rId="10052" sId="17">
    <nc r="W129">
      <v>7760397</v>
    </nc>
  </rcc>
  <rcc rId="10053" sId="17">
    <nc r="X129">
      <v>3.1244100000000002E-3</v>
    </nc>
  </rcc>
  <rcc rId="10054" sId="17">
    <nc r="Y129">
      <v>9.7994100000000001E-69</v>
    </nc>
  </rcc>
  <rcc rId="10055" sId="17">
    <nc r="Z129">
      <v>472174</v>
    </nc>
  </rcc>
  <rcc rId="10056" sId="17">
    <nc r="AA129" t="inlineStr">
      <is>
        <t>ieu-b-4879</t>
      </is>
    </nc>
  </rcc>
  <rcc rId="10057" sId="17">
    <nc r="AB129" t="inlineStr">
      <is>
        <t>telomere length || id:ieu-b-4879</t>
      </is>
    </nc>
  </rcc>
  <rcc rId="10058" sId="17">
    <nc r="AC129" t="b">
      <v>1</v>
    </nc>
  </rcc>
  <rcc rId="10059" sId="17">
    <nc r="AD129" t="inlineStr">
      <is>
        <t>reported</t>
      </is>
    </nc>
  </rcc>
  <rcc rId="10060" sId="17">
    <nc r="AE129" t="inlineStr">
      <is>
        <t>igd</t>
      </is>
    </nc>
  </rcc>
  <rcc rId="10061" sId="17">
    <nc r="AF129">
      <v>2</v>
    </nc>
  </rcc>
  <rcc rId="10062" sId="17">
    <nc r="AG129" t="b">
      <v>1</v>
    </nc>
  </rcc>
  <rcc rId="10063" sId="17">
    <nc r="AJ129">
      <v>6.49776528803676E-4</v>
    </nc>
  </rcc>
  <rcc rId="10064" sId="17">
    <nc r="AK129">
      <v>472174</v>
    </nc>
  </rcc>
  <rcc rId="10065" sId="17">
    <nc r="AL129">
      <v>9.2393607979022102E-5</v>
    </nc>
  </rcc>
  <rcc rId="10066" sId="17">
    <nc r="AM129">
      <v>28552</v>
    </nc>
  </rcc>
  <rcc rId="10067" sId="17">
    <nc r="AN129" t="b">
      <v>1</v>
    </nc>
  </rcc>
  <rcc rId="10068" sId="17">
    <nc r="AO129">
      <v>9.1562893899453102E-3</v>
    </nc>
  </rcc>
  <rcc rId="10069" sId="17">
    <nc r="A130" t="inlineStr">
      <is>
        <t>rs4731541</t>
      </is>
    </nc>
  </rcc>
  <rcc rId="10070" sId="17">
    <nc r="B130" t="inlineStr">
      <is>
        <t>G</t>
      </is>
    </nc>
  </rcc>
  <rcc rId="10071" sId="17">
    <nc r="C130" t="inlineStr">
      <is>
        <t>C</t>
      </is>
    </nc>
  </rcc>
  <rcc rId="10072" sId="17">
    <nc r="D130" t="inlineStr">
      <is>
        <t>G</t>
      </is>
    </nc>
  </rcc>
  <rcc rId="10073" sId="17">
    <nc r="E130" t="inlineStr">
      <is>
        <t>C</t>
      </is>
    </nc>
  </rcc>
  <rcc rId="10074" sId="17">
    <nc r="F130">
      <v>-2.0611899999999999E-2</v>
    </nc>
  </rcc>
  <rcc rId="10075" sId="17">
    <nc r="G130">
      <v>4.4600000000000001E-2</v>
    </nc>
  </rcc>
  <rcc rId="10076" sId="17">
    <nc r="H130">
      <v>0.62490100000000004</v>
    </nc>
  </rcc>
  <rcc rId="10077" sId="17">
    <nc r="I130">
      <v>0.62150000000000005</v>
    </nc>
  </rcc>
  <rcc rId="10078" sId="17">
    <nc r="J130" t="b">
      <v>0</v>
    </nc>
  </rcc>
  <rcc rId="10079" sId="17">
    <nc r="K130" t="b">
      <v>1</v>
    </nc>
  </rcc>
  <rcc rId="10080" sId="17">
    <nc r="L130" t="b">
      <v>0</v>
    </nc>
  </rcc>
  <rcc rId="10081" sId="17">
    <nc r="M130" t="inlineStr">
      <is>
        <t>DYwqVy</t>
      </is>
    </nc>
  </rcc>
  <rcc rId="10082" sId="17">
    <nc r="N130">
      <v>7</v>
    </nc>
  </rcc>
  <rcc rId="10083" sId="17">
    <nc r="O130">
      <v>128678236</v>
    </nc>
  </rcc>
  <rcc rId="10084" sId="17">
    <nc r="P130">
      <v>3.0700000000000002E-2</v>
    </nc>
  </rcc>
  <rcc rId="10085" sId="17">
    <nc r="Q130">
      <v>0.14610000000000001</v>
    </nc>
  </rcc>
  <rcc rId="10086" sId="17">
    <nc r="R130">
      <v>28728</v>
    </nc>
  </rcc>
  <rcc rId="10087" sId="17">
    <nc r="S130" t="inlineStr">
      <is>
        <t>HannumAge acceleration</t>
      </is>
    </nc>
  </rcc>
  <rcc rId="10088" sId="17">
    <nc r="T130" t="b">
      <v>1</v>
    </nc>
  </rcc>
  <rcc rId="10089" sId="17">
    <nc r="U130" t="inlineStr">
      <is>
        <t>reported</t>
      </is>
    </nc>
  </rcc>
  <rcc rId="10090" sId="17">
    <nc r="V130" t="inlineStr">
      <is>
        <t>7</t>
      </is>
    </nc>
  </rcc>
  <rcc rId="10091" sId="17">
    <nc r="W130">
      <v>128678236</v>
    </nc>
  </rcc>
  <rcc rId="10092" sId="17">
    <nc r="X130">
      <v>2.0596199999999999E-3</v>
    </nc>
  </rcc>
  <rcc rId="10093" sId="17">
    <nc r="Y130">
      <v>1.3999100000000001E-23</v>
    </nc>
  </rcc>
  <rcc rId="10094" sId="17">
    <nc r="Z130">
      <v>472174</v>
    </nc>
  </rcc>
  <rcc rId="10095" sId="17">
    <nc r="AA130" t="inlineStr">
      <is>
        <t>ieu-b-4879</t>
      </is>
    </nc>
  </rcc>
  <rcc rId="10096" sId="17">
    <nc r="AB130" t="inlineStr">
      <is>
        <t>telomere length || id:ieu-b-4879</t>
      </is>
    </nc>
  </rcc>
  <rcc rId="10097" sId="17">
    <nc r="AC130" t="b">
      <v>1</v>
    </nc>
  </rcc>
  <rcc rId="10098" sId="17">
    <nc r="AD130" t="inlineStr">
      <is>
        <t>reported</t>
      </is>
    </nc>
  </rcc>
  <rcc rId="10099" sId="17">
    <nc r="AE130" t="inlineStr">
      <is>
        <t>igd</t>
      </is>
    </nc>
  </rcc>
  <rcc rId="10100" sId="17">
    <nc r="AF130">
      <v>2</v>
    </nc>
  </rcc>
  <rcc rId="10101" sId="17">
    <nc r="AG130" t="b">
      <v>1</v>
    </nc>
  </rcc>
  <rcc rId="10102" sId="17">
    <nc r="AJ130">
      <v>2.1206525280144899E-4</v>
    </nc>
  </rcc>
  <rcc rId="10103" sId="17">
    <nc r="AK130">
      <v>472174</v>
    </nc>
  </rcc>
  <rcc rId="10104" sId="17">
    <nc r="AL130">
      <v>7.3465916914648404E-5</v>
    </nc>
  </rcc>
  <rcc rId="10105" sId="17">
    <nc r="AM130">
      <v>28728</v>
    </nc>
  </rcc>
  <rcc rId="10106" sId="17">
    <nc r="AN130" t="b">
      <v>1</v>
    </nc>
  </rcc>
  <rcc rId="10107" sId="17">
    <nc r="AO130">
      <v>0.32412788857952701</v>
    </nc>
  </rcc>
  <rcc rId="10108" sId="17">
    <nc r="A131" t="inlineStr">
      <is>
        <t>rs4743037</t>
      </is>
    </nc>
  </rcc>
  <rcc rId="10109" sId="17">
    <nc r="B131" t="inlineStr">
      <is>
        <t>T</t>
      </is>
    </nc>
  </rcc>
  <rcc rId="10110" sId="17">
    <nc r="C131" t="inlineStr">
      <is>
        <t>C</t>
      </is>
    </nc>
  </rcc>
  <rcc rId="10111" sId="17">
    <nc r="D131" t="inlineStr">
      <is>
        <t>T</t>
      </is>
    </nc>
  </rcc>
  <rcc rId="10112" sId="17">
    <nc r="E131" t="inlineStr">
      <is>
        <t>C</t>
      </is>
    </nc>
  </rcc>
  <rcc rId="10113" sId="17">
    <nc r="F131">
      <v>1.4797100000000001E-2</v>
    </nc>
  </rcc>
  <rcc rId="10114" sId="17">
    <nc r="G131">
      <v>-5.67E-2</v>
    </nc>
  </rcc>
  <rcc rId="10115" sId="17">
    <nc r="H131">
      <v>0.230874</v>
    </nc>
  </rcc>
  <rcc rId="10116" sId="17">
    <nc r="I131">
      <v>0.22570000000000001</v>
    </nc>
  </rcc>
  <rcc rId="10117" sId="17">
    <nc r="J131" t="b">
      <v>0</v>
    </nc>
  </rcc>
  <rcc rId="10118" sId="17">
    <nc r="K131" t="b">
      <v>0</v>
    </nc>
  </rcc>
  <rcc rId="10119" sId="17">
    <nc r="L131" t="b">
      <v>0</v>
    </nc>
  </rcc>
  <rcc rId="10120" sId="17">
    <nc r="M131" t="inlineStr">
      <is>
        <t>DYwqVy</t>
      </is>
    </nc>
  </rcc>
  <rcc rId="10121" sId="17">
    <nc r="N131">
      <v>9</v>
    </nc>
  </rcc>
  <rcc rId="10122" sId="17">
    <nc r="O131">
      <v>109639970</v>
    </nc>
  </rcc>
  <rcc rId="10123" sId="17">
    <nc r="P131">
      <v>3.5799999999999998E-2</v>
    </nc>
  </rcc>
  <rcc rId="10124" sId="17">
    <nc r="Q131">
      <v>0.1138</v>
    </nc>
  </rcc>
  <rcc rId="10125" sId="17">
    <nc r="R131">
      <v>29127</v>
    </nc>
  </rcc>
  <rcc rId="10126" sId="17">
    <nc r="S131" t="inlineStr">
      <is>
        <t>HannumAge acceleration</t>
      </is>
    </nc>
  </rcc>
  <rcc rId="10127" sId="17">
    <nc r="T131" t="b">
      <v>1</v>
    </nc>
  </rcc>
  <rcc rId="10128" sId="17">
    <nc r="U131" t="inlineStr">
      <is>
        <t>reported</t>
      </is>
    </nc>
  </rcc>
  <rcc rId="10129" sId="17">
    <nc r="V131" t="inlineStr">
      <is>
        <t>9</t>
      </is>
    </nc>
  </rcc>
  <rcc rId="10130" sId="17">
    <nc r="W131">
      <v>109639970</v>
    </nc>
  </rcc>
  <rcc rId="10131" sId="17">
    <nc r="X131">
      <v>2.3809399999999998E-3</v>
    </nc>
  </rcc>
  <rcc rId="10132" sId="17">
    <nc r="Y131">
      <v>5.1E-10</v>
    </nc>
  </rcc>
  <rcc rId="10133" sId="17">
    <nc r="Z131">
      <v>472174</v>
    </nc>
  </rcc>
  <rcc rId="10134" sId="17">
    <nc r="AA131" t="inlineStr">
      <is>
        <t>ieu-b-4879</t>
      </is>
    </nc>
  </rcc>
  <rcc rId="10135" sId="17">
    <nc r="AB131" t="inlineStr">
      <is>
        <t>telomere length || id:ieu-b-4879</t>
      </is>
    </nc>
  </rcc>
  <rcc rId="10136" sId="17">
    <nc r="AC131" t="b">
      <v>1</v>
    </nc>
  </rcc>
  <rcc rId="10137" sId="17">
    <nc r="AD131" t="inlineStr">
      <is>
        <t>reported</t>
      </is>
    </nc>
  </rcc>
  <rcc rId="10138" sId="17">
    <nc r="AE131" t="inlineStr">
      <is>
        <t>igd</t>
      </is>
    </nc>
  </rcc>
  <rcc rId="10139" sId="17">
    <nc r="AF131">
      <v>2</v>
    </nc>
  </rcc>
  <rcc rId="10140" sId="17">
    <nc r="AG131" t="b">
      <v>1</v>
    </nc>
  </rcc>
  <rcc rId="10141" sId="17">
    <nc r="AJ131">
      <v>8.1793833173066503E-5</v>
    </nc>
  </rcc>
  <rcc rId="10142" sId="17">
    <nc r="AK131">
      <v>472174</v>
    </nc>
  </rcc>
  <rcc rId="10143" sId="17">
    <nc r="AL131">
      <v>8.6118553798294106E-5</v>
    </nc>
  </rcc>
  <rcc rId="10144" sId="17">
    <nc r="AM131">
      <v>29127</v>
    </nc>
  </rcc>
  <rcc rId="10145" sId="17">
    <nc r="AN131" t="b">
      <v>0</v>
    </nc>
  </rcc>
  <rcc rId="10146" sId="17">
    <nc r="AO131">
      <v>0.96881597979426004</v>
    </nc>
  </rcc>
  <rcc rId="10147" sId="17">
    <nc r="A132" t="inlineStr">
      <is>
        <t>rs55747751</t>
      </is>
    </nc>
  </rcc>
  <rcc rId="10148" sId="17">
    <nc r="B132" t="inlineStr">
      <is>
        <t>A</t>
      </is>
    </nc>
  </rcc>
  <rcc rId="10149" sId="17">
    <nc r="C132" t="inlineStr">
      <is>
        <t>G</t>
      </is>
    </nc>
  </rcc>
  <rcc rId="10150" sId="17">
    <nc r="D132" t="inlineStr">
      <is>
        <t>A</t>
      </is>
    </nc>
  </rcc>
  <rcc rId="10151" sId="17">
    <nc r="E132" t="inlineStr">
      <is>
        <t>G</t>
      </is>
    </nc>
  </rcc>
  <rcc rId="10152" sId="17">
    <nc r="F132">
      <v>-2.1161200000000002E-2</v>
    </nc>
  </rcc>
  <rcc rId="10153" sId="17">
    <nc r="G132">
      <v>-0.16589999999999999</v>
    </nc>
  </rcc>
  <rcc rId="10154" sId="17">
    <nc r="H132">
      <v>7.7374999999999999E-2</v>
    </nc>
  </rcc>
  <rcc rId="10155" sId="17">
    <nc r="I132">
      <v>8.1199999999999994E-2</v>
    </nc>
  </rcc>
  <rcc rId="10156" sId="17">
    <nc r="J132" t="b">
      <v>0</v>
    </nc>
  </rcc>
  <rcc rId="10157" sId="17">
    <nc r="K132" t="b">
      <v>0</v>
    </nc>
  </rcc>
  <rcc rId="10158" sId="17">
    <nc r="L132" t="b">
      <v>0</v>
    </nc>
  </rcc>
  <rcc rId="10159" sId="17">
    <nc r="M132" t="inlineStr">
      <is>
        <t>DYwqVy</t>
      </is>
    </nc>
  </rcc>
  <rcc rId="10160" sId="17">
    <nc r="N132">
      <v>5</v>
    </nc>
  </rcc>
  <rcc rId="10161" sId="17">
    <nc r="O132">
      <v>132397351</v>
    </nc>
  </rcc>
  <rcc rId="10162" sId="17">
    <nc r="P132">
      <v>5.9200000000000003E-2</v>
    </nc>
  </rcc>
  <rcc rId="10163" sId="17">
    <nc r="Q132">
      <v>5.0939999999999996E-3</v>
    </nc>
  </rcc>
  <rcc rId="10164" sId="17">
    <nc r="R132">
      <v>27051</v>
    </nc>
  </rcc>
  <rcc rId="10165" sId="17">
    <nc r="S132" t="inlineStr">
      <is>
        <t>HannumAge acceleration</t>
      </is>
    </nc>
  </rcc>
  <rcc rId="10166" sId="17">
    <nc r="T132" t="b">
      <v>1</v>
    </nc>
  </rcc>
  <rcc rId="10167" sId="17">
    <nc r="U132" t="inlineStr">
      <is>
        <t>reported</t>
      </is>
    </nc>
  </rcc>
  <rcc rId="10168" sId="17">
    <nc r="V132" t="inlineStr">
      <is>
        <t>5</t>
      </is>
    </nc>
  </rcc>
  <rcc rId="10169" sId="17">
    <nc r="W132">
      <v>132397351</v>
    </nc>
  </rcc>
  <rcc rId="10170" sId="17">
    <nc r="X132">
      <v>3.7516400000000001E-3</v>
    </nc>
  </rcc>
  <rcc rId="10171" sId="17">
    <nc r="Y132">
      <v>1.7E-8</v>
    </nc>
  </rcc>
  <rcc rId="10172" sId="17">
    <nc r="Z132">
      <v>472174</v>
    </nc>
  </rcc>
  <rcc rId="10173" sId="17">
    <nc r="AA132" t="inlineStr">
      <is>
        <t>ieu-b-4879</t>
      </is>
    </nc>
  </rcc>
  <rcc rId="10174" sId="17">
    <nc r="AB132" t="inlineStr">
      <is>
        <t>telomere length || id:ieu-b-4879</t>
      </is>
    </nc>
  </rcc>
  <rcc rId="10175" sId="17">
    <nc r="AC132" t="b">
      <v>1</v>
    </nc>
  </rcc>
  <rcc rId="10176" sId="17">
    <nc r="AD132" t="inlineStr">
      <is>
        <t>reported</t>
      </is>
    </nc>
  </rcc>
  <rcc rId="10177" sId="17">
    <nc r="AE132" t="inlineStr">
      <is>
        <t>igd</t>
      </is>
    </nc>
  </rcc>
  <rcc rId="10178" sId="17">
    <nc r="AF132">
      <v>2</v>
    </nc>
  </rcc>
  <rcc rId="10179" sId="17">
    <nc r="AG132" t="b">
      <v>1</v>
    </nc>
  </rcc>
  <rcc rId="10180" sId="17">
    <nc r="AJ132">
      <v>6.7376551113951702E-5</v>
    </nc>
  </rcc>
  <rcc rId="10181" sId="17">
    <nc r="AK132">
      <v>472174</v>
    </nc>
  </rcc>
  <rcc rId="10182" sId="17">
    <nc r="AL132">
      <v>2.9024989578812002E-4</v>
    </nc>
  </rcc>
  <rcc rId="10183" sId="17">
    <nc r="AM132">
      <v>27051</v>
    </nc>
  </rcc>
  <rcc rId="10184" sId="17">
    <nc r="AN132" t="b">
      <v>0</v>
    </nc>
  </rcc>
  <rcc rId="10185" sId="17">
    <nc r="AO132">
      <v>0.157862849089035</v>
    </nc>
  </rcc>
  <rcc rId="10186" sId="17">
    <nc r="A133" t="inlineStr">
      <is>
        <t>rs56178008</t>
      </is>
    </nc>
  </rcc>
  <rcc rId="10187" sId="17">
    <nc r="B133" t="inlineStr">
      <is>
        <t>A</t>
      </is>
    </nc>
  </rcc>
  <rcc rId="10188" sId="17">
    <nc r="C133" t="inlineStr">
      <is>
        <t>T</t>
      </is>
    </nc>
  </rcc>
  <rcc rId="10189" sId="17">
    <nc r="D133" t="inlineStr">
      <is>
        <t>A</t>
      </is>
    </nc>
  </rcc>
  <rcc rId="10190" sId="17">
    <nc r="E133" t="inlineStr">
      <is>
        <t>T</t>
      </is>
    </nc>
  </rcc>
  <rcc rId="10191" sId="17">
    <nc r="F133">
      <v>1.43739E-2</v>
    </nc>
  </rcc>
  <rcc rId="10192" sId="17">
    <nc r="G133">
      <v>-2.3E-3</v>
    </nc>
  </rcc>
  <rcc rId="10193" sId="17">
    <nc r="H133">
      <v>0.43749700000000002</v>
    </nc>
  </rcc>
  <rcc rId="10194" sId="17">
    <nc r="I133">
      <v>0.44259999999999999</v>
    </nc>
  </rcc>
  <rcc rId="10195" sId="17">
    <nc r="J133" t="b">
      <v>0</v>
    </nc>
  </rcc>
  <rcc rId="10196" sId="17">
    <nc r="K133" t="b">
      <v>1</v>
    </nc>
  </rcc>
  <rcc rId="10197" sId="17">
    <nc r="L133" t="b">
      <v>1</v>
    </nc>
  </rcc>
  <rcc rId="10198" sId="17">
    <nc r="M133" t="inlineStr">
      <is>
        <t>DYwqVy</t>
      </is>
    </nc>
  </rcc>
  <rcc rId="10199" sId="17">
    <nc r="N133">
      <v>2</v>
    </nc>
  </rcc>
  <rcc rId="10200" sId="17">
    <nc r="O133">
      <v>29098543</v>
    </nc>
  </rcc>
  <rcc rId="10201" sId="17">
    <nc r="P133">
      <v>2.9399999999999999E-2</v>
    </nc>
  </rcc>
  <rcc rId="10202" sId="17">
    <nc r="Q133">
      <v>0.93630000000000002</v>
    </nc>
  </rcc>
  <rcc rId="10203" sId="17">
    <nc r="R133">
      <v>34034</v>
    </nc>
  </rcc>
  <rcc rId="10204" sId="17">
    <nc r="S133" t="inlineStr">
      <is>
        <t>HannumAge acceleration</t>
      </is>
    </nc>
  </rcc>
  <rcc rId="10205" sId="17">
    <nc r="T133" t="b">
      <v>1</v>
    </nc>
  </rcc>
  <rcc rId="10206" sId="17">
    <nc r="U133" t="inlineStr">
      <is>
        <t>reported</t>
      </is>
    </nc>
  </rcc>
  <rcc rId="10207" sId="17">
    <nc r="V133" t="inlineStr">
      <is>
        <t>2</t>
      </is>
    </nc>
  </rcc>
  <rcc rId="10208" sId="17">
    <nc r="W133">
      <v>29098543</v>
    </nc>
  </rcc>
  <rcc rId="10209" sId="17">
    <nc r="X133">
      <v>2.0146399999999998E-3</v>
    </nc>
  </rcc>
  <rcc rId="10210" sId="17">
    <nc r="Y133">
      <v>9.7006299999999992E-13</v>
    </nc>
  </rcc>
  <rcc rId="10211" sId="17">
    <nc r="Z133">
      <v>472174</v>
    </nc>
  </rcc>
  <rcc rId="10212" sId="17">
    <nc r="AA133" t="inlineStr">
      <is>
        <t>ieu-b-4879</t>
      </is>
    </nc>
  </rcc>
  <rcc rId="10213" sId="17">
    <nc r="AB133" t="inlineStr">
      <is>
        <t>telomere length || id:ieu-b-4879</t>
      </is>
    </nc>
  </rcc>
  <rcc rId="10214" sId="17">
    <nc r="AC133" t="b">
      <v>1</v>
    </nc>
  </rcc>
  <rcc rId="10215" sId="17">
    <nc r="AD133" t="inlineStr">
      <is>
        <t>reported</t>
      </is>
    </nc>
  </rcc>
  <rcc rId="10216" sId="17">
    <nc r="AE133" t="inlineStr">
      <is>
        <t>igd</t>
      </is>
    </nc>
  </rcc>
  <rcc rId="10217" sId="17">
    <nc r="AF133">
      <v>2</v>
    </nc>
  </rcc>
  <rcc rId="10218" sId="17">
    <nc r="AG133" t="b">
      <v>0</v>
    </nc>
  </rcc>
  <rcc rId="10219" sId="17">
    <nc r="AJ133">
      <v>1.07797151618587E-4</v>
    </nc>
  </rcc>
  <rcc rId="10220" sId="17">
    <nc r="AK133">
      <v>472174</v>
    </nc>
  </rcc>
  <rcc rId="10221" sId="17">
    <nc r="AL133">
      <v>1.79834685833007E-7</v>
    </nc>
  </rcc>
  <rcc rId="10222" sId="17">
    <nc r="AM133">
      <v>34034</v>
    </nc>
  </rcc>
  <rcc rId="10223" sId="17">
    <nc r="AN133" t="b">
      <v>1</v>
    </nc>
  </rcc>
  <rcc rId="10224" sId="17">
    <nc r="AO133">
      <v>7.6008823362427494E-2</v>
    </nc>
  </rcc>
  <rcc rId="10225" sId="17">
    <nc r="A134" t="inlineStr">
      <is>
        <t>rs56799554</t>
      </is>
    </nc>
  </rcc>
  <rcc rId="10226" sId="17">
    <nc r="B134" t="inlineStr">
      <is>
        <t>G</t>
      </is>
    </nc>
  </rcc>
  <rcc rId="10227" sId="17">
    <nc r="C134" t="inlineStr">
      <is>
        <t>A</t>
      </is>
    </nc>
  </rcc>
  <rcc rId="10228" sId="17">
    <nc r="D134" t="inlineStr">
      <is>
        <t>G</t>
      </is>
    </nc>
  </rcc>
  <rcc rId="10229" sId="17">
    <nc r="E134" t="inlineStr">
      <is>
        <t>A</t>
      </is>
    </nc>
  </rcc>
  <rcc rId="10230" sId="17">
    <nc r="F134">
      <v>-2.59793E-2</v>
    </nc>
  </rcc>
  <rcc rId="10231" sId="17">
    <nc r="G134">
      <v>1.01E-2</v>
    </nc>
  </rcc>
  <rcc rId="10232" sId="17">
    <nc r="H134">
      <v>0.170183</v>
    </nc>
  </rcc>
  <rcc rId="10233" sId="17">
    <nc r="I134">
      <v>0.1807</v>
    </nc>
  </rcc>
  <rcc rId="10234" sId="17">
    <nc r="J134" t="b">
      <v>0</v>
    </nc>
  </rcc>
  <rcc rId="10235" sId="17">
    <nc r="K134" t="b">
      <v>0</v>
    </nc>
  </rcc>
  <rcc rId="10236" sId="17">
    <nc r="L134" t="b">
      <v>0</v>
    </nc>
  </rcc>
  <rcc rId="10237" sId="17">
    <nc r="M134" t="inlineStr">
      <is>
        <t>DYwqVy</t>
      </is>
    </nc>
  </rcc>
  <rcc rId="10238" sId="17">
    <nc r="N134">
      <v>17</v>
    </nc>
  </rcc>
  <rcc rId="10239" sId="17">
    <nc r="O134">
      <v>41456413</v>
    </nc>
  </rcc>
  <rcc rId="10240" sId="17">
    <nc r="P134">
      <v>4.0300000000000002E-2</v>
    </nc>
  </rcc>
  <rcc rId="10241" sId="17">
    <nc r="Q134">
      <v>0.80259999999999998</v>
    </nc>
  </rcc>
  <rcc rId="10242" sId="17">
    <nc r="R134">
      <v>28061</v>
    </nc>
  </rcc>
  <rcc rId="10243" sId="17">
    <nc r="S134" t="inlineStr">
      <is>
        <t>HannumAge acceleration</t>
      </is>
    </nc>
  </rcc>
  <rcc rId="10244" sId="17">
    <nc r="T134" t="b">
      <v>1</v>
    </nc>
  </rcc>
  <rcc rId="10245" sId="17">
    <nc r="U134" t="inlineStr">
      <is>
        <t>reported</t>
      </is>
    </nc>
  </rcc>
  <rcc rId="10246" sId="17">
    <nc r="V134" t="inlineStr">
      <is>
        <t>17</t>
      </is>
    </nc>
  </rcc>
  <rcc rId="10247" sId="17">
    <nc r="W134">
      <v>41456413</v>
    </nc>
  </rcc>
  <rcc rId="10248" sId="17">
    <nc r="X134">
      <v>2.6785799999999998E-3</v>
    </nc>
  </rcc>
  <rcc rId="10249" sId="17">
    <nc r="Y134">
      <v>2.9998500000000001E-22</v>
    </nc>
  </rcc>
  <rcc rId="10250" sId="17">
    <nc r="Z134">
      <v>472174</v>
    </nc>
  </rcc>
  <rcc rId="10251" sId="17">
    <nc r="AA134" t="inlineStr">
      <is>
        <t>ieu-b-4879</t>
      </is>
    </nc>
  </rcc>
  <rcc rId="10252" sId="17">
    <nc r="AB134" t="inlineStr">
      <is>
        <t>telomere length || id:ieu-b-4879</t>
      </is>
    </nc>
  </rcc>
  <rcc rId="10253" sId="17">
    <nc r="AC134" t="b">
      <v>1</v>
    </nc>
  </rcc>
  <rcc rId="10254" sId="17">
    <nc r="AD134" t="inlineStr">
      <is>
        <t>reported</t>
      </is>
    </nc>
  </rcc>
  <rcc rId="10255" sId="17">
    <nc r="AE134" t="inlineStr">
      <is>
        <t>igd</t>
      </is>
    </nc>
  </rcc>
  <rcc rId="10256" sId="17">
    <nc r="AF134">
      <v>2</v>
    </nc>
  </rcc>
  <rcc rId="10257" sId="17">
    <nc r="AG134" t="b">
      <v>1</v>
    </nc>
  </rcc>
  <rcc rId="10258" sId="17">
    <nc r="AJ134">
      <v>1.9918604242647901E-4</v>
    </nc>
  </rcc>
  <rcc rId="10259" sId="17">
    <nc r="AK134">
      <v>472174</v>
    </nc>
  </rcc>
  <rcc rId="10260" sId="17">
    <nc r="AL134">
      <v>2.2385123463398401E-6</v>
    </nc>
  </rcc>
  <rcc rId="10261" sId="17">
    <nc r="AM134">
      <v>28061</v>
    </nc>
  </rcc>
  <rcc rId="10262" sId="17">
    <nc r="AN134" t="b">
      <v>1</v>
    </nc>
  </rcc>
  <rcc rId="10263" sId="17">
    <nc r="AO134">
      <v>4.0027412385311503E-2</v>
    </nc>
  </rcc>
  <rcc rId="10264" sId="17">
    <nc r="A135" t="inlineStr">
      <is>
        <t>rs5742915</t>
      </is>
    </nc>
  </rcc>
  <rcc rId="10265" sId="17">
    <nc r="B135" t="inlineStr">
      <is>
        <t>C</t>
      </is>
    </nc>
  </rcc>
  <rcc rId="10266" sId="17">
    <nc r="C135" t="inlineStr">
      <is>
        <t>T</t>
      </is>
    </nc>
  </rcc>
  <rcc rId="10267" sId="17">
    <nc r="D135" t="inlineStr">
      <is>
        <t>C</t>
      </is>
    </nc>
  </rcc>
  <rcc rId="10268" sId="17">
    <nc r="E135" t="inlineStr">
      <is>
        <t>T</t>
      </is>
    </nc>
  </rcc>
  <rcc rId="10269" sId="17">
    <nc r="F135">
      <v>1.9337699999999999E-2</v>
    </nc>
  </rcc>
  <rcc rId="10270" sId="17">
    <nc r="G135">
      <v>0.10059999999999999</v>
    </nc>
  </rcc>
  <rcc rId="10271" sId="17">
    <nc r="H135">
      <v>0.44582899999999998</v>
    </nc>
  </rcc>
  <rcc rId="10272" sId="17">
    <nc r="I135">
      <v>0.45960000000000001</v>
    </nc>
  </rcc>
  <rcc rId="10273" sId="17">
    <nc r="J135" t="b">
      <v>0</v>
    </nc>
  </rcc>
  <rcc rId="10274" sId="17">
    <nc r="K135" t="b">
      <v>0</v>
    </nc>
  </rcc>
  <rcc rId="10275" sId="17">
    <nc r="L135" t="b">
      <v>0</v>
    </nc>
  </rcc>
  <rcc rId="10276" sId="17">
    <nc r="M135" t="inlineStr">
      <is>
        <t>DYwqVy</t>
      </is>
    </nc>
  </rcc>
  <rcc rId="10277" sId="17">
    <nc r="N135">
      <v>15</v>
    </nc>
  </rcc>
  <rcc rId="10278" sId="17">
    <nc r="O135">
      <v>74336633</v>
    </nc>
  </rcc>
  <rcc rId="10279" sId="17">
    <nc r="P135">
      <v>2.9600000000000001E-2</v>
    </nc>
  </rcc>
  <rcc rId="10280" sId="17">
    <nc r="Q135">
      <v>6.7630000000000001E-4</v>
    </nc>
  </rcc>
  <rcc rId="10281" sId="17">
    <nc r="R135">
      <v>31991</v>
    </nc>
  </rcc>
  <rcc rId="10282" sId="17">
    <nc r="S135" t="inlineStr">
      <is>
        <t>HannumAge acceleration</t>
      </is>
    </nc>
  </rcc>
  <rcc rId="10283" sId="17">
    <nc r="T135" t="b">
      <v>1</v>
    </nc>
  </rcc>
  <rcc rId="10284" sId="17">
    <nc r="U135" t="inlineStr">
      <is>
        <t>reported</t>
      </is>
    </nc>
  </rcc>
  <rcc rId="10285" sId="17">
    <nc r="V135" t="inlineStr">
      <is>
        <t>15</t>
      </is>
    </nc>
  </rcc>
  <rcc rId="10286" sId="17">
    <nc r="W135">
      <v>74336633</v>
    </nc>
  </rcc>
  <rcc rId="10287" sId="17">
    <nc r="X135">
      <v>2.02886E-3</v>
    </nc>
  </rcc>
  <rcc rId="10288" sId="17">
    <nc r="Y135">
      <v>1.59993E-21</v>
    </nc>
  </rcc>
  <rcc rId="10289" sId="17">
    <nc r="Z135">
      <v>472174</v>
    </nc>
  </rcc>
  <rcc rId="10290" sId="17">
    <nc r="AA135" t="inlineStr">
      <is>
        <t>ieu-b-4879</t>
      </is>
    </nc>
  </rcc>
  <rcc rId="10291" sId="17">
    <nc r="AB135" t="inlineStr">
      <is>
        <t>telomere length || id:ieu-b-4879</t>
      </is>
    </nc>
  </rcc>
  <rcc rId="10292" sId="17">
    <nc r="AC135" t="b">
      <v>1</v>
    </nc>
  </rcc>
  <rcc rId="10293" sId="17">
    <nc r="AD135" t="inlineStr">
      <is>
        <t>reported</t>
      </is>
    </nc>
  </rcc>
  <rcc rId="10294" sId="17">
    <nc r="AE135" t="inlineStr">
      <is>
        <t>igd</t>
      </is>
    </nc>
  </rcc>
  <rcc rId="10295" sId="17">
    <nc r="AF135">
      <v>2</v>
    </nc>
  </rcc>
  <rcc rId="10296" sId="17">
    <nc r="AG135" t="b">
      <v>1</v>
    </nc>
  </rcc>
  <rcc rId="10297" sId="17">
    <nc r="AJ135">
      <v>1.92363068934198E-4</v>
    </nc>
  </rcc>
  <rcc rId="10298" sId="17">
    <nc r="AK135">
      <v>472174</v>
    </nc>
  </rcc>
  <rcc rId="10299" sId="17">
    <nc r="AL135">
      <v>3.6095668179561102E-4</v>
    </nc>
  </rcc>
  <rcc rId="10300" sId="17">
    <nc r="AM135">
      <v>31991</v>
    </nc>
  </rcc>
  <rcc rId="10301" sId="17">
    <nc r="AN135" t="b">
      <v>0</v>
    </nc>
  </rcc>
  <rcc rId="10302" sId="17">
    <nc r="AO135">
      <v>0.37451017603022202</v>
    </nc>
  </rcc>
  <rcc rId="10303" sId="17">
    <nc r="A136" t="inlineStr">
      <is>
        <t>rs59409453</t>
      </is>
    </nc>
  </rcc>
  <rcc rId="10304" sId="17">
    <nc r="B136" t="inlineStr">
      <is>
        <t>G</t>
      </is>
    </nc>
  </rcc>
  <rcc rId="10305" sId="17">
    <nc r="C136" t="inlineStr">
      <is>
        <t>A</t>
      </is>
    </nc>
  </rcc>
  <rcc rId="10306" sId="17">
    <nc r="D136" t="inlineStr">
      <is>
        <t>G</t>
      </is>
    </nc>
  </rcc>
  <rcc rId="10307" sId="17">
    <nc r="E136" t="inlineStr">
      <is>
        <t>A</t>
      </is>
    </nc>
  </rcc>
  <rcc rId="10308" sId="17">
    <nc r="F136">
      <v>2.02133E-2</v>
    </nc>
  </rcc>
  <rcc rId="10309" sId="17">
    <nc r="G136">
      <v>7.1000000000000004E-3</v>
    </nc>
  </rcc>
  <rcc rId="10310" sId="17">
    <nc r="H136">
      <v>0.73060199999999997</v>
    </nc>
  </rcc>
  <rcc rId="10311" sId="17">
    <nc r="I136">
      <v>0.73260000000000003</v>
    </nc>
  </rcc>
  <rcc rId="10312" sId="17">
    <nc r="J136" t="b">
      <v>0</v>
    </nc>
  </rcc>
  <rcc rId="10313" sId="17">
    <nc r="K136" t="b">
      <v>0</v>
    </nc>
  </rcc>
  <rcc rId="10314" sId="17">
    <nc r="L136" t="b">
      <v>0</v>
    </nc>
  </rcc>
  <rcc rId="10315" sId="17">
    <nc r="M136" t="inlineStr">
      <is>
        <t>DYwqVy</t>
      </is>
    </nc>
  </rcc>
  <rcc rId="10316" sId="17">
    <nc r="N136">
      <v>17</v>
    </nc>
  </rcc>
  <rcc rId="10317" sId="17">
    <nc r="O136">
      <v>1666218</v>
    </nc>
  </rcc>
  <rcc rId="10318" sId="17">
    <nc r="P136">
      <v>3.49E-2</v>
    </nc>
  </rcc>
  <rcc rId="10319" sId="17">
    <nc r="Q136">
      <v>0.83909999999999996</v>
    </nc>
  </rcc>
  <rcc rId="10320" sId="17">
    <nc r="R136">
      <v>28060</v>
    </nc>
  </rcc>
  <rcc rId="10321" sId="17">
    <nc r="S136" t="inlineStr">
      <is>
        <t>HannumAge acceleration</t>
      </is>
    </nc>
  </rcc>
  <rcc rId="10322" sId="17">
    <nc r="T136" t="b">
      <v>1</v>
    </nc>
  </rcc>
  <rcc rId="10323" sId="17">
    <nc r="U136" t="inlineStr">
      <is>
        <t>reported</t>
      </is>
    </nc>
  </rcc>
  <rcc rId="10324" sId="17">
    <nc r="V136" t="inlineStr">
      <is>
        <t>17</t>
      </is>
    </nc>
  </rcc>
  <rcc rId="10325" sId="17">
    <nc r="W136">
      <v>1666218</v>
    </nc>
  </rcc>
  <rcc rId="10326" sId="17">
    <nc r="X136">
      <v>2.30175E-3</v>
    </nc>
  </rcc>
  <rcc rId="10327" sId="17">
    <nc r="Y136">
      <v>1.59993E-18</v>
    </nc>
  </rcc>
  <rcc rId="10328" sId="17">
    <nc r="Z136">
      <v>472174</v>
    </nc>
  </rcc>
  <rcc rId="10329" sId="17">
    <nc r="AA136" t="inlineStr">
      <is>
        <t>ieu-b-4879</t>
      </is>
    </nc>
  </rcc>
  <rcc rId="10330" sId="17">
    <nc r="AB136" t="inlineStr">
      <is>
        <t>telomere length || id:ieu-b-4879</t>
      </is>
    </nc>
  </rcc>
  <rcc rId="10331" sId="17">
    <nc r="AC136" t="b">
      <v>1</v>
    </nc>
  </rcc>
  <rcc rId="10332" sId="17">
    <nc r="AD136" t="inlineStr">
      <is>
        <t>reported</t>
      </is>
    </nc>
  </rcc>
  <rcc rId="10333" sId="17">
    <nc r="AE136" t="inlineStr">
      <is>
        <t>igd</t>
      </is>
    </nc>
  </rcc>
  <rcc rId="10334" sId="17">
    <nc r="AF136">
      <v>2</v>
    </nc>
  </rcc>
  <rcc rId="10335" sId="17">
    <nc r="AG136" t="b">
      <v>1</v>
    </nc>
  </rcc>
  <rcc rId="10336" sId="17">
    <nc r="AJ136">
      <v>1.6330030050325399E-4</v>
    </nc>
  </rcc>
  <rcc rId="10337" sId="17">
    <nc r="AK136">
      <v>472174</v>
    </nc>
  </rcc>
  <rcc rId="10338" sId="17">
    <nc r="AL136">
      <v>1.4750559441448199E-6</v>
    </nc>
  </rcc>
  <rcc rId="10339" sId="17">
    <nc r="AM136">
      <v>28060</v>
    </nc>
  </rcc>
  <rcc rId="10340" sId="17">
    <nc r="AN136" t="b">
      <v>1</v>
    </nc>
  </rcc>
  <rcc rId="10341" sId="17">
    <nc r="AO136">
      <v>5.9827086543022601E-2</v>
    </nc>
  </rcc>
  <rcc rId="10342" sId="17">
    <nc r="A137" t="inlineStr">
      <is>
        <t>rs6007020</t>
      </is>
    </nc>
  </rcc>
  <rcc rId="10343" sId="17">
    <nc r="B137" t="inlineStr">
      <is>
        <t>C</t>
      </is>
    </nc>
  </rcc>
  <rcc rId="10344" sId="17">
    <nc r="C137" t="inlineStr">
      <is>
        <t>T</t>
      </is>
    </nc>
  </rcc>
  <rcc rId="10345" sId="17">
    <nc r="D137" t="inlineStr">
      <is>
        <t>C</t>
      </is>
    </nc>
  </rcc>
  <rcc rId="10346" sId="17">
    <nc r="E137" t="inlineStr">
      <is>
        <t>T</t>
      </is>
    </nc>
  </rcc>
  <rcc rId="10347" sId="17">
    <nc r="F137">
      <v>1.4490400000000001E-2</v>
    </nc>
  </rcc>
  <rcc rId="10348" sId="17">
    <nc r="G137">
      <v>-7.5200000000000003E-2</v>
    </nc>
  </rcc>
  <rcc rId="10349" sId="17">
    <nc r="H137">
      <v>0.36782300000000001</v>
    </nc>
  </rcc>
  <rcc rId="10350" sId="17">
    <nc r="I137">
      <v>0.3548</v>
    </nc>
  </rcc>
  <rcc rId="10351" sId="17">
    <nc r="J137" t="b">
      <v>0</v>
    </nc>
  </rcc>
  <rcc rId="10352" sId="17">
    <nc r="K137" t="b">
      <v>0</v>
    </nc>
  </rcc>
  <rcc rId="10353" sId="17">
    <nc r="L137" t="b">
      <v>0</v>
    </nc>
  </rcc>
  <rcc rId="10354" sId="17">
    <nc r="M137" t="inlineStr">
      <is>
        <t>DYwqVy</t>
      </is>
    </nc>
  </rcc>
  <rcc rId="10355" sId="17">
    <nc r="N137">
      <v>22</v>
    </nc>
  </rcc>
  <rcc rId="10356" sId="17">
    <nc r="O137">
      <v>45790132</v>
    </nc>
  </rcc>
  <rcc rId="10357" sId="17">
    <nc r="P137">
      <v>3.1699999999999999E-2</v>
    </nc>
  </rcc>
  <rcc rId="10358" sId="17">
    <nc r="Q137">
      <v>1.7829999999999999E-2</v>
    </nc>
  </rcc>
  <rcc rId="10359" sId="17">
    <nc r="R137">
      <v>28557</v>
    </nc>
  </rcc>
  <rcc rId="10360" sId="17">
    <nc r="S137" t="inlineStr">
      <is>
        <t>HannumAge acceleration</t>
      </is>
    </nc>
  </rcc>
  <rcc rId="10361" sId="17">
    <nc r="T137" t="b">
      <v>1</v>
    </nc>
  </rcc>
  <rcc rId="10362" sId="17">
    <nc r="U137" t="inlineStr">
      <is>
        <t>reported</t>
      </is>
    </nc>
  </rcc>
  <rcc rId="10363" sId="17">
    <nc r="V137" t="inlineStr">
      <is>
        <t>22</t>
      </is>
    </nc>
  </rcc>
  <rcc rId="10364" sId="17">
    <nc r="W137">
      <v>45790132</v>
    </nc>
  </rcc>
  <rcc rId="10365" sId="17">
    <nc r="X137">
      <v>2.0963700000000002E-3</v>
    </nc>
  </rcc>
  <rcc rId="10366" sId="17">
    <nc r="Y137">
      <v>4.79954E-12</v>
    </nc>
  </rcc>
  <rcc rId="10367" sId="17">
    <nc r="Z137">
      <v>472174</v>
    </nc>
  </rcc>
  <rcc rId="10368" sId="17">
    <nc r="AA137" t="inlineStr">
      <is>
        <t>ieu-b-4879</t>
      </is>
    </nc>
  </rcc>
  <rcc rId="10369" sId="17">
    <nc r="AB137" t="inlineStr">
      <is>
        <t>telomere length || id:ieu-b-4879</t>
      </is>
    </nc>
  </rcc>
  <rcc rId="10370" sId="17">
    <nc r="AC137" t="b">
      <v>1</v>
    </nc>
  </rcc>
  <rcc rId="10371" sId="17">
    <nc r="AD137" t="inlineStr">
      <is>
        <t>reported</t>
      </is>
    </nc>
  </rcc>
  <rcc rId="10372" sId="17">
    <nc r="AE137" t="inlineStr">
      <is>
        <t>igd</t>
      </is>
    </nc>
  </rcc>
  <rcc rId="10373" sId="17">
    <nc r="AF137">
      <v>2</v>
    </nc>
  </rcc>
  <rcc rId="10374" sId="17">
    <nc r="AG137" t="b">
      <v>1</v>
    </nc>
  </rcc>
  <rcc rId="10375" sId="17">
    <nc r="AJ137">
      <v>1.01176745037915E-4</v>
    </nc>
  </rcc>
  <rcc rId="10376" sId="17">
    <nc r="AK137">
      <v>472174</v>
    </nc>
  </rcc>
  <rcc rId="10377" sId="17">
    <nc r="AL137">
      <v>1.9703773721478499E-4</v>
    </nc>
  </rcc>
  <rcc rId="10378" sId="17">
    <nc r="AM137">
      <v>28557</v>
    </nc>
  </rcc>
  <rcc rId="10379" sId="17">
    <nc r="AN137" t="b">
      <v>0</v>
    </nc>
  </rcc>
  <rcc rId="10380" sId="17">
    <nc r="AO137">
      <v>0.51381764178202405</v>
    </nc>
  </rcc>
  <rcc rId="10381" sId="17">
    <nc r="A138" t="inlineStr">
      <is>
        <t>rs6054257</t>
      </is>
    </nc>
  </rcc>
  <rcc rId="10382" sId="17">
    <nc r="B138" t="inlineStr">
      <is>
        <t>A</t>
      </is>
    </nc>
  </rcc>
  <rcc rId="10383" sId="17">
    <nc r="C138" t="inlineStr">
      <is>
        <t>G</t>
      </is>
    </nc>
  </rcc>
  <rcc rId="10384" sId="17">
    <nc r="D138" t="inlineStr">
      <is>
        <t>A</t>
      </is>
    </nc>
  </rcc>
  <rcc rId="10385" sId="17">
    <nc r="E138" t="inlineStr">
      <is>
        <t>G</t>
      </is>
    </nc>
  </rcc>
  <rcc rId="10386" sId="17">
    <nc r="F138">
      <v>-1.4168399999999999E-2</v>
    </nc>
  </rcc>
  <rcc rId="10387" sId="17">
    <nc r="G138">
      <v>6.0000000000000001E-3</v>
    </nc>
  </rcc>
  <rcc rId="10388" sId="17">
    <nc r="H138">
      <v>0.79352199999999995</v>
    </nc>
  </rcc>
  <rcc rId="10389" sId="17">
    <nc r="I138">
      <v>0.79090000000000005</v>
    </nc>
  </rcc>
  <rcc rId="10390" sId="17">
    <nc r="J138" t="b">
      <v>0</v>
    </nc>
  </rcc>
  <rcc rId="10391" sId="17">
    <nc r="K138" t="b">
      <v>0</v>
    </nc>
  </rcc>
  <rcc rId="10392" sId="17">
    <nc r="L138" t="b">
      <v>0</v>
    </nc>
  </rcc>
  <rcc rId="10393" sId="17">
    <nc r="M138" t="inlineStr">
      <is>
        <t>DYwqVy</t>
      </is>
    </nc>
  </rcc>
  <rcc rId="10394" sId="17">
    <nc r="N138">
      <v>20</v>
    </nc>
  </rcc>
  <rcc rId="10395" sId="17">
    <nc r="O138">
      <v>66370</v>
    </nc>
  </rcc>
  <rcc rId="10396" sId="17">
    <nc r="P138">
      <v>4.0300000000000002E-2</v>
    </nc>
  </rcc>
  <rcc rId="10397" sId="17">
    <nc r="Q138">
      <v>0.88100000000000001</v>
    </nc>
  </rcc>
  <rcc rId="10398" sId="17">
    <nc r="R138">
      <v>23416</v>
    </nc>
  </rcc>
  <rcc rId="10399" sId="17">
    <nc r="S138" t="inlineStr">
      <is>
        <t>HannumAge acceleration</t>
      </is>
    </nc>
  </rcc>
  <rcc rId="10400" sId="17">
    <nc r="T138" t="b">
      <v>1</v>
    </nc>
  </rcc>
  <rcc rId="10401" sId="17">
    <nc r="U138" t="inlineStr">
      <is>
        <t>reported</t>
      </is>
    </nc>
  </rcc>
  <rcc rId="10402" sId="17">
    <nc r="V138" t="inlineStr">
      <is>
        <t>20</t>
      </is>
    </nc>
  </rcc>
  <rcc rId="10403" sId="17">
    <nc r="W138">
      <v>66370</v>
    </nc>
  </rcc>
  <rcc rId="10404" sId="17">
    <nc r="X138">
      <v>2.47729E-3</v>
    </nc>
  </rcc>
  <rcc rId="10405" sId="17">
    <nc r="Y138">
      <v>1.09999E-8</v>
    </nc>
  </rcc>
  <rcc rId="10406" sId="17">
    <nc r="Z138">
      <v>472174</v>
    </nc>
  </rcc>
  <rcc rId="10407" sId="17">
    <nc r="AA138" t="inlineStr">
      <is>
        <t>ieu-b-4879</t>
      </is>
    </nc>
  </rcc>
  <rcc rId="10408" sId="17">
    <nc r="AB138" t="inlineStr">
      <is>
        <t>telomere length || id:ieu-b-4879</t>
      </is>
    </nc>
  </rcc>
  <rcc rId="10409" sId="17">
    <nc r="AC138" t="b">
      <v>1</v>
    </nc>
  </rcc>
  <rcc rId="10410" sId="17">
    <nc r="AD138" t="inlineStr">
      <is>
        <t>reported</t>
      </is>
    </nc>
  </rcc>
  <rcc rId="10411" sId="17">
    <nc r="AE138" t="inlineStr">
      <is>
        <t>igd</t>
      </is>
    </nc>
  </rcc>
  <rcc rId="10412" sId="17">
    <nc r="AF138">
      <v>2</v>
    </nc>
  </rcc>
  <rcc rId="10413" sId="17">
    <nc r="AG138" t="b">
      <v>1</v>
    </nc>
  </rcc>
  <rcc rId="10414" sId="17">
    <nc r="AJ138">
      <v>6.9271980491768595E-5</v>
    </nc>
  </rcc>
  <rcc rId="10415" sId="17">
    <nc r="AK138">
      <v>472174</v>
    </nc>
  </rcc>
  <rcc rId="10416" sId="17">
    <nc r="AL138">
      <v>9.4670873298197598E-7</v>
    </nc>
  </rcc>
  <rcc rId="10417" sId="17">
    <nc r="AM138">
      <v>23416</v>
    </nc>
  </rcc>
  <rcc rId="10418" sId="17">
    <nc r="AN138" t="b">
      <v>1</v>
    </nc>
  </rcc>
  <rcc rId="10419" sId="17">
    <nc r="AO138">
      <v>0.27229803839493999</v>
    </nc>
  </rcc>
  <rcc rId="10420" sId="17">
    <nc r="A139" t="inlineStr">
      <is>
        <t>rs611646</t>
      </is>
    </nc>
  </rcc>
  <rcc rId="10421" sId="17">
    <nc r="B139" t="inlineStr">
      <is>
        <t>A</t>
      </is>
    </nc>
  </rcc>
  <rcc rId="10422" sId="17">
    <nc r="C139" t="inlineStr">
      <is>
        <t>T</t>
      </is>
    </nc>
  </rcc>
  <rcc rId="10423" sId="17">
    <nc r="D139" t="inlineStr">
      <is>
        <t>A</t>
      </is>
    </nc>
  </rcc>
  <rcc rId="10424" sId="17">
    <nc r="E139" t="inlineStr">
      <is>
        <t>T</t>
      </is>
    </nc>
  </rcc>
  <rcc rId="10425" sId="17">
    <nc r="F139">
      <v>-3.68309E-2</v>
    </nc>
  </rcc>
  <rcc rId="10426" sId="17">
    <nc r="G139">
      <v>9.7100000000000006E-2</v>
    </nc>
  </rcc>
  <rcc rId="10427" sId="17">
    <nc r="H139">
      <v>0.40868500000000002</v>
    </nc>
  </rcc>
  <rcc rId="10428" sId="17">
    <nc r="I139">
      <v>0.40200000000000002</v>
    </nc>
  </rcc>
  <rcc rId="10429" sId="17">
    <nc r="J139" t="b">
      <v>0</v>
    </nc>
  </rcc>
  <rcc rId="10430" sId="17">
    <nc r="K139" t="b">
      <v>1</v>
    </nc>
  </rcc>
  <rcc rId="10431" sId="17">
    <nc r="L139" t="b">
      <v>0</v>
    </nc>
  </rcc>
  <rcc rId="10432" sId="17">
    <nc r="M139" t="inlineStr">
      <is>
        <t>DYwqVy</t>
      </is>
    </nc>
  </rcc>
  <rcc rId="10433" sId="17">
    <nc r="N139">
      <v>11</v>
    </nc>
  </rcc>
  <rcc rId="10434" sId="17">
    <nc r="O139">
      <v>108177097</v>
    </nc>
  </rcc>
  <rcc rId="10435" sId="17">
    <nc r="P139">
      <v>3.0700000000000002E-2</v>
    </nc>
  </rcc>
  <rcc rId="10436" sId="17">
    <nc r="Q139">
      <v>1.5820000000000001E-3</v>
    </nc>
  </rcc>
  <rcc rId="10437" sId="17">
    <nc r="R139">
      <v>28554</v>
    </nc>
  </rcc>
  <rcc rId="10438" sId="17">
    <nc r="S139" t="inlineStr">
      <is>
        <t>HannumAge acceleration</t>
      </is>
    </nc>
  </rcc>
  <rcc rId="10439" sId="17">
    <nc r="T139" t="b">
      <v>1</v>
    </nc>
  </rcc>
  <rcc rId="10440" sId="17">
    <nc r="U139" t="inlineStr">
      <is>
        <t>reported</t>
      </is>
    </nc>
  </rcc>
  <rcc rId="10441" sId="17">
    <nc r="V139" t="inlineStr">
      <is>
        <t>11</t>
      </is>
    </nc>
  </rcc>
  <rcc rId="10442" sId="17">
    <nc r="W139">
      <v>108177097</v>
    </nc>
  </rcc>
  <rcc rId="10443" sId="17">
    <nc r="X139">
      <v>2.0354700000000002E-3</v>
    </nc>
  </rcc>
  <rcc rId="10444" sId="17">
    <nc r="Y139">
      <v>3.5002599999999998E-73</v>
    </nc>
  </rcc>
  <rcc rId="10445" sId="17">
    <nc r="Z139">
      <v>472174</v>
    </nc>
  </rcc>
  <rcc rId="10446" sId="17">
    <nc r="AA139" t="inlineStr">
      <is>
        <t>ieu-b-4879</t>
      </is>
    </nc>
  </rcc>
  <rcc rId="10447" sId="17">
    <nc r="AB139" t="inlineStr">
      <is>
        <t>telomere length || id:ieu-b-4879</t>
      </is>
    </nc>
  </rcc>
  <rcc rId="10448" sId="17">
    <nc r="AC139" t="b">
      <v>1</v>
    </nc>
  </rcc>
  <rcc rId="10449" sId="17">
    <nc r="AD139" t="inlineStr">
      <is>
        <t>reported</t>
      </is>
    </nc>
  </rcc>
  <rcc rId="10450" sId="17">
    <nc r="AE139" t="inlineStr">
      <is>
        <t>igd</t>
      </is>
    </nc>
  </rcc>
  <rcc rId="10451" sId="17">
    <nc r="AF139">
      <v>2</v>
    </nc>
  </rcc>
  <rcc rId="10452" sId="17">
    <nc r="AG139" t="b">
      <v>1</v>
    </nc>
  </rcc>
  <rcc rId="10453" sId="17">
    <nc r="AJ139">
      <v>6.9293736176661398E-4</v>
    </nc>
  </rcc>
  <rcc rId="10454" sId="17">
    <nc r="AK139">
      <v>472174</v>
    </nc>
  </rcc>
  <rcc rId="10455" sId="17">
    <nc r="AL139">
      <v>3.5024588169830698E-4</v>
    </nc>
  </rcc>
  <rcc rId="10456" sId="17">
    <nc r="AM139">
      <v>28554</v>
    </nc>
  </rcc>
  <rcc rId="10457" sId="17">
    <nc r="AN139" t="b">
      <v>1</v>
    </nc>
  </rcc>
  <rcc rId="10458" sId="17">
    <nc r="AO139">
      <v>0.21162221987657501</v>
    </nc>
  </rcc>
  <rcc rId="10459" sId="17">
    <nc r="A140" t="inlineStr">
      <is>
        <t>rs61748181</t>
      </is>
    </nc>
  </rcc>
  <rcc rId="10460" sId="17">
    <nc r="B140" t="inlineStr">
      <is>
        <t>T</t>
      </is>
    </nc>
  </rcc>
  <rcc rId="10461" sId="17">
    <nc r="C140" t="inlineStr">
      <is>
        <t>C</t>
      </is>
    </nc>
  </rcc>
  <rcc rId="10462" sId="17">
    <nc r="D140" t="inlineStr">
      <is>
        <t>T</t>
      </is>
    </nc>
  </rcc>
  <rcc rId="10463" sId="17">
    <nc r="E140" t="inlineStr">
      <is>
        <t>C</t>
      </is>
    </nc>
  </rcc>
  <rcc rId="10464" sId="17">
    <nc r="F140">
      <v>-5.9180999999999997E-2</v>
    </nc>
  </rcc>
  <rcc rId="10465" sId="17">
    <nc r="G140">
      <v>-0.12939999999999999</v>
    </nc>
  </rcc>
  <rcc rId="10466" sId="17">
    <nc r="H140">
      <v>2.8927999999999999E-2</v>
    </nc>
  </rcc>
  <rcc rId="10467" sId="17">
    <nc r="I140">
      <v>3.5799999999999998E-2</v>
    </nc>
  </rcc>
  <rcc rId="10468" sId="17">
    <nc r="J140" t="b">
      <v>0</v>
    </nc>
  </rcc>
  <rcc rId="10469" sId="17">
    <nc r="K140" t="b">
      <v>0</v>
    </nc>
  </rcc>
  <rcc rId="10470" sId="17">
    <nc r="L140" t="b">
      <v>0</v>
    </nc>
  </rcc>
  <rcc rId="10471" sId="17">
    <nc r="M140" t="inlineStr">
      <is>
        <t>DYwqVy</t>
      </is>
    </nc>
  </rcc>
  <rcc rId="10472" sId="17">
    <nc r="N140">
      <v>5</v>
    </nc>
  </rcc>
  <rcc rId="10473" sId="17">
    <nc r="O140">
      <v>1294166</v>
    </nc>
  </rcc>
  <rcc rId="10474" sId="17">
    <nc r="P140">
      <v>9.74E-2</v>
    </nc>
  </rcc>
  <rcc rId="10475" sId="17">
    <nc r="Q140">
      <v>0.18410000000000001</v>
    </nc>
  </rcc>
  <rcc rId="10476" sId="17">
    <nc r="R140">
      <v>28175</v>
    </nc>
  </rcc>
  <rcc rId="10477" sId="17">
    <nc r="S140" t="inlineStr">
      <is>
        <t>HannumAge acceleration</t>
      </is>
    </nc>
  </rcc>
  <rcc rId="10478" sId="17">
    <nc r="T140" t="b">
      <v>1</v>
    </nc>
  </rcc>
  <rcc rId="10479" sId="17">
    <nc r="U140" t="inlineStr">
      <is>
        <t>reported</t>
      </is>
    </nc>
  </rcc>
  <rcc rId="10480" sId="17">
    <nc r="V140" t="inlineStr">
      <is>
        <t>5</t>
      </is>
    </nc>
  </rcc>
  <rcc rId="10481" sId="17">
    <nc r="W140">
      <v>1294166</v>
    </nc>
  </rcc>
  <rcc rId="10482" sId="17">
    <nc r="X140">
      <v>5.9539399999999996E-3</v>
    </nc>
  </rcc>
  <rcc rId="10483" sId="17">
    <nc r="Y140">
      <v>2.8002700000000001E-23</v>
    </nc>
  </rcc>
  <rcc rId="10484" sId="17">
    <nc r="Z140">
      <v>472174</v>
    </nc>
  </rcc>
  <rcc rId="10485" sId="17">
    <nc r="AA140" t="inlineStr">
      <is>
        <t>ieu-b-4879</t>
      </is>
    </nc>
  </rcc>
  <rcc rId="10486" sId="17">
    <nc r="AB140" t="inlineStr">
      <is>
        <t>telomere length || id:ieu-b-4879</t>
      </is>
    </nc>
  </rcc>
  <rcc rId="10487" sId="17">
    <nc r="AC140" t="b">
      <v>1</v>
    </nc>
  </rcc>
  <rcc rId="10488" sId="17">
    <nc r="AD140" t="inlineStr">
      <is>
        <t>reported</t>
      </is>
    </nc>
  </rcc>
  <rcc rId="10489" sId="17">
    <nc r="AE140" t="inlineStr">
      <is>
        <t>igd</t>
      </is>
    </nc>
  </rcc>
  <rcc rId="10490" sId="17">
    <nc r="AF140">
      <v>2</v>
    </nc>
  </rcc>
  <rcc rId="10491" sId="17">
    <nc r="AG140" t="b">
      <v>1</v>
    </nc>
  </rcc>
  <rcc rId="10492" sId="17">
    <nc r="AJ140">
      <v>2.0920140495166701E-4</v>
    </nc>
  </rcc>
  <rcc rId="10493" sId="17">
    <nc r="AK140">
      <v>472174</v>
    </nc>
  </rcc>
  <rcc rId="10494" sId="17">
    <nc r="AL140">
      <v>6.2645565818617702E-5</v>
    </nc>
  </rcc>
  <rcc rId="10495" sId="17">
    <nc r="AM140">
      <v>28175</v>
    </nc>
  </rcc>
  <rcc rId="10496" sId="17">
    <nc r="AN140" t="b">
      <v>1</v>
    </nc>
  </rcc>
  <rcc rId="10497" sId="17">
    <nc r="AO140">
      <v>0.28554525436602202</v>
    </nc>
  </rcc>
  <rcc rId="10498" sId="17">
    <nc r="A141" t="inlineStr">
      <is>
        <t>rs6536702</t>
      </is>
    </nc>
  </rcc>
  <rcc rId="10499" sId="17">
    <nc r="B141" t="inlineStr">
      <is>
        <t>A</t>
      </is>
    </nc>
  </rcc>
  <rcc rId="10500" sId="17">
    <nc r="C141" t="inlineStr">
      <is>
        <t>G</t>
      </is>
    </nc>
  </rcc>
  <rcc rId="10501" sId="17">
    <nc r="D141" t="inlineStr">
      <is>
        <t>A</t>
      </is>
    </nc>
  </rcc>
  <rcc rId="10502" sId="17">
    <nc r="E141" t="inlineStr">
      <is>
        <t>G</t>
      </is>
    </nc>
  </rcc>
  <rcc rId="10503" sId="17">
    <nc r="F141">
      <v>5.3414799999999998E-2</v>
    </nc>
  </rcc>
  <rcc rId="10504" sId="17">
    <nc r="G141">
      <v>4.65E-2</v>
    </nc>
  </rcc>
  <rcc rId="10505" sId="17">
    <nc r="H141">
      <v>0.77464699999999997</v>
    </nc>
  </rcc>
  <rcc rId="10506" sId="17">
    <nc r="I141">
      <v>0.77990000000000004</v>
    </nc>
  </rcc>
  <rcc rId="10507" sId="17">
    <nc r="J141" t="b">
      <v>0</v>
    </nc>
  </rcc>
  <rcc rId="10508" sId="17">
    <nc r="K141" t="b">
      <v>0</v>
    </nc>
  </rcc>
  <rcc rId="10509" sId="17">
    <nc r="L141" t="b">
      <v>0</v>
    </nc>
  </rcc>
  <rcc rId="10510" sId="17">
    <nc r="M141" t="inlineStr">
      <is>
        <t>DYwqVy</t>
      </is>
    </nc>
  </rcc>
  <rcc rId="10511" sId="17">
    <nc r="N141">
      <v>4</v>
    </nc>
  </rcc>
  <rcc rId="10512" sId="17">
    <nc r="O141">
      <v>164028105</v>
    </nc>
  </rcc>
  <rcc rId="10513" sId="17">
    <nc r="P141">
      <v>3.6200000000000003E-2</v>
    </nc>
  </rcc>
  <rcc rId="10514" sId="17">
    <nc r="Q141">
      <v>0.19850000000000001</v>
    </nc>
  </rcc>
  <rcc rId="10515" sId="17">
    <nc r="R141">
      <v>29124</v>
    </nc>
  </rcc>
  <rcc rId="10516" sId="17">
    <nc r="S141" t="inlineStr">
      <is>
        <t>HannumAge acceleration</t>
      </is>
    </nc>
  </rcc>
  <rcc rId="10517" sId="17">
    <nc r="T141" t="b">
      <v>1</v>
    </nc>
  </rcc>
  <rcc rId="10518" sId="17">
    <nc r="U141" t="inlineStr">
      <is>
        <t>reported</t>
      </is>
    </nc>
  </rcc>
  <rcc rId="10519" sId="17">
    <nc r="V141" t="inlineStr">
      <is>
        <t>4</t>
      </is>
    </nc>
  </rcc>
  <rcc rId="10520" sId="17">
    <nc r="W141">
      <v>164028105</v>
    </nc>
  </rcc>
  <rcc rId="10521" sId="17">
    <nc r="X141">
      <v>2.3887499999999998E-3</v>
    </nc>
  </rcc>
  <rcc rId="10522" sId="17">
    <nc r="Y141">
      <v>9.3972300000000004E-111</v>
    </nc>
  </rcc>
  <rcc rId="10523" sId="17">
    <nc r="Z141">
      <v>472174</v>
    </nc>
  </rcc>
  <rcc rId="10524" sId="17">
    <nc r="AA141" t="inlineStr">
      <is>
        <t>ieu-b-4879</t>
      </is>
    </nc>
  </rcc>
  <rcc rId="10525" sId="17">
    <nc r="AB141" t="inlineStr">
      <is>
        <t>telomere length || id:ieu-b-4879</t>
      </is>
    </nc>
  </rcc>
  <rcc rId="10526" sId="17">
    <nc r="AC141" t="b">
      <v>1</v>
    </nc>
  </rcc>
  <rcc rId="10527" sId="17">
    <nc r="AD141" t="inlineStr">
      <is>
        <t>reported</t>
      </is>
    </nc>
  </rcc>
  <rcc rId="10528" sId="17">
    <nc r="AE141" t="inlineStr">
      <is>
        <t>igd</t>
      </is>
    </nc>
  </rcc>
  <rcc rId="10529" sId="17">
    <nc r="AF141">
      <v>2</v>
    </nc>
  </rcc>
  <rcc rId="10530" sId="17">
    <nc r="AG141" t="b">
      <v>1</v>
    </nc>
  </rcc>
  <rcc rId="10531" sId="17">
    <nc r="AJ141">
      <v>1.0578447234947E-3</v>
    </nc>
  </rcc>
  <rcc rId="10532" sId="17">
    <nc r="AK141">
      <v>472174</v>
    </nc>
  </rcc>
  <rcc rId="10533" sId="17">
    <nc r="AL141">
      <v>5.6655615399225298E-5</v>
    </nc>
  </rcc>
  <rcc rId="10534" sId="17">
    <nc r="AM141">
      <v>29124</v>
    </nc>
  </rcc>
  <rcc rId="10535" sId="17">
    <nc r="AN141" t="b">
      <v>1</v>
    </nc>
  </rcc>
  <rcc rId="10536" sId="17">
    <nc r="AO141">
      <v>3.4441466701832099E-5</v>
    </nc>
  </rcc>
  <rcc rId="10537" sId="17">
    <nc r="A142" t="inlineStr">
      <is>
        <t>rs6584579</t>
      </is>
    </nc>
  </rcc>
  <rcc rId="10538" sId="17">
    <nc r="B142" t="inlineStr">
      <is>
        <t>G</t>
      </is>
    </nc>
  </rcc>
  <rcc rId="10539" sId="17">
    <nc r="C142" t="inlineStr">
      <is>
        <t>A</t>
      </is>
    </nc>
  </rcc>
  <rcc rId="10540" sId="17">
    <nc r="D142" t="inlineStr">
      <is>
        <t>G</t>
      </is>
    </nc>
  </rcc>
  <rcc rId="10541" sId="17">
    <nc r="E142" t="inlineStr">
      <is>
        <t>A</t>
      </is>
    </nc>
  </rcc>
  <rcc rId="10542" sId="17">
    <nc r="F142">
      <v>1.14923E-2</v>
    </nc>
  </rcc>
  <rcc rId="10543" sId="17">
    <nc r="G142">
      <v>-7.3300000000000004E-2</v>
    </nc>
  </rcc>
  <rcc rId="10544" sId="17">
    <nc r="H142">
      <v>0.39887600000000001</v>
    </nc>
  </rcc>
  <rcc rId="10545" sId="17">
    <nc r="I142">
      <v>0.38350000000000001</v>
    </nc>
  </rcc>
  <rcc rId="10546" sId="17">
    <nc r="J142" t="b">
      <v>0</v>
    </nc>
  </rcc>
  <rcc rId="10547" sId="17">
    <nc r="K142" t="b">
      <v>0</v>
    </nc>
  </rcc>
  <rcc rId="10548" sId="17">
    <nc r="L142" t="b">
      <v>0</v>
    </nc>
  </rcc>
  <rcc rId="10549" sId="17">
    <nc r="M142" t="inlineStr">
      <is>
        <t>DYwqVy</t>
      </is>
    </nc>
  </rcc>
  <rcc rId="10550" sId="17">
    <nc r="N142">
      <v>10</v>
    </nc>
  </rcc>
  <rcc rId="10551" sId="17">
    <nc r="O142">
      <v>105645725</v>
    </nc>
  </rcc>
  <rcc rId="10552" sId="17">
    <nc r="P142">
      <v>3.0700000000000002E-2</v>
    </nc>
  </rcc>
  <rcc rId="10553" sId="17">
    <nc r="Q142">
      <v>1.6910000000000001E-2</v>
    </nc>
  </rcc>
  <rcc rId="10554" sId="17">
    <nc r="R142">
      <v>28728</v>
    </nc>
  </rcc>
  <rcc rId="10555" sId="17">
    <nc r="S142" t="inlineStr">
      <is>
        <t>HannumAge acceleration</t>
      </is>
    </nc>
  </rcc>
  <rcc rId="10556" sId="17">
    <nc r="T142" t="b">
      <v>1</v>
    </nc>
  </rcc>
  <rcc rId="10557" sId="17">
    <nc r="U142" t="inlineStr">
      <is>
        <t>reported</t>
      </is>
    </nc>
  </rcc>
  <rcc rId="10558" sId="17">
    <nc r="V142" t="inlineStr">
      <is>
        <t>10</t>
      </is>
    </nc>
  </rcc>
  <rcc rId="10559" sId="17">
    <nc r="W142">
      <v>105645725</v>
    </nc>
  </rcc>
  <rcc rId="10560" sId="17">
    <nc r="X142">
      <v>2.04674E-3</v>
    </nc>
  </rcc>
  <rcc rId="10561" sId="17">
    <nc r="Y142">
      <v>2E-8</v>
    </nc>
  </rcc>
  <rcc rId="10562" sId="17">
    <nc r="Z142">
      <v>472174</v>
    </nc>
  </rcc>
  <rcc rId="10563" sId="17">
    <nc r="AA142" t="inlineStr">
      <is>
        <t>ieu-b-4879</t>
      </is>
    </nc>
  </rcc>
  <rcc rId="10564" sId="17">
    <nc r="AB142" t="inlineStr">
      <is>
        <t>telomere length || id:ieu-b-4879</t>
      </is>
    </nc>
  </rcc>
  <rcc rId="10565" sId="17">
    <nc r="AC142" t="b">
      <v>1</v>
    </nc>
  </rcc>
  <rcc rId="10566" sId="17">
    <nc r="AD142" t="inlineStr">
      <is>
        <t>reported</t>
      </is>
    </nc>
  </rcc>
  <rcc rId="10567" sId="17">
    <nc r="AE142" t="inlineStr">
      <is>
        <t>igd</t>
      </is>
    </nc>
  </rcc>
  <rcc rId="10568" sId="17">
    <nc r="AF142">
      <v>2</v>
    </nc>
  </rcc>
  <rcc rId="10569" sId="17">
    <nc r="AG142" t="b">
      <v>1</v>
    </nc>
  </rcc>
  <rcc rId="10570" sId="17">
    <nc r="AJ142">
      <v>6.6766610249124593E-5</v>
    </nc>
  </rcc>
  <rcc rId="10571" sId="17">
    <nc r="AK142">
      <v>472174</v>
    </nc>
  </rcc>
  <rcc rId="10572" sId="17">
    <nc r="AL142">
      <v>1.9841288137007401E-4</v>
    </nc>
  </rcc>
  <rcc rId="10573" sId="17">
    <nc r="AM142">
      <v>28728</v>
    </nc>
  </rcc>
  <rcc rId="10574" sId="17">
    <nc r="AN142" t="b">
      <v>0</v>
    </nc>
  </rcc>
  <rcc rId="10575" sId="17">
    <nc r="AO142">
      <v>0.33034156865252701</v>
    </nc>
  </rcc>
  <rcc rId="10576" sId="17">
    <nc r="A143" t="inlineStr">
      <is>
        <t>rs6587577</t>
      </is>
    </nc>
  </rcc>
  <rcc rId="10577" sId="17">
    <nc r="B143" t="inlineStr">
      <is>
        <t>G</t>
      </is>
    </nc>
  </rcc>
  <rcc rId="10578" sId="17">
    <nc r="C143" t="inlineStr">
      <is>
        <t>A</t>
      </is>
    </nc>
  </rcc>
  <rcc rId="10579" sId="17">
    <nc r="D143" t="inlineStr">
      <is>
        <t>G</t>
      </is>
    </nc>
  </rcc>
  <rcc rId="10580" sId="17">
    <nc r="E143" t="inlineStr">
      <is>
        <t>A</t>
      </is>
    </nc>
  </rcc>
  <rcc rId="10581" sId="17">
    <nc r="F143">
      <v>-1.82148E-2</v>
    </nc>
  </rcc>
  <rcc rId="10582" sId="17">
    <nc r="G143">
      <v>-3.4200000000000001E-2</v>
    </nc>
  </rcc>
  <rcc rId="10583" sId="17">
    <nc r="H143">
      <v>0.82634600000000002</v>
    </nc>
  </rcc>
  <rcc rId="10584" sId="17">
    <nc r="I143">
      <v>0.8306</v>
    </nc>
  </rcc>
  <rcc rId="10585" sId="17">
    <nc r="J143" t="b">
      <v>0</v>
    </nc>
  </rcc>
  <rcc rId="10586" sId="17">
    <nc r="K143" t="b">
      <v>0</v>
    </nc>
  </rcc>
  <rcc rId="10587" sId="17">
    <nc r="L143" t="b">
      <v>0</v>
    </nc>
  </rcc>
  <rcc rId="10588" sId="17">
    <nc r="M143" t="inlineStr">
      <is>
        <t>DYwqVy</t>
      </is>
    </nc>
  </rcc>
  <rcc rId="10589" sId="17">
    <nc r="N143">
      <v>1</v>
    </nc>
  </rcc>
  <rcc rId="10590" sId="17">
    <nc r="O143">
      <v>151402045</v>
    </nc>
  </rcc>
  <rcc rId="10591" sId="17">
    <nc r="P143">
      <v>3.9100000000000003E-2</v>
    </nc>
  </rcc>
  <rcc rId="10592" sId="17">
    <nc r="Q143">
      <v>0.38150000000000001</v>
    </nc>
  </rcc>
  <rcc rId="10593" sId="17">
    <nc r="R143">
      <v>31008</v>
    </nc>
  </rcc>
  <rcc rId="10594" sId="17">
    <nc r="S143" t="inlineStr">
      <is>
        <t>HannumAge acceleration</t>
      </is>
    </nc>
  </rcc>
  <rcc rId="10595" sId="17">
    <nc r="T143" t="b">
      <v>1</v>
    </nc>
  </rcc>
  <rcc rId="10596" sId="17">
    <nc r="U143" t="inlineStr">
      <is>
        <t>reported</t>
      </is>
    </nc>
  </rcc>
  <rcc rId="10597" sId="17">
    <nc r="V143" t="inlineStr">
      <is>
        <t>1</t>
      </is>
    </nc>
  </rcc>
  <rcc rId="10598" sId="17">
    <nc r="W143">
      <v>151402045</v>
    </nc>
  </rcc>
  <rcc rId="10599" sId="17">
    <nc r="X143">
      <v>2.6359E-3</v>
    </nc>
  </rcc>
  <rcc rId="10600" sId="17">
    <nc r="Y143">
      <v>4.79954E-12</v>
    </nc>
  </rcc>
  <rcc rId="10601" sId="17">
    <nc r="Z143">
      <v>472174</v>
    </nc>
  </rcc>
  <rcc rId="10602" sId="17">
    <nc r="AA143" t="inlineStr">
      <is>
        <t>ieu-b-4879</t>
      </is>
    </nc>
  </rcc>
  <rcc rId="10603" sId="17">
    <nc r="AB143" t="inlineStr">
      <is>
        <t>telomere length || id:ieu-b-4879</t>
      </is>
    </nc>
  </rcc>
  <rcc rId="10604" sId="17">
    <nc r="AC143" t="b">
      <v>1</v>
    </nc>
  </rcc>
  <rcc rId="10605" sId="17">
    <nc r="AD143" t="inlineStr">
      <is>
        <t>reported</t>
      </is>
    </nc>
  </rcc>
  <rcc rId="10606" sId="17">
    <nc r="AE143" t="inlineStr">
      <is>
        <t>igd</t>
      </is>
    </nc>
  </rcc>
  <rcc rId="10607" sId="17">
    <nc r="AF143">
      <v>2</v>
    </nc>
  </rcc>
  <rcc rId="10608" sId="17">
    <nc r="AG143" t="b">
      <v>1</v>
    </nc>
  </rcc>
  <rcc rId="10609" sId="17">
    <nc r="AJ143">
      <v>1.01122268833307E-4</v>
    </nc>
  </rcc>
  <rcc rId="10610" sId="17">
    <nc r="AK143">
      <v>472174</v>
    </nc>
  </rcc>
  <rcc rId="10611" sId="17">
    <nc r="AL143">
      <v>2.46741521622291E-5</v>
    </nc>
  </rcc>
  <rcc rId="10612" sId="17">
    <nc r="AM143">
      <v>31008</v>
    </nc>
  </rcc>
  <rcc rId="10613" sId="17">
    <nc r="AN143" t="b">
      <v>1</v>
    </nc>
  </rcc>
  <rcc rId="10614" sId="17">
    <nc r="AO143">
      <v>0.38537930152549099</v>
    </nc>
  </rcc>
  <rcc rId="10615" sId="17">
    <nc r="A144" t="inlineStr">
      <is>
        <t>rs6590343</t>
      </is>
    </nc>
  </rcc>
  <rcc rId="10616" sId="17">
    <nc r="B144" t="inlineStr">
      <is>
        <t>G</t>
      </is>
    </nc>
  </rcc>
  <rcc rId="10617" sId="17">
    <nc r="C144" t="inlineStr">
      <is>
        <t>A</t>
      </is>
    </nc>
  </rcc>
  <rcc rId="10618" sId="17">
    <nc r="D144" t="inlineStr">
      <is>
        <t>G</t>
      </is>
    </nc>
  </rcc>
  <rcc rId="10619" sId="17">
    <nc r="E144" t="inlineStr">
      <is>
        <t>A</t>
      </is>
    </nc>
  </rcc>
  <rcc rId="10620" sId="17">
    <nc r="F144">
      <v>1.21739E-2</v>
    </nc>
  </rcc>
  <rcc rId="10621" sId="17">
    <nc r="G144">
      <v>-5.0000000000000001E-4</v>
    </nc>
  </rcc>
  <rcc rId="10622" sId="17">
    <nc r="H144">
      <v>0.51638499999999998</v>
    </nc>
  </rcc>
  <rcc rId="10623" sId="17">
    <nc r="I144">
      <v>0.51649999999999996</v>
    </nc>
  </rcc>
  <rcc rId="10624" sId="17">
    <nc r="J144" t="b">
      <v>0</v>
    </nc>
  </rcc>
  <rcc rId="10625" sId="17">
    <nc r="K144" t="b">
      <v>0</v>
    </nc>
  </rcc>
  <rcc rId="10626" sId="17">
    <nc r="L144" t="b">
      <v>0</v>
    </nc>
  </rcc>
  <rcc rId="10627" sId="17">
    <nc r="M144" t="inlineStr">
      <is>
        <t>DYwqVy</t>
      </is>
    </nc>
  </rcc>
  <rcc rId="10628" sId="17">
    <nc r="N144">
      <v>11</v>
    </nc>
  </rcc>
  <rcc rId="10629" sId="17">
    <nc r="O144">
      <v>128500215</v>
    </nc>
  </rcc>
  <rcc rId="10630" sId="17">
    <nc r="P144">
      <v>3.1099999999999999E-2</v>
    </nc>
  </rcc>
  <rcc rId="10631" sId="17">
    <nc r="Q144">
      <v>0.9869</v>
    </nc>
  </rcc>
  <rcc rId="10632" sId="17">
    <nc r="R144">
      <v>26243</v>
    </nc>
  </rcc>
  <rcc rId="10633" sId="17">
    <nc r="S144" t="inlineStr">
      <is>
        <t>HannumAge acceleration</t>
      </is>
    </nc>
  </rcc>
  <rcc rId="10634" sId="17">
    <nc r="T144" t="b">
      <v>1</v>
    </nc>
  </rcc>
  <rcc rId="10635" sId="17">
    <nc r="U144" t="inlineStr">
      <is>
        <t>reported</t>
      </is>
    </nc>
  </rcc>
  <rcc rId="10636" sId="17">
    <nc r="V144" t="inlineStr">
      <is>
        <t>11</t>
      </is>
    </nc>
  </rcc>
  <rcc rId="10637" sId="17">
    <nc r="W144">
      <v>128500215</v>
    </nc>
  </rcc>
  <rcc rId="10638" sId="17">
    <nc r="X144">
      <v>2.0144400000000002E-3</v>
    </nc>
  </rcc>
  <rcc rId="10639" sId="17">
    <nc r="Y144">
      <v>1.5E-9</v>
    </nc>
  </rcc>
  <rcc rId="10640" sId="17">
    <nc r="Z144">
      <v>472174</v>
    </nc>
  </rcc>
  <rcc rId="10641" sId="17">
    <nc r="AA144" t="inlineStr">
      <is>
        <t>ieu-b-4879</t>
      </is>
    </nc>
  </rcc>
  <rcc rId="10642" sId="17">
    <nc r="AB144" t="inlineStr">
      <is>
        <t>telomere length || id:ieu-b-4879</t>
      </is>
    </nc>
  </rcc>
  <rcc rId="10643" sId="17">
    <nc r="AC144" t="b">
      <v>1</v>
    </nc>
  </rcc>
  <rcc rId="10644" sId="17">
    <nc r="AD144" t="inlineStr">
      <is>
        <t>reported</t>
      </is>
    </nc>
  </rcc>
  <rcc rId="10645" sId="17">
    <nc r="AE144" t="inlineStr">
      <is>
        <t>igd</t>
      </is>
    </nc>
  </rcc>
  <rcc rId="10646" sId="17">
    <nc r="AF144">
      <v>2</v>
    </nc>
  </rcc>
  <rcc rId="10647" sId="17">
    <nc r="AG144" t="b">
      <v>1</v>
    </nc>
  </rcc>
  <rcc rId="10648" sId="17">
    <nc r="AJ144">
      <v>7.7342279312138E-5</v>
    </nc>
  </rcc>
  <rcc rId="10649" sId="17">
    <nc r="AK144">
      <v>472174</v>
    </nc>
  </rcc>
  <rcc rId="10650" sId="17">
    <nc r="AL144">
      <v>9.8500593004696099E-9</v>
    </nc>
  </rcc>
  <rcc rId="10651" sId="17">
    <nc r="AM144">
      <v>26243</v>
    </nc>
  </rcc>
  <rcc rId="10652" sId="17">
    <nc r="AN144" t="b">
      <v>1</v>
    </nc>
  </rcc>
  <rcc rId="10653" sId="17">
    <nc r="AO144">
      <v>0.17038368487783001</v>
    </nc>
  </rcc>
  <rcc rId="10654" sId="17">
    <nc r="A145" t="inlineStr">
      <is>
        <t>rs6659669</t>
      </is>
    </nc>
  </rcc>
  <rcc rId="10655" sId="17">
    <nc r="B145" t="inlineStr">
      <is>
        <t>T</t>
      </is>
    </nc>
  </rcc>
  <rcc rId="10656" sId="17">
    <nc r="C145" t="inlineStr">
      <is>
        <t>C</t>
      </is>
    </nc>
  </rcc>
  <rcc rId="10657" sId="17">
    <nc r="D145" t="inlineStr">
      <is>
        <t>T</t>
      </is>
    </nc>
  </rcc>
  <rcc rId="10658" sId="17">
    <nc r="E145" t="inlineStr">
      <is>
        <t>C</t>
      </is>
    </nc>
  </rcc>
  <rcc rId="10659" sId="17">
    <nc r="F145">
      <v>-1.17091E-2</v>
    </nc>
  </rcc>
  <rcc rId="10660" sId="17">
    <nc r="G145">
      <v>6.9999999999999999E-4</v>
    </nc>
  </rcc>
  <rcc rId="10661" sId="17">
    <nc r="H145">
      <v>0.60509500000000005</v>
    </nc>
  </rcc>
  <rcc rId="10662" sId="17">
    <nc r="I145">
      <v>0.59650000000000003</v>
    </nc>
  </rcc>
  <rcc rId="10663" sId="17">
    <nc r="J145" t="b">
      <v>0</v>
    </nc>
  </rcc>
  <rcc rId="10664" sId="17">
    <nc r="K145" t="b">
      <v>0</v>
    </nc>
  </rcc>
  <rcc rId="10665" sId="17">
    <nc r="L145" t="b">
      <v>0</v>
    </nc>
  </rcc>
  <rcc rId="10666" sId="17">
    <nc r="M145" t="inlineStr">
      <is>
        <t>DYwqVy</t>
      </is>
    </nc>
  </rcc>
  <rcc rId="10667" sId="17">
    <nc r="N145">
      <v>1</v>
    </nc>
  </rcc>
  <rcc rId="10668" sId="17">
    <nc r="O145">
      <v>185315067</v>
    </nc>
  </rcc>
  <rcc rId="10669" sId="17">
    <nc r="P145">
      <v>3.0300000000000001E-2</v>
    </nc>
  </rcc>
  <rcc rId="10670" sId="17">
    <nc r="Q145">
      <v>0.98219999999999996</v>
    </nc>
  </rcc>
  <rcc rId="10671" sId="17">
    <nc r="R145">
      <v>31010</v>
    </nc>
  </rcc>
  <rcc rId="10672" sId="17">
    <nc r="S145" t="inlineStr">
      <is>
        <t>HannumAge acceleration</t>
      </is>
    </nc>
  </rcc>
  <rcc rId="10673" sId="17">
    <nc r="T145" t="b">
      <v>1</v>
    </nc>
  </rcc>
  <rcc rId="10674" sId="17">
    <nc r="U145" t="inlineStr">
      <is>
        <t>reported</t>
      </is>
    </nc>
  </rcc>
  <rcc rId="10675" sId="17">
    <nc r="V145" t="inlineStr">
      <is>
        <t>1</t>
      </is>
    </nc>
  </rcc>
  <rcc rId="10676" sId="17">
    <nc r="W145">
      <v>185315067</v>
    </nc>
  </rcc>
  <rcc rId="10677" sId="17">
    <nc r="X145">
      <v>2.0516699999999998E-3</v>
    </nc>
  </rcc>
  <rcc rId="10678" sId="17">
    <nc r="Y145">
      <v>1.09999E-8</v>
    </nc>
  </rcc>
  <rcc rId="10679" sId="17">
    <nc r="Z145">
      <v>472174</v>
    </nc>
  </rcc>
  <rcc rId="10680" sId="17">
    <nc r="AA145" t="inlineStr">
      <is>
        <t>ieu-b-4879</t>
      </is>
    </nc>
  </rcc>
  <rcc rId="10681" sId="17">
    <nc r="AB145" t="inlineStr">
      <is>
        <t>telomere length || id:ieu-b-4879</t>
      </is>
    </nc>
  </rcc>
  <rcc rId="10682" sId="17">
    <nc r="AC145" t="b">
      <v>1</v>
    </nc>
  </rcc>
  <rcc rId="10683" sId="17">
    <nc r="AD145" t="inlineStr">
      <is>
        <t>reported</t>
      </is>
    </nc>
  </rcc>
  <rcc rId="10684" sId="17">
    <nc r="AE145" t="inlineStr">
      <is>
        <t>igd</t>
      </is>
    </nc>
  </rcc>
  <rcc rId="10685" sId="17">
    <nc r="AF145">
      <v>2</v>
    </nc>
  </rcc>
  <rcc rId="10686" sId="17">
    <nc r="AG145" t="b">
      <v>1</v>
    </nc>
  </rcc>
  <rcc rId="10687" sId="17">
    <nc r="AJ145">
      <v>6.8976606937649294E-5</v>
    </nc>
  </rcc>
  <rcc rId="10688" sId="17">
    <nc r="AK145">
      <v>472174</v>
    </nc>
  </rcc>
  <rcc rId="10689" sId="17">
    <nc r="AL145">
      <v>1.7212226806758901E-8</v>
    </nc>
  </rcc>
  <rcc rId="10690" sId="17">
    <nc r="AM145">
      <v>31010</v>
    </nc>
  </rcc>
  <rcc rId="10691" sId="17">
    <nc r="AN145" t="b">
      <v>1</v>
    </nc>
  </rcc>
  <rcc rId="10692" sId="17">
    <nc r="AO145">
      <v>0.16321895253781399</v>
    </nc>
  </rcc>
  <rcc rId="10693" sId="17">
    <nc r="A146" t="inlineStr">
      <is>
        <t>rs6669563</t>
      </is>
    </nc>
  </rcc>
  <rcc rId="10694" sId="17">
    <nc r="B146" t="inlineStr">
      <is>
        <t>A</t>
      </is>
    </nc>
  </rcc>
  <rcc rId="10695" sId="17">
    <nc r="C146" t="inlineStr">
      <is>
        <t>G</t>
      </is>
    </nc>
  </rcc>
  <rcc rId="10696" sId="17">
    <nc r="D146" t="inlineStr">
      <is>
        <t>A</t>
      </is>
    </nc>
  </rcc>
  <rcc rId="10697" sId="17">
    <nc r="E146" t="inlineStr">
      <is>
        <t>G</t>
      </is>
    </nc>
  </rcc>
  <rcc rId="10698" sId="17">
    <nc r="F146">
      <v>1.82358E-2</v>
    </nc>
  </rcc>
  <rcc rId="10699" sId="17">
    <nc r="G146">
      <v>3.95E-2</v>
    </nc>
  </rcc>
  <rcc rId="10700" sId="17">
    <nc r="H146">
      <v>0.43776799999999999</v>
    </nc>
  </rcc>
  <rcc rId="10701" sId="17">
    <nc r="I146">
      <v>0.44080000000000003</v>
    </nc>
  </rcc>
  <rcc rId="10702" sId="17">
    <nc r="J146" t="b">
      <v>0</v>
    </nc>
  </rcc>
  <rcc rId="10703" sId="17">
    <nc r="K146" t="b">
      <v>0</v>
    </nc>
  </rcc>
  <rcc rId="10704" sId="17">
    <nc r="L146" t="b">
      <v>0</v>
    </nc>
  </rcc>
  <rcc rId="10705" sId="17">
    <nc r="M146" t="inlineStr">
      <is>
        <t>DYwqVy</t>
      </is>
    </nc>
  </rcc>
  <rcc rId="10706" sId="17">
    <nc r="N146">
      <v>1</v>
    </nc>
  </rcc>
  <rcc rId="10707" sId="17">
    <nc r="O146">
      <v>32279629</v>
    </nc>
  </rcc>
  <rcc rId="10708" sId="17">
    <nc r="P146">
      <v>0.03</v>
    </nc>
  </rcc>
  <rcc rId="10709" sId="17">
    <nc r="Q146">
      <v>0.18779999999999999</v>
    </nc>
  </rcc>
  <rcc rId="10710" sId="17">
    <nc r="R146">
      <v>31003</v>
    </nc>
  </rcc>
  <rcc rId="10711" sId="17">
    <nc r="S146" t="inlineStr">
      <is>
        <t>HannumAge acceleration</t>
      </is>
    </nc>
  </rcc>
  <rcc rId="10712" sId="17">
    <nc r="T146" t="b">
      <v>1</v>
    </nc>
  </rcc>
  <rcc rId="10713" sId="17">
    <nc r="U146" t="inlineStr">
      <is>
        <t>reported</t>
      </is>
    </nc>
  </rcc>
  <rcc rId="10714" sId="17">
    <nc r="V146" t="inlineStr">
      <is>
        <t>1</t>
      </is>
    </nc>
  </rcc>
  <rcc rId="10715" sId="17">
    <nc r="W146">
      <v>32279629</v>
    </nc>
  </rcc>
  <rcc rId="10716" sId="17">
    <nc r="X146">
      <v>2.02476E-3</v>
    </nc>
  </rcc>
  <rcc rId="10717" sId="17">
    <nc r="Y146">
      <v>2.09991E-19</v>
    </nc>
  </rcc>
  <rcc rId="10718" sId="17">
    <nc r="Z146">
      <v>472174</v>
    </nc>
  </rcc>
  <rcc rId="10719" sId="17">
    <nc r="AA146" t="inlineStr">
      <is>
        <t>ieu-b-4879</t>
      </is>
    </nc>
  </rcc>
  <rcc rId="10720" sId="17">
    <nc r="AB146" t="inlineStr">
      <is>
        <t>telomere length || id:ieu-b-4879</t>
      </is>
    </nc>
  </rcc>
  <rcc rId="10721" sId="17">
    <nc r="AC146" t="b">
      <v>1</v>
    </nc>
  </rcc>
  <rcc rId="10722" sId="17">
    <nc r="AD146" t="inlineStr">
      <is>
        <t>reported</t>
      </is>
    </nc>
  </rcc>
  <rcc rId="10723" sId="17">
    <nc r="AE146" t="inlineStr">
      <is>
        <t>igd</t>
      </is>
    </nc>
  </rcc>
  <rcc rId="10724" sId="17">
    <nc r="AF146">
      <v>2</v>
    </nc>
  </rcc>
  <rcc rId="10725" sId="17">
    <nc r="AG146" t="b">
      <v>1</v>
    </nc>
  </rcc>
  <rcc rId="10726" sId="17">
    <nc r="AJ146">
      <v>1.71762243603047E-4</v>
    </nc>
  </rcc>
  <rcc rId="10727" sId="17">
    <nc r="AK146">
      <v>472174</v>
    </nc>
  </rcc>
  <rcc rId="10728" sId="17">
    <nc r="AL146">
      <v>5.5918008162022201E-5</v>
    </nc>
  </rcc>
  <rcc rId="10729" sId="17">
    <nc r="AM146">
      <v>31003</v>
    </nc>
  </rcc>
  <rcc rId="10730" sId="17">
    <nc r="AN146" t="b">
      <v>1</v>
    </nc>
  </rcc>
  <rcc rId="10731" sId="17">
    <nc r="AO146">
      <v>0.33705434308271298</v>
    </nc>
  </rcc>
  <rcc rId="10732" sId="17">
    <nc r="A147" t="inlineStr">
      <is>
        <t>rs66731853</t>
      </is>
    </nc>
  </rcc>
  <rcc rId="10733" sId="17">
    <nc r="B147" t="inlineStr">
      <is>
        <t>A</t>
      </is>
    </nc>
  </rcc>
  <rcc rId="10734" sId="17">
    <nc r="C147" t="inlineStr">
      <is>
        <t>G</t>
      </is>
    </nc>
  </rcc>
  <rcc rId="10735" sId="17">
    <nc r="D147" t="inlineStr">
      <is>
        <t>A</t>
      </is>
    </nc>
  </rcc>
  <rcc rId="10736" sId="17">
    <nc r="E147" t="inlineStr">
      <is>
        <t>G</t>
      </is>
    </nc>
  </rcc>
  <rcc rId="10737" sId="17">
    <nc r="F147">
      <v>-1.7779099999999999E-2</v>
    </nc>
  </rcc>
  <rcc rId="10738" sId="17">
    <nc r="G147">
      <v>-4.5100000000000001E-2</v>
    </nc>
  </rcc>
  <rcc rId="10739" sId="17">
    <nc r="H147">
      <v>0.31730399999999997</v>
    </nc>
  </rcc>
  <rcc rId="10740" sId="17">
    <nc r="I147">
      <v>0.32300000000000001</v>
    </nc>
  </rcc>
  <rcc rId="10741" sId="17">
    <nc r="J147" t="b">
      <v>0</v>
    </nc>
  </rcc>
  <rcc rId="10742" sId="17">
    <nc r="K147" t="b">
      <v>0</v>
    </nc>
  </rcc>
  <rcc rId="10743" sId="17">
    <nc r="L147" t="b">
      <v>0</v>
    </nc>
  </rcc>
  <rcc rId="10744" sId="17">
    <nc r="M147" t="inlineStr">
      <is>
        <t>DYwqVy</t>
      </is>
    </nc>
  </rcc>
  <rcc rId="10745" sId="17">
    <nc r="N147">
      <v>1</v>
    </nc>
  </rcc>
  <rcc rId="10746" sId="17">
    <nc r="O147">
      <v>20916238</v>
    </nc>
  </rcc>
  <rcc rId="10747" sId="17">
    <nc r="P147">
      <v>3.1600000000000003E-2</v>
    </nc>
  </rcc>
  <rcc rId="10748" sId="17">
    <nc r="Q147">
      <v>0.15310000000000001</v>
    </nc>
  </rcc>
  <rcc rId="10749" sId="17">
    <nc r="R147">
      <v>31569</v>
    </nc>
  </rcc>
  <rcc rId="10750" sId="17">
    <nc r="S147" t="inlineStr">
      <is>
        <t>HannumAge acceleration</t>
      </is>
    </nc>
  </rcc>
  <rcc rId="10751" sId="17">
    <nc r="T147" t="b">
      <v>1</v>
    </nc>
  </rcc>
  <rcc rId="10752" sId="17">
    <nc r="U147" t="inlineStr">
      <is>
        <t>reported</t>
      </is>
    </nc>
  </rcc>
  <rcc rId="10753" sId="17">
    <nc r="V147" t="inlineStr">
      <is>
        <t>1</t>
      </is>
    </nc>
  </rcc>
  <rcc rId="10754" sId="17">
    <nc r="W147">
      <v>20916238</v>
    </nc>
  </rcc>
  <rcc rId="10755" sId="17">
    <nc r="X147">
      <v>2.1542100000000002E-3</v>
    </nc>
  </rcc>
  <rcc rId="10756" sId="17">
    <nc r="Y147">
      <v>1.50003E-16</v>
    </nc>
  </rcc>
  <rcc rId="10757" sId="17">
    <nc r="Z147">
      <v>472174</v>
    </nc>
  </rcc>
  <rcc rId="10758" sId="17">
    <nc r="AA147" t="inlineStr">
      <is>
        <t>ieu-b-4879</t>
      </is>
    </nc>
  </rcc>
  <rcc rId="10759" sId="17">
    <nc r="AB147" t="inlineStr">
      <is>
        <t>telomere length || id:ieu-b-4879</t>
      </is>
    </nc>
  </rcc>
  <rcc rId="10760" sId="17">
    <nc r="AC147" t="b">
      <v>1</v>
    </nc>
  </rcc>
  <rcc rId="10761" sId="17">
    <nc r="AD147" t="inlineStr">
      <is>
        <t>reported</t>
      </is>
    </nc>
  </rcc>
  <rcc rId="10762" sId="17">
    <nc r="AE147" t="inlineStr">
      <is>
        <t>igd</t>
      </is>
    </nc>
  </rcc>
  <rcc rId="10763" sId="17">
    <nc r="AF147">
      <v>2</v>
    </nc>
  </rcc>
  <rcc rId="10764" sId="17">
    <nc r="AG147" t="b">
      <v>1</v>
    </nc>
  </rcc>
  <rcc rId="10765" sId="17">
    <nc r="AJ147">
      <v>1.44238299654984E-4</v>
    </nc>
  </rcc>
  <rcc rId="10766" sId="17">
    <nc r="AK147">
      <v>472174</v>
    </nc>
  </rcc>
  <rcc rId="10767" sId="17">
    <nc r="AL147">
      <v>6.4523450679552304E-5</v>
    </nc>
  </rcc>
  <rcc rId="10768" sId="17">
    <nc r="AM147">
      <v>31569</v>
    </nc>
  </rcc>
  <rcc rId="10769" sId="17">
    <nc r="AN147" t="b">
      <v>1</v>
    </nc>
  </rcc>
  <rcc rId="10770" sId="17">
    <nc r="AO147">
      <v>0.49384455052475001</v>
    </nc>
  </rcc>
  <rcc rId="10771" sId="17">
    <nc r="A148" t="inlineStr">
      <is>
        <t>rs670180</t>
      </is>
    </nc>
  </rcc>
  <rcc rId="10772" sId="17">
    <nc r="B148" t="inlineStr">
      <is>
        <t>A</t>
      </is>
    </nc>
  </rcc>
  <rcc rId="10773" sId="17">
    <nc r="C148" t="inlineStr">
      <is>
        <t>T</t>
      </is>
    </nc>
  </rcc>
  <rcc rId="10774" sId="17">
    <nc r="D148" t="inlineStr">
      <is>
        <t>A</t>
      </is>
    </nc>
  </rcc>
  <rcc rId="10775" sId="17">
    <nc r="E148" t="inlineStr">
      <is>
        <t>T</t>
      </is>
    </nc>
  </rcc>
  <rcc rId="10776" sId="17">
    <nc r="F148">
      <v>-1.1580099999999999E-2</v>
    </nc>
  </rcc>
  <rcc rId="10777" sId="17">
    <nc r="G148">
      <v>0.12959999999999999</v>
    </nc>
  </rcc>
  <rcc rId="10778" sId="17">
    <nc r="H148">
      <v>0.56910400000000005</v>
    </nc>
  </rcc>
  <rcc rId="10779" sId="17">
    <nc r="I148">
      <v>0.57279999999999998</v>
    </nc>
  </rcc>
  <rcc rId="10780" sId="17">
    <nc r="J148" t="b">
      <v>0</v>
    </nc>
  </rcc>
  <rcc rId="10781" sId="17">
    <nc r="K148" t="b">
      <v>1</v>
    </nc>
  </rcc>
  <rcc rId="10782" sId="17">
    <nc r="L148" t="b">
      <v>1</v>
    </nc>
  </rcc>
  <rcc rId="10783" sId="17">
    <nc r="M148" t="inlineStr">
      <is>
        <t>DYwqVy</t>
      </is>
    </nc>
  </rcc>
  <rcc rId="10784" sId="17">
    <nc r="N148">
      <v>13</v>
    </nc>
  </rcc>
  <rcc rId="10785" sId="17">
    <nc r="O148">
      <v>71236611</v>
    </nc>
  </rcc>
  <rcc rId="10786" sId="17">
    <nc r="P148">
      <v>3.09E-2</v>
    </nc>
  </rcc>
  <rcc rId="10787" sId="17">
    <nc r="Q148">
      <v>2.7379999999999999E-5</v>
    </nc>
  </rcc>
  <rcc rId="10788" sId="17">
    <nc r="R148">
      <v>28532</v>
    </nc>
  </rcc>
  <rcc rId="10789" sId="17">
    <nc r="S148" t="inlineStr">
      <is>
        <t>HannumAge acceleration</t>
      </is>
    </nc>
  </rcc>
  <rcc rId="10790" sId="17">
    <nc r="T148" t="b">
      <v>1</v>
    </nc>
  </rcc>
  <rcc rId="10791" sId="17">
    <nc r="U148" t="inlineStr">
      <is>
        <t>reported</t>
      </is>
    </nc>
  </rcc>
  <rcc rId="10792" sId="17">
    <nc r="V148" t="inlineStr">
      <is>
        <t>13</t>
      </is>
    </nc>
  </rcc>
  <rcc rId="10793" sId="17">
    <nc r="W148">
      <v>71236611</v>
    </nc>
  </rcc>
  <rcc rId="10794" sId="17">
    <nc r="X148">
      <v>2.0306199999999999E-3</v>
    </nc>
  </rcc>
  <rcc rId="10795" sId="17">
    <nc r="Y148">
      <v>1.2E-8</v>
    </nc>
  </rcc>
  <rcc rId="10796" sId="17">
    <nc r="Z148">
      <v>472174</v>
    </nc>
  </rcc>
  <rcc rId="10797" sId="17">
    <nc r="AA148" t="inlineStr">
      <is>
        <t>ieu-b-4879</t>
      </is>
    </nc>
  </rcc>
  <rcc rId="10798" sId="17">
    <nc r="AB148" t="inlineStr">
      <is>
        <t>telomere length || id:ieu-b-4879</t>
      </is>
    </nc>
  </rcc>
  <rcc rId="10799" sId="17">
    <nc r="AC148" t="b">
      <v>1</v>
    </nc>
  </rcc>
  <rcc rId="10800" sId="17">
    <nc r="AD148" t="inlineStr">
      <is>
        <t>reported</t>
      </is>
    </nc>
  </rcc>
  <rcc rId="10801" sId="17">
    <nc r="AE148" t="inlineStr">
      <is>
        <t>igd</t>
      </is>
    </nc>
  </rcc>
  <rcc rId="10802" sId="17">
    <nc r="AF148">
      <v>2</v>
    </nc>
  </rcc>
  <rcc rId="10803" sId="17">
    <nc r="AG148" t="b">
      <v>0</v>
    </nc>
  </rcc>
  <rcc rId="10804" sId="17">
    <nc r="AJ148">
      <v>6.8871122248166002E-5</v>
    </nc>
  </rcc>
  <rcc rId="10805" sId="17">
    <nc r="AK148">
      <v>472174</v>
    </nc>
  </rcc>
  <rcc rId="10806" sId="17">
    <nc r="AL148">
      <v>6.1620267124571195E-4</v>
    </nc>
  </rcc>
  <rcc rId="10807" sId="17">
    <nc r="AM148">
      <v>28532</v>
    </nc>
  </rcc>
  <rcc rId="10808" sId="17">
    <nc r="AN148" t="b">
      <v>0</v>
    </nc>
  </rcc>
  <rcc rId="10809" sId="17">
    <nc r="AO148">
      <v>6.7038032281586E-3</v>
    </nc>
  </rcc>
  <rcc rId="10810" sId="17">
    <nc r="A149" t="inlineStr">
      <is>
        <t>rs6751209</t>
      </is>
    </nc>
  </rcc>
  <rcc rId="10811" sId="17">
    <nc r="B149" t="inlineStr">
      <is>
        <t>C</t>
      </is>
    </nc>
  </rcc>
  <rcc rId="10812" sId="17">
    <nc r="C149" t="inlineStr">
      <is>
        <t>T</t>
      </is>
    </nc>
  </rcc>
  <rcc rId="10813" sId="17">
    <nc r="D149" t="inlineStr">
      <is>
        <t>C</t>
      </is>
    </nc>
  </rcc>
  <rcc rId="10814" sId="17">
    <nc r="E149" t="inlineStr">
      <is>
        <t>T</t>
      </is>
    </nc>
  </rcc>
  <rcc rId="10815" sId="17">
    <nc r="F149">
      <v>-1.40465E-2</v>
    </nc>
  </rcc>
  <rcc rId="10816" sId="17">
    <nc r="G149">
      <v>8.7099999999999997E-2</v>
    </nc>
  </rcc>
  <rcc rId="10817" sId="17">
    <nc r="H149">
      <v>0.204231</v>
    </nc>
  </rcc>
  <rcc rId="10818" sId="17">
    <nc r="I149">
      <v>0.19239999999999999</v>
    </nc>
  </rcc>
  <rcc rId="10819" sId="17">
    <nc r="J149" t="b">
      <v>0</v>
    </nc>
  </rcc>
  <rcc rId="10820" sId="17">
    <nc r="K149" t="b">
      <v>0</v>
    </nc>
  </rcc>
  <rcc rId="10821" sId="17">
    <nc r="L149" t="b">
      <v>0</v>
    </nc>
  </rcc>
  <rcc rId="10822" sId="17">
    <nc r="M149" t="inlineStr">
      <is>
        <t>DYwqVy</t>
      </is>
    </nc>
  </rcc>
  <rcc rId="10823" sId="17">
    <nc r="N149">
      <v>2</v>
    </nc>
  </rcc>
  <rcc rId="10824" sId="17">
    <nc r="O149">
      <v>43588302</v>
    </nc>
  </rcc>
  <rcc rId="10825" sId="17">
    <nc r="P149">
      <v>3.7199999999999997E-2</v>
    </nc>
  </rcc>
  <rcc rId="10826" sId="17">
    <nc r="Q149">
      <v>1.9300000000000001E-2</v>
    </nc>
  </rcc>
  <rcc rId="10827" sId="17">
    <nc r="R149">
      <v>31579</v>
    </nc>
  </rcc>
  <rcc rId="10828" sId="17">
    <nc r="S149" t="inlineStr">
      <is>
        <t>HannumAge acceleration</t>
      </is>
    </nc>
  </rcc>
  <rcc rId="10829" sId="17">
    <nc r="T149" t="b">
      <v>1</v>
    </nc>
  </rcc>
  <rcc rId="10830" sId="17">
    <nc r="U149" t="inlineStr">
      <is>
        <t>reported</t>
      </is>
    </nc>
  </rcc>
  <rcc rId="10831" sId="17">
    <nc r="V149" t="inlineStr">
      <is>
        <t>2</t>
      </is>
    </nc>
  </rcc>
  <rcc rId="10832" sId="17">
    <nc r="W149">
      <v>43588302</v>
    </nc>
  </rcc>
  <rcc rId="10833" sId="17">
    <nc r="X149">
      <v>2.4846500000000001E-3</v>
    </nc>
  </rcc>
  <rcc rId="10834" sId="17">
    <nc r="Y149">
      <v>1.6000000000000001E-8</v>
    </nc>
  </rcc>
  <rcc rId="10835" sId="17">
    <nc r="Z149">
      <v>472174</v>
    </nc>
  </rcc>
  <rcc rId="10836" sId="17">
    <nc r="AA149" t="inlineStr">
      <is>
        <t>ieu-b-4879</t>
      </is>
    </nc>
  </rcc>
  <rcc rId="10837" sId="17">
    <nc r="AB149" t="inlineStr">
      <is>
        <t>telomere length || id:ieu-b-4879</t>
      </is>
    </nc>
  </rcc>
  <rcc rId="10838" sId="17">
    <nc r="AC149" t="b">
      <v>1</v>
    </nc>
  </rcc>
  <rcc rId="10839" sId="17">
    <nc r="AD149" t="inlineStr">
      <is>
        <t>reported</t>
      </is>
    </nc>
  </rcc>
  <rcc rId="10840" sId="17">
    <nc r="AE149" t="inlineStr">
      <is>
        <t>igd</t>
      </is>
    </nc>
  </rcc>
  <rcc rId="10841" sId="17">
    <nc r="AF149">
      <v>2</v>
    </nc>
  </rcc>
  <rcc rId="10842" sId="17">
    <nc r="AG149" t="b">
      <v>1</v>
    </nc>
  </rcc>
  <rcc rId="10843" sId="17">
    <nc r="AJ149">
      <v>6.7682467162132295E-5</v>
    </nc>
  </rcc>
  <rcc rId="10844" sId="17">
    <nc r="AK149">
      <v>472174</v>
    </nc>
  </rcc>
  <rcc rId="10845" sId="17">
    <nc r="AL149">
      <v>1.73581793365398E-4</v>
    </nc>
  </rcc>
  <rcc rId="10846" sId="17">
    <nc r="AM149">
      <v>31579</v>
    </nc>
  </rcc>
  <rcc rId="10847" sId="17">
    <nc r="AN149" t="b">
      <v>0</v>
    </nc>
  </rcc>
  <rcc rId="10848" sId="17">
    <nc r="AO149">
      <v>0.394570926765202</v>
    </nc>
  </rcc>
  <rcc rId="10849" sId="17">
    <nc r="A150" t="inlineStr">
      <is>
        <t>rs6776756</t>
      </is>
    </nc>
  </rcc>
  <rcc rId="10850" sId="17">
    <nc r="B150" t="inlineStr">
      <is>
        <t>A</t>
      </is>
    </nc>
  </rcc>
  <rcc rId="10851" sId="17">
    <nc r="C150" t="inlineStr">
      <is>
        <t>G</t>
      </is>
    </nc>
  </rcc>
  <rcc rId="10852" sId="17">
    <nc r="D150" t="inlineStr">
      <is>
        <t>A</t>
      </is>
    </nc>
  </rcc>
  <rcc rId="10853" sId="17">
    <nc r="E150" t="inlineStr">
      <is>
        <t>G</t>
      </is>
    </nc>
  </rcc>
  <rcc rId="10854" sId="17">
    <nc r="F150">
      <v>-1.7443899999999998E-2</v>
    </nc>
  </rcc>
  <rcc rId="10855" sId="17">
    <nc r="G150">
      <v>2.81E-2</v>
    </nc>
  </rcc>
  <rcc rId="10856" sId="17">
    <nc r="H150">
      <v>0.59756200000000004</v>
    </nc>
  </rcc>
  <rcc rId="10857" sId="17">
    <nc r="I150">
      <v>0.5867</v>
    </nc>
  </rcc>
  <rcc rId="10858" sId="17">
    <nc r="J150" t="b">
      <v>0</v>
    </nc>
  </rcc>
  <rcc rId="10859" sId="17">
    <nc r="K150" t="b">
      <v>0</v>
    </nc>
  </rcc>
  <rcc rId="10860" sId="17">
    <nc r="L150" t="b">
      <v>0</v>
    </nc>
  </rcc>
  <rcc rId="10861" sId="17">
    <nc r="M150" t="inlineStr">
      <is>
        <t>DYwqVy</t>
      </is>
    </nc>
  </rcc>
  <rcc rId="10862" sId="17">
    <nc r="N150">
      <v>3</v>
    </nc>
  </rcc>
  <rcc rId="10863" sId="17">
    <nc r="O150">
      <v>128215821</v>
    </nc>
  </rcc>
  <rcc rId="10864" sId="17">
    <nc r="P150">
      <v>2.9899999999999999E-2</v>
    </nc>
  </rcc>
  <rcc rId="10865" sId="17">
    <nc r="Q150">
      <v>0.34710000000000002</v>
    </nc>
  </rcc>
  <rcc rId="10866" sId="17">
    <nc r="R150">
      <v>33460</v>
    </nc>
  </rcc>
  <rcc rId="10867" sId="17">
    <nc r="S150" t="inlineStr">
      <is>
        <t>HannumAge acceleration</t>
      </is>
    </nc>
  </rcc>
  <rcc rId="10868" sId="17">
    <nc r="T150" t="b">
      <v>1</v>
    </nc>
  </rcc>
  <rcc rId="10869" sId="17">
    <nc r="U150" t="inlineStr">
      <is>
        <t>reported</t>
      </is>
    </nc>
  </rcc>
  <rcc rId="10870" sId="17">
    <nc r="V150" t="inlineStr">
      <is>
        <t>3</t>
      </is>
    </nc>
  </rcc>
  <rcc rId="10871" sId="17">
    <nc r="W150">
      <v>128215821</v>
    </nc>
  </rcc>
  <rcc rId="10872" sId="17">
    <nc r="X150">
      <v>2.03747E-3</v>
    </nc>
  </rcc>
  <rcc rId="10873" sId="17">
    <nc r="Y150">
      <v>1.1000199999999999E-17</v>
    </nc>
  </rcc>
  <rcc rId="10874" sId="17">
    <nc r="Z150">
      <v>472174</v>
    </nc>
  </rcc>
  <rcc rId="10875" sId="17">
    <nc r="AA150" t="inlineStr">
      <is>
        <t>ieu-b-4879</t>
      </is>
    </nc>
  </rcc>
  <rcc rId="10876" sId="17">
    <nc r="AB150" t="inlineStr">
      <is>
        <t>telomere length || id:ieu-b-4879</t>
      </is>
    </nc>
  </rcc>
  <rcc rId="10877" sId="17">
    <nc r="AC150" t="b">
      <v>1</v>
    </nc>
  </rcc>
  <rcc rId="10878" sId="17">
    <nc r="AD150" t="inlineStr">
      <is>
        <t>reported</t>
      </is>
    </nc>
  </rcc>
  <rcc rId="10879" sId="17">
    <nc r="AE150" t="inlineStr">
      <is>
        <t>igd</t>
      </is>
    </nc>
  </rcc>
  <rcc rId="10880" sId="17">
    <nc r="AF150">
      <v>2</v>
    </nc>
  </rcc>
  <rcc rId="10881" sId="17">
    <nc r="AG150" t="b">
      <v>1</v>
    </nc>
  </rcc>
  <rcc rId="10882" sId="17">
    <nc r="AJ150">
      <v>1.5521621419640401E-4</v>
    </nc>
  </rcc>
  <rcc rId="10883" sId="17">
    <nc r="AK150">
      <v>472174</v>
    </nc>
  </rcc>
  <rcc rId="10884" sId="17">
    <nc r="AL150">
      <v>2.6397258296461E-5</v>
    </nc>
  </rcc>
  <rcc rId="10885" sId="17">
    <nc r="AM150">
      <v>33460</v>
    </nc>
  </rcc>
  <rcc rId="10886" sId="17">
    <nc r="AN150" t="b">
      <v>1</v>
    </nc>
  </rcc>
  <rcc rId="10887" sId="17">
    <nc r="AO150">
      <v>0.19562973449975701</v>
    </nc>
  </rcc>
  <rcc rId="10888" sId="17">
    <nc r="A151" t="inlineStr">
      <is>
        <t>rs6790988</t>
      </is>
    </nc>
  </rcc>
  <rcc rId="10889" sId="17">
    <nc r="B151" t="inlineStr">
      <is>
        <t>G</t>
      </is>
    </nc>
  </rcc>
  <rcc rId="10890" sId="17">
    <nc r="C151" t="inlineStr">
      <is>
        <t>A</t>
      </is>
    </nc>
  </rcc>
  <rcc rId="10891" sId="17">
    <nc r="D151" t="inlineStr">
      <is>
        <t>G</t>
      </is>
    </nc>
  </rcc>
  <rcc rId="10892" sId="17">
    <nc r="E151" t="inlineStr">
      <is>
        <t>A</t>
      </is>
    </nc>
  </rcc>
  <rcc rId="10893" sId="17">
    <nc r="F151">
      <v>1.45728E-2</v>
    </nc>
  </rcc>
  <rcc rId="10894" sId="17">
    <nc r="G151">
      <v>8.5000000000000006E-3</v>
    </nc>
  </rcc>
  <rcc rId="10895" sId="17">
    <nc r="H151">
      <v>0.74190199999999995</v>
    </nc>
  </rcc>
  <rcc rId="10896" sId="17">
    <nc r="I151">
      <v>0.73380000000000001</v>
    </nc>
  </rcc>
  <rcc rId="10897" sId="17">
    <nc r="J151" t="b">
      <v>0</v>
    </nc>
  </rcc>
  <rcc rId="10898" sId="17">
    <nc r="K151" t="b">
      <v>0</v>
    </nc>
  </rcc>
  <rcc rId="10899" sId="17">
    <nc r="L151" t="b">
      <v>0</v>
    </nc>
  </rcc>
  <rcc rId="10900" sId="17">
    <nc r="M151" t="inlineStr">
      <is>
        <t>DYwqVy</t>
      </is>
    </nc>
  </rcc>
  <rcc rId="10901" sId="17">
    <nc r="N151">
      <v>3</v>
    </nc>
  </rcc>
  <rcc rId="10902" sId="17">
    <nc r="O151">
      <v>170263320</v>
    </nc>
  </rcc>
  <rcc rId="10903" sId="17">
    <nc r="P151">
      <v>3.3000000000000002E-2</v>
    </nc>
  </rcc>
  <rcc rId="10904" sId="17">
    <nc r="Q151">
      <v>0.79679999999999995</v>
    </nc>
  </rcc>
  <rcc rId="10905" sId="17">
    <nc r="R151">
      <v>33466</v>
    </nc>
  </rcc>
  <rcc rId="10906" sId="17">
    <nc r="S151" t="inlineStr">
      <is>
        <t>HannumAge acceleration</t>
      </is>
    </nc>
  </rcc>
  <rcc rId="10907" sId="17">
    <nc r="T151" t="b">
      <v>1</v>
    </nc>
  </rcc>
  <rcc rId="10908" sId="17">
    <nc r="U151" t="inlineStr">
      <is>
        <t>reported</t>
      </is>
    </nc>
  </rcc>
  <rcc rId="10909" sId="17">
    <nc r="V151" t="inlineStr">
      <is>
        <t>3</t>
      </is>
    </nc>
  </rcc>
  <rcc rId="10910" sId="17">
    <nc r="W151">
      <v>170263320</v>
    </nc>
  </rcc>
  <rcc rId="10911" sId="17">
    <nc r="X151">
      <v>2.2842800000000001E-3</v>
    </nc>
  </rcc>
  <rcc rId="10912" sId="17">
    <nc r="Y151">
      <v>1.7999899999999999E-10</v>
    </nc>
  </rcc>
  <rcc rId="10913" sId="17">
    <nc r="Z151">
      <v>472174</v>
    </nc>
  </rcc>
  <rcc rId="10914" sId="17">
    <nc r="AA151" t="inlineStr">
      <is>
        <t>ieu-b-4879</t>
      </is>
    </nc>
  </rcc>
  <rcc rId="10915" sId="17">
    <nc r="AB151" t="inlineStr">
      <is>
        <t>telomere length || id:ieu-b-4879</t>
      </is>
    </nc>
  </rcc>
  <rcc rId="10916" sId="17">
    <nc r="AC151" t="b">
      <v>1</v>
    </nc>
  </rcc>
  <rcc rId="10917" sId="17">
    <nc r="AD151" t="inlineStr">
      <is>
        <t>reported</t>
      </is>
    </nc>
  </rcc>
  <rcc rId="10918" sId="17">
    <nc r="AE151" t="inlineStr">
      <is>
        <t>igd</t>
      </is>
    </nc>
  </rcc>
  <rcc rId="10919" sId="17">
    <nc r="AF151">
      <v>2</v>
    </nc>
  </rcc>
  <rcc rId="10920" sId="17">
    <nc r="AG151" t="b">
      <v>1</v>
    </nc>
  </rcc>
  <rcc rId="10921" sId="17">
    <nc r="AJ151">
      <v>8.6188569387190197E-5</v>
    </nc>
  </rcc>
  <rcc rId="10922" sId="17">
    <nc r="AK151">
      <v>472174</v>
    </nc>
  </rcc>
  <rcc rId="10923" sId="17">
    <nc r="AL151">
      <v>1.9825824574394899E-6</v>
    </nc>
  </rcc>
  <rcc rId="10924" sId="17">
    <nc r="AM151">
      <v>33466</v>
    </nc>
  </rcc>
  <rcc rId="10925" sId="17">
    <nc r="AN151" t="b">
      <v>1</v>
    </nc>
  </rcc>
  <rcc rId="10926" sId="17">
    <nc r="AO151">
      <v>0.163844145743331</v>
    </nc>
  </rcc>
  <rcc rId="10927" sId="17">
    <nc r="A152" t="inlineStr">
      <is>
        <t>rs6881568</t>
      </is>
    </nc>
  </rcc>
  <rcc rId="10928" sId="17">
    <nc r="B152" t="inlineStr">
      <is>
        <t>A</t>
      </is>
    </nc>
  </rcc>
  <rcc rId="10929" sId="17">
    <nc r="C152" t="inlineStr">
      <is>
        <t>C</t>
      </is>
    </nc>
  </rcc>
  <rcc rId="10930" sId="17">
    <nc r="D152" t="inlineStr">
      <is>
        <t>A</t>
      </is>
    </nc>
  </rcc>
  <rcc rId="10931" sId="17">
    <nc r="E152" t="inlineStr">
      <is>
        <t>C</t>
      </is>
    </nc>
  </rcc>
  <rcc rId="10932" sId="17">
    <nc r="F152">
      <v>1.6925599999999999E-2</v>
    </nc>
  </rcc>
  <rcc rId="10933" sId="17">
    <nc r="G152">
      <v>-4.3E-3</v>
    </nc>
  </rcc>
  <rcc rId="10934" sId="17">
    <nc r="H152">
      <v>0.36258000000000001</v>
    </nc>
  </rcc>
  <rcc rId="10935" sId="17">
    <nc r="I152">
      <v>0.36420000000000002</v>
    </nc>
  </rcc>
  <rcc rId="10936" sId="17">
    <nc r="J152" t="b">
      <v>0</v>
    </nc>
  </rcc>
  <rcc rId="10937" sId="17">
    <nc r="K152" t="b">
      <v>0</v>
    </nc>
  </rcc>
  <rcc rId="10938" sId="17">
    <nc r="L152" t="b">
      <v>0</v>
    </nc>
  </rcc>
  <rcc rId="10939" sId="17">
    <nc r="M152" t="inlineStr">
      <is>
        <t>DYwqVy</t>
      </is>
    </nc>
  </rcc>
  <rcc rId="10940" sId="17">
    <nc r="N152">
      <v>5</v>
    </nc>
  </rcc>
  <rcc rId="10941" sId="17">
    <nc r="O152">
      <v>1670265</v>
    </nc>
  </rcc>
  <rcc rId="10942" sId="17">
    <nc r="P152">
      <v>3.1099999999999999E-2</v>
    </nc>
  </rcc>
  <rcc rId="10943" sId="17">
    <nc r="Q152">
      <v>0.89049999999999996</v>
    </nc>
  </rcc>
  <rcc rId="10944" sId="17">
    <nc r="R152">
      <v>30923</v>
    </nc>
  </rcc>
  <rcc rId="10945" sId="17">
    <nc r="S152" t="inlineStr">
      <is>
        <t>HannumAge acceleration</t>
      </is>
    </nc>
  </rcc>
  <rcc rId="10946" sId="17">
    <nc r="T152" t="b">
      <v>1</v>
    </nc>
  </rcc>
  <rcc rId="10947" sId="17">
    <nc r="U152" t="inlineStr">
      <is>
        <t>reported</t>
      </is>
    </nc>
  </rcc>
  <rcc rId="10948" sId="17">
    <nc r="V152" t="inlineStr">
      <is>
        <t>5</t>
      </is>
    </nc>
  </rcc>
  <rcc rId="10949" sId="17">
    <nc r="W152">
      <v>1670265</v>
    </nc>
  </rcc>
  <rcc rId="10950" sId="17">
    <nc r="X152">
      <v>2.0773499999999999E-3</v>
    </nc>
  </rcc>
  <rcc rId="10951" sId="17">
    <nc r="Y152">
      <v>3.6999899999999998E-16</v>
    </nc>
  </rcc>
  <rcc rId="10952" sId="17">
    <nc r="Z152">
      <v>472174</v>
    </nc>
  </rcc>
  <rcc rId="10953" sId="17">
    <nc r="AA152" t="inlineStr">
      <is>
        <t>ieu-b-4879</t>
      </is>
    </nc>
  </rcc>
  <rcc rId="10954" sId="17">
    <nc r="AB152" t="inlineStr">
      <is>
        <t>telomere length || id:ieu-b-4879</t>
      </is>
    </nc>
  </rcc>
  <rcc rId="10955" sId="17">
    <nc r="AC152" t="b">
      <v>1</v>
    </nc>
  </rcc>
  <rcc rId="10956" sId="17">
    <nc r="AD152" t="inlineStr">
      <is>
        <t>reported</t>
      </is>
    </nc>
  </rcc>
  <rcc rId="10957" sId="17">
    <nc r="AE152" t="inlineStr">
      <is>
        <t>igd</t>
      </is>
    </nc>
  </rcc>
  <rcc rId="10958" sId="17">
    <nc r="AF152">
      <v>2</v>
    </nc>
  </rcc>
  <rcc rId="10959" sId="17">
    <nc r="AG152" t="b">
      <v>1</v>
    </nc>
  </rcc>
  <rcc rId="10960" sId="17">
    <nc r="AJ152">
      <v>1.4057481240971101E-4</v>
    </nc>
  </rcc>
  <rcc rId="10961" sId="17">
    <nc r="AK152">
      <v>472174</v>
    </nc>
  </rcc>
  <rcc rId="10962" sId="17">
    <nc r="AL152">
      <v>6.1824745010794104E-7</v>
    </nc>
  </rcc>
  <rcc rId="10963" sId="17">
    <nc r="AM152">
      <v>30923</v>
    </nc>
  </rcc>
  <rcc rId="10964" sId="17">
    <nc r="AN152" t="b">
      <v>1</v>
    </nc>
  </rcc>
  <rcc rId="10965" sId="17">
    <nc r="AO152">
      <v>5.9307096450303701E-2</v>
    </nc>
  </rcc>
  <rcc rId="10966" sId="17">
    <nc r="A153" t="inlineStr">
      <is>
        <t>rs7099229</t>
      </is>
    </nc>
  </rcc>
  <rcc rId="10967" sId="17">
    <nc r="B153" t="inlineStr">
      <is>
        <t>A</t>
      </is>
    </nc>
  </rcc>
  <rcc rId="10968" sId="17">
    <nc r="C153" t="inlineStr">
      <is>
        <t>G</t>
      </is>
    </nc>
  </rcc>
  <rcc rId="10969" sId="17">
    <nc r="D153" t="inlineStr">
      <is>
        <t>A</t>
      </is>
    </nc>
  </rcc>
  <rcc rId="10970" sId="17">
    <nc r="E153" t="inlineStr">
      <is>
        <t>G</t>
      </is>
    </nc>
  </rcc>
  <rcc rId="10971" sId="17">
    <nc r="F153">
      <v>-1.53288E-2</v>
    </nc>
  </rcc>
  <rcc rId="10972" sId="17">
    <nc r="G153">
      <v>-2.5499999999999998E-2</v>
    </nc>
  </rcc>
  <rcc rId="10973" sId="17">
    <nc r="H153">
      <v>0.27330100000000002</v>
    </nc>
  </rcc>
  <rcc rId="10974" sId="17">
    <nc r="I153">
      <v>0.27479999999999999</v>
    </nc>
  </rcc>
  <rcc rId="10975" sId="17">
    <nc r="J153" t="b">
      <v>0</v>
    </nc>
  </rcc>
  <rcc rId="10976" sId="17">
    <nc r="K153" t="b">
      <v>0</v>
    </nc>
  </rcc>
  <rcc rId="10977" sId="17">
    <nc r="L153" t="b">
      <v>0</v>
    </nc>
  </rcc>
  <rcc rId="10978" sId="17">
    <nc r="M153" t="inlineStr">
      <is>
        <t>DYwqVy</t>
      </is>
    </nc>
  </rcc>
  <rcc rId="10979" sId="17">
    <nc r="N153">
      <v>10</v>
    </nc>
  </rcc>
  <rcc rId="10980" sId="17">
    <nc r="O153">
      <v>96134685</v>
    </nc>
  </rcc>
  <rcc rId="10981" sId="17">
    <nc r="P153">
      <v>3.4000000000000002E-2</v>
    </nc>
  </rcc>
  <rcc rId="10982" sId="17">
    <nc r="Q153">
      <v>0.4526</v>
    </nc>
  </rcc>
  <rcc rId="10983" sId="17">
    <nc r="R153">
      <v>29127</v>
    </nc>
  </rcc>
  <rcc rId="10984" sId="17">
    <nc r="S153" t="inlineStr">
      <is>
        <t>HannumAge acceleration</t>
      </is>
    </nc>
  </rcc>
  <rcc rId="10985" sId="17">
    <nc r="T153" t="b">
      <v>1</v>
    </nc>
  </rcc>
  <rcc rId="10986" sId="17">
    <nc r="U153" t="inlineStr">
      <is>
        <t>reported</t>
      </is>
    </nc>
  </rcc>
  <rcc rId="10987" sId="17">
    <nc r="V153" t="inlineStr">
      <is>
        <t>10</t>
      </is>
    </nc>
  </rcc>
  <rcc rId="10988" sId="17">
    <nc r="W153">
      <v>96134685</v>
    </nc>
  </rcc>
  <rcc rId="10989" sId="17">
    <nc r="X153">
      <v>2.2440300000000002E-3</v>
    </nc>
  </rcc>
  <rcc rId="10990" sId="17">
    <nc r="Y153">
      <v>8.4003999999999996E-12</v>
    </nc>
  </rcc>
  <rcc rId="10991" sId="17">
    <nc r="Z153">
      <v>472174</v>
    </nc>
  </rcc>
  <rcc rId="10992" sId="17">
    <nc r="AA153" t="inlineStr">
      <is>
        <t>ieu-b-4879</t>
      </is>
    </nc>
  </rcc>
  <rcc rId="10993" sId="17">
    <nc r="AB153" t="inlineStr">
      <is>
        <t>telomere length || id:ieu-b-4879</t>
      </is>
    </nc>
  </rcc>
  <rcc rId="10994" sId="17">
    <nc r="AC153" t="b">
      <v>1</v>
    </nc>
  </rcc>
  <rcc rId="10995" sId="17">
    <nc r="AD153" t="inlineStr">
      <is>
        <t>reported</t>
      </is>
    </nc>
  </rcc>
  <rcc rId="10996" sId="17">
    <nc r="AE153" t="inlineStr">
      <is>
        <t>igd</t>
      </is>
    </nc>
  </rcc>
  <rcc rId="10997" sId="17">
    <nc r="AF153">
      <v>2</v>
    </nc>
  </rcc>
  <rcc rId="10998" sId="17">
    <nc r="AG153" t="b">
      <v>1</v>
    </nc>
  </rcc>
  <rcc rId="10999" sId="17">
    <nc r="AJ153">
      <v>9.8813402211580398E-5</v>
    </nc>
  </rcc>
  <rcc rId="11000" sId="17">
    <nc r="AK153">
      <v>472174</v>
    </nc>
  </rcc>
  <rcc rId="11001" sId="17">
    <nc r="AL153">
      <v>1.9312931724494599E-5</v>
    </nc>
  </rcc>
  <rcc rId="11002" sId="17">
    <nc r="AM153">
      <v>29127</v>
    </nc>
  </rcc>
  <rcc rId="11003" sId="17">
    <nc r="AN153" t="b">
      <v>1</v>
    </nc>
  </rcc>
  <rcc rId="11004" sId="17">
    <nc r="AO153">
      <v>0.35831236913362302</v>
    </nc>
  </rcc>
  <rcc rId="11005" sId="17">
    <nc r="A154" t="inlineStr">
      <is>
        <t>rs7164950</t>
      </is>
    </nc>
  </rcc>
  <rcc rId="11006" sId="17">
    <nc r="B154" t="inlineStr">
      <is>
        <t>G</t>
      </is>
    </nc>
  </rcc>
  <rcc rId="11007" sId="17">
    <nc r="C154" t="inlineStr">
      <is>
        <t>A</t>
      </is>
    </nc>
  </rcc>
  <rcc rId="11008" sId="17">
    <nc r="D154" t="inlineStr">
      <is>
        <t>G</t>
      </is>
    </nc>
  </rcc>
  <rcc rId="11009" sId="17">
    <nc r="E154" t="inlineStr">
      <is>
        <t>A</t>
      </is>
    </nc>
  </rcc>
  <rcc rId="11010" sId="17">
    <nc r="F154">
      <v>1.29362E-2</v>
    </nc>
  </rcc>
  <rcc rId="11011" sId="17">
    <nc r="G154">
      <v>-7.9000000000000008E-3</v>
    </nc>
  </rcc>
  <rcc rId="11012" sId="17">
    <nc r="H154">
      <v>0.40597899999999998</v>
    </nc>
  </rcc>
  <rcc rId="11013" sId="17">
    <nc r="I154">
      <v>0.41489999999999999</v>
    </nc>
  </rcc>
  <rcc rId="11014" sId="17">
    <nc r="J154" t="b">
      <v>0</v>
    </nc>
  </rcc>
  <rcc rId="11015" sId="17">
    <nc r="K154" t="b">
      <v>0</v>
    </nc>
  </rcc>
  <rcc rId="11016" sId="17">
    <nc r="L154" t="b">
      <v>0</v>
    </nc>
  </rcc>
  <rcc rId="11017" sId="17">
    <nc r="M154" t="inlineStr">
      <is>
        <t>DYwqVy</t>
      </is>
    </nc>
  </rcc>
  <rcc rId="11018" sId="17">
    <nc r="N154">
      <v>15</v>
    </nc>
  </rcc>
  <rcc rId="11019" sId="17">
    <nc r="O154">
      <v>56775385</v>
    </nc>
  </rcc>
  <rcc rId="11020" sId="17">
    <nc r="P154">
      <v>3.0599999999999999E-2</v>
    </nc>
  </rcc>
  <rcc rId="11021" sId="17">
    <nc r="Q154">
      <v>0.79630000000000001</v>
    </nc>
  </rcc>
  <rcc rId="11022" sId="17">
    <nc r="R154">
      <v>28552</v>
    </nc>
  </rcc>
  <rcc rId="11023" sId="17">
    <nc r="S154" t="inlineStr">
      <is>
        <t>HannumAge acceleration</t>
      </is>
    </nc>
  </rcc>
  <rcc rId="11024" sId="17">
    <nc r="T154" t="b">
      <v>1</v>
    </nc>
  </rcc>
  <rcc rId="11025" sId="17">
    <nc r="U154" t="inlineStr">
      <is>
        <t>reported</t>
      </is>
    </nc>
  </rcc>
  <rcc rId="11026" sId="17">
    <nc r="V154" t="inlineStr">
      <is>
        <t>15</t>
      </is>
    </nc>
  </rcc>
  <rcc rId="11027" sId="17">
    <nc r="W154">
      <v>56775385</v>
    </nc>
  </rcc>
  <rcc rId="11028" sId="17">
    <nc r="X154">
      <v>2.0400100000000001E-3</v>
    </nc>
  </rcc>
  <rcc rId="11029" sId="17">
    <nc r="Y154">
      <v>2.3000099999999999E-10</v>
    </nc>
  </rcc>
  <rcc rId="11030" sId="17">
    <nc r="Z154">
      <v>472174</v>
    </nc>
  </rcc>
  <rcc rId="11031" sId="17">
    <nc r="AA154" t="inlineStr">
      <is>
        <t>ieu-b-4879</t>
      </is>
    </nc>
  </rcc>
  <rcc rId="11032" sId="17">
    <nc r="AB154" t="inlineStr">
      <is>
        <t>telomere length || id:ieu-b-4879</t>
      </is>
    </nc>
  </rcc>
  <rcc rId="11033" sId="17">
    <nc r="AC154" t="b">
      <v>1</v>
    </nc>
  </rcc>
  <rcc rId="11034" sId="17">
    <nc r="AD154" t="inlineStr">
      <is>
        <t>reported</t>
      </is>
    </nc>
  </rcc>
  <rcc rId="11035" sId="17">
    <nc r="AE154" t="inlineStr">
      <is>
        <t>igd</t>
      </is>
    </nc>
  </rcc>
  <rcc rId="11036" sId="17">
    <nc r="AF154">
      <v>2</v>
    </nc>
  </rcc>
  <rcc rId="11037" sId="17">
    <nc r="AG154" t="b">
      <v>1</v>
    </nc>
  </rcc>
  <rcc rId="11038" sId="17">
    <nc r="AJ154">
      <v>8.5155290800539201E-5</v>
    </nc>
  </rcc>
  <rcc rId="11039" sId="17">
    <nc r="AK154">
      <v>472174</v>
    </nc>
  </rcc>
  <rcc rId="11040" sId="17">
    <nc r="AL154">
      <v>2.3345555008813899E-6</v>
    </nc>
  </rcc>
  <rcc rId="11041" sId="17">
    <nc r="AM154">
      <v>28552</v>
    </nc>
  </rcc>
  <rcc rId="11042" sId="17">
    <nc r="AN154" t="b">
      <v>1</v>
    </nc>
  </rcc>
  <rcc rId="11043" sId="17">
    <nc r="AO154">
      <v>0.20643052739053899</v>
    </nc>
  </rcc>
  <rcc rId="11044" sId="17">
    <nc r="A155" t="inlineStr">
      <is>
        <t>rs7209057</t>
      </is>
    </nc>
  </rcc>
  <rcc rId="11045" sId="17">
    <nc r="B155" t="inlineStr">
      <is>
        <t>A</t>
      </is>
    </nc>
  </rcc>
  <rcc rId="11046" sId="17">
    <nc r="C155" t="inlineStr">
      <is>
        <t>G</t>
      </is>
    </nc>
  </rcc>
  <rcc rId="11047" sId="17">
    <nc r="D155" t="inlineStr">
      <is>
        <t>A</t>
      </is>
    </nc>
  </rcc>
  <rcc rId="11048" sId="17">
    <nc r="E155" t="inlineStr">
      <is>
        <t>G</t>
      </is>
    </nc>
  </rcc>
  <rcc rId="11049" sId="17">
    <nc r="F155">
      <v>1.1819E-2</v>
    </nc>
  </rcc>
  <rcc rId="11050" sId="17">
    <nc r="G155">
      <v>-5.0999999999999997E-2</v>
    </nc>
  </rcc>
  <rcc rId="11051" sId="17">
    <nc r="H155">
      <v>0.56104399999999999</v>
    </nc>
  </rcc>
  <rcc rId="11052" sId="17">
    <nc r="I155">
      <v>0.55830000000000002</v>
    </nc>
  </rcc>
  <rcc rId="11053" sId="17">
    <nc r="J155" t="b">
      <v>0</v>
    </nc>
  </rcc>
  <rcc rId="11054" sId="17">
    <nc r="K155" t="b">
      <v>0</v>
    </nc>
  </rcc>
  <rcc rId="11055" sId="17">
    <nc r="L155" t="b">
      <v>0</v>
    </nc>
  </rcc>
  <rcc rId="11056" sId="17">
    <nc r="M155" t="inlineStr">
      <is>
        <t>DYwqVy</t>
      </is>
    </nc>
  </rcc>
  <rcc rId="11057" sId="17">
    <nc r="N155">
      <v>17</v>
    </nc>
  </rcc>
  <rcc rId="11058" sId="17">
    <nc r="O155">
      <v>65705530</v>
    </nc>
  </rcc>
  <rcc rId="11059" sId="17">
    <nc r="P155">
      <v>3.1399999999999997E-2</v>
    </nc>
  </rcc>
  <rcc rId="11060" sId="17">
    <nc r="Q155">
      <v>0.1042</v>
    </nc>
  </rcc>
  <rcc rId="11061" sId="17">
    <nc r="R155">
      <v>28060</v>
    </nc>
  </rcc>
  <rcc rId="11062" sId="17">
    <nc r="S155" t="inlineStr">
      <is>
        <t>HannumAge acceleration</t>
      </is>
    </nc>
  </rcc>
  <rcc rId="11063" sId="17">
    <nc r="T155" t="b">
      <v>1</v>
    </nc>
  </rcc>
  <rcc rId="11064" sId="17">
    <nc r="U155" t="inlineStr">
      <is>
        <t>reported</t>
      </is>
    </nc>
  </rcc>
  <rcc rId="11065" sId="17">
    <nc r="V155" t="inlineStr">
      <is>
        <t>17</t>
      </is>
    </nc>
  </rcc>
  <rcc rId="11066" sId="17">
    <nc r="W155">
      <v>65705530</v>
    </nc>
  </rcc>
  <rcc rId="11067" sId="17">
    <nc r="X155">
      <v>2.0286499999999999E-3</v>
    </nc>
  </rcc>
  <rcc rId="11068" sId="17">
    <nc r="Y155">
      <v>5.6999399999999997E-9</v>
    </nc>
  </rcc>
  <rcc rId="11069" sId="17">
    <nc r="Z155">
      <v>472174</v>
    </nc>
  </rcc>
  <rcc rId="11070" sId="17">
    <nc r="AA155" t="inlineStr">
      <is>
        <t>ieu-b-4879</t>
      </is>
    </nc>
  </rcc>
  <rcc rId="11071" sId="17">
    <nc r="AB155" t="inlineStr">
      <is>
        <t>telomere length || id:ieu-b-4879</t>
      </is>
    </nc>
  </rcc>
  <rcc rId="11072" sId="17">
    <nc r="AC155" t="b">
      <v>1</v>
    </nc>
  </rcc>
  <rcc rId="11073" sId="17">
    <nc r="AD155" t="inlineStr">
      <is>
        <t>reported</t>
      </is>
    </nc>
  </rcc>
  <rcc rId="11074" sId="17">
    <nc r="AE155" t="inlineStr">
      <is>
        <t>igd</t>
      </is>
    </nc>
  </rcc>
  <rcc rId="11075" sId="17">
    <nc r="AF155">
      <v>2</v>
    </nc>
  </rcc>
  <rcc rId="11076" sId="17">
    <nc r="AG155" t="b">
      <v>1</v>
    </nc>
  </rcc>
  <rcc rId="11077" sId="17">
    <nc r="AJ155">
      <v>7.1881274076510997E-5</v>
    </nc>
  </rcc>
  <rcc rId="11078" sId="17">
    <nc r="AK155">
      <v>472174</v>
    </nc>
  </rcc>
  <rcc rId="11079" sId="17">
    <nc r="AL155">
      <v>9.4012048147464104E-5</v>
    </nc>
  </rcc>
  <rcc rId="11080" sId="17">
    <nc r="AM155">
      <v>28060</v>
    </nc>
  </rcc>
  <rcc rId="11081" sId="17">
    <nc r="AN155" t="b">
      <v>0</v>
    </nc>
  </rcc>
  <rcc rId="11082" sId="17">
    <nc r="AO155">
      <v>0.84290346753186796</v>
    </nc>
  </rcc>
  <rcc rId="11083" sId="17">
    <nc r="A156" t="inlineStr">
      <is>
        <t>rs7221585</t>
      </is>
    </nc>
  </rcc>
  <rcc rId="11084" sId="17">
    <nc r="B156" t="inlineStr">
      <is>
        <t>T</t>
      </is>
    </nc>
  </rcc>
  <rcc rId="11085" sId="17">
    <nc r="C156" t="inlineStr">
      <is>
        <t>C</t>
      </is>
    </nc>
  </rcc>
  <rcc rId="11086" sId="17">
    <nc r="D156" t="inlineStr">
      <is>
        <t>T</t>
      </is>
    </nc>
  </rcc>
  <rcc rId="11087" sId="17">
    <nc r="E156" t="inlineStr">
      <is>
        <t>C</t>
      </is>
    </nc>
  </rcc>
  <rcc rId="11088" sId="17">
    <nc r="F156">
      <v>1.4327100000000001E-2</v>
    </nc>
  </rcc>
  <rcc rId="11089" sId="17">
    <nc r="G156">
      <v>8.6400000000000005E-2</v>
    </nc>
  </rcc>
  <rcc rId="11090" sId="17">
    <nc r="H156">
      <v>0.22400999999999999</v>
    </nc>
  </rcc>
  <rcc rId="11091" sId="17">
    <nc r="I156">
      <v>0.21199999999999999</v>
    </nc>
  </rcc>
  <rcc rId="11092" sId="17">
    <nc r="J156" t="b">
      <v>0</v>
    </nc>
  </rcc>
  <rcc rId="11093" sId="17">
    <nc r="K156" t="b">
      <v>0</v>
    </nc>
  </rcc>
  <rcc rId="11094" sId="17">
    <nc r="L156" t="b">
      <v>0</v>
    </nc>
  </rcc>
  <rcc rId="11095" sId="17">
    <nc r="M156" t="inlineStr">
      <is>
        <t>DYwqVy</t>
      </is>
    </nc>
  </rcc>
  <rcc rId="11096" sId="17">
    <nc r="N156">
      <v>17</v>
    </nc>
  </rcc>
  <rcc rId="11097" sId="17">
    <nc r="O156">
      <v>76195153</v>
    </nc>
  </rcc>
  <rcc rId="11098" sId="17">
    <nc r="P156">
      <v>3.8100000000000002E-2</v>
    </nc>
  </rcc>
  <rcc rId="11099" sId="17">
    <nc r="Q156">
      <v>2.35E-2</v>
    </nc>
  </rcc>
  <rcc rId="11100" sId="17">
    <nc r="R156">
      <v>26242</v>
    </nc>
  </rcc>
  <rcc rId="11101" sId="17">
    <nc r="S156" t="inlineStr">
      <is>
        <t>HannumAge acceleration</t>
      </is>
    </nc>
  </rcc>
  <rcc rId="11102" sId="17">
    <nc r="T156" t="b">
      <v>1</v>
    </nc>
  </rcc>
  <rcc rId="11103" sId="17">
    <nc r="U156" t="inlineStr">
      <is>
        <t>reported</t>
      </is>
    </nc>
  </rcc>
  <rcc rId="11104" sId="17">
    <nc r="V156" t="inlineStr">
      <is>
        <t>17</t>
      </is>
    </nc>
  </rcc>
  <rcc rId="11105" sId="17">
    <nc r="W156">
      <v>76195153</v>
    </nc>
  </rcc>
  <rcc rId="11106" sId="17">
    <nc r="X156">
      <v>2.4704200000000001E-3</v>
    </nc>
  </rcc>
  <rcc rId="11107" sId="17">
    <nc r="Y156">
      <v>6.6999299999999996E-9</v>
    </nc>
  </rcc>
  <rcc rId="11108" sId="17">
    <nc r="Z156">
      <v>472174</v>
    </nc>
  </rcc>
  <rcc rId="11109" sId="17">
    <nc r="AA156" t="inlineStr">
      <is>
        <t>ieu-b-4879</t>
      </is>
    </nc>
  </rcc>
  <rcc rId="11110" sId="17">
    <nc r="AB156" t="inlineStr">
      <is>
        <t>telomere length || id:ieu-b-4879</t>
      </is>
    </nc>
  </rcc>
  <rcc rId="11111" sId="17">
    <nc r="AC156" t="b">
      <v>1</v>
    </nc>
  </rcc>
  <rcc rId="11112" sId="17">
    <nc r="AD156" t="inlineStr">
      <is>
        <t>reported</t>
      </is>
    </nc>
  </rcc>
  <rcc rId="11113" sId="17">
    <nc r="AE156" t="inlineStr">
      <is>
        <t>igd</t>
      </is>
    </nc>
  </rcc>
  <rcc rId="11114" sId="17">
    <nc r="AF156">
      <v>2</v>
    </nc>
  </rcc>
  <rcc rId="11115" sId="17">
    <nc r="AG156" t="b">
      <v>1</v>
    </nc>
  </rcc>
  <rcc rId="11116" sId="17">
    <nc r="AJ156">
      <v>7.1226865214893897E-5</v>
    </nc>
  </rcc>
  <rcc rId="11117" sId="17">
    <nc r="AK156">
      <v>472174</v>
    </nc>
  </rcc>
  <rcc rId="11118" sId="17">
    <nc r="AL156">
      <v>1.9594247878726101E-4</v>
    </nc>
  </rcc>
  <rcc rId="11119" sId="17">
    <nc r="AM156">
      <v>26242</v>
    </nc>
  </rcc>
  <rcc rId="11120" sId="17">
    <nc r="AN156" t="b">
      <v>0</v>
    </nc>
  </rcc>
  <rcc rId="11121" sId="17">
    <nc r="AO156">
      <v>0.38078103838777699</v>
    </nc>
  </rcc>
  <rcc rId="11122" sId="17">
    <nc r="A157" t="inlineStr">
      <is>
        <t>rs73581419</t>
      </is>
    </nc>
  </rcc>
  <rcc rId="11123" sId="17">
    <nc r="B157" t="inlineStr">
      <is>
        <t>T</t>
      </is>
    </nc>
  </rcc>
  <rcc rId="11124" sId="17">
    <nc r="C157" t="inlineStr">
      <is>
        <t>C</t>
      </is>
    </nc>
  </rcc>
  <rcc rId="11125" sId="17">
    <nc r="D157" t="inlineStr">
      <is>
        <t>T</t>
      </is>
    </nc>
  </rcc>
  <rcc rId="11126" sId="17">
    <nc r="E157" t="inlineStr">
      <is>
        <t>C</t>
      </is>
    </nc>
  </rcc>
  <rcc rId="11127" sId="17">
    <nc r="F157">
      <v>2.2983799999999999E-2</v>
    </nc>
  </rcc>
  <rcc rId="11128" sId="17">
    <nc r="G157">
      <v>-0.1618</v>
    </nc>
  </rcc>
  <rcc rId="11129" sId="17">
    <nc r="H157">
      <v>0.10660500000000001</v>
    </nc>
  </rcc>
  <rcc rId="11130" sId="17">
    <nc r="I157">
      <v>0.1061</v>
    </nc>
  </rcc>
  <rcc rId="11131" sId="17">
    <nc r="J157" t="b">
      <v>0</v>
    </nc>
  </rcc>
  <rcc rId="11132" sId="17">
    <nc r="K157" t="b">
      <v>0</v>
    </nc>
  </rcc>
  <rcc rId="11133" sId="17">
    <nc r="L157" t="b">
      <v>0</v>
    </nc>
  </rcc>
  <rcc rId="11134" sId="17">
    <nc r="M157" t="inlineStr">
      <is>
        <t>DYwqVy</t>
      </is>
    </nc>
  </rcc>
  <rcc rId="11135" sId="17">
    <nc r="N157">
      <v>14</v>
    </nc>
  </rcc>
  <rcc rId="11136" sId="17">
    <nc r="O157">
      <v>21941148</v>
    </nc>
  </rcc>
  <rcc rId="11137" sId="17">
    <nc r="P157">
      <v>4.9599999999999998E-2</v>
    </nc>
  </rcc>
  <rcc rId="11138" sId="17">
    <nc r="Q157">
      <v>1.1100000000000001E-3</v>
    </nc>
  </rcc>
  <rcc rId="11139" sId="17">
    <nc r="R157">
      <v>28444</v>
    </nc>
  </rcc>
  <rcc rId="11140" sId="17">
    <nc r="S157" t="inlineStr">
      <is>
        <t>HannumAge acceleration</t>
      </is>
    </nc>
  </rcc>
  <rcc rId="11141" sId="17">
    <nc r="T157" t="b">
      <v>1</v>
    </nc>
  </rcc>
  <rcc rId="11142" sId="17">
    <nc r="U157" t="inlineStr">
      <is>
        <t>reported</t>
      </is>
    </nc>
  </rcc>
  <rcc rId="11143" sId="17">
    <nc r="V157" t="inlineStr">
      <is>
        <t>14</t>
      </is>
    </nc>
  </rcc>
  <rcc rId="11144" sId="17">
    <nc r="W157">
      <v>21941148</v>
    </nc>
  </rcc>
  <rcc rId="11145" sId="17">
    <nc r="X157">
      <v>3.2415600000000001E-3</v>
    </nc>
  </rcc>
  <rcc rId="11146" sId="17">
    <nc r="Y157">
      <v>1.29987E-12</v>
    </nc>
  </rcc>
  <rcc rId="11147" sId="17">
    <nc r="Z157">
      <v>472174</v>
    </nc>
  </rcc>
  <rcc rId="11148" sId="17">
    <nc r="AA157" t="inlineStr">
      <is>
        <t>ieu-b-4879</t>
      </is>
    </nc>
  </rcc>
  <rcc rId="11149" sId="17">
    <nc r="AB157" t="inlineStr">
      <is>
        <t>telomere length || id:ieu-b-4879</t>
      </is>
    </nc>
  </rcc>
  <rcc rId="11150" sId="17">
    <nc r="AC157" t="b">
      <v>1</v>
    </nc>
  </rcc>
  <rcc rId="11151" sId="17">
    <nc r="AD157" t="inlineStr">
      <is>
        <t>reported</t>
      </is>
    </nc>
  </rcc>
  <rcc rId="11152" sId="17">
    <nc r="AE157" t="inlineStr">
      <is>
        <t>igd</t>
      </is>
    </nc>
  </rcc>
  <rcc rId="11153" sId="17">
    <nc r="AF157">
      <v>2</v>
    </nc>
  </rcc>
  <rcc rId="11154" sId="17">
    <nc r="AG157" t="b">
      <v>1</v>
    </nc>
  </rcc>
  <rcc rId="11155" sId="17">
    <nc r="AJ157">
      <v>1.0646063961266101E-4</v>
    </nc>
  </rcc>
  <rcc rId="11156" sId="17">
    <nc r="AK157">
      <v>472174</v>
    </nc>
  </rcc>
  <rcc rId="11157" sId="17">
    <nc r="AL157">
      <v>3.7399956163007401E-4</v>
    </nc>
  </rcc>
  <rcc rId="11158" sId="17">
    <nc r="AM157">
      <v>28444</v>
    </nc>
  </rcc>
  <rcc rId="11159" sId="17">
    <nc r="AN157" t="b">
      <v>0</v>
    </nc>
  </rcc>
  <rcc rId="11160" sId="17">
    <nc r="AO157">
      <v>0.13944915642296801</v>
    </nc>
  </rcc>
  <rcc rId="11161" sId="17">
    <nc r="A158" t="inlineStr">
      <is>
        <t>rs73730598</t>
      </is>
    </nc>
  </rcc>
  <rcc rId="11162" sId="17">
    <nc r="B158" t="inlineStr">
      <is>
        <t>A</t>
      </is>
    </nc>
  </rcc>
  <rcc rId="11163" sId="17">
    <nc r="C158" t="inlineStr">
      <is>
        <t>G</t>
      </is>
    </nc>
  </rcc>
  <rcc rId="11164" sId="17">
    <nc r="D158" t="inlineStr">
      <is>
        <t>A</t>
      </is>
    </nc>
  </rcc>
  <rcc rId="11165" sId="17">
    <nc r="E158" t="inlineStr">
      <is>
        <t>G</t>
      </is>
    </nc>
  </rcc>
  <rcc rId="11166" sId="17">
    <nc r="F158">
      <v>2.7363200000000001E-2</v>
    </nc>
  </rcc>
  <rcc rId="11167" sId="17">
    <nc r="G158">
      <v>8.3199999999999996E-2</v>
    </nc>
  </rcc>
  <rcc rId="11168" sId="17">
    <nc r="H158">
      <v>5.4793000000000001E-2</v>
    </nc>
  </rcc>
  <rcc rId="11169" sId="17">
    <nc r="I158">
      <v>5.04E-2</v>
    </nc>
  </rcc>
  <rcc rId="11170" sId="17">
    <nc r="J158" t="b">
      <v>0</v>
    </nc>
  </rcc>
  <rcc rId="11171" sId="17">
    <nc r="K158" t="b">
      <v>0</v>
    </nc>
  </rcc>
  <rcc rId="11172" sId="17">
    <nc r="L158" t="b">
      <v>0</v>
    </nc>
  </rcc>
  <rcc rId="11173" sId="17">
    <nc r="M158" t="inlineStr">
      <is>
        <t>DYwqVy</t>
      </is>
    </nc>
  </rcc>
  <rcc rId="11174" sId="17">
    <nc r="N158">
      <v>5</v>
    </nc>
  </rcc>
  <rcc rId="11175" sId="17">
    <nc r="O158">
      <v>77973</v>
    </nc>
  </rcc>
  <rcc rId="11176" sId="17">
    <nc r="P158">
      <v>7.85E-2</v>
    </nc>
  </rcc>
  <rcc rId="11177" sId="17">
    <nc r="Q158">
      <v>0.28910000000000002</v>
    </nc>
  </rcc>
  <rcc rId="11178" sId="17">
    <nc r="R158">
      <v>24002</v>
    </nc>
  </rcc>
  <rcc rId="11179" sId="17">
    <nc r="S158" t="inlineStr">
      <is>
        <t>HannumAge acceleration</t>
      </is>
    </nc>
  </rcc>
  <rcc rId="11180" sId="17">
    <nc r="T158" t="b">
      <v>1</v>
    </nc>
  </rcc>
  <rcc rId="11181" sId="17">
    <nc r="U158" t="inlineStr">
      <is>
        <t>reported</t>
      </is>
    </nc>
  </rcc>
  <rcc rId="11182" sId="17">
    <nc r="V158" t="inlineStr">
      <is>
        <t>5</t>
      </is>
    </nc>
  </rcc>
  <rcc rId="11183" sId="17">
    <nc r="W158">
      <v>77973</v>
    </nc>
  </rcc>
  <rcc rId="11184" sId="17">
    <nc r="X158">
      <v>4.3927200000000001E-3</v>
    </nc>
  </rcc>
  <rcc rId="11185" sId="17">
    <nc r="Y158">
      <v>4.7000200000000005E-10</v>
    </nc>
  </rcc>
  <rcc rId="11186" sId="17">
    <nc r="Z158">
      <v>472174</v>
    </nc>
  </rcc>
  <rcc rId="11187" sId="17">
    <nc r="AA158" t="inlineStr">
      <is>
        <t>ieu-b-4879</t>
      </is>
    </nc>
  </rcc>
  <rcc rId="11188" sId="17">
    <nc r="AB158" t="inlineStr">
      <is>
        <t>telomere length || id:ieu-b-4879</t>
      </is>
    </nc>
  </rcc>
  <rcc rId="11189" sId="17">
    <nc r="AC158" t="b">
      <v>1</v>
    </nc>
  </rcc>
  <rcc rId="11190" sId="17">
    <nc r="AD158" t="inlineStr">
      <is>
        <t>reported</t>
      </is>
    </nc>
  </rcc>
  <rcc rId="11191" sId="17">
    <nc r="AE158" t="inlineStr">
      <is>
        <t>igd</t>
      </is>
    </nc>
  </rcc>
  <rcc rId="11192" sId="17">
    <nc r="AF158">
      <v>2</v>
    </nc>
  </rcc>
  <rcc rId="11193" sId="17">
    <nc r="AG158" t="b">
      <v>1</v>
    </nc>
  </rcc>
  <rcc rId="11194" sId="17">
    <nc r="AJ158">
      <v>8.2173315127267394E-5</v>
    </nc>
  </rcc>
  <rcc rId="11195" sId="17">
    <nc r="AK158">
      <v>472174</v>
    </nc>
  </rcc>
  <rcc rId="11196" sId="17">
    <nc r="AL158">
      <v>4.6803224044588599E-5</v>
    </nc>
  </rcc>
  <rcc rId="11197" sId="17">
    <nc r="AM158">
      <v>24002</v>
    </nc>
  </rcc>
  <rcc rId="11198" sId="17">
    <nc r="AN158" t="b">
      <v>1</v>
    </nc>
  </rcc>
  <rcc rId="11199" sId="17">
    <nc r="AO158">
      <v>0.73681949119040702</v>
    </nc>
  </rcc>
  <rcc rId="11200" sId="17">
    <nc r="A159" t="inlineStr">
      <is>
        <t>rs75664430</t>
      </is>
    </nc>
  </rcc>
  <rcc rId="11201" sId="17">
    <nc r="B159" t="inlineStr">
      <is>
        <t>G</t>
      </is>
    </nc>
  </rcc>
  <rcc rId="11202" sId="17">
    <nc r="C159" t="inlineStr">
      <is>
        <t>C</t>
      </is>
    </nc>
  </rcc>
  <rcc rId="11203" sId="17">
    <nc r="D159" t="inlineStr">
      <is>
        <t>G</t>
      </is>
    </nc>
  </rcc>
  <rcc rId="11204" sId="17">
    <nc r="E159" t="inlineStr">
      <is>
        <t>C</t>
      </is>
    </nc>
  </rcc>
  <rcc rId="11205" sId="17">
    <nc r="F159">
      <v>-2.3517900000000001E-2</v>
    </nc>
  </rcc>
  <rcc rId="11206" sId="17">
    <nc r="G159">
      <v>1.7000000000000001E-2</v>
    </nc>
  </rcc>
  <rcc rId="11207" sId="17">
    <nc r="H159">
      <v>0.248028</v>
    </nc>
  </rcc>
  <rcc rId="11208" sId="17">
    <nc r="I159">
      <v>0.25140000000000001</v>
    </nc>
  </rcc>
  <rcc rId="11209" sId="17">
    <nc r="J159" t="b">
      <v>0</v>
    </nc>
  </rcc>
  <rcc rId="11210" sId="17">
    <nc r="K159" t="b">
      <v>1</v>
    </nc>
  </rcc>
  <rcc rId="11211" sId="17">
    <nc r="L159" t="b">
      <v>0</v>
    </nc>
  </rcc>
  <rcc rId="11212" sId="17">
    <nc r="M159" t="inlineStr">
      <is>
        <t>DYwqVy</t>
      </is>
    </nc>
  </rcc>
  <rcc rId="11213" sId="17">
    <nc r="N159">
      <v>17</v>
    </nc>
  </rcc>
  <rcc rId="11214" sId="17">
    <nc r="O159">
      <v>8064779</v>
    </nc>
  </rcc>
  <rcc rId="11215" sId="17">
    <nc r="P159">
      <v>3.4799999999999998E-2</v>
    </nc>
  </rcc>
  <rcc rId="11216" sId="17">
    <nc r="Q159">
      <v>0.62419999999999998</v>
    </nc>
  </rcc>
  <rcc rId="11217" sId="17">
    <nc r="R159">
      <v>29126</v>
    </nc>
  </rcc>
  <rcc rId="11218" sId="17">
    <nc r="S159" t="inlineStr">
      <is>
        <t>HannumAge acceleration</t>
      </is>
    </nc>
  </rcc>
  <rcc rId="11219" sId="17">
    <nc r="T159" t="b">
      <v>1</v>
    </nc>
  </rcc>
  <rcc rId="11220" sId="17">
    <nc r="U159" t="inlineStr">
      <is>
        <t>reported</t>
      </is>
    </nc>
  </rcc>
  <rcc rId="11221" sId="17">
    <nc r="V159" t="inlineStr">
      <is>
        <t>17</t>
      </is>
    </nc>
  </rcc>
  <rcc rId="11222" sId="17">
    <nc r="W159">
      <v>8064779</v>
    </nc>
  </rcc>
  <rcc rId="11223" sId="17">
    <nc r="X159">
      <v>2.3186000000000001E-3</v>
    </nc>
  </rcc>
  <rcc rId="11224" sId="17">
    <nc r="Y159">
      <v>3.5999799999999999E-24</v>
    </nc>
  </rcc>
  <rcc rId="11225" sId="17">
    <nc r="Z159">
      <v>472174</v>
    </nc>
  </rcc>
  <rcc rId="11226" sId="17">
    <nc r="AA159" t="inlineStr">
      <is>
        <t>ieu-b-4879</t>
      </is>
    </nc>
  </rcc>
  <rcc rId="11227" sId="17">
    <nc r="AB159" t="inlineStr">
      <is>
        <t>telomere length || id:ieu-b-4879</t>
      </is>
    </nc>
  </rcc>
  <rcc rId="11228" sId="17">
    <nc r="AC159" t="b">
      <v>1</v>
    </nc>
  </rcc>
  <rcc rId="11229" sId="17">
    <nc r="AD159" t="inlineStr">
      <is>
        <t>reported</t>
      </is>
    </nc>
  </rcc>
  <rcc rId="11230" sId="17">
    <nc r="AE159" t="inlineStr">
      <is>
        <t>igd</t>
      </is>
    </nc>
  </rcc>
  <rcc rId="11231" sId="17">
    <nc r="AF159">
      <v>2</v>
    </nc>
  </rcc>
  <rcc rId="11232" sId="17">
    <nc r="AG159" t="b">
      <v>1</v>
    </nc>
  </rcc>
  <rcc rId="11233" sId="17">
    <nc r="AJ159">
      <v>2.1784648967254199E-4</v>
    </nc>
  </rcc>
  <rcc rId="11234" sId="17">
    <nc r="AK159">
      <v>472174</v>
    </nc>
  </rcc>
  <rcc rId="11235" sId="17">
    <nc r="AL159">
      <v>8.1937889584966097E-6</v>
    </nc>
  </rcc>
  <rcc rId="11236" sId="17">
    <nc r="AM159">
      <v>29126</v>
    </nc>
  </rcc>
  <rcc rId="11237" sId="17">
    <nc r="AN159" t="b">
      <v>1</v>
    </nc>
  </rcc>
  <rcc rId="11238" sId="17">
    <nc r="AO159">
      <v>4.8767286964310298E-2</v>
    </nc>
  </rcc>
  <rcc rId="11239" sId="17">
    <nc r="A160" t="inlineStr">
      <is>
        <t>rs76065543</t>
      </is>
    </nc>
  </rcc>
  <rcc rId="11240" sId="17">
    <nc r="B160" t="inlineStr">
      <is>
        <t>T</t>
      </is>
    </nc>
  </rcc>
  <rcc rId="11241" sId="17">
    <nc r="C160" t="inlineStr">
      <is>
        <t>C</t>
      </is>
    </nc>
  </rcc>
  <rcc rId="11242" sId="17">
    <nc r="D160" t="inlineStr">
      <is>
        <t>T</t>
      </is>
    </nc>
  </rcc>
  <rcc rId="11243" sId="17">
    <nc r="E160" t="inlineStr">
      <is>
        <t>C</t>
      </is>
    </nc>
  </rcc>
  <rcc rId="11244" sId="17">
    <nc r="F160">
      <v>3.4284299999999997E-2</v>
    </nc>
  </rcc>
  <rcc rId="11245" sId="17">
    <nc r="G160">
      <v>1.7600000000000001E-2</v>
    </nc>
  </rcc>
  <rcc rId="11246" sId="17">
    <nc r="H160">
      <v>0.13752700000000001</v>
    </nc>
  </rcc>
  <rcc rId="11247" sId="17">
    <nc r="I160">
      <v>0.14530000000000001</v>
    </nc>
  </rcc>
  <rcc rId="11248" sId="17">
    <nc r="J160" t="b">
      <v>0</v>
    </nc>
  </rcc>
  <rcc rId="11249" sId="17">
    <nc r="K160" t="b">
      <v>0</v>
    </nc>
  </rcc>
  <rcc rId="11250" sId="17">
    <nc r="L160" t="b">
      <v>0</v>
    </nc>
  </rcc>
  <rcc rId="11251" sId="17">
    <nc r="M160" t="inlineStr">
      <is>
        <t>DYwqVy</t>
      </is>
    </nc>
  </rcc>
  <rcc rId="11252" sId="17">
    <nc r="N160">
      <v>16</v>
    </nc>
  </rcc>
  <rcc rId="11253" sId="17">
    <nc r="O160">
      <v>74678063</v>
    </nc>
  </rcc>
  <rcc rId="11254" sId="17">
    <nc r="P160">
      <v>4.2700000000000002E-2</v>
    </nc>
  </rcc>
  <rcc rId="11255" sId="17">
    <nc r="Q160">
      <v>0.68100000000000005</v>
    </nc>
  </rcc>
  <rcc rId="11256" sId="17">
    <nc r="R160">
      <v>29026</v>
    </nc>
  </rcc>
  <rcc rId="11257" sId="17">
    <nc r="S160" t="inlineStr">
      <is>
        <t>HannumAge acceleration</t>
      </is>
    </nc>
  </rcc>
  <rcc rId="11258" sId="17">
    <nc r="T160" t="b">
      <v>1</v>
    </nc>
  </rcc>
  <rcc rId="11259" sId="17">
    <nc r="U160" t="inlineStr">
      <is>
        <t>reported</t>
      </is>
    </nc>
  </rcc>
  <rcc rId="11260" sId="17">
    <nc r="V160" t="inlineStr">
      <is>
        <t>16</t>
      </is>
    </nc>
  </rcc>
  <rcc rId="11261" sId="17">
    <nc r="W160">
      <v>74678063</v>
    </nc>
  </rcc>
  <rcc rId="11262" sId="17">
    <nc r="X160">
      <v>2.9070799999999998E-3</v>
    </nc>
  </rcc>
  <rcc rId="11263" sId="17">
    <nc r="Y160">
      <v>4.1995200000000001E-32</v>
    </nc>
  </rcc>
  <rcc rId="11264" sId="17">
    <nc r="Z160">
      <v>472174</v>
    </nc>
  </rcc>
  <rcc rId="11265" sId="17">
    <nc r="AA160" t="inlineStr">
      <is>
        <t>ieu-b-4879</t>
      </is>
    </nc>
  </rcc>
  <rcc rId="11266" sId="17">
    <nc r="AB160" t="inlineStr">
      <is>
        <t>telomere length || id:ieu-b-4879</t>
      </is>
    </nc>
  </rcc>
  <rcc rId="11267" sId="17">
    <nc r="AC160" t="b">
      <v>1</v>
    </nc>
  </rcc>
  <rcc rId="11268" sId="17">
    <nc r="AD160" t="inlineStr">
      <is>
        <t>reported</t>
      </is>
    </nc>
  </rcc>
  <rcc rId="11269" sId="17">
    <nc r="AE160" t="inlineStr">
      <is>
        <t>igd</t>
      </is>
    </nc>
  </rcc>
  <rcc rId="11270" sId="17">
    <nc r="AF160">
      <v>2</v>
    </nc>
  </rcc>
  <rcc rId="11271" sId="17">
    <nc r="AG160" t="b">
      <v>1</v>
    </nc>
  </rcc>
  <rcc rId="11272" sId="17">
    <nc r="AJ160">
      <v>2.9447502640714003E-4</v>
    </nc>
  </rcc>
  <rcc rId="11273" sId="17">
    <nc r="AK160">
      <v>472174</v>
    </nc>
  </rcc>
  <rcc rId="11274" sId="17">
    <nc r="AL160">
      <v>5.8534212258393198E-6</v>
    </nc>
  </rcc>
  <rcc rId="11275" sId="17">
    <nc r="AM160">
      <v>29026</v>
    </nc>
  </rcc>
  <rcc rId="11276" sId="17">
    <nc r="AN160" t="b">
      <v>1</v>
    </nc>
  </rcc>
  <rcc rId="11277" sId="17">
    <nc r="AO160">
      <v>1.4778551979622001E-2</v>
    </nc>
  </rcc>
  <rcc rId="11278" sId="17">
    <nc r="A161" t="inlineStr">
      <is>
        <t>rs76219171</t>
      </is>
    </nc>
  </rcc>
  <rcc rId="11279" sId="17">
    <nc r="B161" t="inlineStr">
      <is>
        <t>A</t>
      </is>
    </nc>
  </rcc>
  <rcc rId="11280" sId="17">
    <nc r="C161" t="inlineStr">
      <is>
        <t>G</t>
      </is>
    </nc>
  </rcc>
  <rcc rId="11281" sId="17">
    <nc r="D161" t="inlineStr">
      <is>
        <t>A</t>
      </is>
    </nc>
  </rcc>
  <rcc rId="11282" sId="17">
    <nc r="E161" t="inlineStr">
      <is>
        <t>G</t>
      </is>
    </nc>
  </rcc>
  <rcc rId="11283" sId="17">
    <nc r="F161">
      <v>3.5983899999999999E-2</v>
    </nc>
  </rcc>
  <rcc rId="11284" sId="17">
    <nc r="G161">
      <v>-1.9900000000000001E-2</v>
    </nc>
  </rcc>
  <rcc rId="11285" sId="17">
    <nc r="H161">
      <v>5.8432999999999999E-2</v>
    </nc>
  </rcc>
  <rcc rId="11286" sId="17">
    <nc r="I161">
      <v>5.6800000000000003E-2</v>
    </nc>
  </rcc>
  <rcc rId="11287" sId="17">
    <nc r="J161" t="b">
      <v>0</v>
    </nc>
  </rcc>
  <rcc rId="11288" sId="17">
    <nc r="K161" t="b">
      <v>0</v>
    </nc>
  </rcc>
  <rcc rId="11289" sId="17">
    <nc r="L161" t="b">
      <v>0</v>
    </nc>
  </rcc>
  <rcc rId="11290" sId="17">
    <nc r="M161" t="inlineStr">
      <is>
        <t>DYwqVy</t>
      </is>
    </nc>
  </rcc>
  <rcc rId="11291" sId="17">
    <nc r="N161">
      <v>16</v>
    </nc>
  </rcc>
  <rcc rId="11292" sId="17">
    <nc r="O161">
      <v>50188929</v>
    </nc>
  </rcc>
  <rcc rId="11293" sId="17">
    <nc r="P161">
      <v>6.9199999999999998E-2</v>
    </nc>
  </rcc>
  <rcc rId="11294" sId="17">
    <nc r="Q161">
      <v>0.77310000000000001</v>
    </nc>
  </rcc>
  <rcc rId="11295" sId="17">
    <nc r="R161">
      <v>27849</v>
    </nc>
  </rcc>
  <rcc rId="11296" sId="17">
    <nc r="S161" t="inlineStr">
      <is>
        <t>HannumAge acceleration</t>
      </is>
    </nc>
  </rcc>
  <rcc rId="11297" sId="17">
    <nc r="T161" t="b">
      <v>1</v>
    </nc>
  </rcc>
  <rcc rId="11298" sId="17">
    <nc r="U161" t="inlineStr">
      <is>
        <t>reported</t>
      </is>
    </nc>
  </rcc>
  <rcc rId="11299" sId="17">
    <nc r="V161" t="inlineStr">
      <is>
        <t>16</t>
      </is>
    </nc>
  </rcc>
  <rcc rId="11300" sId="17">
    <nc r="W161">
      <v>50188929</v>
    </nc>
  </rcc>
  <rcc rId="11301" sId="17">
    <nc r="X161">
      <v>4.3174099999999998E-3</v>
    </nc>
  </rcc>
  <rcc rId="11302" sId="17">
    <nc r="Y161">
      <v>7.8001000000000003E-17</v>
    </nc>
  </rcc>
  <rcc rId="11303" sId="17">
    <nc r="Z161">
      <v>472174</v>
    </nc>
  </rcc>
  <rcc rId="11304" sId="17">
    <nc r="AA161" t="inlineStr">
      <is>
        <t>ieu-b-4879</t>
      </is>
    </nc>
  </rcc>
  <rcc rId="11305" sId="17">
    <nc r="AB161" t="inlineStr">
      <is>
        <t>telomere length || id:ieu-b-4879</t>
      </is>
    </nc>
  </rcc>
  <rcc rId="11306" sId="17">
    <nc r="AC161" t="b">
      <v>1</v>
    </nc>
  </rcc>
  <rcc rId="11307" sId="17">
    <nc r="AD161" t="inlineStr">
      <is>
        <t>reported</t>
      </is>
    </nc>
  </rcc>
  <rcc rId="11308" sId="17">
    <nc r="AE161" t="inlineStr">
      <is>
        <t>igd</t>
      </is>
    </nc>
  </rcc>
  <rcc rId="11309" sId="17">
    <nc r="AF161">
      <v>2</v>
    </nc>
  </rcc>
  <rcc rId="11310" sId="17">
    <nc r="AG161" t="b">
      <v>1</v>
    </nc>
  </rcc>
  <rcc rId="11311" sId="17">
    <nc r="AJ161">
      <v>1.4709765796047899E-4</v>
    </nc>
  </rcc>
  <rcc rId="11312" sId="17">
    <nc r="AK161">
      <v>472174</v>
    </nc>
  </rcc>
  <rcc rId="11313" sId="17">
    <nc r="AL161">
      <v>2.9697114904604599E-6</v>
    </nc>
  </rcc>
  <rcc rId="11314" sId="17">
    <nc r="AM161">
      <v>27849</v>
    </nc>
  </rcc>
  <rcc rId="11315" sId="17">
    <nc r="AN161" t="b">
      <v>1</v>
    </nc>
  </rcc>
  <rcc rId="11316" sId="17">
    <nc r="AO161">
      <v>9.15327879678281E-2</v>
    </nc>
  </rcc>
  <rcc rId="11317" sId="17">
    <nc r="A162" t="inlineStr">
      <is>
        <t>rs762679</t>
      </is>
    </nc>
  </rcc>
  <rcc rId="11318" sId="17">
    <nc r="B162" t="inlineStr">
      <is>
        <t>A</t>
      </is>
    </nc>
  </rcc>
  <rcc rId="11319" sId="17">
    <nc r="C162" t="inlineStr">
      <is>
        <t>T</t>
      </is>
    </nc>
  </rcc>
  <rcc rId="11320" sId="17">
    <nc r="D162" t="inlineStr">
      <is>
        <t>A</t>
      </is>
    </nc>
  </rcc>
  <rcc rId="11321" sId="17">
    <nc r="E162" t="inlineStr">
      <is>
        <t>T</t>
      </is>
    </nc>
  </rcc>
  <rcc rId="11322" sId="17">
    <nc r="F162">
      <v>3.10104E-2</v>
    </nc>
  </rcc>
  <rcc rId="11323" sId="17">
    <nc r="G162">
      <v>-1.0699999999999999E-2</v>
    </nc>
  </rcc>
  <rcc rId="11324" sId="17">
    <nc r="H162">
      <v>0.85650099999999996</v>
    </nc>
  </rcc>
  <rcc rId="11325" sId="17">
    <nc r="I162">
      <v>0.8145</v>
    </nc>
  </rcc>
  <rcc rId="11326" sId="17">
    <nc r="J162" t="b">
      <v>0</v>
    </nc>
  </rcc>
  <rcc rId="11327" sId="17">
    <nc r="K162" t="b">
      <v>1</v>
    </nc>
  </rcc>
  <rcc rId="11328" sId="17">
    <nc r="L162" t="b">
      <v>0</v>
    </nc>
  </rcc>
  <rcc rId="11329" sId="17">
    <nc r="M162" t="inlineStr">
      <is>
        <t>DYwqVy</t>
      </is>
    </nc>
  </rcc>
  <rcc rId="11330" sId="17">
    <nc r="N162">
      <v>8</v>
    </nc>
  </rcc>
  <rcc rId="11331" sId="17">
    <nc r="O162">
      <v>48885436</v>
    </nc>
  </rcc>
  <rcc rId="11332" sId="17">
    <nc r="P162">
      <v>4.2000000000000003E-2</v>
    </nc>
  </rcc>
  <rcc rId="11333" sId="17">
    <nc r="Q162">
      <v>0.7984</v>
    </nc>
  </rcc>
  <rcc rId="11334" sId="17">
    <nc r="R162">
      <v>31989</v>
    </nc>
  </rcc>
  <rcc rId="11335" sId="17">
    <nc r="S162" t="inlineStr">
      <is>
        <t>HannumAge acceleration</t>
      </is>
    </nc>
  </rcc>
  <rcc rId="11336" sId="17">
    <nc r="T162" t="b">
      <v>1</v>
    </nc>
  </rcc>
  <rcc rId="11337" sId="17">
    <nc r="U162" t="inlineStr">
      <is>
        <t>reported</t>
      </is>
    </nc>
  </rcc>
  <rcc rId="11338" sId="17">
    <nc r="V162" t="inlineStr">
      <is>
        <t>8</t>
      </is>
    </nc>
  </rcc>
  <rcc rId="11339" sId="17">
    <nc r="W162">
      <v>48885436</v>
    </nc>
  </rcc>
  <rcc rId="11340" sId="17">
    <nc r="X162">
      <v>2.85024E-3</v>
    </nc>
  </rcc>
  <rcc rId="11341" sId="17">
    <nc r="Y162">
      <v>1.39991E-27</v>
    </nc>
  </rcc>
  <rcc rId="11342" sId="17">
    <nc r="Z162">
      <v>472174</v>
    </nc>
  </rcc>
  <rcc rId="11343" sId="17">
    <nc r="AA162" t="inlineStr">
      <is>
        <t>ieu-b-4879</t>
      </is>
    </nc>
  </rcc>
  <rcc rId="11344" sId="17">
    <nc r="AB162" t="inlineStr">
      <is>
        <t>telomere length || id:ieu-b-4879</t>
      </is>
    </nc>
  </rcc>
  <rcc rId="11345" sId="17">
    <nc r="AC162" t="b">
      <v>1</v>
    </nc>
  </rcc>
  <rcc rId="11346" sId="17">
    <nc r="AD162" t="inlineStr">
      <is>
        <t>reported</t>
      </is>
    </nc>
  </rcc>
  <rcc rId="11347" sId="17">
    <nc r="AE162" t="inlineStr">
      <is>
        <t>igd</t>
      </is>
    </nc>
  </rcc>
  <rcc rId="11348" sId="17">
    <nc r="AF162">
      <v>2</v>
    </nc>
  </rcc>
  <rcc rId="11349" sId="17">
    <nc r="AG162" t="b">
      <v>1</v>
    </nc>
  </rcc>
  <rcc rId="11350" sId="17">
    <nc r="AJ162">
      <v>2.5063561408645798E-4</v>
    </nc>
  </rcc>
  <rcc rId="11351" sId="17">
    <nc r="AK162">
      <v>472174</v>
    </nc>
  </rcc>
  <rcc rId="11352" sId="17">
    <nc r="AL162">
      <v>2.0290585683137201E-6</v>
    </nc>
  </rcc>
  <rcc rId="11353" sId="17">
    <nc r="AM162">
      <v>31989</v>
    </nc>
  </rcc>
  <rcc rId="11354" sId="17">
    <nc r="AN162" t="b">
      <v>1</v>
    </nc>
  </rcc>
  <rcc rId="11355" sId="17">
    <nc r="AO162">
      <v>1.2638524621229901E-2</v>
    </nc>
  </rcc>
  <rcc rId="11356" sId="17">
    <nc r="A163" t="inlineStr">
      <is>
        <t>rs76666449</t>
      </is>
    </nc>
  </rcc>
  <rcc rId="11357" sId="17">
    <nc r="B163" t="inlineStr">
      <is>
        <t>C</t>
      </is>
    </nc>
  </rcc>
  <rcc rId="11358" sId="17">
    <nc r="C163" t="inlineStr">
      <is>
        <t>T</t>
      </is>
    </nc>
  </rcc>
  <rcc rId="11359" sId="17">
    <nc r="D163" t="inlineStr">
      <is>
        <t>C</t>
      </is>
    </nc>
  </rcc>
  <rcc rId="11360" sId="17">
    <nc r="E163" t="inlineStr">
      <is>
        <t>T</t>
      </is>
    </nc>
  </rcc>
  <rcc rId="11361" sId="17">
    <nc r="F163">
      <v>2.9512500000000001E-2</v>
    </nc>
  </rcc>
  <rcc rId="11362" sId="17">
    <nc r="G163">
      <v>9.1399999999999995E-2</v>
    </nc>
  </rcc>
  <rcc rId="11363" sId="17">
    <nc r="H163">
      <v>0.10062500000000001</v>
    </nc>
  </rcc>
  <rcc rId="11364" sId="17">
    <nc r="I163">
      <v>0.1021</v>
    </nc>
  </rcc>
  <rcc rId="11365" sId="17">
    <nc r="J163" t="b">
      <v>0</v>
    </nc>
  </rcc>
  <rcc rId="11366" sId="17">
    <nc r="K163" t="b">
      <v>0</v>
    </nc>
  </rcc>
  <rcc rId="11367" sId="17">
    <nc r="L163" t="b">
      <v>0</v>
    </nc>
  </rcc>
  <rcc rId="11368" sId="17">
    <nc r="M163" t="inlineStr">
      <is>
        <t>DYwqVy</t>
      </is>
    </nc>
  </rcc>
  <rcc rId="11369" sId="17">
    <nc r="N163">
      <v>12</v>
    </nc>
  </rcc>
  <rcc rId="11370" sId="17">
    <nc r="O163">
      <v>120904895</v>
    </nc>
  </rcc>
  <rcc rId="11371" sId="17">
    <nc r="P163">
      <v>5.04E-2</v>
    </nc>
  </rcc>
  <rcc rId="11372" sId="17">
    <nc r="Q163">
      <v>6.9959999999999994E-2</v>
    </nc>
  </rcc>
  <rcc rId="11373" sId="17">
    <nc r="R163">
      <v>28554</v>
    </nc>
  </rcc>
  <rcc rId="11374" sId="17">
    <nc r="S163" t="inlineStr">
      <is>
        <t>HannumAge acceleration</t>
      </is>
    </nc>
  </rcc>
  <rcc rId="11375" sId="17">
    <nc r="T163" t="b">
      <v>1</v>
    </nc>
  </rcc>
  <rcc rId="11376" sId="17">
    <nc r="U163" t="inlineStr">
      <is>
        <t>reported</t>
      </is>
    </nc>
  </rcc>
  <rcc rId="11377" sId="17">
    <nc r="V163" t="inlineStr">
      <is>
        <t>12</t>
      </is>
    </nc>
  </rcc>
  <rcc rId="11378" sId="17">
    <nc r="W163">
      <v>120904895</v>
    </nc>
  </rcc>
  <rcc rId="11379" sId="17">
    <nc r="X163">
      <v>3.3318599999999999E-3</v>
    </nc>
  </rcc>
  <rcc rId="11380" sId="17">
    <nc r="Y163">
      <v>8.1997399999999995E-19</v>
    </nc>
  </rcc>
  <rcc rId="11381" sId="17">
    <nc r="Z163">
      <v>472174</v>
    </nc>
  </rcc>
  <rcc rId="11382" sId="17">
    <nc r="AA163" t="inlineStr">
      <is>
        <t>ieu-b-4879</t>
      </is>
    </nc>
  </rcc>
  <rcc rId="11383" sId="17">
    <nc r="AB163" t="inlineStr">
      <is>
        <t>telomere length || id:ieu-b-4879</t>
      </is>
    </nc>
  </rcc>
  <rcc rId="11384" sId="17">
    <nc r="AC163" t="b">
      <v>1</v>
    </nc>
  </rcc>
  <rcc rId="11385" sId="17">
    <nc r="AD163" t="inlineStr">
      <is>
        <t>reported</t>
      </is>
    </nc>
  </rcc>
  <rcc rId="11386" sId="17">
    <nc r="AE163" t="inlineStr">
      <is>
        <t>igd</t>
      </is>
    </nc>
  </rcc>
  <rcc rId="11387" sId="17">
    <nc r="AF163">
      <v>2</v>
    </nc>
  </rcc>
  <rcc rId="11388" sId="17">
    <nc r="AG163" t="b">
      <v>1</v>
    </nc>
  </rcc>
  <rcc rId="11389" sId="17">
    <nc r="AJ163">
      <v>1.66136907742875E-4</v>
    </nc>
  </rcc>
  <rcc rId="11390" sId="17">
    <nc r="AK163">
      <v>472174</v>
    </nc>
  </rcc>
  <rcc rId="11391" sId="17">
    <nc r="AL163">
      <v>1.15171430859711E-4</v>
    </nc>
  </rcc>
  <rcc rId="11392" sId="17">
    <nc r="AM163">
      <v>28554</v>
    </nc>
  </rcc>
  <rcc rId="11393" sId="17">
    <nc r="AN163" t="b">
      <v>1</v>
    </nc>
  </rcc>
  <rcc rId="11394" sId="17">
    <nc r="AO163">
      <v>0.72328176415019496</v>
    </nc>
  </rcc>
  <rcc rId="11395" sId="17">
    <nc r="A164" t="inlineStr">
      <is>
        <t>rs7705526</t>
      </is>
    </nc>
  </rcc>
  <rcc rId="11396" sId="17">
    <nc r="B164" t="inlineStr">
      <is>
        <t>A</t>
      </is>
    </nc>
  </rcc>
  <rcc rId="11397" sId="17">
    <nc r="C164" t="inlineStr">
      <is>
        <t>C</t>
      </is>
    </nc>
  </rcc>
  <rcc rId="11398" sId="17">
    <nc r="D164" t="inlineStr">
      <is>
        <t>A</t>
      </is>
    </nc>
  </rcc>
  <rcc rId="11399" sId="17">
    <nc r="E164" t="inlineStr">
      <is>
        <t>C</t>
      </is>
    </nc>
  </rcc>
  <rcc rId="11400" sId="17">
    <nc r="F164">
      <v>7.7602199999999996E-2</v>
    </nc>
  </rcc>
  <rcc rId="11401" sId="17">
    <nc r="G164">
      <v>0.18110000000000001</v>
    </nc>
  </rcc>
  <rcc rId="11402" sId="17">
    <nc r="H164">
      <v>0.32657799999999998</v>
    </nc>
  </rcc>
  <rcc rId="11403" sId="17">
    <nc r="I164">
      <v>0.34279999999999999</v>
    </nc>
  </rcc>
  <rcc rId="11404" sId="17">
    <nc r="J164" t="b">
      <v>0</v>
    </nc>
  </rcc>
  <rcc rId="11405" sId="17">
    <nc r="K164" t="b">
      <v>0</v>
    </nc>
  </rcc>
  <rcc rId="11406" sId="17">
    <nc r="L164" t="b">
      <v>0</v>
    </nc>
  </rcc>
  <rcc rId="11407" sId="17">
    <nc r="M164" t="inlineStr">
      <is>
        <t>DYwqVy</t>
      </is>
    </nc>
  </rcc>
  <rcc rId="11408" sId="17">
    <nc r="N164">
      <v>5</v>
    </nc>
  </rcc>
  <rcc rId="11409" sId="17">
    <nc r="O164">
      <v>1285974</v>
    </nc>
  </rcc>
  <rcc rId="11410" sId="17">
    <nc r="P164">
      <v>3.3799999999999997E-2</v>
    </nc>
  </rcc>
  <rcc rId="11411" sId="17">
    <nc r="Q164">
      <v>8.5230000000000003E-8</v>
    </nc>
  </rcc>
  <rcc rId="11412" sId="17">
    <nc r="R164">
      <v>27268</v>
    </nc>
  </rcc>
  <rcc rId="11413" sId="17">
    <nc r="S164" t="inlineStr">
      <is>
        <t>HannumAge acceleration</t>
      </is>
    </nc>
  </rcc>
  <rcc rId="11414" sId="17">
    <nc r="T164" t="b">
      <v>1</v>
    </nc>
  </rcc>
  <rcc rId="11415" sId="17">
    <nc r="U164" t="inlineStr">
      <is>
        <t>reported</t>
      </is>
    </nc>
  </rcc>
  <rcc rId="11416" sId="17">
    <nc r="V164" t="inlineStr">
      <is>
        <t>5</t>
      </is>
    </nc>
  </rcc>
  <rcc rId="11417" sId="17">
    <nc r="W164">
      <v>1285974</v>
    </nc>
  </rcc>
  <rcc rId="11418" sId="17">
    <nc r="X164">
      <v>2.16124E-3</v>
    </nc>
  </rcc>
  <rcc rId="11419" sId="17">
    <nc r="Y164">
      <v>9.9999999999999998E-201</v>
    </nc>
  </rcc>
  <rcc rId="11420" sId="17">
    <nc r="Z164">
      <v>472174</v>
    </nc>
  </rcc>
  <rcc rId="11421" sId="17">
    <nc r="AA164" t="inlineStr">
      <is>
        <t>ieu-b-4879</t>
      </is>
    </nc>
  </rcc>
  <rcc rId="11422" sId="17">
    <nc r="AB164" t="inlineStr">
      <is>
        <t>telomere length || id:ieu-b-4879</t>
      </is>
    </nc>
  </rcc>
  <rcc rId="11423" sId="17">
    <nc r="AC164" t="b">
      <v>1</v>
    </nc>
  </rcc>
  <rcc rId="11424" sId="17">
    <nc r="AD164" t="inlineStr">
      <is>
        <t>reported</t>
      </is>
    </nc>
  </rcc>
  <rcc rId="11425" sId="17">
    <nc r="AE164" t="inlineStr">
      <is>
        <t>igd</t>
      </is>
    </nc>
  </rcc>
  <rcc rId="11426" sId="17">
    <nc r="AF164">
      <v>2</v>
    </nc>
  </rcc>
  <rcc rId="11427" sId="17">
    <nc r="AG164" t="b">
      <v>1</v>
    </nc>
  </rcc>
  <rcc rId="11428" sId="17">
    <nc r="AJ164">
      <v>2.7230625643119401E-3</v>
    </nc>
  </rcc>
  <rcc rId="11429" sId="17">
    <nc r="AK164">
      <v>472174</v>
    </nc>
  </rcc>
  <rcc rId="11430" sId="17">
    <nc r="AL164">
      <v>1.0517803357509099E-3</v>
    </nc>
  </rcc>
  <rcc rId="11431" sId="17">
    <nc r="AM164">
      <v>27268</v>
    </nc>
  </rcc>
  <rcc rId="11432" sId="17">
    <nc r="AN164" t="b">
      <v>1</v>
    </nc>
  </rcc>
  <rcc rId="11433" sId="17">
    <nc r="AO164">
      <v>1.4882795492270999E-3</v>
    </nc>
  </rcc>
  <rcc rId="11434" sId="17">
    <nc r="A165" t="inlineStr">
      <is>
        <t>rs77231040</t>
      </is>
    </nc>
  </rcc>
  <rcc rId="11435" sId="17">
    <nc r="B165" t="inlineStr">
      <is>
        <t>C</t>
      </is>
    </nc>
  </rcc>
  <rcc rId="11436" sId="17">
    <nc r="C165" t="inlineStr">
      <is>
        <t>G</t>
      </is>
    </nc>
  </rcc>
  <rcc rId="11437" sId="17">
    <nc r="D165" t="inlineStr">
      <is>
        <t>C</t>
      </is>
    </nc>
  </rcc>
  <rcc rId="11438" sId="17">
    <nc r="E165" t="inlineStr">
      <is>
        <t>G</t>
      </is>
    </nc>
  </rcc>
  <rcc rId="11439" sId="17">
    <nc r="F165">
      <v>9.8930299999999999E-2</v>
    </nc>
  </rcc>
  <rcc rId="11440" sId="17">
    <nc r="G165">
      <v>-0.45340000000000003</v>
    </nc>
  </rcc>
  <rcc rId="11441" sId="17">
    <nc r="H165">
      <v>5.7419999999999997E-3</v>
    </nc>
  </rcc>
  <rcc rId="11442" sId="17">
    <nc r="I165">
      <v>8.6999999999999994E-3</v>
    </nc>
  </rcc>
  <rcc rId="11443" sId="17">
    <nc r="J165" t="b">
      <v>0</v>
    </nc>
  </rcc>
  <rcc rId="11444" sId="17">
    <nc r="K165" t="b">
      <v>1</v>
    </nc>
  </rcc>
  <rcc rId="11445" sId="17">
    <nc r="L165" t="b">
      <v>0</v>
    </nc>
  </rcc>
  <rcc rId="11446" sId="17">
    <nc r="M165" t="inlineStr">
      <is>
        <t>DYwqVy</t>
      </is>
    </nc>
  </rcc>
  <rcc rId="11447" sId="17">
    <nc r="N165">
      <v>10</v>
    </nc>
  </rcc>
  <rcc rId="11448" sId="17">
    <nc r="O165">
      <v>106280527</v>
    </nc>
  </rcc>
  <rcc rId="11449" sId="17">
    <nc r="P165">
      <v>0.27239999999999998</v>
    </nc>
  </rcc>
  <rcc rId="11450" sId="17">
    <nc r="Q165">
      <v>9.6019999999999994E-2</v>
    </nc>
  </rcc>
  <rcc rId="11451" sId="17">
    <nc r="R165">
      <v>17786</v>
    </nc>
  </rcc>
  <rcc rId="11452" sId="17">
    <nc r="S165" t="inlineStr">
      <is>
        <t>HannumAge acceleration</t>
      </is>
    </nc>
  </rcc>
  <rcc rId="11453" sId="17">
    <nc r="T165" t="b">
      <v>1</v>
    </nc>
  </rcc>
  <rcc rId="11454" sId="17">
    <nc r="U165" t="inlineStr">
      <is>
        <t>reported</t>
      </is>
    </nc>
  </rcc>
  <rcc rId="11455" sId="17">
    <nc r="V165" t="inlineStr">
      <is>
        <t>10</t>
      </is>
    </nc>
  </rcc>
  <rcc rId="11456" sId="17">
    <nc r="W165">
      <v>106280527</v>
    </nc>
  </rcc>
  <rcc rId="11457" sId="17">
    <nc r="X165">
      <v>1.34649E-2</v>
    </nc>
  </rcc>
  <rcc rId="11458" sId="17">
    <nc r="Y165">
      <v>1.99986E-13</v>
    </nc>
  </rcc>
  <rcc rId="11459" sId="17">
    <nc r="Z165">
      <v>472174</v>
    </nc>
  </rcc>
  <rcc rId="11460" sId="17">
    <nc r="AA165" t="inlineStr">
      <is>
        <t>ieu-b-4879</t>
      </is>
    </nc>
  </rcc>
  <rcc rId="11461" sId="17">
    <nc r="AB165" t="inlineStr">
      <is>
        <t>telomere length || id:ieu-b-4879</t>
      </is>
    </nc>
  </rcc>
  <rcc rId="11462" sId="17">
    <nc r="AC165" t="b">
      <v>1</v>
    </nc>
  </rcc>
  <rcc rId="11463" sId="17">
    <nc r="AD165" t="inlineStr">
      <is>
        <t>reported</t>
      </is>
    </nc>
  </rcc>
  <rcc rId="11464" sId="17">
    <nc r="AE165" t="inlineStr">
      <is>
        <t>igd</t>
      </is>
    </nc>
  </rcc>
  <rcc rId="11465" sId="17">
    <nc r="AF165">
      <v>2</v>
    </nc>
  </rcc>
  <rcc rId="11466" sId="17">
    <nc r="AG165" t="b">
      <v>1</v>
    </nc>
  </rcc>
  <rcc rId="11467" sId="17">
    <nc r="AJ165">
      <v>1.1431481255449501E-4</v>
    </nc>
  </rcc>
  <rcc rId="11468" sId="17">
    <nc r="AK165">
      <v>472174</v>
    </nc>
  </rcc>
  <rcc rId="11469" sId="17">
    <nc r="AL165">
      <v>1.5575848885994201E-4</v>
    </nc>
  </rcc>
  <rcc rId="11470" sId="17">
    <nc r="AM165">
      <v>17786</v>
    </nc>
  </rcc>
  <rcc rId="11471" sId="17">
    <nc r="AN165" t="b">
      <v>0</v>
    </nc>
  </rcc>
  <rcc rId="11472" sId="17">
    <nc r="AO165">
      <v>0.81485555410599497</v>
    </nc>
  </rcc>
  <rcc rId="11473" sId="17">
    <nc r="A166" t="inlineStr">
      <is>
        <t>rs7772289</t>
      </is>
    </nc>
  </rcc>
  <rcc rId="11474" sId="17">
    <nc r="B166" t="inlineStr">
      <is>
        <t>T</t>
      </is>
    </nc>
  </rcc>
  <rcc rId="11475" sId="17">
    <nc r="C166" t="inlineStr">
      <is>
        <t>G</t>
      </is>
    </nc>
  </rcc>
  <rcc rId="11476" sId="17">
    <nc r="D166" t="inlineStr">
      <is>
        <t>T</t>
      </is>
    </nc>
  </rcc>
  <rcc rId="11477" sId="17">
    <nc r="E166" t="inlineStr">
      <is>
        <t>G</t>
      </is>
    </nc>
  </rcc>
  <rcc rId="11478" sId="17">
    <nc r="F166">
      <v>1.7548999999999999E-2</v>
    </nc>
  </rcc>
  <rcc rId="11479" sId="17">
    <nc r="G166">
      <v>3.9399999999999998E-2</v>
    </nc>
  </rcc>
  <rcc rId="11480" sId="17">
    <nc r="H166">
      <v>0.503081</v>
    </nc>
  </rcc>
  <rcc rId="11481" sId="17">
    <nc r="I166">
      <v>0.52200000000000002</v>
    </nc>
  </rcc>
  <rcc rId="11482" sId="17">
    <nc r="J166" t="b">
      <v>0</v>
    </nc>
  </rcc>
  <rcc rId="11483" sId="17">
    <nc r="K166" t="b">
      <v>0</v>
    </nc>
  </rcc>
  <rcc rId="11484" sId="17">
    <nc r="L166" t="b">
      <v>0</v>
    </nc>
  </rcc>
  <rcc rId="11485" sId="17">
    <nc r="M166" t="inlineStr">
      <is>
        <t>DYwqVy</t>
      </is>
    </nc>
  </rcc>
  <rcc rId="11486" sId="17">
    <nc r="N166">
      <v>6</v>
    </nc>
  </rcc>
  <rcc rId="11487" sId="17">
    <nc r="O166">
      <v>28674322</v>
    </nc>
  </rcc>
  <rcc rId="11488" sId="17">
    <nc r="P166">
      <v>3.1E-2</v>
    </nc>
  </rcc>
  <rcc rId="11489" sId="17">
    <nc r="Q166">
      <v>0.20380000000000001</v>
    </nc>
  </rcc>
  <rcc rId="11490" sId="17">
    <nc r="R166">
      <v>26303</v>
    </nc>
  </rcc>
  <rcc rId="11491" sId="17">
    <nc r="S166" t="inlineStr">
      <is>
        <t>HannumAge acceleration</t>
      </is>
    </nc>
  </rcc>
  <rcc rId="11492" sId="17">
    <nc r="T166" t="b">
      <v>1</v>
    </nc>
  </rcc>
  <rcc rId="11493" sId="17">
    <nc r="U166" t="inlineStr">
      <is>
        <t>reported</t>
      </is>
    </nc>
  </rcc>
  <rcc rId="11494" sId="17">
    <nc r="V166" t="inlineStr">
      <is>
        <t>6</t>
      </is>
    </nc>
  </rcc>
  <rcc rId="11495" sId="17">
    <nc r="W166">
      <v>28674322</v>
    </nc>
  </rcc>
  <rcc rId="11496" sId="17">
    <nc r="X166">
      <v>2.0000299999999999E-3</v>
    </nc>
  </rcc>
  <rcc rId="11497" sId="17">
    <nc r="Y166">
      <v>1.6998099999999999E-18</v>
    </nc>
  </rcc>
  <rcc rId="11498" sId="17">
    <nc r="Z166">
      <v>472174</v>
    </nc>
  </rcc>
  <rcc rId="11499" sId="17">
    <nc r="AA166" t="inlineStr">
      <is>
        <t>ieu-b-4879</t>
      </is>
    </nc>
  </rcc>
  <rcc rId="11500" sId="17">
    <nc r="AB166" t="inlineStr">
      <is>
        <t>telomere length || id:ieu-b-4879</t>
      </is>
    </nc>
  </rcc>
  <rcc rId="11501" sId="17">
    <nc r="AC166" t="b">
      <v>1</v>
    </nc>
  </rcc>
  <rcc rId="11502" sId="17">
    <nc r="AD166" t="inlineStr">
      <is>
        <t>reported</t>
      </is>
    </nc>
  </rcc>
  <rcc rId="11503" sId="17">
    <nc r="AE166" t="inlineStr">
      <is>
        <t>igd</t>
      </is>
    </nc>
  </rcc>
  <rcc rId="11504" sId="17">
    <nc r="AF166">
      <v>2</v>
    </nc>
  </rcc>
  <rcc rId="11505" sId="17">
    <nc r="AG166" t="b">
      <v>1</v>
    </nc>
  </rcc>
  <rcc rId="11506" sId="17">
    <nc r="AJ166">
      <v>1.63027433094911E-4</v>
    </nc>
  </rcc>
  <rcc rId="11507" sId="17">
    <nc r="AK166">
      <v>472174</v>
    </nc>
  </rcc>
  <rcc rId="11508" sId="17">
    <nc r="AL166">
      <v>6.1414387086331702E-5</v>
    </nc>
  </rcc>
  <rcc rId="11509" sId="17">
    <nc r="AM166">
      <v>26303</v>
    </nc>
  </rcc>
  <rcc rId="11510" sId="17">
    <nc r="AN166" t="b">
      <v>1</v>
    </nc>
  </rcc>
  <rcc rId="11511" sId="17">
    <nc r="AO166">
      <v>0.436301994841577</v>
    </nc>
  </rcc>
  <rcc rId="11512" sId="17">
    <nc r="A167" t="inlineStr">
      <is>
        <t>rs77732866</t>
      </is>
    </nc>
  </rcc>
  <rcc rId="11513" sId="17">
    <nc r="B167" t="inlineStr">
      <is>
        <t>A</t>
      </is>
    </nc>
  </rcc>
  <rcc rId="11514" sId="17">
    <nc r="C167" t="inlineStr">
      <is>
        <t>G</t>
      </is>
    </nc>
  </rcc>
  <rcc rId="11515" sId="17">
    <nc r="D167" t="inlineStr">
      <is>
        <t>A</t>
      </is>
    </nc>
  </rcc>
  <rcc rId="11516" sId="17">
    <nc r="E167" t="inlineStr">
      <is>
        <t>G</t>
      </is>
    </nc>
  </rcc>
  <rcc rId="11517" sId="17">
    <nc r="F167">
      <v>1.77942E-2</v>
    </nc>
  </rcc>
  <rcc rId="11518" sId="17">
    <nc r="G167">
      <v>-8.2900000000000001E-2</v>
    </nc>
  </rcc>
  <rcc rId="11519" sId="17">
    <nc r="H167">
      <v>0.137597</v>
    </nc>
  </rcc>
  <rcc rId="11520" sId="17">
    <nc r="I167">
      <v>0.14050000000000001</v>
    </nc>
  </rcc>
  <rcc rId="11521" sId="17">
    <nc r="J167" t="b">
      <v>0</v>
    </nc>
  </rcc>
  <rcc rId="11522" sId="17">
    <nc r="K167" t="b">
      <v>0</v>
    </nc>
  </rcc>
  <rcc rId="11523" sId="17">
    <nc r="L167" t="b">
      <v>0</v>
    </nc>
  </rcc>
  <rcc rId="11524" sId="17">
    <nc r="M167" t="inlineStr">
      <is>
        <t>DYwqVy</t>
      </is>
    </nc>
  </rcc>
  <rcc rId="11525" sId="17">
    <nc r="N167">
      <v>2</v>
    </nc>
  </rcc>
  <rcc rId="11526" sId="17">
    <nc r="O167">
      <v>58979879</v>
    </nc>
  </rcc>
  <rcc rId="11527" sId="17">
    <nc r="P167">
      <v>4.2000000000000003E-2</v>
    </nc>
  </rcc>
  <rcc rId="11528" sId="17">
    <nc r="Q167">
      <v>4.82E-2</v>
    </nc>
  </rcc>
  <rcc rId="11529" sId="17">
    <nc r="R167">
      <v>31576</v>
    </nc>
  </rcc>
  <rcc rId="11530" sId="17">
    <nc r="S167" t="inlineStr">
      <is>
        <t>HannumAge acceleration</t>
      </is>
    </nc>
  </rcc>
  <rcc rId="11531" sId="17">
    <nc r="T167" t="b">
      <v>1</v>
    </nc>
  </rcc>
  <rcc rId="11532" sId="17">
    <nc r="U167" t="inlineStr">
      <is>
        <t>reported</t>
      </is>
    </nc>
  </rcc>
  <rcc rId="11533" sId="17">
    <nc r="V167" t="inlineStr">
      <is>
        <t>2</t>
      </is>
    </nc>
  </rcc>
  <rcc rId="11534" sId="17">
    <nc r="W167">
      <v>58979879</v>
    </nc>
  </rcc>
  <rcc rId="11535" sId="17">
    <nc r="X167">
      <v>2.90595E-3</v>
    </nc>
  </rcc>
  <rcc rId="11536" sId="17">
    <nc r="Y167">
      <v>9.2000499999999997E-10</v>
    </nc>
  </rcc>
  <rcc rId="11537" sId="17">
    <nc r="Z167">
      <v>472174</v>
    </nc>
  </rcc>
  <rcc rId="11538" sId="17">
    <nc r="AA167" t="inlineStr">
      <is>
        <t>ieu-b-4879</t>
      </is>
    </nc>
  </rcc>
  <rcc rId="11539" sId="17">
    <nc r="AB167" t="inlineStr">
      <is>
        <t>telomere length || id:ieu-b-4879</t>
      </is>
    </nc>
  </rcc>
  <rcc rId="11540" sId="17">
    <nc r="AC167" t="b">
      <v>1</v>
    </nc>
  </rcc>
  <rcc rId="11541" sId="17">
    <nc r="AD167" t="inlineStr">
      <is>
        <t>reported</t>
      </is>
    </nc>
  </rcc>
  <rcc rId="11542" sId="17">
    <nc r="AE167" t="inlineStr">
      <is>
        <t>igd</t>
      </is>
    </nc>
  </rcc>
  <rcc rId="11543" sId="17">
    <nc r="AF167">
      <v>2</v>
    </nc>
  </rcc>
  <rcc rId="11544" sId="17">
    <nc r="AG167" t="b">
      <v>1</v>
    </nc>
  </rcc>
  <rcc rId="11545" sId="17">
    <nc r="AJ167">
      <v>7.9404651507985094E-5</v>
    </nc>
  </rcc>
  <rcc rId="11546" sId="17">
    <nc r="AK167">
      <v>472174</v>
    </nc>
  </rcc>
  <rcc rId="11547" sId="17">
    <nc r="AL167">
      <v>1.2337503567853901E-4</v>
    </nc>
  </rcc>
  <rcc rId="11548" sId="17">
    <nc r="AM167">
      <v>31576</v>
    </nc>
  </rcc>
  <rcc rId="11549" sId="17">
    <nc r="AN167" t="b">
      <v>0</v>
    </nc>
  </rcc>
  <rcc rId="11550" sId="17">
    <nc r="AO167">
      <v>0.70550411399291801</v>
    </nc>
  </rcc>
  <rcc rId="11551" sId="17">
    <nc r="A168" t="inlineStr">
      <is>
        <t>rs7790856</t>
      </is>
    </nc>
  </rcc>
  <rcc rId="11552" sId="17">
    <nc r="B168" t="inlineStr">
      <is>
        <t>T</t>
      </is>
    </nc>
  </rcc>
  <rcc rId="11553" sId="17">
    <nc r="C168" t="inlineStr">
      <is>
        <t>C</t>
      </is>
    </nc>
  </rcc>
  <rcc rId="11554" sId="17">
    <nc r="D168" t="inlineStr">
      <is>
        <t>T</t>
      </is>
    </nc>
  </rcc>
  <rcc rId="11555" sId="17">
    <nc r="E168" t="inlineStr">
      <is>
        <t>C</t>
      </is>
    </nc>
  </rcc>
  <rcc rId="11556" sId="17">
    <nc r="F168">
      <v>-4.3719899999999999E-2</v>
    </nc>
  </rcc>
  <rcc rId="11557" sId="17">
    <nc r="G168">
      <v>-9.1600000000000001E-2</v>
    </nc>
  </rcc>
  <rcc rId="11558" sId="17">
    <nc r="H168">
      <v>0.28913899999999998</v>
    </nc>
  </rcc>
  <rcc rId="11559" sId="17">
    <nc r="I168">
      <v>0.2848</v>
    </nc>
  </rcc>
  <rcc rId="11560" sId="17">
    <nc r="J168" t="b">
      <v>0</v>
    </nc>
  </rcc>
  <rcc rId="11561" sId="17">
    <nc r="K168" t="b">
      <v>0</v>
    </nc>
  </rcc>
  <rcc rId="11562" sId="17">
    <nc r="L168" t="b">
      <v>0</v>
    </nc>
  </rcc>
  <rcc rId="11563" sId="17">
    <nc r="M168" t="inlineStr">
      <is>
        <t>DYwqVy</t>
      </is>
    </nc>
  </rcc>
  <rcc rId="11564" sId="17">
    <nc r="N168">
      <v>7</v>
    </nc>
  </rcc>
  <rcc rId="11565" sId="17">
    <nc r="O168">
      <v>124459852</v>
    </nc>
  </rcc>
  <rcc rId="11566" sId="17">
    <nc r="P168">
      <v>3.3599999999999998E-2</v>
    </nc>
  </rcc>
  <rcc rId="11567" sId="17">
    <nc r="Q168">
      <v>6.3689999999999997E-3</v>
    </nc>
  </rcc>
  <rcc rId="11568" sId="17">
    <nc r="R168">
      <v>28556</v>
    </nc>
  </rcc>
  <rcc rId="11569" sId="17">
    <nc r="S168" t="inlineStr">
      <is>
        <t>HannumAge acceleration</t>
      </is>
    </nc>
  </rcc>
  <rcc rId="11570" sId="17">
    <nc r="T168" t="b">
      <v>1</v>
    </nc>
  </rcc>
  <rcc rId="11571" sId="17">
    <nc r="U168" t="inlineStr">
      <is>
        <t>reported</t>
      </is>
    </nc>
  </rcc>
  <rcc rId="11572" sId="17">
    <nc r="V168" t="inlineStr">
      <is>
        <t>7</t>
      </is>
    </nc>
  </rcc>
  <rcc rId="11573" sId="17">
    <nc r="W168">
      <v>124459852</v>
    </nc>
  </rcc>
  <rcc rId="11574" sId="17">
    <nc r="X168">
      <v>2.2052600000000001E-3</v>
    </nc>
  </rcc>
  <rcc rId="11575" sId="17">
    <nc r="Y168">
      <v>1.8001099999999999E-87</v>
    </nc>
  </rcc>
  <rcc rId="11576" sId="17">
    <nc r="Z168">
      <v>472174</v>
    </nc>
  </rcc>
  <rcc rId="11577" sId="17">
    <nc r="AA168" t="inlineStr">
      <is>
        <t>ieu-b-4879</t>
      </is>
    </nc>
  </rcc>
  <rcc rId="11578" sId="17">
    <nc r="AB168" t="inlineStr">
      <is>
        <t>telomere length || id:ieu-b-4879</t>
      </is>
    </nc>
  </rcc>
  <rcc rId="11579" sId="17">
    <nc r="AC168" t="b">
      <v>1</v>
    </nc>
  </rcc>
  <rcc rId="11580" sId="17">
    <nc r="AD168" t="inlineStr">
      <is>
        <t>reported</t>
      </is>
    </nc>
  </rcc>
  <rcc rId="11581" sId="17">
    <nc r="AE168" t="inlineStr">
      <is>
        <t>igd</t>
      </is>
    </nc>
  </rcc>
  <rcc rId="11582" sId="17">
    <nc r="AF168">
      <v>2</v>
    </nc>
  </rcc>
  <rcc rId="11583" sId="17">
    <nc r="AG168" t="b">
      <v>1</v>
    </nc>
  </rcc>
  <rcc rId="11584" sId="17">
    <nc r="AJ168">
      <v>8.3171996816717997E-4</v>
    </nc>
  </rcc>
  <rcc rId="11585" sId="17">
    <nc r="AK168">
      <v>472174</v>
    </nc>
  </rcc>
  <rcc rId="11586" sId="17">
    <nc r="AL168">
      <v>2.6021505093560399E-4</v>
    </nc>
  </rcc>
  <rcc rId="11587" sId="17">
    <nc r="AM168">
      <v>28556</v>
    </nc>
  </rcc>
  <rcc rId="11588" sId="17">
    <nc r="AN168" t="b">
      <v>1</v>
    </nc>
  </rcc>
  <rcc rId="11589" sId="17">
    <nc r="AO168">
      <v>3.6944928799719702E-2</v>
    </nc>
  </rcc>
  <rcc rId="11590" sId="17">
    <nc r="A169" t="inlineStr">
      <is>
        <t>rs78491606</t>
      </is>
    </nc>
  </rcc>
  <rcc rId="11591" sId="17">
    <nc r="B169" t="inlineStr">
      <is>
        <t>C</t>
      </is>
    </nc>
  </rcc>
  <rcc rId="11592" sId="17">
    <nc r="C169" t="inlineStr">
      <is>
        <t>A</t>
      </is>
    </nc>
  </rcc>
  <rcc rId="11593" sId="17">
    <nc r="D169" t="inlineStr">
      <is>
        <t>C</t>
      </is>
    </nc>
  </rcc>
  <rcc rId="11594" sId="17">
    <nc r="E169" t="inlineStr">
      <is>
        <t>A</t>
      </is>
    </nc>
  </rcc>
  <rcc rId="11595" sId="17">
    <nc r="F169">
      <v>-7.5631100000000007E-2</v>
    </nc>
  </rcc>
  <rcc rId="11596" sId="17">
    <nc r="G169">
      <v>0.16969999999999999</v>
    </nc>
  </rcc>
  <rcc rId="11597" sId="17">
    <nc r="H169">
      <v>1.8433000000000001E-2</v>
    </nc>
  </rcc>
  <rcc rId="11598" sId="17">
    <nc r="I169">
      <v>2.1100000000000001E-2</v>
    </nc>
  </rcc>
  <rcc rId="11599" sId="17">
    <nc r="J169" t="b">
      <v>0</v>
    </nc>
  </rcc>
  <rcc rId="11600" sId="17">
    <nc r="K169" t="b">
      <v>0</v>
    </nc>
  </rcc>
  <rcc rId="11601" sId="17">
    <nc r="L169" t="b">
      <v>0</v>
    </nc>
  </rcc>
  <rcc rId="11602" sId="17">
    <nc r="M169" t="inlineStr">
      <is>
        <t>DYwqVy</t>
      </is>
    </nc>
  </rcc>
  <rcc rId="11603" sId="17">
    <nc r="N169">
      <v>3</v>
    </nc>
  </rcc>
  <rcc rId="11604" sId="17">
    <nc r="O169">
      <v>72891547</v>
    </nc>
  </rcc>
  <rcc rId="11605" sId="17">
    <nc r="P169">
      <v>0.13900000000000001</v>
    </nc>
  </rcc>
  <rcc rId="11606" sId="17">
    <nc r="Q169">
      <v>0.22209999999999999</v>
    </nc>
  </rcc>
  <rcc rId="11607" sId="17">
    <nc r="R169">
      <v>21269</v>
    </nc>
  </rcc>
  <rcc rId="11608" sId="17">
    <nc r="S169" t="inlineStr">
      <is>
        <t>HannumAge acceleration</t>
      </is>
    </nc>
  </rcc>
  <rcc rId="11609" sId="17">
    <nc r="T169" t="b">
      <v>1</v>
    </nc>
  </rcc>
  <rcc rId="11610" sId="17">
    <nc r="U169" t="inlineStr">
      <is>
        <t>reported</t>
      </is>
    </nc>
  </rcc>
  <rcc rId="11611" sId="17">
    <nc r="V169" t="inlineStr">
      <is>
        <t>3</t>
      </is>
    </nc>
  </rcc>
  <rcc rId="11612" sId="17">
    <nc r="W169">
      <v>72891547</v>
    </nc>
  </rcc>
  <rcc rId="11613" sId="17">
    <nc r="X169">
      <v>7.4116800000000004E-3</v>
    </nc>
  </rcc>
  <rcc rId="11614" sId="17">
    <nc r="Y169">
      <v>1.9001999999999999E-24</v>
    </nc>
  </rcc>
  <rcc rId="11615" sId="17">
    <nc r="Z169">
      <v>472174</v>
    </nc>
  </rcc>
  <rcc rId="11616" sId="17">
    <nc r="AA169" t="inlineStr">
      <is>
        <t>ieu-b-4879</t>
      </is>
    </nc>
  </rcc>
  <rcc rId="11617" sId="17">
    <nc r="AB169" t="inlineStr">
      <is>
        <t>telomere length || id:ieu-b-4879</t>
      </is>
    </nc>
  </rcc>
  <rcc rId="11618" sId="17">
    <nc r="AC169" t="b">
      <v>1</v>
    </nc>
  </rcc>
  <rcc rId="11619" sId="17">
    <nc r="AD169" t="inlineStr">
      <is>
        <t>reported</t>
      </is>
    </nc>
  </rcc>
  <rcc rId="11620" sId="17">
    <nc r="AE169" t="inlineStr">
      <is>
        <t>igd</t>
      </is>
    </nc>
  </rcc>
  <rcc rId="11621" sId="17">
    <nc r="AF169">
      <v>2</v>
    </nc>
  </rcc>
  <rcc rId="11622" sId="17">
    <nc r="AG169" t="b">
      <v>1</v>
    </nc>
  </rcc>
  <rcc rId="11623" sId="17">
    <nc r="AJ169">
      <v>2.2048117729533601E-4</v>
    </nc>
  </rcc>
  <rcc rId="11624" sId="17">
    <nc r="AK169">
      <v>472174</v>
    </nc>
  </rcc>
  <rcc rId="11625" sId="17">
    <nc r="AL169">
      <v>7.0080536257013302E-5</v>
    </nc>
  </rcc>
  <rcc rId="11626" sId="17">
    <nc r="AM169">
      <v>21269</v>
    </nc>
  </rcc>
  <rcc rId="11627" sId="17">
    <nc r="AN169" t="b">
      <v>1</v>
    </nc>
  </rcc>
  <rcc rId="11628" sId="17">
    <nc r="AO169">
      <v>0.35542884070585601</v>
    </nc>
  </rcc>
  <rcc rId="11629" sId="17">
    <nc r="A170" t="inlineStr">
      <is>
        <t>rs79977579</t>
      </is>
    </nc>
  </rcc>
  <rcc rId="11630" sId="17">
    <nc r="B170" t="inlineStr">
      <is>
        <t>A</t>
      </is>
    </nc>
  </rcc>
  <rcc rId="11631" sId="17">
    <nc r="C170" t="inlineStr">
      <is>
        <t>C</t>
      </is>
    </nc>
  </rcc>
  <rcc rId="11632" sId="17">
    <nc r="D170" t="inlineStr">
      <is>
        <t>A</t>
      </is>
    </nc>
  </rcc>
  <rcc rId="11633" sId="17">
    <nc r="E170" t="inlineStr">
      <is>
        <t>C</t>
      </is>
    </nc>
  </rcc>
  <rcc rId="11634" sId="17">
    <nc r="F170">
      <v>2.8151700000000002E-2</v>
    </nc>
  </rcc>
  <rcc rId="11635" sId="17">
    <nc r="G170">
      <v>-0.22220000000000001</v>
    </nc>
  </rcc>
  <rcc rId="11636" sId="17">
    <nc r="H170">
      <v>9.5549999999999996E-2</v>
    </nc>
  </rcc>
  <rcc rId="11637" sId="17">
    <nc r="I170">
      <v>9.9900000000000003E-2</v>
    </nc>
  </rcc>
  <rcc rId="11638" sId="17">
    <nc r="J170" t="b">
      <v>0</v>
    </nc>
  </rcc>
  <rcc rId="11639" sId="17">
    <nc r="K170" t="b">
      <v>0</v>
    </nc>
  </rcc>
  <rcc rId="11640" sId="17">
    <nc r="L170" t="b">
      <v>0</v>
    </nc>
  </rcc>
  <rcc rId="11641" sId="17">
    <nc r="M170" t="inlineStr">
      <is>
        <t>DYwqVy</t>
      </is>
    </nc>
  </rcc>
  <rcc rId="11642" sId="17">
    <nc r="N170">
      <v>12</v>
    </nc>
  </rcc>
  <rcc rId="11643" sId="17">
    <nc r="O170">
      <v>54694560</v>
    </nc>
  </rcc>
  <rcc rId="11644" sId="17">
    <nc r="P170">
      <v>5.1200000000000002E-2</v>
    </nc>
  </rcc>
  <rcc rId="11645" sId="17">
    <nc r="Q170">
      <v>1.43E-5</v>
    </nc>
  </rcc>
  <rcc rId="11646" sId="17">
    <nc r="R170">
      <v>27759</v>
    </nc>
  </rcc>
  <rcc rId="11647" sId="17">
    <nc r="S170" t="inlineStr">
      <is>
        <t>HannumAge acceleration</t>
      </is>
    </nc>
  </rcc>
  <rcc rId="11648" sId="17">
    <nc r="T170" t="b">
      <v>1</v>
    </nc>
  </rcc>
  <rcc rId="11649" sId="17">
    <nc r="U170" t="inlineStr">
      <is>
        <t>reported</t>
      </is>
    </nc>
  </rcc>
  <rcc rId="11650" sId="17">
    <nc r="V170" t="inlineStr">
      <is>
        <t>12</t>
      </is>
    </nc>
  </rcc>
  <rcc rId="11651" sId="17">
    <nc r="W170">
      <v>54694560</v>
    </nc>
  </rcc>
  <rcc rId="11652" sId="17">
    <nc r="X170">
      <v>3.4318199999999999E-3</v>
    </nc>
  </rcc>
  <rcc rId="11653" sId="17">
    <nc r="Y170">
      <v>2.2998499999999998E-16</v>
    </nc>
  </rcc>
  <rcc rId="11654" sId="17">
    <nc r="Z170">
      <v>472174</v>
    </nc>
  </rcc>
  <rcc rId="11655" sId="17">
    <nc r="AA170" t="inlineStr">
      <is>
        <t>ieu-b-4879</t>
      </is>
    </nc>
  </rcc>
  <rcc rId="11656" sId="17">
    <nc r="AB170" t="inlineStr">
      <is>
        <t>telomere length || id:ieu-b-4879</t>
      </is>
    </nc>
  </rcc>
  <rcc rId="11657" sId="17">
    <nc r="AC170" t="b">
      <v>1</v>
    </nc>
  </rcc>
  <rcc rId="11658" sId="17">
    <nc r="AD170" t="inlineStr">
      <is>
        <t>reported</t>
      </is>
    </nc>
  </rcc>
  <rcc rId="11659" sId="17">
    <nc r="AE170" t="inlineStr">
      <is>
        <t>igd</t>
      </is>
    </nc>
  </rcc>
  <rcc rId="11660" sId="17">
    <nc r="AF170">
      <v>2</v>
    </nc>
  </rcc>
  <rcc rId="11661" sId="17">
    <nc r="AG170" t="b">
      <v>1</v>
    </nc>
  </rcc>
  <rcc rId="11662" sId="17">
    <nc r="AJ170">
      <v>1.4249450962090701E-4</v>
    </nc>
  </rcc>
  <rcc rId="11663" sId="17">
    <nc r="AK170">
      <v>472174</v>
    </nc>
  </rcc>
  <rcc rId="11664" sId="17">
    <nc r="AL170">
      <v>6.7808021926957999E-4</v>
    </nc>
  </rcc>
  <rcc rId="11665" sId="17">
    <nc r="AM170">
      <v>27759</v>
    </nc>
  </rcc>
  <rcc rId="11666" sId="17">
    <nc r="AN170" t="b">
      <v>0</v>
    </nc>
  </rcc>
  <rcc rId="11667" sId="17">
    <nc r="AO170">
      <v>2.2356098809481799E-2</v>
    </nc>
  </rcc>
  <rcc rId="11668" sId="17">
    <nc r="A171" t="inlineStr">
      <is>
        <t>rs80116508</t>
      </is>
    </nc>
  </rcc>
  <rcc rId="11669" sId="17">
    <nc r="B171" t="inlineStr">
      <is>
        <t>A</t>
      </is>
    </nc>
  </rcc>
  <rcc rId="11670" sId="17">
    <nc r="C171" t="inlineStr">
      <is>
        <t>G</t>
      </is>
    </nc>
  </rcc>
  <rcc rId="11671" sId="17">
    <nc r="D171" t="inlineStr">
      <is>
        <t>A</t>
      </is>
    </nc>
  </rcc>
  <rcc rId="11672" sId="17">
    <nc r="E171" t="inlineStr">
      <is>
        <t>G</t>
      </is>
    </nc>
  </rcc>
  <rcc rId="11673" sId="17">
    <nc r="F171">
      <v>-3.5267199999999999E-2</v>
    </nc>
  </rcc>
  <rcc rId="11674" sId="17">
    <nc r="G171">
      <v>1.2800000000000001E-2</v>
    </nc>
  </rcc>
  <rcc rId="11675" sId="17">
    <nc r="H171">
      <v>6.2356000000000002E-2</v>
    </nc>
  </rcc>
  <rcc rId="11676" sId="17">
    <nc r="I171">
      <v>6.7900000000000002E-2</v>
    </nc>
  </rcc>
  <rcc rId="11677" sId="17">
    <nc r="J171" t="b">
      <v>0</v>
    </nc>
  </rcc>
  <rcc rId="11678" sId="17">
    <nc r="K171" t="b">
      <v>0</v>
    </nc>
  </rcc>
  <rcc rId="11679" sId="17">
    <nc r="L171" t="b">
      <v>0</v>
    </nc>
  </rcc>
  <rcc rId="11680" sId="17">
    <nc r="M171" t="inlineStr">
      <is>
        <t>DYwqVy</t>
      </is>
    </nc>
  </rcc>
  <rcc rId="11681" sId="17">
    <nc r="N171">
      <v>16</v>
    </nc>
  </rcc>
  <rcc rId="11682" sId="17">
    <nc r="O171">
      <v>3650970</v>
    </nc>
  </rcc>
  <rcc rId="11683" sId="17">
    <nc r="P171">
      <v>6.0600000000000001E-2</v>
    </nc>
  </rcc>
  <rcc rId="11684" sId="17">
    <nc r="Q171">
      <v>0.83260000000000001</v>
    </nc>
  </rcc>
  <rcc rId="11685" sId="17">
    <nc r="R171">
      <v>28454</v>
    </nc>
  </rcc>
  <rcc rId="11686" sId="17">
    <nc r="S171" t="inlineStr">
      <is>
        <t>HannumAge acceleration</t>
      </is>
    </nc>
  </rcc>
  <rcc rId="11687" sId="17">
    <nc r="T171" t="b">
      <v>1</v>
    </nc>
  </rcc>
  <rcc rId="11688" sId="17">
    <nc r="U171" t="inlineStr">
      <is>
        <t>reported</t>
      </is>
    </nc>
  </rcc>
  <rcc rId="11689" sId="17">
    <nc r="V171" t="inlineStr">
      <is>
        <t>16</t>
      </is>
    </nc>
  </rcc>
  <rcc rId="11690" sId="17">
    <nc r="W171">
      <v>3650970</v>
    </nc>
  </rcc>
  <rcc rId="11691" sId="17">
    <nc r="X171">
      <v>4.1515099999999997E-3</v>
    </nc>
  </rcc>
  <rcc rId="11692" sId="17">
    <nc r="Y171">
      <v>1.9998600000000001E-17</v>
    </nc>
  </rcc>
  <rcc rId="11693" sId="17">
    <nc r="Z171">
      <v>472174</v>
    </nc>
  </rcc>
  <rcc rId="11694" sId="17">
    <nc r="AA171" t="inlineStr">
      <is>
        <t>ieu-b-4879</t>
      </is>
    </nc>
  </rcc>
  <rcc rId="11695" sId="17">
    <nc r="AB171" t="inlineStr">
      <is>
        <t>telomere length || id:ieu-b-4879</t>
      </is>
    </nc>
  </rcc>
  <rcc rId="11696" sId="17">
    <nc r="AC171" t="b">
      <v>1</v>
    </nc>
  </rcc>
  <rcc rId="11697" sId="17">
    <nc r="AD171" t="inlineStr">
      <is>
        <t>reported</t>
      </is>
    </nc>
  </rcc>
  <rcc rId="11698" sId="17">
    <nc r="AE171" t="inlineStr">
      <is>
        <t>igd</t>
      </is>
    </nc>
  </rcc>
  <rcc rId="11699" sId="17">
    <nc r="AF171">
      <v>2</v>
    </nc>
  </rcc>
  <rcc rId="11700" sId="17">
    <nc r="AG171" t="b">
      <v>1</v>
    </nc>
  </rcc>
  <rcc rId="11701" sId="17">
    <nc r="AJ171">
      <v>1.52814014027406E-4</v>
    </nc>
  </rcc>
  <rcc rId="11702" sId="17">
    <nc r="AK171">
      <v>472174</v>
    </nc>
  </rcc>
  <rcc rId="11703" sId="17">
    <nc r="AL171">
      <v>1.56805470506751E-6</v>
    </nc>
  </rcc>
  <rcc rId="11704" sId="17">
    <nc r="AM171">
      <v>28454</v>
    </nc>
  </rcc>
  <rcc rId="11705" sId="17">
    <nc r="AN171" t="b">
      <v>1</v>
    </nc>
  </rcc>
  <rcc rId="11706" sId="17">
    <nc r="AO171">
      <v>6.8762725393033297E-2</v>
    </nc>
  </rcc>
  <rcc rId="11707" sId="17">
    <nc r="A172" t="inlineStr">
      <is>
        <t>rs80324517</t>
      </is>
    </nc>
  </rcc>
  <rcc rId="11708" sId="17">
    <nc r="B172" t="inlineStr">
      <is>
        <t>A</t>
      </is>
    </nc>
  </rcc>
  <rcc rId="11709" sId="17">
    <nc r="C172" t="inlineStr">
      <is>
        <t>G</t>
      </is>
    </nc>
  </rcc>
  <rcc rId="11710" sId="17">
    <nc r="D172" t="inlineStr">
      <is>
        <t>A</t>
      </is>
    </nc>
  </rcc>
  <rcc rId="11711" sId="17">
    <nc r="E172" t="inlineStr">
      <is>
        <t>G</t>
      </is>
    </nc>
  </rcc>
  <rcc rId="11712" sId="17">
    <nc r="F172">
      <v>3.9651499999999999E-2</v>
    </nc>
  </rcc>
  <rcc rId="11713" sId="17">
    <nc r="G172">
      <v>-8.1199999999999994E-2</v>
    </nc>
  </rcc>
  <rcc rId="11714" sId="17">
    <nc r="H172">
      <v>4.8259000000000003E-2</v>
    </nc>
  </rcc>
  <rcc rId="11715" sId="17">
    <nc r="I172">
      <v>4.7800000000000002E-2</v>
    </nc>
  </rcc>
  <rcc rId="11716" sId="17">
    <nc r="J172" t="b">
      <v>0</v>
    </nc>
  </rcc>
  <rcc rId="11717" sId="17">
    <nc r="K172" t="b">
      <v>0</v>
    </nc>
  </rcc>
  <rcc rId="11718" sId="17">
    <nc r="L172" t="b">
      <v>0</v>
    </nc>
  </rcc>
  <rcc rId="11719" sId="17">
    <nc r="M172" t="inlineStr">
      <is>
        <t>DYwqVy</t>
      </is>
    </nc>
  </rcc>
  <rcc rId="11720" sId="17">
    <nc r="N172">
      <v>6</v>
    </nc>
  </rcc>
  <rcc rId="11721" sId="17">
    <nc r="O172">
      <v>204031</v>
    </nc>
  </rcc>
  <rcc rId="11722" sId="17">
    <nc r="P172">
      <v>7.5300000000000006E-2</v>
    </nc>
  </rcc>
  <rcc rId="11723" sId="17">
    <nc r="Q172">
      <v>0.28079999999999999</v>
    </nc>
  </rcc>
  <rcc rId="11724" sId="17">
    <nc r="R172">
      <v>28439</v>
    </nc>
  </rcc>
  <rcc rId="11725" sId="17">
    <nc r="S172" t="inlineStr">
      <is>
        <t>HannumAge acceleration</t>
      </is>
    </nc>
  </rcc>
  <rcc rId="11726" sId="17">
    <nc r="T172" t="b">
      <v>1</v>
    </nc>
  </rcc>
  <rcc rId="11727" sId="17">
    <nc r="U172" t="inlineStr">
      <is>
        <t>reported</t>
      </is>
    </nc>
  </rcc>
  <rcc rId="11728" sId="17">
    <nc r="V172" t="inlineStr">
      <is>
        <t>6</t>
      </is>
    </nc>
  </rcc>
  <rcc rId="11729" sId="17">
    <nc r="W172">
      <v>204031</v>
    </nc>
  </rcc>
  <rcc rId="11730" sId="17">
    <nc r="X172">
      <v>4.6628599999999996E-3</v>
    </nc>
  </rcc>
  <rcc rId="11731" sId="17">
    <nc r="Y172">
      <v>1.8001099999999999E-17</v>
    </nc>
  </rcc>
  <rcc rId="11732" sId="17">
    <nc r="Z172">
      <v>472174</v>
    </nc>
  </rcc>
  <rcc rId="11733" sId="17">
    <nc r="AA172" t="inlineStr">
      <is>
        <t>ieu-b-4879</t>
      </is>
    </nc>
  </rcc>
  <rcc rId="11734" sId="17">
    <nc r="AB172" t="inlineStr">
      <is>
        <t>telomere length || id:ieu-b-4879</t>
      </is>
    </nc>
  </rcc>
  <rcc rId="11735" sId="17">
    <nc r="AC172" t="b">
      <v>1</v>
    </nc>
  </rcc>
  <rcc rId="11736" sId="17">
    <nc r="AD172" t="inlineStr">
      <is>
        <t>reported</t>
      </is>
    </nc>
  </rcc>
  <rcc rId="11737" sId="17">
    <nc r="AE172" t="inlineStr">
      <is>
        <t>igd</t>
      </is>
    </nc>
  </rcc>
  <rcc rId="11738" sId="17">
    <nc r="AF172">
      <v>2</v>
    </nc>
  </rcc>
  <rcc rId="11739" sId="17">
    <nc r="AG172" t="b">
      <v>1</v>
    </nc>
  </rcc>
  <rcc rId="11740" sId="17">
    <nc r="AJ172">
      <v>1.53125582426292E-4</v>
    </nc>
  </rcc>
  <rcc rId="11741" sId="17">
    <nc r="AK172">
      <v>472174</v>
    </nc>
  </rcc>
  <rcc rId="11742" sId="17">
    <nc r="AL172">
      <v>4.0890325650420397E-5</v>
    </nc>
  </rcc>
  <rcc rId="11743" sId="17">
    <nc r="AM172">
      <v>28439</v>
    </nc>
  </rcc>
  <rcc rId="11744" sId="17">
    <nc r="AN172" t="b">
      <v>1</v>
    </nc>
  </rcc>
  <rcc rId="11745" sId="17">
    <nc r="AO172">
      <v>0.32737758839775399</v>
    </nc>
  </rcc>
  <rcc rId="11746" sId="17">
    <nc r="A173" t="inlineStr">
      <is>
        <t>rs8102497</t>
      </is>
    </nc>
  </rcc>
  <rcc rId="11747" sId="17">
    <nc r="B173" t="inlineStr">
      <is>
        <t>A</t>
      </is>
    </nc>
  </rcc>
  <rcc rId="11748" sId="17">
    <nc r="C173" t="inlineStr">
      <is>
        <t>G</t>
      </is>
    </nc>
  </rcc>
  <rcc rId="11749" sId="17">
    <nc r="D173" t="inlineStr">
      <is>
        <t>A</t>
      </is>
    </nc>
  </rcc>
  <rcc rId="11750" sId="17">
    <nc r="E173" t="inlineStr">
      <is>
        <t>G</t>
      </is>
    </nc>
  </rcc>
  <rcc rId="11751" sId="17">
    <nc r="F173">
      <v>-1.49654E-2</v>
    </nc>
  </rcc>
  <rcc rId="11752" sId="17">
    <nc r="G173">
      <v>-3.1800000000000002E-2</v>
    </nc>
  </rcc>
  <rcc rId="11753" sId="17">
    <nc r="H173">
      <v>0.43182799999999999</v>
    </nc>
  </rcc>
  <rcc rId="11754" sId="17">
    <nc r="I173">
      <v>0.43280000000000002</v>
    </nc>
  </rcc>
  <rcc rId="11755" sId="17">
    <nc r="J173" t="b">
      <v>0</v>
    </nc>
  </rcc>
  <rcc rId="11756" sId="17">
    <nc r="K173" t="b">
      <v>0</v>
    </nc>
  </rcc>
  <rcc rId="11757" sId="17">
    <nc r="L173" t="b">
      <v>0</v>
    </nc>
  </rcc>
  <rcc rId="11758" sId="17">
    <nc r="M173" t="inlineStr">
      <is>
        <t>DYwqVy</t>
      </is>
    </nc>
  </rcc>
  <rcc rId="11759" sId="17">
    <nc r="N173">
      <v>19</v>
    </nc>
  </rcc>
  <rcc rId="11760" sId="17">
    <nc r="O173">
      <v>57370055</v>
    </nc>
  </rcc>
  <rcc rId="11761" sId="17">
    <nc r="P173">
      <v>3.1300000000000001E-2</v>
    </nc>
  </rcc>
  <rcc rId="11762" sId="17">
    <nc r="Q173">
      <v>0.309</v>
    </nc>
  </rcc>
  <rcc rId="11763" sId="17">
    <nc r="R173">
      <v>28139</v>
    </nc>
  </rcc>
  <rcc rId="11764" sId="17">
    <nc r="S173" t="inlineStr">
      <is>
        <t>HannumAge acceleration</t>
      </is>
    </nc>
  </rcc>
  <rcc rId="11765" sId="17">
    <nc r="T173" t="b">
      <v>1</v>
    </nc>
  </rcc>
  <rcc rId="11766" sId="17">
    <nc r="U173" t="inlineStr">
      <is>
        <t>reported</t>
      </is>
    </nc>
  </rcc>
  <rcc rId="11767" sId="17">
    <nc r="V173" t="inlineStr">
      <is>
        <t>19</t>
      </is>
    </nc>
  </rcc>
  <rcc rId="11768" sId="17">
    <nc r="W173">
      <v>57370055</v>
    </nc>
  </rcc>
  <rcc rId="11769" sId="17">
    <nc r="X173">
      <v>2.0233E-3</v>
    </nc>
  </rcc>
  <rcc rId="11770" sId="17">
    <nc r="Y173">
      <v>1.3999099999999999E-13</v>
    </nc>
  </rcc>
  <rcc rId="11771" sId="17">
    <nc r="Z173">
      <v>472174</v>
    </nc>
  </rcc>
  <rcc rId="11772" sId="17">
    <nc r="AA173" t="inlineStr">
      <is>
        <t>ieu-b-4879</t>
      </is>
    </nc>
  </rcc>
  <rcc rId="11773" sId="17">
    <nc r="AB173" t="inlineStr">
      <is>
        <t>telomere length || id:ieu-b-4879</t>
      </is>
    </nc>
  </rcc>
  <rcc rId="11774" sId="17">
    <nc r="AC173" t="b">
      <v>1</v>
    </nc>
  </rcc>
  <rcc rId="11775" sId="17">
    <nc r="AD173" t="inlineStr">
      <is>
        <t>reported</t>
      </is>
    </nc>
  </rcc>
  <rcc rId="11776" sId="17">
    <nc r="AE173" t="inlineStr">
      <is>
        <t>igd</t>
      </is>
    </nc>
  </rcc>
  <rcc rId="11777" sId="17">
    <nc r="AF173">
      <v>2</v>
    </nc>
  </rcc>
  <rcc rId="11778" sId="17">
    <nc r="AG173" t="b">
      <v>1</v>
    </nc>
  </rcc>
  <rcc rId="11779" sId="17">
    <nc r="AJ173">
      <v>1.15852537053318E-4</v>
    </nc>
  </rcc>
  <rcc rId="11780" sId="17">
    <nc r="AK173">
      <v>472174</v>
    </nc>
  </rcc>
  <rcc rId="11781" sId="17">
    <nc r="AL173">
      <v>3.6683590986932299E-5</v>
    </nc>
  </rcc>
  <rcc rId="11782" sId="17">
    <nc r="AM173">
      <v>28139</v>
    </nc>
  </rcc>
  <rcc rId="11783" sId="17">
    <nc r="AN173" t="b">
      <v>1</v>
    </nc>
  </rcc>
  <rcc rId="11784" sId="17">
    <nc r="AO173">
      <v>0.44305743516391699</v>
    </nc>
  </rcc>
  <rcc rId="11785" sId="17">
    <nc r="A174" t="inlineStr">
      <is>
        <t>rs8105767</t>
      </is>
    </nc>
  </rcc>
  <rcc rId="11786" sId="17">
    <nc r="B174" t="inlineStr">
      <is>
        <t>G</t>
      </is>
    </nc>
  </rcc>
  <rcc rId="11787" sId="17">
    <nc r="C174" t="inlineStr">
      <is>
        <t>A</t>
      </is>
    </nc>
  </rcc>
  <rcc rId="11788" sId="17">
    <nc r="D174" t="inlineStr">
      <is>
        <t>G</t>
      </is>
    </nc>
  </rcc>
  <rcc rId="11789" sId="17">
    <nc r="E174" t="inlineStr">
      <is>
        <t>A</t>
      </is>
    </nc>
  </rcc>
  <rcc rId="11790" sId="17">
    <nc r="F174">
      <v>3.2838399999999997E-2</v>
    </nc>
  </rcc>
  <rcc rId="11791" sId="17">
    <nc r="G174">
      <v>1.1000000000000001E-3</v>
    </nc>
  </rcc>
  <rcc rId="11792" sId="17">
    <nc r="H174">
      <v>0.29466999999999999</v>
    </nc>
  </rcc>
  <rcc rId="11793" sId="17">
    <nc r="I174">
      <v>0.29609999999999997</v>
    </nc>
  </rcc>
  <rcc rId="11794" sId="17">
    <nc r="J174" t="b">
      <v>0</v>
    </nc>
  </rcc>
  <rcc rId="11795" sId="17">
    <nc r="K174" t="b">
      <v>0</v>
    </nc>
  </rcc>
  <rcc rId="11796" sId="17">
    <nc r="L174" t="b">
      <v>0</v>
    </nc>
  </rcc>
  <rcc rId="11797" sId="17">
    <nc r="M174" t="inlineStr">
      <is>
        <t>DYwqVy</t>
      </is>
    </nc>
  </rcc>
  <rcc rId="11798" sId="17">
    <nc r="N174">
      <v>19</v>
    </nc>
  </rcc>
  <rcc rId="11799" sId="17">
    <nc r="O174">
      <v>22215441</v>
    </nc>
  </rcc>
  <rcc rId="11800" sId="17">
    <nc r="P174">
      <v>3.3300000000000003E-2</v>
    </nc>
  </rcc>
  <rcc rId="11801" sId="17">
    <nc r="Q174">
      <v>0.97309999999999997</v>
    </nc>
  </rcc>
  <rcc rId="11802" sId="17">
    <nc r="R174">
      <v>28161</v>
    </nc>
  </rcc>
  <rcc rId="11803" sId="17">
    <nc r="S174" t="inlineStr">
      <is>
        <t>HannumAge acceleration</t>
      </is>
    </nc>
  </rcc>
  <rcc rId="11804" sId="17">
    <nc r="T174" t="b">
      <v>1</v>
    </nc>
  </rcc>
  <rcc rId="11805" sId="17">
    <nc r="U174" t="inlineStr">
      <is>
        <t>reported</t>
      </is>
    </nc>
  </rcc>
  <rcc rId="11806" sId="17">
    <nc r="V174" t="inlineStr">
      <is>
        <t>19</t>
      </is>
    </nc>
  </rcc>
  <rcc rId="11807" sId="17">
    <nc r="W174">
      <v>22215441</v>
    </nc>
  </rcc>
  <rcc rId="11808" sId="17">
    <nc r="X174">
      <v>2.2011700000000001E-3</v>
    </nc>
  </rcc>
  <rcc rId="11809" sId="17">
    <nc r="Y174">
      <v>2.49977E-50</v>
    </nc>
  </rcc>
  <rcc rId="11810" sId="17">
    <nc r="Z174">
      <v>472174</v>
    </nc>
  </rcc>
  <rcc rId="11811" sId="17">
    <nc r="AA174" t="inlineStr">
      <is>
        <t>ieu-b-4879</t>
      </is>
    </nc>
  </rcc>
  <rcc rId="11812" sId="17">
    <nc r="AB174" t="inlineStr">
      <is>
        <t>telomere length || id:ieu-b-4879</t>
      </is>
    </nc>
  </rcc>
  <rcc rId="11813" sId="17">
    <nc r="AC174" t="b">
      <v>1</v>
    </nc>
  </rcc>
  <rcc rId="11814" sId="17">
    <nc r="AD174" t="inlineStr">
      <is>
        <t>reported</t>
      </is>
    </nc>
  </rcc>
  <rcc rId="11815" sId="17">
    <nc r="AE174" t="inlineStr">
      <is>
        <t>igd</t>
      </is>
    </nc>
  </rcc>
  <rcc rId="11816" sId="17">
    <nc r="AF174">
      <v>2</v>
    </nc>
  </rcc>
  <rcc rId="11817" sId="17">
    <nc r="AG174" t="b">
      <v>1</v>
    </nc>
  </rcc>
  <rcc rId="11818" sId="17">
    <nc r="AJ174">
      <v>4.7114210147649102E-4</v>
    </nc>
  </rcc>
  <rcc rId="11819" sId="17">
    <nc r="AK174">
      <v>472174</v>
    </nc>
  </rcc>
  <rcc rId="11820" sId="17">
    <nc r="AL174">
      <v>3.8750709509478397E-8</v>
    </nc>
  </rcc>
  <rcc rId="11821" sId="17">
    <nc r="AM174">
      <v>28161</v>
    </nc>
  </rcc>
  <rcc rId="11822" sId="17">
    <nc r="AN174" t="b">
      <v>1</v>
    </nc>
  </rcc>
  <rcc rId="11823" sId="17">
    <nc r="AO174">
      <v>4.5353131989604701E-4</v>
    </nc>
  </rcc>
  <rcc rId="11824" sId="17">
    <nc r="A175" t="inlineStr">
      <is>
        <t>rs869785</t>
      </is>
    </nc>
  </rcc>
  <rcc rId="11825" sId="17">
    <nc r="B175" t="inlineStr">
      <is>
        <t>C</t>
      </is>
    </nc>
  </rcc>
  <rcc rId="11826" sId="17">
    <nc r="C175" t="inlineStr">
      <is>
        <t>T</t>
      </is>
    </nc>
  </rcc>
  <rcc rId="11827" sId="17">
    <nc r="D175" t="inlineStr">
      <is>
        <t>C</t>
      </is>
    </nc>
  </rcc>
  <rcc rId="11828" sId="17">
    <nc r="E175" t="inlineStr">
      <is>
        <t>T</t>
      </is>
    </nc>
  </rcc>
  <rcc rId="11829" sId="17">
    <nc r="F175">
      <v>-1.47303E-2</v>
    </nc>
  </rcc>
  <rcc rId="11830" sId="17">
    <nc r="G175">
      <v>2.1600000000000001E-2</v>
    </nc>
  </rcc>
  <rcc rId="11831" sId="17">
    <nc r="H175">
      <v>0.67247100000000004</v>
    </nc>
  </rcc>
  <rcc rId="11832" sId="17">
    <nc r="I175">
      <v>0.66190000000000004</v>
    </nc>
  </rcc>
  <rcc rId="11833" sId="17">
    <nc r="J175" t="b">
      <v>0</v>
    </nc>
  </rcc>
  <rcc rId="11834" sId="17">
    <nc r="K175" t="b">
      <v>0</v>
    </nc>
  </rcc>
  <rcc rId="11835" sId="17">
    <nc r="L175" t="b">
      <v>0</v>
    </nc>
  </rcc>
  <rcc rId="11836" sId="17">
    <nc r="M175" t="inlineStr">
      <is>
        <t>DYwqVy</t>
      </is>
    </nc>
  </rcc>
  <rcc rId="11837" sId="17">
    <nc r="N175">
      <v>3</v>
    </nc>
  </rcc>
  <rcc rId="11838" sId="17">
    <nc r="O175">
      <v>24347800</v>
    </nc>
  </rcc>
  <rcc rId="11839" sId="17">
    <nc r="P175">
      <v>3.1300000000000001E-2</v>
    </nc>
  </rcc>
  <rcc rId="11840" sId="17">
    <nc r="Q175">
      <v>0.4899</v>
    </nc>
  </rcc>
  <rcc rId="11841" sId="17">
    <nc r="R175">
      <v>31004</v>
    </nc>
  </rcc>
  <rcc rId="11842" sId="17">
    <nc r="S175" t="inlineStr">
      <is>
        <t>HannumAge acceleration</t>
      </is>
    </nc>
  </rcc>
  <rcc rId="11843" sId="17">
    <nc r="T175" t="b">
      <v>1</v>
    </nc>
  </rcc>
  <rcc rId="11844" sId="17">
    <nc r="U175" t="inlineStr">
      <is>
        <t>reported</t>
      </is>
    </nc>
  </rcc>
  <rcc rId="11845" sId="17">
    <nc r="V175" t="inlineStr">
      <is>
        <t>3</t>
      </is>
    </nc>
  </rcc>
  <rcc rId="11846" sId="17">
    <nc r="W175">
      <v>24347800</v>
    </nc>
  </rcc>
  <rcc rId="11847" sId="17">
    <nc r="X175">
      <v>2.1280100000000001E-3</v>
    </nc>
  </rcc>
  <rcc rId="11848" sId="17">
    <nc r="Y175">
      <v>4.4004799999999998E-12</v>
    </nc>
  </rcc>
  <rcc rId="11849" sId="17">
    <nc r="Z175">
      <v>472174</v>
    </nc>
  </rcc>
  <rcc rId="11850" sId="17">
    <nc r="AA175" t="inlineStr">
      <is>
        <t>ieu-b-4879</t>
      </is>
    </nc>
  </rcc>
  <rcc rId="11851" sId="17">
    <nc r="AB175" t="inlineStr">
      <is>
        <t>telomere length || id:ieu-b-4879</t>
      </is>
    </nc>
  </rcc>
  <rcc rId="11852" sId="17">
    <nc r="AC175" t="b">
      <v>1</v>
    </nc>
  </rcc>
  <rcc rId="11853" sId="17">
    <nc r="AD175" t="inlineStr">
      <is>
        <t>reported</t>
      </is>
    </nc>
  </rcc>
  <rcc rId="11854" sId="17">
    <nc r="AE175" t="inlineStr">
      <is>
        <t>igd</t>
      </is>
    </nc>
  </rcc>
  <rcc rId="11855" sId="17">
    <nc r="AF175">
      <v>2</v>
    </nc>
  </rcc>
  <rcc rId="11856" sId="17">
    <nc r="AG175" t="b">
      <v>1</v>
    </nc>
  </rcc>
  <rcc rId="11857" sId="17">
    <nc r="AJ175">
      <v>1.01468573674939E-4</v>
    </nc>
  </rcc>
  <rcc rId="11858" sId="17">
    <nc r="AK175">
      <v>472174</v>
    </nc>
  </rcc>
  <rcc rId="11859" sId="17">
    <nc r="AL175">
      <v>1.53611045127217E-5</v>
    </nc>
  </rcc>
  <rcc rId="11860" sId="17">
    <nc r="AM175">
      <v>31004</v>
    </nc>
  </rcc>
  <rcc rId="11861" sId="17">
    <nc r="AN175" t="b">
      <v>1</v>
    </nc>
  </rcc>
  <rcc rId="11862" sId="17">
    <nc r="AO175">
      <v>0.29387533588312498</v>
    </nc>
  </rcc>
  <rcc rId="11863" sId="17">
    <nc r="A176" t="inlineStr">
      <is>
        <t>rs871134</t>
      </is>
    </nc>
  </rcc>
  <rcc rId="11864" sId="17">
    <nc r="B176" t="inlineStr">
      <is>
        <t>T</t>
      </is>
    </nc>
  </rcc>
  <rcc rId="11865" sId="17">
    <nc r="C176" t="inlineStr">
      <is>
        <t>C</t>
      </is>
    </nc>
  </rcc>
  <rcc rId="11866" sId="17">
    <nc r="D176" t="inlineStr">
      <is>
        <t>T</t>
      </is>
    </nc>
  </rcc>
  <rcc rId="11867" sId="17">
    <nc r="E176" t="inlineStr">
      <is>
        <t>C</t>
      </is>
    </nc>
  </rcc>
  <rcc rId="11868" sId="17">
    <nc r="F176">
      <v>-1.8298600000000002E-2</v>
    </nc>
  </rcc>
  <rcc rId="11869" sId="17">
    <nc r="G176">
      <v>-2.3E-2</v>
    </nc>
  </rcc>
  <rcc rId="11870" sId="17">
    <nc r="H176">
      <v>0.56903199999999998</v>
    </nc>
  </rcc>
  <rcc rId="11871" sId="17">
    <nc r="I176">
      <v>0.57509999999999994</v>
    </nc>
  </rcc>
  <rcc rId="11872" sId="17">
    <nc r="J176" t="b">
      <v>0</v>
    </nc>
  </rcc>
  <rcc rId="11873" sId="17">
    <nc r="K176" t="b">
      <v>0</v>
    </nc>
  </rcc>
  <rcc rId="11874" sId="17">
    <nc r="L176" t="b">
      <v>0</v>
    </nc>
  </rcc>
  <rcc rId="11875" sId="17">
    <nc r="M176" t="inlineStr">
      <is>
        <t>DYwqVy</t>
      </is>
    </nc>
  </rcc>
  <rcc rId="11876" sId="17">
    <nc r="N176">
      <v>4</v>
    </nc>
  </rcc>
  <rcc rId="11877" sId="17">
    <nc r="O176">
      <v>7044380</v>
    </nc>
  </rcc>
  <rcc rId="11878" sId="17">
    <nc r="P176">
      <v>3.0800000000000001E-2</v>
    </nc>
  </rcc>
  <rcc rId="11879" sId="17">
    <nc r="Q176">
      <v>0.45579999999999998</v>
    </nc>
  </rcc>
  <rcc rId="11880" sId="17">
    <nc r="R176">
      <v>28536</v>
    </nc>
  </rcc>
  <rcc rId="11881" sId="17">
    <nc r="S176" t="inlineStr">
      <is>
        <t>HannumAge acceleration</t>
      </is>
    </nc>
  </rcc>
  <rcc rId="11882" sId="17">
    <nc r="T176" t="b">
      <v>1</v>
    </nc>
  </rcc>
  <rcc rId="11883" sId="17">
    <nc r="U176" t="inlineStr">
      <is>
        <t>reported</t>
      </is>
    </nc>
  </rcc>
  <rcc rId="11884" sId="17">
    <nc r="V176" t="inlineStr">
      <is>
        <t>4</t>
      </is>
    </nc>
  </rcc>
  <rcc rId="11885" sId="17">
    <nc r="W176">
      <v>7044380</v>
    </nc>
  </rcc>
  <rcc rId="11886" sId="17">
    <nc r="X176">
      <v>2.0263E-3</v>
    </nc>
  </rcc>
  <rcc rId="11887" sId="17">
    <nc r="Y176">
      <v>1.6998099999999999E-19</v>
    </nc>
  </rcc>
  <rcc rId="11888" sId="17">
    <nc r="Z176">
      <v>472174</v>
    </nc>
  </rcc>
  <rcc rId="11889" sId="17">
    <nc r="AA176" t="inlineStr">
      <is>
        <t>ieu-b-4879</t>
      </is>
    </nc>
  </rcc>
  <rcc rId="11890" sId="17">
    <nc r="AB176" t="inlineStr">
      <is>
        <t>telomere length || id:ieu-b-4879</t>
      </is>
    </nc>
  </rcc>
  <rcc rId="11891" sId="17">
    <nc r="AC176" t="b">
      <v>1</v>
    </nc>
  </rcc>
  <rcc rId="11892" sId="17">
    <nc r="AD176" t="inlineStr">
      <is>
        <t>reported</t>
      </is>
    </nc>
  </rcc>
  <rcc rId="11893" sId="17">
    <nc r="AE176" t="inlineStr">
      <is>
        <t>igd</t>
      </is>
    </nc>
  </rcc>
  <rcc rId="11894" sId="17">
    <nc r="AF176">
      <v>2</v>
    </nc>
  </rcc>
  <rcc rId="11895" sId="17">
    <nc r="AG176" t="b">
      <v>1</v>
    </nc>
  </rcc>
  <rcc rId="11896" sId="17">
    <nc r="AJ176">
      <v>1.72684360507647E-4</v>
    </nc>
  </rcc>
  <rcc rId="11897" sId="17">
    <nc r="AK176">
      <v>472174</v>
    </nc>
  </rcc>
  <rcc rId="11898" sId="17">
    <nc r="AL176">
      <v>1.9542633832415502E-5</v>
    </nc>
  </rcc>
  <rcc rId="11899" sId="17">
    <nc r="AM176">
      <v>28536</v>
    </nc>
  </rcc>
  <rcc rId="11900" sId="17">
    <nc r="AN176" t="b">
      <v>1</v>
    </nc>
  </rcc>
  <rcc rId="11901" sId="17">
    <nc r="AO176">
      <v>0.15256458223241501</v>
    </nc>
  </rcc>
  <rcc rId="11902" sId="17">
    <nc r="A177" t="inlineStr">
      <is>
        <t>rs932002</t>
      </is>
    </nc>
  </rcc>
  <rcc rId="11903" sId="17">
    <nc r="B177" t="inlineStr">
      <is>
        <t>T</t>
      </is>
    </nc>
  </rcc>
  <rcc rId="11904" sId="17">
    <nc r="C177" t="inlineStr">
      <is>
        <t>C</t>
      </is>
    </nc>
  </rcc>
  <rcc rId="11905" sId="17">
    <nc r="D177" t="inlineStr">
      <is>
        <t>T</t>
      </is>
    </nc>
  </rcc>
  <rcc rId="11906" sId="17">
    <nc r="E177" t="inlineStr">
      <is>
        <t>C</t>
      </is>
    </nc>
  </rcc>
  <rcc rId="11907" sId="17">
    <nc r="F177">
      <v>-4.0205200000000003E-2</v>
    </nc>
  </rcc>
  <rcc rId="11908" sId="17">
    <nc r="G177">
      <v>-3.0000000000000001E-3</v>
    </nc>
  </rcc>
  <rcc rId="11909" sId="17">
    <nc r="H177">
      <v>0.150843</v>
    </nc>
  </rcc>
  <rcc rId="11910" sId="17">
    <nc r="I177">
      <v>0.16200000000000001</v>
    </nc>
  </rcc>
  <rcc rId="11911" sId="17">
    <nc r="J177" t="b">
      <v>0</v>
    </nc>
  </rcc>
  <rcc rId="11912" sId="17">
    <nc r="K177" t="b">
      <v>0</v>
    </nc>
  </rcc>
  <rcc rId="11913" sId="17">
    <nc r="L177" t="b">
      <v>0</v>
    </nc>
  </rcc>
  <rcc rId="11914" sId="17">
    <nc r="M177" t="inlineStr">
      <is>
        <t>DYwqVy</t>
      </is>
    </nc>
  </rcc>
  <rcc rId="11915" sId="17">
    <nc r="N177">
      <v>1</v>
    </nc>
  </rcc>
  <rcc rId="11916" sId="17">
    <nc r="O177">
      <v>226577306</v>
    </nc>
  </rcc>
  <rcc rId="11917" sId="17">
    <nc r="P177">
      <v>3.9699999999999999E-2</v>
    </nc>
  </rcc>
  <rcc rId="11918" sId="17">
    <nc r="Q177">
      <v>0.94020000000000004</v>
    </nc>
  </rcc>
  <rcc rId="11919" sId="17">
    <nc r="R177">
      <v>31185</v>
    </nc>
  </rcc>
  <rcc rId="11920" sId="17">
    <nc r="S177" t="inlineStr">
      <is>
        <t>HannumAge acceleration</t>
      </is>
    </nc>
  </rcc>
  <rcc rId="11921" sId="17">
    <nc r="T177" t="b">
      <v>1</v>
    </nc>
  </rcc>
  <rcc rId="11922" sId="17">
    <nc r="U177" t="inlineStr">
      <is>
        <t>reported</t>
      </is>
    </nc>
  </rcc>
  <rcc rId="11923" sId="17">
    <nc r="V177" t="inlineStr">
      <is>
        <t>1</t>
      </is>
    </nc>
  </rcc>
  <rcc rId="11924" sId="17">
    <nc r="W177">
      <v>226577306</v>
    </nc>
  </rcc>
  <rcc rId="11925" sId="17">
    <nc r="X177">
      <v>2.7966699999999998E-3</v>
    </nc>
  </rcc>
  <rcc rId="11926" sId="17">
    <nc r="Y177">
      <v>7.2996200000000002E-47</v>
    </nc>
  </rcc>
  <rcc rId="11927" sId="17">
    <nc r="Z177">
      <v>472174</v>
    </nc>
  </rcc>
  <rcc rId="11928" sId="17">
    <nc r="AA177" t="inlineStr">
      <is>
        <t>ieu-b-4879</t>
      </is>
    </nc>
  </rcc>
  <rcc rId="11929" sId="17">
    <nc r="AB177" t="inlineStr">
      <is>
        <t>telomere length || id:ieu-b-4879</t>
      </is>
    </nc>
  </rcc>
  <rcc rId="11930" sId="17">
    <nc r="AC177" t="b">
      <v>1</v>
    </nc>
  </rcc>
  <rcc rId="11931" sId="17">
    <nc r="AD177" t="inlineStr">
      <is>
        <t>reported</t>
      </is>
    </nc>
  </rcc>
  <rcc rId="11932" sId="17">
    <nc r="AE177" t="inlineStr">
      <is>
        <t>igd</t>
      </is>
    </nc>
  </rcc>
  <rcc rId="11933" sId="17">
    <nc r="AF177">
      <v>2</v>
    </nc>
  </rcc>
  <rcc rId="11934" sId="17">
    <nc r="AG177" t="b">
      <v>1</v>
    </nc>
  </rcc>
  <rcc rId="11935" sId="17">
    <nc r="AJ177">
      <v>4.3751376889697397E-4</v>
    </nc>
  </rcc>
  <rcc rId="11936" sId="17">
    <nc r="AK177">
      <v>472174</v>
    </nc>
  </rcc>
  <rcc rId="11937" sId="17">
    <nc r="AL177">
      <v>1.83123264440232E-7</v>
    </nc>
  </rcc>
  <rcc rId="11938" sId="17">
    <nc r="AM177">
      <v>31185</v>
    </nc>
  </rcc>
  <rcc rId="11939" sId="17">
    <nc r="AN177" t="b">
      <v>1</v>
    </nc>
  </rcc>
  <rcc rId="11940" sId="17">
    <nc r="AO177">
      <v>4.5715270453235401E-4</v>
    </nc>
  </rcc>
  <rcc rId="11941" sId="17">
    <nc r="A178" t="inlineStr">
      <is>
        <t>rs9398196</t>
      </is>
    </nc>
  </rcc>
  <rcc rId="11942" sId="17">
    <nc r="B178" t="inlineStr">
      <is>
        <t>G</t>
      </is>
    </nc>
  </rcc>
  <rcc rId="11943" sId="17">
    <nc r="C178" t="inlineStr">
      <is>
        <t>A</t>
      </is>
    </nc>
  </rcc>
  <rcc rId="11944" sId="17">
    <nc r="D178" t="inlineStr">
      <is>
        <t>G</t>
      </is>
    </nc>
  </rcc>
  <rcc rId="11945" sId="17">
    <nc r="E178" t="inlineStr">
      <is>
        <t>A</t>
      </is>
    </nc>
  </rcc>
  <rcc rId="11946" sId="17">
    <nc r="F178">
      <v>-1.4358599999999999E-2</v>
    </nc>
  </rcc>
  <rcc rId="11947" sId="17">
    <nc r="G178">
      <v>5.2699999999999997E-2</v>
    </nc>
  </rcc>
  <rcc rId="11948" sId="17">
    <nc r="H178">
      <v>0.52005000000000001</v>
    </nc>
  </rcc>
  <rcc rId="11949" sId="17">
    <nc r="I178">
      <v>0.52569999999999995</v>
    </nc>
  </rcc>
  <rcc rId="11950" sId="17">
    <nc r="J178" t="b">
      <v>0</v>
    </nc>
  </rcc>
  <rcc rId="11951" sId="17">
    <nc r="K178" t="b">
      <v>0</v>
    </nc>
  </rcc>
  <rcc rId="11952" sId="17">
    <nc r="L178" t="b">
      <v>0</v>
    </nc>
  </rcc>
  <rcc rId="11953" sId="17">
    <nc r="M178" t="inlineStr">
      <is>
        <t>DYwqVy</t>
      </is>
    </nc>
  </rcc>
  <rcc rId="11954" sId="17">
    <nc r="N178">
      <v>6</v>
    </nc>
  </rcc>
  <rcc rId="11955" sId="17">
    <nc r="O178">
      <v>109601554</v>
    </nc>
  </rcc>
  <rcc rId="11956" sId="17">
    <nc r="P178">
      <v>2.98E-2</v>
    </nc>
  </rcc>
  <rcc rId="11957" sId="17">
    <nc r="Q178">
      <v>7.7170000000000002E-2</v>
    </nc>
  </rcc>
  <rcc rId="11958" sId="17">
    <nc r="R178">
      <v>29113</v>
    </nc>
  </rcc>
  <rcc rId="11959" sId="17">
    <nc r="S178" t="inlineStr">
      <is>
        <t>HannumAge acceleration</t>
      </is>
    </nc>
  </rcc>
  <rcc rId="11960" sId="17">
    <nc r="T178" t="b">
      <v>1</v>
    </nc>
  </rcc>
  <rcc rId="11961" sId="17">
    <nc r="U178" t="inlineStr">
      <is>
        <t>reported</t>
      </is>
    </nc>
  </rcc>
  <rcc rId="11962" sId="17">
    <nc r="V178" t="inlineStr">
      <is>
        <t>6</t>
      </is>
    </nc>
  </rcc>
  <rcc rId="11963" sId="17">
    <nc r="W178">
      <v>109601554</v>
    </nc>
  </rcc>
  <rcc rId="11964" sId="17">
    <nc r="X178">
      <v>2.0117500000000001E-3</v>
    </nc>
  </rcc>
  <rcc rId="11965" sId="17">
    <nc r="Y178">
      <v>9.4994800000000006E-13</v>
    </nc>
  </rcc>
  <rcc rId="11966" sId="17">
    <nc r="Z178">
      <v>472174</v>
    </nc>
  </rcc>
  <rcc rId="11967" sId="17">
    <nc r="AA178" t="inlineStr">
      <is>
        <t>ieu-b-4879</t>
      </is>
    </nc>
  </rcc>
  <rcc rId="11968" sId="17">
    <nc r="AB178" t="inlineStr">
      <is>
        <t>telomere length || id:ieu-b-4879</t>
      </is>
    </nc>
  </rcc>
  <rcc rId="11969" sId="17">
    <nc r="AC178" t="b">
      <v>1</v>
    </nc>
  </rcc>
  <rcc rId="11970" sId="17">
    <nc r="AD178" t="inlineStr">
      <is>
        <t>reported</t>
      </is>
    </nc>
  </rcc>
  <rcc rId="11971" sId="17">
    <nc r="AE178" t="inlineStr">
      <is>
        <t>igd</t>
      </is>
    </nc>
  </rcc>
  <rcc rId="11972" sId="17">
    <nc r="AF178">
      <v>2</v>
    </nc>
  </rcc>
  <rcc rId="11973" sId="17">
    <nc r="AG178" t="b">
      <v>1</v>
    </nc>
  </rcc>
  <rcc rId="11974" sId="17">
    <nc r="AJ178">
      <v>1.07877057442987E-4</v>
    </nc>
  </rcc>
  <rcc rId="11975" sId="17">
    <nc r="AK178">
      <v>472174</v>
    </nc>
  </rcc>
  <rcc rId="11976" sId="17">
    <nc r="AL178">
      <v>1.07419944489506E-4</v>
    </nc>
  </rcc>
  <rcc rId="11977" sId="17">
    <nc r="AM178">
      <v>29113</v>
    </nc>
  </rcc>
  <rcc rId="11978" sId="17">
    <nc r="AN178" t="b">
      <v>1</v>
    </nc>
  </rcc>
  <rcc rId="11979" sId="17">
    <nc r="AO178">
      <v>0.99708924419926603</v>
    </nc>
  </rcc>
  <rcc rId="11980" sId="17">
    <nc r="A179" t="inlineStr">
      <is>
        <t>rs939916</t>
      </is>
    </nc>
  </rcc>
  <rcc rId="11981" sId="17">
    <nc r="B179" t="inlineStr">
      <is>
        <t>A</t>
      </is>
    </nc>
  </rcc>
  <rcc rId="11982" sId="17">
    <nc r="C179" t="inlineStr">
      <is>
        <t>G</t>
      </is>
    </nc>
  </rcc>
  <rcc rId="11983" sId="17">
    <nc r="D179" t="inlineStr">
      <is>
        <t>A</t>
      </is>
    </nc>
  </rcc>
  <rcc rId="11984" sId="17">
    <nc r="E179" t="inlineStr">
      <is>
        <t>G</t>
      </is>
    </nc>
  </rcc>
  <rcc rId="11985" sId="17">
    <nc r="F179">
      <v>2.41795E-2</v>
    </nc>
  </rcc>
  <rcc rId="11986" sId="17">
    <nc r="G179">
      <v>2.3999999999999998E-3</v>
    </nc>
  </rcc>
  <rcc rId="11987" sId="17">
    <nc r="H179">
      <v>0.66996699999999998</v>
    </nc>
  </rcc>
  <rcc rId="11988" sId="17">
    <nc r="I179">
      <v>0.69120000000000004</v>
    </nc>
  </rcc>
  <rcc rId="11989" sId="17">
    <nc r="J179" t="b">
      <v>0</v>
    </nc>
  </rcc>
  <rcc rId="11990" sId="17">
    <nc r="K179" t="b">
      <v>0</v>
    </nc>
  </rcc>
  <rcc rId="11991" sId="17">
    <nc r="L179" t="b">
      <v>0</v>
    </nc>
  </rcc>
  <rcc rId="11992" sId="17">
    <nc r="M179" t="inlineStr">
      <is>
        <t>DYwqVy</t>
      </is>
    </nc>
  </rcc>
  <rcc rId="11993" sId="17">
    <nc r="N179">
      <v>11</v>
    </nc>
  </rcc>
  <rcc rId="11994" sId="17">
    <nc r="O179">
      <v>202253</v>
    </nc>
  </rcc>
  <rcc rId="11995" sId="17">
    <nc r="P179">
      <v>3.2899999999999999E-2</v>
    </nc>
  </rcc>
  <rcc rId="11996" sId="17">
    <nc r="Q179">
      <v>0.94179999999999997</v>
    </nc>
  </rcc>
  <rcc rId="11997" sId="17">
    <nc r="R179">
      <v>27565</v>
    </nc>
  </rcc>
  <rcc rId="11998" sId="17">
    <nc r="S179" t="inlineStr">
      <is>
        <t>HannumAge acceleration</t>
      </is>
    </nc>
  </rcc>
  <rcc rId="11999" sId="17">
    <nc r="T179" t="b">
      <v>1</v>
    </nc>
  </rcc>
  <rcc rId="12000" sId="17">
    <nc r="U179" t="inlineStr">
      <is>
        <t>reported</t>
      </is>
    </nc>
  </rcc>
  <rcc rId="12001" sId="17">
    <nc r="V179" t="inlineStr">
      <is>
        <t>11</t>
      </is>
    </nc>
  </rcc>
  <rcc rId="12002" sId="17">
    <nc r="W179">
      <v>202253</v>
    </nc>
  </rcc>
  <rcc rId="12003" sId="17">
    <nc r="X179">
      <v>2.16724E-3</v>
    </nc>
  </rcc>
  <rcc rId="12004" sId="17">
    <nc r="Y179">
      <v>6.5993300000000001E-29</v>
    </nc>
  </rcc>
  <rcc rId="12005" sId="17">
    <nc r="Z179">
      <v>472174</v>
    </nc>
  </rcc>
  <rcc rId="12006" sId="17">
    <nc r="AA179" t="inlineStr">
      <is>
        <t>ieu-b-4879</t>
      </is>
    </nc>
  </rcc>
  <rcc rId="12007" sId="17">
    <nc r="AB179" t="inlineStr">
      <is>
        <t>telomere length || id:ieu-b-4879</t>
      </is>
    </nc>
  </rcc>
  <rcc rId="12008" sId="17">
    <nc r="AC179" t="b">
      <v>1</v>
    </nc>
  </rcc>
  <rcc rId="12009" sId="17">
    <nc r="AD179" t="inlineStr">
      <is>
        <t>reported</t>
      </is>
    </nc>
  </rcc>
  <rcc rId="12010" sId="17">
    <nc r="AE179" t="inlineStr">
      <is>
        <t>igd</t>
      </is>
    </nc>
  </rcc>
  <rcc rId="12011" sId="17">
    <nc r="AF179">
      <v>2</v>
    </nc>
  </rcc>
  <rcc rId="12012" sId="17">
    <nc r="AG179" t="b">
      <v>1</v>
    </nc>
  </rcc>
  <rcc rId="12013" sId="17">
    <nc r="AJ179">
      <v>2.63551755098686E-4</v>
    </nc>
  </rcc>
  <rcc rId="12014" sId="17">
    <nc r="AK179">
      <v>472174</v>
    </nc>
  </rcc>
  <rcc rId="12015" sId="17">
    <nc r="AL179">
      <v>1.9306525304324101E-7</v>
    </nc>
  </rcc>
  <rcc rId="12016" sId="17">
    <nc r="AM179">
      <v>27565</v>
    </nc>
  </rcc>
  <rcc rId="12017" sId="17">
    <nc r="AN179" t="b">
      <v>1</v>
    </nc>
  </rcc>
  <rcc rId="12018" sId="17">
    <nc r="AO179">
      <v>1.07992556503299E-2</v>
    </nc>
  </rcc>
  <rcc rId="12019" sId="17">
    <nc r="A180" t="inlineStr">
      <is>
        <t>rs9419958</t>
      </is>
    </nc>
  </rcc>
  <rcc rId="12020" sId="17">
    <nc r="B180" t="inlineStr">
      <is>
        <t>C</t>
      </is>
    </nc>
  </rcc>
  <rcc rId="12021" sId="17">
    <nc r="C180" t="inlineStr">
      <is>
        <t>T</t>
      </is>
    </nc>
  </rcc>
  <rcc rId="12022" sId="17">
    <nc r="D180" t="inlineStr">
      <is>
        <t>C</t>
      </is>
    </nc>
  </rcc>
  <rcc rId="12023" sId="17">
    <nc r="E180" t="inlineStr">
      <is>
        <t>T</t>
      </is>
    </nc>
  </rcc>
  <rcc rId="12024" sId="17">
    <nc r="F180">
      <v>-8.1009800000000007E-2</v>
    </nc>
  </rcc>
  <rcc rId="12025" sId="17">
    <nc r="G180">
      <v>-5.6300000000000003E-2</v>
    </nc>
  </rcc>
  <rcc rId="12026" sId="17">
    <nc r="H180">
      <v>0.86138999999999999</v>
    </nc>
  </rcc>
  <rcc rId="12027" sId="17">
    <nc r="I180">
      <v>0.86339999999999995</v>
    </nc>
  </rcc>
  <rcc rId="12028" sId="17">
    <nc r="J180" t="b">
      <v>0</v>
    </nc>
  </rcc>
  <rcc rId="12029" sId="17">
    <nc r="K180" t="b">
      <v>0</v>
    </nc>
  </rcc>
  <rcc rId="12030" sId="17">
    <nc r="L180" t="b">
      <v>0</v>
    </nc>
  </rcc>
  <rcc rId="12031" sId="17">
    <nc r="M180" t="inlineStr">
      <is>
        <t>DYwqVy</t>
      </is>
    </nc>
  </rcc>
  <rcc rId="12032" sId="17">
    <nc r="N180">
      <v>10</v>
    </nc>
  </rcc>
  <rcc rId="12033" sId="17">
    <nc r="O180">
      <v>105675946</v>
    </nc>
  </rcc>
  <rcc rId="12034" sId="17">
    <nc r="P180">
      <v>4.3299999999999998E-2</v>
    </nc>
  </rcc>
  <rcc rId="12035" sId="17">
    <nc r="Q180">
      <v>0.19359999999999999</v>
    </nc>
  </rcc>
  <rcc rId="12036" sId="17">
    <nc r="R180">
      <v>29129</v>
    </nc>
  </rcc>
  <rcc rId="12037" sId="17">
    <nc r="S180" t="inlineStr">
      <is>
        <t>HannumAge acceleration</t>
      </is>
    </nc>
  </rcc>
  <rcc rId="12038" sId="17">
    <nc r="T180" t="b">
      <v>1</v>
    </nc>
  </rcc>
  <rcc rId="12039" sId="17">
    <nc r="U180" t="inlineStr">
      <is>
        <t>reported</t>
      </is>
    </nc>
  </rcc>
  <rcc rId="12040" sId="17">
    <nc r="V180" t="inlineStr">
      <is>
        <t>10</t>
      </is>
    </nc>
  </rcc>
  <rcc rId="12041" sId="17">
    <nc r="W180">
      <v>105675946</v>
    </nc>
  </rcc>
  <rcc rId="12042" sId="17">
    <nc r="X180">
      <v>2.9384699999999999E-3</v>
    </nc>
  </rcc>
  <rcc rId="12043" sId="17">
    <nc r="Y180">
      <v>2.6001600000000001E-167</v>
    </nc>
  </rcc>
  <rcc rId="12044" sId="17">
    <nc r="Z180">
      <v>472174</v>
    </nc>
  </rcc>
  <rcc rId="12045" sId="17">
    <nc r="AA180" t="inlineStr">
      <is>
        <t>ieu-b-4879</t>
      </is>
    </nc>
  </rcc>
  <rcc rId="12046" sId="17">
    <nc r="AB180" t="inlineStr">
      <is>
        <t>telomere length || id:ieu-b-4879</t>
      </is>
    </nc>
  </rcc>
  <rcc rId="12047" sId="17">
    <nc r="AC180" t="b">
      <v>1</v>
    </nc>
  </rcc>
  <rcc rId="12048" sId="17">
    <nc r="AD180" t="inlineStr">
      <is>
        <t>reported</t>
      </is>
    </nc>
  </rcc>
  <rcc rId="12049" sId="17">
    <nc r="AE180" t="inlineStr">
      <is>
        <t>igd</t>
      </is>
    </nc>
  </rcc>
  <rcc rId="12050" sId="17">
    <nc r="AF180">
      <v>2</v>
    </nc>
  </rcc>
  <rcc rId="12051" sId="17">
    <nc r="AG180" t="b">
      <v>1</v>
    </nc>
  </rcc>
  <rcc rId="12052" sId="17">
    <nc r="AJ180">
      <v>1.6070665673941699E-3</v>
    </nc>
  </rcc>
  <rcc rId="12053" sId="17">
    <nc r="AK180">
      <v>472174</v>
    </nc>
  </rcc>
  <rcc rId="12054" sId="17">
    <nc r="AL180">
      <v>5.8039015155742097E-5</v>
    </nc>
  </rcc>
  <rcc rId="12055" sId="17">
    <nc r="AM180">
      <v>29129</v>
    </nc>
  </rcc>
  <rcc rId="12056" sId="17">
    <nc r="AN180" t="b">
      <v>1</v>
    </nc>
  </rcc>
  <rcc rId="12057" sId="17">
    <nc r="AO180">
      <v>7.3839311203192901E-8</v>
    </nc>
  </rcc>
  <rcc rId="12058" sId="17">
    <nc r="A181" t="inlineStr">
      <is>
        <t>rs9600019</t>
      </is>
    </nc>
  </rcc>
  <rcc rId="12059" sId="17">
    <nc r="B181" t="inlineStr">
      <is>
        <t>T</t>
      </is>
    </nc>
  </rcc>
  <rcc rId="12060" sId="17">
    <nc r="C181" t="inlineStr">
      <is>
        <t>C</t>
      </is>
    </nc>
  </rcc>
  <rcc rId="12061" sId="17">
    <nc r="D181" t="inlineStr">
      <is>
        <t>T</t>
      </is>
    </nc>
  </rcc>
  <rcc rId="12062" sId="17">
    <nc r="E181" t="inlineStr">
      <is>
        <t>C</t>
      </is>
    </nc>
  </rcc>
  <rcc rId="12063" sId="17">
    <nc r="F181">
      <v>1.27134E-2</v>
    </nc>
  </rcc>
  <rcc rId="12064" sId="17">
    <nc r="G181">
      <v>-1E-4</v>
    </nc>
  </rcc>
  <rcc rId="12065" sId="17">
    <nc r="H181">
      <v>0.33557900000000002</v>
    </nc>
  </rcc>
  <rcc rId="12066" sId="17">
    <nc r="I181">
      <v>0.32850000000000001</v>
    </nc>
  </rcc>
  <rcc rId="12067" sId="17">
    <nc r="J181" t="b">
      <v>0</v>
    </nc>
  </rcc>
  <rcc rId="12068" sId="17">
    <nc r="K181" t="b">
      <v>0</v>
    </nc>
  </rcc>
  <rcc rId="12069" sId="17">
    <nc r="L181" t="b">
      <v>0</v>
    </nc>
  </rcc>
  <rcc rId="12070" sId="17">
    <nc r="M181" t="inlineStr">
      <is>
        <t>DYwqVy</t>
      </is>
    </nc>
  </rcc>
  <rcc rId="12071" sId="17">
    <nc r="N181">
      <v>13</v>
    </nc>
  </rcc>
  <rcc rId="12072" sId="17">
    <nc r="O181">
      <v>73317585</v>
    </nc>
  </rcc>
  <rcc rId="12073" sId="17">
    <nc r="P181">
      <v>3.1899999999999998E-2</v>
    </nc>
  </rcc>
  <rcc rId="12074" sId="17">
    <nc r="Q181">
      <v>0.99739999999999995</v>
    </nc>
  </rcc>
  <rcc rId="12075" sId="17">
    <nc r="R181">
      <v>29128</v>
    </nc>
  </rcc>
  <rcc rId="12076" sId="17">
    <nc r="S181" t="inlineStr">
      <is>
        <t>HannumAge acceleration</t>
      </is>
    </nc>
  </rcc>
  <rcc rId="12077" sId="17">
    <nc r="T181" t="b">
      <v>1</v>
    </nc>
  </rcc>
  <rcc rId="12078" sId="17">
    <nc r="U181" t="inlineStr">
      <is>
        <t>reported</t>
      </is>
    </nc>
  </rcc>
  <rcc rId="12079" sId="17">
    <nc r="V181" t="inlineStr">
      <is>
        <t>13</t>
      </is>
    </nc>
  </rcc>
  <rcc rId="12080" sId="17">
    <nc r="W181">
      <v>73317585</v>
    </nc>
  </rcc>
  <rcc rId="12081" sId="17">
    <nc r="X181">
      <v>2.1309599999999999E-3</v>
    </nc>
  </rcc>
  <rcc rId="12082" sId="17">
    <nc r="Y181">
      <v>2.3999900000000001E-9</v>
    </nc>
  </rcc>
  <rcc rId="12083" sId="17">
    <nc r="Z181">
      <v>472174</v>
    </nc>
  </rcc>
  <rcc rId="12084" sId="17">
    <nc r="AA181" t="inlineStr">
      <is>
        <t>ieu-b-4879</t>
      </is>
    </nc>
  </rcc>
  <rcc rId="12085" sId="17">
    <nc r="AB181" t="inlineStr">
      <is>
        <t>telomere length || id:ieu-b-4879</t>
      </is>
    </nc>
  </rcc>
  <rcc rId="12086" sId="17">
    <nc r="AC181" t="b">
      <v>1</v>
    </nc>
  </rcc>
  <rcc rId="12087" sId="17">
    <nc r="AD181" t="inlineStr">
      <is>
        <t>reported</t>
      </is>
    </nc>
  </rcc>
  <rcc rId="12088" sId="17">
    <nc r="AE181" t="inlineStr">
      <is>
        <t>igd</t>
      </is>
    </nc>
  </rcc>
  <rcc rId="12089" sId="17">
    <nc r="AF181">
      <v>2</v>
    </nc>
  </rcc>
  <rcc rId="12090" sId="17">
    <nc r="AG181" t="b">
      <v>1</v>
    </nc>
  </rcc>
  <rcc rId="12091" sId="17">
    <nc r="AJ181">
      <v>7.5377175638113205E-5</v>
    </nc>
  </rcc>
  <rcc rId="12092" sId="17">
    <nc r="AK181">
      <v>472174</v>
    </nc>
  </rcc>
  <rcc rId="12093" sId="17">
    <nc r="AL181">
      <v>3.3739433674367898E-10</v>
    </nc>
  </rcc>
  <rcc rId="12094" sId="17">
    <nc r="AM181">
      <v>29128</v>
    </nc>
  </rcc>
  <rcc rId="12095" sId="17">
    <nc r="AN181" t="b">
      <v>1</v>
    </nc>
  </rcc>
  <rcc rId="12096" sId="17">
    <nc r="AO181">
      <v>0.15129211842364401</v>
    </nc>
  </rcc>
  <rcc rId="12097" sId="17">
    <nc r="A182" t="inlineStr">
      <is>
        <t>rs9878436</t>
      </is>
    </nc>
  </rcc>
  <rcc rId="12098" sId="17">
    <nc r="B182" t="inlineStr">
      <is>
        <t>T</t>
      </is>
    </nc>
  </rcc>
  <rcc rId="12099" sId="17">
    <nc r="C182" t="inlineStr">
      <is>
        <t>C</t>
      </is>
    </nc>
  </rcc>
  <rcc rId="12100" sId="17">
    <nc r="D182" t="inlineStr">
      <is>
        <t>T</t>
      </is>
    </nc>
  </rcc>
  <rcc rId="12101" sId="17">
    <nc r="E182" t="inlineStr">
      <is>
        <t>C</t>
      </is>
    </nc>
  </rcc>
  <rcc rId="12102" sId="17">
    <nc r="F182">
      <v>-1.43407E-2</v>
    </nc>
  </rcc>
  <rcc rId="12103" sId="17">
    <nc r="G182">
      <v>8.6999999999999994E-2</v>
    </nc>
  </rcc>
  <rcc rId="12104" sId="17">
    <nc r="H182">
      <v>0.43439299999999997</v>
    </nc>
  </rcc>
  <rcc rId="12105" sId="17">
    <nc r="I182">
      <v>0.433</v>
    </nc>
  </rcc>
  <rcc rId="12106" sId="17">
    <nc r="J182" t="b">
      <v>0</v>
    </nc>
  </rcc>
  <rcc rId="12107" sId="17">
    <nc r="K182" t="b">
      <v>0</v>
    </nc>
  </rcc>
  <rcc rId="12108" sId="17">
    <nc r="L182" t="b">
      <v>0</v>
    </nc>
  </rcc>
  <rcc rId="12109" sId="17">
    <nc r="M182" t="inlineStr">
      <is>
        <t>DYwqVy</t>
      </is>
    </nc>
  </rcc>
  <rcc rId="12110" sId="17">
    <nc r="N182">
      <v>3</v>
    </nc>
  </rcc>
  <rcc rId="12111" sId="17">
    <nc r="O182">
      <v>138244400</v>
    </nc>
  </rcc>
  <rcc rId="12112" sId="17">
    <nc r="P182">
      <v>2.9499999999999998E-2</v>
    </nc>
  </rcc>
  <rcc rId="12113" sId="17">
    <nc r="Q182">
      <v>3.1510000000000002E-3</v>
    </nc>
  </rcc>
  <rcc rId="12114" sId="17">
    <nc r="R182">
      <v>31170</v>
    </nc>
  </rcc>
  <rcc rId="12115" sId="17">
    <nc r="S182" t="inlineStr">
      <is>
        <t>HannumAge acceleration</t>
      </is>
    </nc>
  </rcc>
  <rcc rId="12116" sId="17">
    <nc r="T182" t="b">
      <v>1</v>
    </nc>
  </rcc>
  <rcc rId="12117" sId="17">
    <nc r="U182" t="inlineStr">
      <is>
        <t>reported</t>
      </is>
    </nc>
  </rcc>
  <rcc rId="12118" sId="17">
    <nc r="V182" t="inlineStr">
      <is>
        <t>3</t>
      </is>
    </nc>
  </rcc>
  <rcc rId="12119" sId="17">
    <nc r="W182">
      <v>138244400</v>
    </nc>
  </rcc>
  <rcc rId="12120" sId="17">
    <nc r="X182">
      <v>2.01819E-3</v>
    </nc>
  </rcc>
  <rcc rId="12121" sId="17">
    <nc r="Y182">
      <v>1.2000499999999999E-12</v>
    </nc>
  </rcc>
  <rcc rId="12122" sId="17">
    <nc r="Z182">
      <v>472174</v>
    </nc>
  </rcc>
  <rcc rId="12123" sId="17">
    <nc r="AA182" t="inlineStr">
      <is>
        <t>ieu-b-4879</t>
      </is>
    </nc>
  </rcc>
  <rcc rId="12124" sId="17">
    <nc r="AB182" t="inlineStr">
      <is>
        <t>telomere length || id:ieu-b-4879</t>
      </is>
    </nc>
  </rcc>
  <rcc rId="12125" sId="17">
    <nc r="AC182" t="b">
      <v>1</v>
    </nc>
  </rcc>
  <rcc rId="12126" sId="17">
    <nc r="AD182" t="inlineStr">
      <is>
        <t>reported</t>
      </is>
    </nc>
  </rcc>
  <rcc rId="12127" sId="17">
    <nc r="AE182" t="inlineStr">
      <is>
        <t>igd</t>
      </is>
    </nc>
  </rcc>
  <rcc rId="12128" sId="17">
    <nc r="AF182">
      <v>2</v>
    </nc>
  </rcc>
  <rcc rId="12129" sId="17">
    <nc r="AG182" t="b">
      <v>1</v>
    </nc>
  </rcc>
  <rcc rId="12130" sId="17">
    <nc r="AJ182">
      <v>1.0692270404356699E-4</v>
    </nc>
  </rcc>
  <rcc rId="12131" sId="17">
    <nc r="AK182">
      <v>472174</v>
    </nc>
  </rcc>
  <rcc rId="12132" sId="17">
    <nc r="AL182">
      <v>2.7897440766405998E-4</v>
    </nc>
  </rcc>
  <rcc rId="12133" sId="17">
    <nc r="AM182">
      <v>31170</v>
    </nc>
  </rcc>
  <rcc rId="12134" sId="17">
    <nc r="AN182" t="b">
      <v>0</v>
    </nc>
  </rcc>
  <rcc rId="12135" sId="17">
    <nc r="AO182">
      <v>0.27656694500722101</v>
    </nc>
  </rcc>
  <rcc rId="12136" sId="17">
    <nc r="A183" t="inlineStr">
      <is>
        <t>rs9940099</t>
      </is>
    </nc>
  </rcc>
  <rcc rId="12137" sId="17">
    <nc r="B183" t="inlineStr">
      <is>
        <t>T</t>
      </is>
    </nc>
  </rcc>
  <rcc rId="12138" sId="17">
    <nc r="C183" t="inlineStr">
      <is>
        <t>G</t>
      </is>
    </nc>
  </rcc>
  <rcc rId="12139" sId="17">
    <nc r="D183" t="inlineStr">
      <is>
        <t>T</t>
      </is>
    </nc>
  </rcc>
  <rcc rId="12140" sId="17">
    <nc r="E183" t="inlineStr">
      <is>
        <t>G</t>
      </is>
    </nc>
  </rcc>
  <rcc rId="12141" sId="17">
    <nc r="F183">
      <v>-3.3609E-2</v>
    </nc>
  </rcc>
  <rcc rId="12142" sId="17">
    <nc r="G183">
      <v>2.8199999999999999E-2</v>
    </nc>
  </rcc>
  <rcc rId="12143" sId="17">
    <nc r="H183">
      <v>6.2717999999999996E-2</v>
    </nc>
  </rcc>
  <rcc rId="12144" sId="17">
    <nc r="I183">
      <v>7.0300000000000001E-2</v>
    </nc>
  </rcc>
  <rcc rId="12145" sId="17">
    <nc r="J183" t="b">
      <v>0</v>
    </nc>
  </rcc>
  <rcc rId="12146" sId="17">
    <nc r="K183" t="b">
      <v>0</v>
    </nc>
  </rcc>
  <rcc rId="12147" sId="17">
    <nc r="L183" t="b">
      <v>0</v>
    </nc>
  </rcc>
  <rcc rId="12148" sId="17">
    <nc r="M183" t="inlineStr">
      <is>
        <t>DYwqVy</t>
      </is>
    </nc>
  </rcc>
  <rcc rId="12149" sId="17">
    <nc r="N183">
      <v>16</v>
    </nc>
  </rcc>
  <rcc rId="12150" sId="17">
    <nc r="O183">
      <v>3613207</v>
    </nc>
  </rcc>
  <rcc rId="12151" sId="17">
    <nc r="P183">
      <v>7.5300000000000006E-2</v>
    </nc>
  </rcc>
  <rcc rId="12152" sId="17">
    <nc r="Q183">
      <v>0.70809999999999995</v>
    </nc>
  </rcc>
  <rcc rId="12153" sId="17">
    <nc r="R183">
      <v>17765</v>
    </nc>
  </rcc>
  <rcc rId="12154" sId="17">
    <nc r="S183" t="inlineStr">
      <is>
        <t>HannumAge acceleration</t>
      </is>
    </nc>
  </rcc>
  <rcc rId="12155" sId="17">
    <nc r="T183" t="b">
      <v>1</v>
    </nc>
  </rcc>
  <rcc rId="12156" sId="17">
    <nc r="U183" t="inlineStr">
      <is>
        <t>reported</t>
      </is>
    </nc>
  </rcc>
  <rcc rId="12157" sId="17">
    <nc r="V183" t="inlineStr">
      <is>
        <t>16</t>
      </is>
    </nc>
  </rcc>
  <rcc rId="12158" sId="17">
    <nc r="W183">
      <v>3613207</v>
    </nc>
  </rcc>
  <rcc rId="12159" sId="17">
    <nc r="X183">
      <v>4.11613E-3</v>
    </nc>
  </rcc>
  <rcc rId="12160" sId="17">
    <nc r="Y183">
      <v>3.1996299999999998E-16</v>
    </nc>
  </rcc>
  <rcc rId="12161" sId="17">
    <nc r="Z183">
      <v>472174</v>
    </nc>
  </rcc>
  <rcc rId="12162" sId="17">
    <nc r="AA183" t="inlineStr">
      <is>
        <t>ieu-b-4879</t>
      </is>
    </nc>
  </rcc>
  <rcc rId="12163" sId="17">
    <nc r="AB183" t="inlineStr">
      <is>
        <t>telomere length || id:ieu-b-4879</t>
      </is>
    </nc>
  </rcc>
  <rcc rId="12164" sId="17">
    <nc r="AC183" t="b">
      <v>1</v>
    </nc>
  </rcc>
  <rcc rId="12165" sId="17">
    <nc r="AD183" t="inlineStr">
      <is>
        <t>reported</t>
      </is>
    </nc>
  </rcc>
  <rcc rId="12166" sId="17">
    <nc r="AE183" t="inlineStr">
      <is>
        <t>igd</t>
      </is>
    </nc>
  </rcc>
  <rcc rId="12167" sId="17">
    <nc r="AF183">
      <v>2</v>
    </nc>
  </rcc>
  <rcc rId="12168" sId="17">
    <nc r="AG183" t="b">
      <v>1</v>
    </nc>
  </rcc>
  <rcc rId="12169" sId="17">
    <nc r="AJ183">
      <v>1.4117944446306299E-4</v>
    </nc>
  </rcc>
  <rcc rId="12170" sId="17">
    <nc r="AK183">
      <v>472174</v>
    </nc>
  </rcc>
  <rcc rId="12171" sId="17">
    <nc r="AL183">
      <v>7.8956614679708003E-6</v>
    </nc>
  </rcc>
  <rcc rId="12172" sId="17">
    <nc r="AM183">
      <v>17765</v>
    </nc>
  </rcc>
  <rcc rId="12173" sId="17">
    <nc r="AN183" t="b">
      <v>1</v>
    </nc>
  </rcc>
  <rcc rId="12174" sId="17">
    <nc r="AO183">
      <v>0.23522253184897601</v>
    </nc>
  </rcc>
  <rcc rId="12175" sId="17">
    <nc r="A184" t="inlineStr">
      <is>
        <t>rs9955360</t>
      </is>
    </nc>
  </rcc>
  <rcc rId="12176" sId="17">
    <nc r="B184" t="inlineStr">
      <is>
        <t>A</t>
      </is>
    </nc>
  </rcc>
  <rcc rId="12177" sId="17">
    <nc r="C184" t="inlineStr">
      <is>
        <t>C</t>
      </is>
    </nc>
  </rcc>
  <rcc rId="12178" sId="17">
    <nc r="D184" t="inlineStr">
      <is>
        <t>A</t>
      </is>
    </nc>
  </rcc>
  <rcc rId="12179" sId="17">
    <nc r="E184" t="inlineStr">
      <is>
        <t>C</t>
      </is>
    </nc>
  </rcc>
  <rcc rId="12180" sId="17">
    <nc r="F184">
      <v>-1.9031099999999999E-2</v>
    </nc>
  </rcc>
  <rcc rId="12181" sId="17">
    <nc r="G184">
      <v>2.64E-2</v>
    </nc>
  </rcc>
  <rcc rId="12182" sId="17">
    <nc r="H184">
      <v>0.86928799999999995</v>
    </nc>
  </rcc>
  <rcc rId="12183" sId="17">
    <nc r="I184">
      <v>0.86539999999999995</v>
    </nc>
  </rcc>
  <rcc rId="12184" sId="17">
    <nc r="J184" t="b">
      <v>0</v>
    </nc>
  </rcc>
  <rcc rId="12185" sId="17">
    <nc r="K184" t="b">
      <v>0</v>
    </nc>
  </rcc>
  <rcc rId="12186" sId="17">
    <nc r="L184" t="b">
      <v>0</v>
    </nc>
  </rcc>
  <rcc rId="12187" sId="17">
    <nc r="M184" t="inlineStr">
      <is>
        <t>DYwqVy</t>
      </is>
    </nc>
  </rcc>
  <rcc rId="12188" sId="17">
    <nc r="N184">
      <v>18</v>
    </nc>
  </rcc>
  <rcc rId="12189" sId="17">
    <nc r="O184">
      <v>78008334</v>
    </nc>
  </rcc>
  <rcc rId="12190" sId="17">
    <nc r="P184">
      <v>4.5699999999999998E-2</v>
    </nc>
  </rcc>
  <rcc rId="12191" sId="17">
    <nc r="Q184">
      <v>0.56379999999999997</v>
    </nc>
  </rcc>
  <rcc rId="12192" sId="17">
    <nc r="R184">
      <v>29016</v>
    </nc>
  </rcc>
  <rcc rId="12193" sId="17">
    <nc r="S184" t="inlineStr">
      <is>
        <t>HannumAge acceleration</t>
      </is>
    </nc>
  </rcc>
  <rcc rId="12194" sId="17">
    <nc r="T184" t="b">
      <v>1</v>
    </nc>
  </rcc>
  <rcc rId="12195" sId="17">
    <nc r="U184" t="inlineStr">
      <is>
        <t>reported</t>
      </is>
    </nc>
  </rcc>
  <rcc rId="12196" sId="17">
    <nc r="V184" t="inlineStr">
      <is>
        <t>18</t>
      </is>
    </nc>
  </rcc>
  <rcc rId="12197" sId="17">
    <nc r="W184">
      <v>78008334</v>
    </nc>
  </rcc>
  <rcc rId="12198" sId="17">
    <nc r="X184">
      <v>2.9979099999999999E-3</v>
    </nc>
  </rcc>
  <rcc rId="12199" sId="17">
    <nc r="Y184">
      <v>2.1999900000000001E-10</v>
    </nc>
  </rcc>
  <rcc rId="12200" sId="17">
    <nc r="Z184">
      <v>472174</v>
    </nc>
  </rcc>
  <rcc rId="12201" sId="17">
    <nc r="AA184" t="inlineStr">
      <is>
        <t>ieu-b-4879</t>
      </is>
    </nc>
  </rcc>
  <rcc rId="12202" sId="17">
    <nc r="AB184" t="inlineStr">
      <is>
        <t>telomere length || id:ieu-b-4879</t>
      </is>
    </nc>
  </rcc>
  <rcc rId="12203" sId="17">
    <nc r="AC184" t="b">
      <v>1</v>
    </nc>
  </rcc>
  <rcc rId="12204" sId="17">
    <nc r="AD184" t="inlineStr">
      <is>
        <t>reported</t>
      </is>
    </nc>
  </rcc>
  <rcc rId="12205" sId="17">
    <nc r="AE184" t="inlineStr">
      <is>
        <t>igd</t>
      </is>
    </nc>
  </rcc>
  <rcc rId="12206" sId="17">
    <nc r="AF184">
      <v>2</v>
    </nc>
  </rcc>
  <rcc rId="12207" sId="17">
    <nc r="AG184" t="b">
      <v>1</v>
    </nc>
  </rcc>
  <rcc rId="12208" sId="17">
    <nc r="AJ184">
      <v>8.5340131359061899E-5</v>
    </nc>
  </rcc>
  <rcc rId="12209" sId="17">
    <nc r="AK184">
      <v>472174</v>
    </nc>
  </rcc>
  <rcc rId="12210" sId="17">
    <nc r="AL184">
      <v>1.15017216123004E-5</v>
    </nc>
  </rcc>
  <rcc rId="12211" sId="17">
    <nc r="AM184">
      <v>29016</v>
    </nc>
  </rcc>
  <rcc rId="12212" sId="17">
    <nc r="AN184" t="b">
      <v>1</v>
    </nc>
  </rcc>
  <rcc rId="12213" sId="17">
    <nc r="AO184">
      <v>0.33372281662918601</v>
    </nc>
  </rcc>
  <rcc rId="12214" sId="17">
    <nc r="A185" t="inlineStr">
      <is>
        <t>rs1003322</t>
      </is>
    </nc>
  </rcc>
  <rcc rId="12215" sId="17">
    <nc r="B185" t="inlineStr">
      <is>
        <t>A</t>
      </is>
    </nc>
  </rcc>
  <rcc rId="12216" sId="17">
    <nc r="C185" t="inlineStr">
      <is>
        <t>C</t>
      </is>
    </nc>
  </rcc>
  <rcc rId="12217" sId="17">
    <nc r="D185" t="inlineStr">
      <is>
        <t>A</t>
      </is>
    </nc>
  </rcc>
  <rcc rId="12218" sId="17">
    <nc r="E185" t="inlineStr">
      <is>
        <t>C</t>
      </is>
    </nc>
  </rcc>
  <rcc rId="12219" sId="17">
    <nc r="F185">
      <v>1.4173399999999999E-2</v>
    </nc>
  </rcc>
  <rcc rId="12220" sId="17">
    <nc r="G185">
      <v>2.86E-2</v>
    </nc>
  </rcc>
  <rcc rId="12221" sId="17">
    <nc r="H185">
      <v>0.21374199999999999</v>
    </nc>
  </rcc>
  <rcc rId="12222" sId="17">
    <nc r="I185">
      <v>0.2072</v>
    </nc>
  </rcc>
  <rcc rId="12223" sId="17">
    <nc r="J185" t="b">
      <v>0</v>
    </nc>
  </rcc>
  <rcc rId="12224" sId="17">
    <nc r="K185" t="b">
      <v>0</v>
    </nc>
  </rcc>
  <rcc rId="12225" sId="17">
    <nc r="L185" t="b">
      <v>0</v>
    </nc>
  </rcc>
  <rcc rId="12226" sId="17">
    <nc r="M185" t="inlineStr">
      <is>
        <t>EILMP7</t>
      </is>
    </nc>
  </rcc>
  <rcc rId="12227" sId="17">
    <nc r="N185">
      <v>22</v>
    </nc>
  </rcc>
  <rcc rId="12228" sId="17">
    <nc r="O185">
      <v>51072289</v>
    </nc>
  </rcc>
  <rcc rId="12229" sId="17">
    <nc r="P185">
      <v>3.9199999999999999E-2</v>
    </nc>
  </rcc>
  <rcc rId="12230" sId="17">
    <nc r="Q185">
      <v>0.46610000000000001</v>
    </nc>
  </rcc>
  <rcc rId="12231" sId="17">
    <nc r="R185">
      <v>28489</v>
    </nc>
  </rcc>
  <rcc rId="12232" sId="17">
    <nc r="S185" t="inlineStr">
      <is>
        <t>GrimAge acceleration</t>
      </is>
    </nc>
  </rcc>
  <rcc rId="12233" sId="17">
    <nc r="T185" t="b">
      <v>1</v>
    </nc>
  </rcc>
  <rcc rId="12234" sId="17">
    <nc r="U185" t="inlineStr">
      <is>
        <t>reported</t>
      </is>
    </nc>
  </rcc>
  <rcc rId="12235" sId="17">
    <nc r="V185" t="inlineStr">
      <is>
        <t>22</t>
      </is>
    </nc>
  </rcc>
  <rcc rId="12236" sId="17">
    <nc r="W185">
      <v>51072289</v>
    </nc>
  </rcc>
  <rcc rId="12237" sId="17">
    <nc r="X185">
      <v>2.4754600000000001E-3</v>
    </nc>
  </rcc>
  <rcc rId="12238" sId="17">
    <nc r="Y185">
      <v>1E-8</v>
    </nc>
  </rcc>
  <rcc rId="12239" sId="17">
    <nc r="Z185">
      <v>472174</v>
    </nc>
  </rcc>
  <rcc rId="12240" sId="17">
    <nc r="AA185" t="inlineStr">
      <is>
        <t>ieu-b-4879</t>
      </is>
    </nc>
  </rcc>
  <rcc rId="12241" sId="17">
    <nc r="AB185" t="inlineStr">
      <is>
        <t>telomere length || id:ieu-b-4879</t>
      </is>
    </nc>
  </rcc>
  <rcc rId="12242" sId="17">
    <nc r="AC185" t="b">
      <v>1</v>
    </nc>
  </rcc>
  <rcc rId="12243" sId="17">
    <nc r="AD185" t="inlineStr">
      <is>
        <t>reported</t>
      </is>
    </nc>
  </rcc>
  <rcc rId="12244" sId="17">
    <nc r="AE185" t="inlineStr">
      <is>
        <t>igd</t>
      </is>
    </nc>
  </rcc>
  <rcc rId="12245" sId="17">
    <nc r="AF185">
      <v>2</v>
    </nc>
  </rcc>
  <rcc rId="12246" sId="17">
    <nc r="AG185" t="b">
      <v>1</v>
    </nc>
  </rcc>
  <rcc rId="12247" sId="17">
    <nc r="AJ185">
      <v>6.9423400205876796E-5</v>
    </nc>
  </rcc>
  <rcc rId="12248" sId="17">
    <nc r="AK185">
      <v>472174</v>
    </nc>
  </rcc>
  <rcc rId="12249" sId="17">
    <nc r="AL185">
      <v>1.8685516265321602E-5</v>
    </nc>
  </rcc>
  <rcc rId="12250" sId="17">
    <nc r="AM185">
      <v>28489</v>
    </nc>
  </rcc>
  <rcc rId="12251" sId="17">
    <nc r="AN185" t="b">
      <v>1</v>
    </nc>
  </rcc>
  <rcc rId="12252" sId="17">
    <nc r="AO185">
      <v>0.51105757709142496</v>
    </nc>
  </rcc>
  <rcc rId="12253" sId="17">
    <nc r="A186" t="inlineStr">
      <is>
        <t>rs10112752</t>
      </is>
    </nc>
  </rcc>
  <rcc rId="12254" sId="17">
    <nc r="B186" t="inlineStr">
      <is>
        <t>A</t>
      </is>
    </nc>
  </rcc>
  <rcc rId="12255" sId="17">
    <nc r="C186" t="inlineStr">
      <is>
        <t>G</t>
      </is>
    </nc>
  </rcc>
  <rcc rId="12256" sId="17">
    <nc r="D186" t="inlineStr">
      <is>
        <t>A</t>
      </is>
    </nc>
  </rcc>
  <rcc rId="12257" sId="17">
    <nc r="E186" t="inlineStr">
      <is>
        <t>G</t>
      </is>
    </nc>
  </rcc>
  <rcc rId="12258" sId="17">
    <nc r="F186">
      <v>-2.8752199999999999E-2</v>
    </nc>
  </rcc>
  <rcc rId="12259" sId="17">
    <nc r="G186">
      <v>-2.24E-2</v>
    </nc>
  </rcc>
  <rcc rId="12260" sId="17">
    <nc r="H186">
      <v>0.430369</v>
    </nc>
  </rcc>
  <rcc rId="12261" sId="17">
    <nc r="I186">
      <v>0.4451</v>
    </nc>
  </rcc>
  <rcc rId="12262" sId="17">
    <nc r="J186" t="b">
      <v>0</v>
    </nc>
  </rcc>
  <rcc rId="12263" sId="17">
    <nc r="K186" t="b">
      <v>0</v>
    </nc>
  </rcc>
  <rcc rId="12264" sId="17">
    <nc r="L186" t="b">
      <v>0</v>
    </nc>
  </rcc>
  <rcc rId="12265" sId="17">
    <nc r="M186" t="inlineStr">
      <is>
        <t>EILMP7</t>
      </is>
    </nc>
  </rcc>
  <rcc rId="12266" sId="17">
    <nc r="N186">
      <v>8</v>
    </nc>
  </rcc>
  <rcc rId="12267" sId="17">
    <nc r="O186">
      <v>73958718</v>
    </nc>
  </rcc>
  <rcc rId="12268" sId="17">
    <nc r="P186">
      <v>3.09E-2</v>
    </nc>
  </rcc>
  <rcc rId="12269" sId="17">
    <nc r="Q186">
      <v>0.46860000000000002</v>
    </nc>
  </rcc>
  <rcc rId="12270" sId="17">
    <nc r="R186">
      <v>28978</v>
    </nc>
  </rcc>
  <rcc rId="12271" sId="17">
    <nc r="S186" t="inlineStr">
      <is>
        <t>GrimAge acceleration</t>
      </is>
    </nc>
  </rcc>
  <rcc rId="12272" sId="17">
    <nc r="T186" t="b">
      <v>1</v>
    </nc>
  </rcc>
  <rcc rId="12273" sId="17">
    <nc r="U186" t="inlineStr">
      <is>
        <t>reported</t>
      </is>
    </nc>
  </rcc>
  <rcc rId="12274" sId="17">
    <nc r="V186" t="inlineStr">
      <is>
        <t>8</t>
      </is>
    </nc>
  </rcc>
  <rcc rId="12275" sId="17">
    <nc r="W186">
      <v>73958718</v>
    </nc>
  </rcc>
  <rcc rId="12276" sId="17">
    <nc r="X186">
      <v>2.0251800000000001E-3</v>
    </nc>
  </rcc>
  <rcc rId="12277" sId="17">
    <nc r="Y186">
      <v>9.4994799999999997E-46</v>
    </nc>
  </rcc>
  <rcc rId="12278" sId="17">
    <nc r="Z186">
      <v>472174</v>
    </nc>
  </rcc>
  <rcc rId="12279" sId="17">
    <nc r="AA186" t="inlineStr">
      <is>
        <t>ieu-b-4879</t>
      </is>
    </nc>
  </rcc>
  <rcc rId="12280" sId="17">
    <nc r="AB186" t="inlineStr">
      <is>
        <t>telomere length || id:ieu-b-4879</t>
      </is>
    </nc>
  </rcc>
  <rcc rId="12281" sId="17">
    <nc r="AC186" t="b">
      <v>1</v>
    </nc>
  </rcc>
  <rcc rId="12282" sId="17">
    <nc r="AD186" t="inlineStr">
      <is>
        <t>reported</t>
      </is>
    </nc>
  </rcc>
  <rcc rId="12283" sId="17">
    <nc r="AE186" t="inlineStr">
      <is>
        <t>igd</t>
      </is>
    </nc>
  </rcc>
  <rcc rId="12284" sId="17">
    <nc r="AF186">
      <v>2</v>
    </nc>
  </rcc>
  <rcc rId="12285" sId="17">
    <nc r="AG186" t="b">
      <v>1</v>
    </nc>
  </rcc>
  <rcc rId="12286" sId="17">
    <nc r="AJ186">
      <v>4.2670655684917002E-4</v>
    </nc>
  </rcc>
  <rcc rId="12287" sId="17">
    <nc r="AK186">
      <v>472174</v>
    </nc>
  </rcc>
  <rcc rId="12288" sId="17">
    <nc r="AL186">
      <v>1.81356350846977E-5</v>
    </nc>
  </rcc>
  <rcc rId="12289" sId="17">
    <nc r="AM186">
      <v>28978</v>
    </nc>
  </rcc>
  <rcc rId="12290" sId="17">
    <nc r="AN186" t="b">
      <v>1</v>
    </nc>
  </rcc>
  <rcc rId="12291" sId="17">
    <nc r="AO186">
      <v>6.73016531349985E-3</v>
    </nc>
  </rcc>
  <rcc rId="12292" sId="17">
    <nc r="A187" t="inlineStr">
      <is>
        <t>rs1023767</t>
      </is>
    </nc>
  </rcc>
  <rcc rId="12293" sId="17">
    <nc r="B187" t="inlineStr">
      <is>
        <t>A</t>
      </is>
    </nc>
  </rcc>
  <rcc rId="12294" sId="17">
    <nc r="C187" t="inlineStr">
      <is>
        <t>G</t>
      </is>
    </nc>
  </rcc>
  <rcc rId="12295" sId="17">
    <nc r="D187" t="inlineStr">
      <is>
        <t>A</t>
      </is>
    </nc>
  </rcc>
  <rcc rId="12296" sId="17">
    <nc r="E187" t="inlineStr">
      <is>
        <t>G</t>
      </is>
    </nc>
  </rcc>
  <rcc rId="12297" sId="17">
    <nc r="F187">
      <v>-1.8373199999999999E-2</v>
    </nc>
  </rcc>
  <rcc rId="12298" sId="17">
    <nc r="G187">
      <v>2.52E-2</v>
    </nc>
  </rcc>
  <rcc rId="12299" sId="17">
    <nc r="H187">
      <v>0.237595</v>
    </nc>
  </rcc>
  <rcc rId="12300" sId="17">
    <nc r="I187">
      <v>0.25140000000000001</v>
    </nc>
  </rcc>
  <rcc rId="12301" sId="17">
    <nc r="J187" t="b">
      <v>0</v>
    </nc>
  </rcc>
  <rcc rId="12302" sId="17">
    <nc r="K187" t="b">
      <v>0</v>
    </nc>
  </rcc>
  <rcc rId="12303" sId="17">
    <nc r="L187" t="b">
      <v>0</v>
    </nc>
  </rcc>
  <rcc rId="12304" sId="17">
    <nc r="M187" t="inlineStr">
      <is>
        <t>EILMP7</t>
      </is>
    </nc>
  </rcc>
  <rcc rId="12305" sId="17">
    <nc r="N187">
      <v>8</v>
    </nc>
  </rcc>
  <rcc rId="12306" sId="17">
    <nc r="O187">
      <v>95530969</v>
    </nc>
  </rcc>
  <rcc rId="12307" sId="17">
    <nc r="P187">
      <v>3.5700000000000003E-2</v>
    </nc>
  </rcc>
  <rcc rId="12308" sId="17">
    <nc r="Q187">
      <v>0.47899999999999998</v>
    </nc>
  </rcc>
  <rcc rId="12309" sId="17">
    <nc r="R187">
      <v>28590</v>
    </nc>
  </rcc>
  <rcc rId="12310" sId="17">
    <nc r="S187" t="inlineStr">
      <is>
        <t>GrimAge acceleration</t>
      </is>
    </nc>
  </rcc>
  <rcc rId="12311" sId="17">
    <nc r="T187" t="b">
      <v>1</v>
    </nc>
  </rcc>
  <rcc rId="12312" sId="17">
    <nc r="U187" t="inlineStr">
      <is>
        <t>reported</t>
      </is>
    </nc>
  </rcc>
  <rcc rId="12313" sId="17">
    <nc r="V187" t="inlineStr">
      <is>
        <t>8</t>
      </is>
    </nc>
  </rcc>
  <rcc rId="12314" sId="17">
    <nc r="W187">
      <v>95530969</v>
    </nc>
  </rcc>
  <rcc rId="12315" sId="17">
    <nc r="X187">
      <v>2.3477200000000002E-3</v>
    </nc>
  </rcc>
  <rcc rId="12316" sId="17">
    <nc r="Y187">
      <v>5.0003500000000001E-15</v>
    </nc>
  </rcc>
  <rcc rId="12317" sId="17">
    <nc r="Z187">
      <v>472174</v>
    </nc>
  </rcc>
  <rcc rId="12318" sId="17">
    <nc r="AA187" t="inlineStr">
      <is>
        <t>ieu-b-4879</t>
      </is>
    </nc>
  </rcc>
  <rcc rId="12319" sId="17">
    <nc r="AB187" t="inlineStr">
      <is>
        <t>telomere length || id:ieu-b-4879</t>
      </is>
    </nc>
  </rcc>
  <rcc rId="12320" sId="17">
    <nc r="AC187" t="b">
      <v>1</v>
    </nc>
  </rcc>
  <rcc rId="12321" sId="17">
    <nc r="AD187" t="inlineStr">
      <is>
        <t>reported</t>
      </is>
    </nc>
  </rcc>
  <rcc rId="12322" sId="17">
    <nc r="AE187" t="inlineStr">
      <is>
        <t>igd</t>
      </is>
    </nc>
  </rcc>
  <rcc rId="12323" sId="17">
    <nc r="AF187">
      <v>2</v>
    </nc>
  </rcc>
  <rcc rId="12324" sId="17">
    <nc r="AG187" t="b">
      <v>1</v>
    </nc>
  </rcc>
  <rcc rId="12325" sId="17">
    <nc r="AJ187">
      <v>1.2969416784266999E-4</v>
    </nc>
  </rcc>
  <rcc rId="12326" sId="17">
    <nc r="AK187">
      <v>472174</v>
    </nc>
  </rcc>
  <rcc rId="12327" sId="17">
    <nc r="AL187">
      <v>1.74290335746125E-5</v>
    </nc>
  </rcc>
  <rcc rId="12328" sId="17">
    <nc r="AM187">
      <v>28590</v>
    </nc>
  </rcc>
  <rcc rId="12329" sId="17">
    <nc r="AN187" t="b">
      <v>1</v>
    </nc>
  </rcc>
  <rcc rId="12330" sId="17">
    <nc r="AO187">
      <v>0.23625762844472301</v>
    </nc>
  </rcc>
  <rcc rId="12331" sId="17">
    <nc r="A188" t="inlineStr">
      <is>
        <t>rs10768683</t>
      </is>
    </nc>
  </rcc>
  <rcc rId="12332" sId="17">
    <nc r="B188" t="inlineStr">
      <is>
        <t>G</t>
      </is>
    </nc>
  </rcc>
  <rcc rId="12333" sId="17">
    <nc r="C188" t="inlineStr">
      <is>
        <t>C</t>
      </is>
    </nc>
  </rcc>
  <rcc rId="12334" sId="17">
    <nc r="D188" t="inlineStr">
      <is>
        <t>G</t>
      </is>
    </nc>
  </rcc>
  <rcc rId="12335" sId="17">
    <nc r="E188" t="inlineStr">
      <is>
        <t>C</t>
      </is>
    </nc>
  </rcc>
  <rcc rId="12336" sId="17">
    <nc r="F188">
      <v>4.6992199999999998E-2</v>
    </nc>
  </rcc>
  <rcc rId="12337" sId="17">
    <nc r="G188">
      <v>-1.5800000000000002E-2</v>
    </nc>
  </rcc>
  <rcc rId="12338" sId="17">
    <nc r="H188">
      <v>0.84103300000000003</v>
    </nc>
  </rcc>
  <rcc rId="12339" sId="17">
    <nc r="I188">
      <v>0.83679999999999999</v>
    </nc>
  </rcc>
  <rcc rId="12340" sId="17">
    <nc r="J188" t="b">
      <v>0</v>
    </nc>
  </rcc>
  <rcc rId="12341" sId="17">
    <nc r="K188" t="b">
      <v>1</v>
    </nc>
  </rcc>
  <rcc rId="12342" sId="17">
    <nc r="L188" t="b">
      <v>0</v>
    </nc>
  </rcc>
  <rcc rId="12343" sId="17">
    <nc r="M188" t="inlineStr">
      <is>
        <t>EILMP7</t>
      </is>
    </nc>
  </rcc>
  <rcc rId="12344" sId="17">
    <nc r="N188">
      <v>11</v>
    </nc>
  </rcc>
  <rcc rId="12345" sId="17">
    <nc r="O188">
      <v>5247791</v>
    </nc>
  </rcc>
  <rcc rId="12346" sId="17">
    <nc r="P188">
      <v>4.2900000000000001E-2</v>
    </nc>
  </rcc>
  <rcc rId="12347" sId="17">
    <nc r="Q188">
      <v>0.7137</v>
    </nc>
  </rcc>
  <rcc rId="12348" sId="17">
    <nc r="R188">
      <v>28386</v>
    </nc>
  </rcc>
  <rcc rId="12349" sId="17">
    <nc r="S188" t="inlineStr">
      <is>
        <t>GrimAge acceleration</t>
      </is>
    </nc>
  </rcc>
  <rcc rId="12350" sId="17">
    <nc r="T188" t="b">
      <v>1</v>
    </nc>
  </rcc>
  <rcc rId="12351" sId="17">
    <nc r="U188" t="inlineStr">
      <is>
        <t>reported</t>
      </is>
    </nc>
  </rcc>
  <rcc rId="12352" sId="17">
    <nc r="V188" t="inlineStr">
      <is>
        <t>11</t>
      </is>
    </nc>
  </rcc>
  <rcc rId="12353" sId="17">
    <nc r="W188">
      <v>5247791</v>
    </nc>
  </rcc>
  <rcc rId="12354" sId="17">
    <nc r="X188">
      <v>2.7701499999999999E-3</v>
    </nc>
  </rcc>
  <rcc rId="12355" sId="17">
    <nc r="Y188">
      <v>1.5000299999999999E-64</v>
    </nc>
  </rcc>
  <rcc rId="12356" sId="17">
    <nc r="Z188">
      <v>472174</v>
    </nc>
  </rcc>
  <rcc rId="12357" sId="17">
    <nc r="AA188" t="inlineStr">
      <is>
        <t>ieu-b-4879</t>
      </is>
    </nc>
  </rcc>
  <rcc rId="12358" sId="17">
    <nc r="AB188" t="inlineStr">
      <is>
        <t>telomere length || id:ieu-b-4879</t>
      </is>
    </nc>
  </rcc>
  <rcc rId="12359" sId="17">
    <nc r="AC188" t="b">
      <v>1</v>
    </nc>
  </rcc>
  <rcc rId="12360" sId="17">
    <nc r="AD188" t="inlineStr">
      <is>
        <t>reported</t>
      </is>
    </nc>
  </rcc>
  <rcc rId="12361" sId="17">
    <nc r="AE188" t="inlineStr">
      <is>
        <t>igd</t>
      </is>
    </nc>
  </rcc>
  <rcc rId="12362" sId="17">
    <nc r="AF188">
      <v>2</v>
    </nc>
  </rcc>
  <rcc rId="12363" sId="17">
    <nc r="AG188" t="b">
      <v>1</v>
    </nc>
  </rcc>
  <rcc rId="12364" sId="17">
    <nc r="AJ188">
      <v>6.0908814806671496E-4</v>
    </nc>
  </rcc>
  <rcc rId="12365" sId="17">
    <nc r="AK188">
      <v>472174</v>
    </nc>
  </rcc>
  <rcc rId="12366" sId="17">
    <nc r="AL188">
      <v>4.7788556887552903E-6</v>
    </nc>
  </rcc>
  <rcc rId="12367" sId="17">
    <nc r="AM188">
      <v>28386</v>
    </nc>
  </rcc>
  <rcc rId="12368" sId="17">
    <nc r="AN188" t="b">
      <v>1</v>
    </nc>
  </rcc>
  <rcc rId="12369" sId="17">
    <nc r="AO188">
      <v>2.3197992195871401E-4</v>
    </nc>
  </rcc>
  <rcc rId="12370" sId="17">
    <nc r="A189" t="inlineStr">
      <is>
        <t>rs10773176</t>
      </is>
    </nc>
  </rcc>
  <rcc rId="12371" sId="17">
    <nc r="B189" t="inlineStr">
      <is>
        <t>G</t>
      </is>
    </nc>
  </rcc>
  <rcc rId="12372" sId="17">
    <nc r="C189" t="inlineStr">
      <is>
        <t>A</t>
      </is>
    </nc>
  </rcc>
  <rcc rId="12373" sId="17">
    <nc r="D189" t="inlineStr">
      <is>
        <t>G</t>
      </is>
    </nc>
  </rcc>
  <rcc rId="12374" sId="17">
    <nc r="E189" t="inlineStr">
      <is>
        <t>A</t>
      </is>
    </nc>
  </rcc>
  <rcc rId="12375" sId="17">
    <nc r="F189">
      <v>-1.7200900000000002E-2</v>
    </nc>
  </rcc>
  <rcc rId="12376" sId="17">
    <nc r="G189">
      <v>-4.3099999999999999E-2</v>
    </nc>
  </rcc>
  <rcc rId="12377" sId="17">
    <nc r="H189">
      <v>0.74121400000000004</v>
    </nc>
  </rcc>
  <rcc rId="12378" sId="17">
    <nc r="I189">
      <v>0.74099999999999999</v>
    </nc>
  </rcc>
  <rcc rId="12379" sId="17">
    <nc r="J189" t="b">
      <v>0</v>
    </nc>
  </rcc>
  <rcc rId="12380" sId="17">
    <nc r="K189" t="b">
      <v>0</v>
    </nc>
  </rcc>
  <rcc rId="12381" sId="17">
    <nc r="L189" t="b">
      <v>0</v>
    </nc>
  </rcc>
  <rcc rId="12382" sId="17">
    <nc r="M189" t="inlineStr">
      <is>
        <t>EILMP7</t>
      </is>
    </nc>
  </rcc>
  <rcc rId="12383" sId="17">
    <nc r="N189">
      <v>12</v>
    </nc>
  </rcc>
  <rcc rId="12384" sId="17">
    <nc r="O189">
      <v>122944713</v>
    </nc>
  </rcc>
  <rcc rId="12385" sId="17">
    <nc r="P189">
      <v>3.4700000000000002E-2</v>
    </nc>
  </rcc>
  <rcc rId="12386" sId="17">
    <nc r="Q189">
      <v>0.2137</v>
    </nc>
  </rcc>
  <rcc rId="12387" sId="17">
    <nc r="R189">
      <v>29556</v>
    </nc>
  </rcc>
  <rcc rId="12388" sId="17">
    <nc r="S189" t="inlineStr">
      <is>
        <t>GrimAge acceleration</t>
      </is>
    </nc>
  </rcc>
  <rcc rId="12389" sId="17">
    <nc r="T189" t="b">
      <v>1</v>
    </nc>
  </rcc>
  <rcc rId="12390" sId="17">
    <nc r="U189" t="inlineStr">
      <is>
        <t>reported</t>
      </is>
    </nc>
  </rcc>
  <rcc rId="12391" sId="17">
    <nc r="V189" t="inlineStr">
      <is>
        <t>12</t>
      </is>
    </nc>
  </rcc>
  <rcc rId="12392" sId="17">
    <nc r="W189">
      <v>122944713</v>
    </nc>
  </rcc>
  <rcc rId="12393" sId="17">
    <nc r="X189">
      <v>2.2853399999999999E-3</v>
    </nc>
  </rcc>
  <rcc rId="12394" sId="17">
    <nc r="Y189">
      <v>5.1999600000000002E-14</v>
    </nc>
  </rcc>
  <rcc rId="12395" sId="17">
    <nc r="Z189">
      <v>472174</v>
    </nc>
  </rcc>
  <rcc rId="12396" sId="17">
    <nc r="AA189" t="inlineStr">
      <is>
        <t>ieu-b-4879</t>
      </is>
    </nc>
  </rcc>
  <rcc rId="12397" sId="17">
    <nc r="AB189" t="inlineStr">
      <is>
        <t>telomere length || id:ieu-b-4879</t>
      </is>
    </nc>
  </rcc>
  <rcc rId="12398" sId="17">
    <nc r="AC189" t="b">
      <v>1</v>
    </nc>
  </rcc>
  <rcc rId="12399" sId="17">
    <nc r="AD189" t="inlineStr">
      <is>
        <t>reported</t>
      </is>
    </nc>
  </rcc>
  <rcc rId="12400" sId="17">
    <nc r="AE189" t="inlineStr">
      <is>
        <t>igd</t>
      </is>
    </nc>
  </rcc>
  <rcc rId="12401" sId="17">
    <nc r="AF189">
      <v>2</v>
    </nc>
  </rcc>
  <rcc rId="12402" sId="17">
    <nc r="AG189" t="b">
      <v>1</v>
    </nc>
  </rcc>
  <rcc rId="12403" sId="17">
    <nc r="AJ189">
      <v>1.19963289965123E-4</v>
    </nc>
  </rcc>
  <rcc rId="12404" sId="17">
    <nc r="AK189">
      <v>472174</v>
    </nc>
  </rcc>
  <rcc rId="12405" sId="17">
    <nc r="AL189">
      <v>5.2198335171667599E-5</v>
    </nc>
  </rcc>
  <rcc rId="12406" sId="17">
    <nc r="AM189">
      <v>29556</v>
    </nc>
  </rcc>
  <rcc rId="12407" sId="17">
    <nc r="AN189" t="b">
      <v>1</v>
    </nc>
  </rcc>
  <rcc rId="12408" sId="17">
    <nc r="AO189">
      <v>0.53409987096803002</v>
    </nc>
  </rcc>
  <rcc rId="12409" sId="17">
    <nc r="A190" t="inlineStr">
      <is>
        <t>rs10774624</t>
      </is>
    </nc>
  </rcc>
  <rcc rId="12410" sId="17">
    <nc r="B190" t="inlineStr">
      <is>
        <t>A</t>
      </is>
    </nc>
  </rcc>
  <rcc rId="12411" sId="17">
    <nc r="C190" t="inlineStr">
      <is>
        <t>G</t>
      </is>
    </nc>
  </rcc>
  <rcc rId="12412" sId="17">
    <nc r="D190" t="inlineStr">
      <is>
        <t>A</t>
      </is>
    </nc>
  </rcc>
  <rcc rId="12413" sId="17">
    <nc r="E190" t="inlineStr">
      <is>
        <t>G</t>
      </is>
    </nc>
  </rcc>
  <rcc rId="12414" sId="17">
    <nc r="F190">
      <v>1.49944E-2</v>
    </nc>
  </rcc>
  <rcc rId="12415" sId="17">
    <nc r="G190">
      <v>-3.4700000000000002E-2</v>
    </nc>
  </rcc>
  <rcc rId="12416" sId="17">
    <nc r="H190">
      <v>0.53276000000000001</v>
    </nc>
  </rcc>
  <rcc rId="12417" sId="17">
    <nc r="I190">
      <v>0.50539999999999996</v>
    </nc>
  </rcc>
  <rcc rId="12418" sId="17">
    <nc r="J190" t="b">
      <v>0</v>
    </nc>
  </rcc>
  <rcc rId="12419" sId="17">
    <nc r="K190" t="b">
      <v>0</v>
    </nc>
  </rcc>
  <rcc rId="12420" sId="17">
    <nc r="L190" t="b">
      <v>0</v>
    </nc>
  </rcc>
  <rcc rId="12421" sId="17">
    <nc r="M190" t="inlineStr">
      <is>
        <t>EILMP7</t>
      </is>
    </nc>
  </rcc>
  <rcc rId="12422" sId="17">
    <nc r="N190">
      <v>12</v>
    </nc>
  </rcc>
  <rcc rId="12423" sId="17">
    <nc r="O190">
      <v>111833788</v>
    </nc>
  </rcc>
  <rcc rId="12424" sId="17">
    <nc r="P190">
      <v>3.2000000000000001E-2</v>
    </nc>
  </rcc>
  <rcc rId="12425" sId="17">
    <nc r="Q190">
      <v>0.27760000000000001</v>
    </nc>
  </rcc>
  <rcc rId="12426" sId="17">
    <nc r="R190">
      <v>27210</v>
    </nc>
  </rcc>
  <rcc rId="12427" sId="17">
    <nc r="S190" t="inlineStr">
      <is>
        <t>GrimAge acceleration</t>
      </is>
    </nc>
  </rcc>
  <rcc rId="12428" sId="17">
    <nc r="T190" t="b">
      <v>1</v>
    </nc>
  </rcc>
  <rcc rId="12429" sId="17">
    <nc r="U190" t="inlineStr">
      <is>
        <t>reported</t>
      </is>
    </nc>
  </rcc>
  <rcc rId="12430" sId="17">
    <nc r="V190" t="inlineStr">
      <is>
        <t>12</t>
      </is>
    </nc>
  </rcc>
  <rcc rId="12431" sId="17">
    <nc r="W190">
      <v>111833788</v>
    </nc>
  </rcc>
  <rcc rId="12432" sId="17">
    <nc r="X190">
      <v>2.0549399999999999E-3</v>
    </nc>
  </rcc>
  <rcc rId="12433" sId="17">
    <nc r="Y190">
      <v>2.90001E-13</v>
    </nc>
  </rcc>
  <rcc rId="12434" sId="17">
    <nc r="Z190">
      <v>472174</v>
    </nc>
  </rcc>
  <rcc rId="12435" sId="17">
    <nc r="AA190" t="inlineStr">
      <is>
        <t>ieu-b-4879</t>
      </is>
    </nc>
  </rcc>
  <rcc rId="12436" sId="17">
    <nc r="AB190" t="inlineStr">
      <is>
        <t>telomere length || id:ieu-b-4879</t>
      </is>
    </nc>
  </rcc>
  <rcc rId="12437" sId="17">
    <nc r="AC190" t="b">
      <v>1</v>
    </nc>
  </rcc>
  <rcc rId="12438" sId="17">
    <nc r="AD190" t="inlineStr">
      <is>
        <t>reported</t>
      </is>
    </nc>
  </rcc>
  <rcc rId="12439" sId="17">
    <nc r="AE190" t="inlineStr">
      <is>
        <t>igd</t>
      </is>
    </nc>
  </rcc>
  <rcc rId="12440" sId="17">
    <nc r="AF190">
      <v>2</v>
    </nc>
  </rcc>
  <rcc rId="12441" sId="17">
    <nc r="AG190" t="b">
      <v>1</v>
    </nc>
  </rcc>
  <rcc rId="12442" sId="17">
    <nc r="AJ190">
      <v>1.1274847957875E-4</v>
    </nc>
  </rcc>
  <rcc rId="12443" sId="17">
    <nc r="AK190">
      <v>472174</v>
    </nc>
  </rcc>
  <rcc rId="12444" sId="17">
    <nc r="AL190">
      <v>4.3215904306701799E-5</v>
    </nc>
  </rcc>
  <rcc rId="12445" sId="17">
    <nc r="AM190">
      <v>27210</v>
    </nc>
  </rcc>
  <rcc rId="12446" sId="17">
    <nc r="AN190" t="b">
      <v>1</v>
    </nc>
  </rcc>
  <rcc rId="12447" sId="17">
    <nc r="AO190">
      <v>0.51651183136392498</v>
    </nc>
  </rcc>
  <rcc rId="12448" sId="17">
    <nc r="A191" t="inlineStr">
      <is>
        <t>rs10805346</t>
      </is>
    </nc>
  </rcc>
  <rcc rId="12449" sId="17">
    <nc r="B191" t="inlineStr">
      <is>
        <t>C</t>
      </is>
    </nc>
  </rcc>
  <rcc rId="12450" sId="17">
    <nc r="C191" t="inlineStr">
      <is>
        <t>T</t>
      </is>
    </nc>
  </rcc>
  <rcc rId="12451" sId="17">
    <nc r="D191" t="inlineStr">
      <is>
        <t>C</t>
      </is>
    </nc>
  </rcc>
  <rcc rId="12452" sId="17">
    <nc r="E191" t="inlineStr">
      <is>
        <t>T</t>
      </is>
    </nc>
  </rcc>
  <rcc rId="12453" sId="17">
    <nc r="F191">
      <v>1.1707199999999999E-2</v>
    </nc>
  </rcc>
  <rcc rId="12454" sId="17">
    <nc r="G191">
      <v>-5.9499999999999997E-2</v>
    </nc>
  </rcc>
  <rcc rId="12455" sId="17">
    <nc r="H191">
      <v>0.43933899999999998</v>
    </nc>
  </rcc>
  <rcc rId="12456" sId="17">
    <nc r="I191">
      <v>0.42020000000000002</v>
    </nc>
  </rcc>
  <rcc rId="12457" sId="17">
    <nc r="J191" t="b">
      <v>0</v>
    </nc>
  </rcc>
  <rcc rId="12458" sId="17">
    <nc r="K191" t="b">
      <v>0</v>
    </nc>
  </rcc>
  <rcc rId="12459" sId="17">
    <nc r="L191" t="b">
      <v>0</v>
    </nc>
  </rcc>
  <rcc rId="12460" sId="17">
    <nc r="M191" t="inlineStr">
      <is>
        <t>EILMP7</t>
      </is>
    </nc>
  </rcc>
  <rcc rId="12461" sId="17">
    <nc r="N191">
      <v>4</v>
    </nc>
  </rcc>
  <rcc rId="12462" sId="17">
    <nc r="O191">
      <v>9920347</v>
    </nc>
  </rcc>
  <rcc rId="12463" sId="17">
    <nc r="P191">
      <v>3.1199999999999999E-2</v>
    </nc>
  </rcc>
  <rcc rId="12464" sId="17">
    <nc r="Q191">
      <v>5.6550000000000003E-2</v>
    </nc>
  </rcc>
  <rcc rId="12465" sId="17">
    <nc r="R191">
      <v>28985</v>
    </nc>
  </rcc>
  <rcc rId="12466" sId="17">
    <nc r="S191" t="inlineStr">
      <is>
        <t>GrimAge acceleration</t>
      </is>
    </nc>
  </rcc>
  <rcc rId="12467" sId="17">
    <nc r="T191" t="b">
      <v>1</v>
    </nc>
  </rcc>
  <rcc rId="12468" sId="17">
    <nc r="U191" t="inlineStr">
      <is>
        <t>reported</t>
      </is>
    </nc>
  </rcc>
  <rcc rId="12469" sId="17">
    <nc r="V191" t="inlineStr">
      <is>
        <t>4</t>
      </is>
    </nc>
  </rcc>
  <rcc rId="12470" sId="17">
    <nc r="W191">
      <v>9920347</v>
    </nc>
  </rcc>
  <rcc rId="12471" sId="17">
    <nc r="X191">
      <v>2.02147E-3</v>
    </nc>
  </rcc>
  <rcc rId="12472" sId="17">
    <nc r="Y191">
      <v>7.0000300000000003E-9</v>
    </nc>
  </rcc>
  <rcc rId="12473" sId="17">
    <nc r="Z191">
      <v>472174</v>
    </nc>
  </rcc>
  <rcc rId="12474" sId="17">
    <nc r="AA191" t="inlineStr">
      <is>
        <t>ieu-b-4879</t>
      </is>
    </nc>
  </rcc>
  <rcc rId="12475" sId="17">
    <nc r="AB191" t="inlineStr">
      <is>
        <t>telomere length || id:ieu-b-4879</t>
      </is>
    </nc>
  </rcc>
  <rcc rId="12476" sId="17">
    <nc r="AC191" t="b">
      <v>1</v>
    </nc>
  </rcc>
  <rcc rId="12477" sId="17">
    <nc r="AD191" t="inlineStr">
      <is>
        <t>reported</t>
      </is>
    </nc>
  </rcc>
  <rcc rId="12478" sId="17">
    <nc r="AE191" t="inlineStr">
      <is>
        <t>igd</t>
      </is>
    </nc>
  </rcc>
  <rcc rId="12479" sId="17">
    <nc r="AF191">
      <v>2</v>
    </nc>
  </rcc>
  <rcc rId="12480" sId="17">
    <nc r="AG191" t="b">
      <v>1</v>
    </nc>
  </rcc>
  <rcc rId="12481" sId="17">
    <nc r="AJ191">
      <v>7.1029767941439403E-5</v>
    </nc>
  </rcc>
  <rcc rId="12482" sId="17">
    <nc r="AK191">
      <v>472174</v>
    </nc>
  </rcc>
  <rcc rId="12483" sId="17">
    <nc r="AL191">
      <v>1.2546624887432999E-4</v>
    </nc>
  </rcc>
  <rcc rId="12484" sId="17">
    <nc r="AM191">
      <v>28985</v>
    </nc>
  </rcc>
  <rcc rId="12485" sId="17">
    <nc r="AN191" t="b">
      <v>0</v>
    </nc>
  </rcc>
  <rcc rId="12486" sId="17">
    <nc r="AO191">
      <v>0.64672870207113498</v>
    </nc>
  </rcc>
  <rcc rId="12487" sId="17">
    <nc r="A192" t="inlineStr">
      <is>
        <t>rs10840270</t>
      </is>
    </nc>
  </rcc>
  <rcc rId="12488" sId="17">
    <nc r="B192" t="inlineStr">
      <is>
        <t>G</t>
      </is>
    </nc>
  </rcc>
  <rcc rId="12489" sId="17">
    <nc r="C192" t="inlineStr">
      <is>
        <t>C</t>
      </is>
    </nc>
  </rcc>
  <rcc rId="12490" sId="17">
    <nc r="D192" t="inlineStr">
      <is>
        <t>G</t>
      </is>
    </nc>
  </rcc>
  <rcc rId="12491" sId="17">
    <nc r="E192" t="inlineStr">
      <is>
        <t>C</t>
      </is>
    </nc>
  </rcc>
  <rcc rId="12492" sId="17">
    <nc r="F192">
      <v>1.4383E-2</v>
    </nc>
  </rcc>
  <rcc rId="12493" sId="17">
    <nc r="G192">
      <v>-1.9599999999999999E-2</v>
    </nc>
  </rcc>
  <rcc rId="12494" sId="17">
    <nc r="H192">
      <v>0.65568400000000004</v>
    </nc>
  </rcc>
  <rcc rId="12495" sId="17">
    <nc r="I192">
      <v>0.66379999999999995</v>
    </nc>
  </rcc>
  <rcc rId="12496" sId="17">
    <nc r="J192" t="b">
      <v>0</v>
    </nc>
  </rcc>
  <rcc rId="12497" sId="17">
    <nc r="K192" t="b">
      <v>1</v>
    </nc>
  </rcc>
  <rcc rId="12498" sId="17">
    <nc r="L192" t="b">
      <v>0</v>
    </nc>
  </rcc>
  <rcc rId="12499" sId="17">
    <nc r="M192" t="inlineStr">
      <is>
        <t>EILMP7</t>
      </is>
    </nc>
  </rcc>
  <rcc rId="12500" sId="17">
    <nc r="N192">
      <v>11</v>
    </nc>
  </rcc>
  <rcc rId="12501" sId="17">
    <nc r="O192">
      <v>9629553</v>
    </nc>
  </rcc>
  <rcc rId="12502" sId="17">
    <nc r="P192">
      <v>3.2500000000000001E-2</v>
    </nc>
  </rcc>
  <rcc rId="12503" sId="17">
    <nc r="Q192">
      <v>0.5454</v>
    </nc>
  </rcc>
  <rcc rId="12504" sId="17">
    <nc r="R192">
      <v>28578</v>
    </nc>
  </rcc>
  <rcc rId="12505" sId="17">
    <nc r="S192" t="inlineStr">
      <is>
        <t>GrimAge acceleration</t>
      </is>
    </nc>
  </rcc>
  <rcc rId="12506" sId="17">
    <nc r="T192" t="b">
      <v>1</v>
    </nc>
  </rcc>
  <rcc rId="12507" sId="17">
    <nc r="U192" t="inlineStr">
      <is>
        <t>reported</t>
      </is>
    </nc>
  </rcc>
  <rcc rId="12508" sId="17">
    <nc r="V192" t="inlineStr">
      <is>
        <t>11</t>
      </is>
    </nc>
  </rcc>
  <rcc rId="12509" sId="17">
    <nc r="W192">
      <v>9629553</v>
    </nc>
  </rcc>
  <rcc rId="12510" sId="17">
    <nc r="X192">
      <v>2.1249400000000001E-3</v>
    </nc>
  </rcc>
  <rcc rId="12511" sId="17">
    <nc r="Y192">
      <v>1.29987E-11</v>
    </nc>
  </rcc>
  <rcc rId="12512" sId="17">
    <nc r="Z192">
      <v>472174</v>
    </nc>
  </rcc>
  <rcc rId="12513" sId="17">
    <nc r="AA192" t="inlineStr">
      <is>
        <t>ieu-b-4879</t>
      </is>
    </nc>
  </rcc>
  <rcc rId="12514" sId="17">
    <nc r="AB192" t="inlineStr">
      <is>
        <t>telomere length || id:ieu-b-4879</t>
      </is>
    </nc>
  </rcc>
  <rcc rId="12515" sId="17">
    <nc r="AC192" t="b">
      <v>1</v>
    </nc>
  </rcc>
  <rcc rId="12516" sId="17">
    <nc r="AD192" t="inlineStr">
      <is>
        <t>reported</t>
      </is>
    </nc>
  </rcc>
  <rcc rId="12517" sId="17">
    <nc r="AE192" t="inlineStr">
      <is>
        <t>igd</t>
      </is>
    </nc>
  </rcc>
  <rcc rId="12518" sId="17">
    <nc r="AF192">
      <v>2</v>
    </nc>
  </rcc>
  <rcc rId="12519" sId="17">
    <nc r="AG192" t="b">
      <v>1</v>
    </nc>
  </rcc>
  <rcc rId="12520" sId="17">
    <nc r="AJ192">
      <v>9.7020442306166102E-5</v>
    </nc>
  </rcc>
  <rcc rId="12521" sId="17">
    <nc r="AK192">
      <v>472174</v>
    </nc>
  </rcc>
  <rcc rId="12522" sId="17">
    <nc r="AL192">
      <v>1.27273637382119E-5</v>
    </nc>
  </rcc>
  <rcc rId="12523" sId="17">
    <nc r="AM192">
      <v>28578</v>
    </nc>
  </rcc>
  <rcc rId="12524" sId="17">
    <nc r="AN192" t="b">
      <v>1</v>
    </nc>
  </rcc>
  <rcc rId="12525" sId="17">
    <nc r="AO192">
      <v>0.30240874666905898</v>
    </nc>
  </rcc>
  <rcc rId="12526" sId="17">
    <nc r="A193" t="inlineStr">
      <is>
        <t>rs10845387</t>
      </is>
    </nc>
  </rcc>
  <rcc rId="12527" sId="17">
    <nc r="B193" t="inlineStr">
      <is>
        <t>A</t>
      </is>
    </nc>
  </rcc>
  <rcc rId="12528" sId="17">
    <nc r="C193" t="inlineStr">
      <is>
        <t>G</t>
      </is>
    </nc>
  </rcc>
  <rcc rId="12529" sId="17">
    <nc r="D193" t="inlineStr">
      <is>
        <t>A</t>
      </is>
    </nc>
  </rcc>
  <rcc rId="12530" sId="17">
    <nc r="E193" t="inlineStr">
      <is>
        <t>G</t>
      </is>
    </nc>
  </rcc>
  <rcc rId="12531" sId="17">
    <nc r="F193">
      <v>-1.4121399999999999E-2</v>
    </nc>
  </rcc>
  <rcc rId="12532" sId="17">
    <nc r="G193">
      <v>7.3200000000000001E-2</v>
    </nc>
  </rcc>
  <rcc rId="12533" sId="17">
    <nc r="H193">
      <v>0.35266599999999998</v>
    </nc>
  </rcc>
  <rcc rId="12534" sId="17">
    <nc r="I193">
      <v>0.33450000000000002</v>
    </nc>
  </rcc>
  <rcc rId="12535" sId="17">
    <nc r="J193" t="b">
      <v>0</v>
    </nc>
  </rcc>
  <rcc rId="12536" sId="17">
    <nc r="K193" t="b">
      <v>0</v>
    </nc>
  </rcc>
  <rcc rId="12537" sId="17">
    <nc r="L193" t="b">
      <v>0</v>
    </nc>
  </rcc>
  <rcc rId="12538" sId="17">
    <nc r="M193" t="inlineStr">
      <is>
        <t>EILMP7</t>
      </is>
    </nc>
  </rcc>
  <rcc rId="12539" sId="17">
    <nc r="N193">
      <v>12</v>
    </nc>
  </rcc>
  <rcc rId="12540" sId="17">
    <nc r="O193">
      <v>11757743</v>
    </nc>
  </rcc>
  <rcc rId="12541" sId="17">
    <nc r="P193">
      <v>3.9100000000000003E-2</v>
    </nc>
  </rcc>
  <rcc rId="12542" sId="17">
    <nc r="Q193">
      <v>6.1339999999999999E-2</v>
    </nc>
  </rcc>
  <rcc rId="12543" sId="17">
    <nc r="R193">
      <v>23059</v>
    </nc>
  </rcc>
  <rcc rId="12544" sId="17">
    <nc r="S193" t="inlineStr">
      <is>
        <t>GrimAge acceleration</t>
      </is>
    </nc>
  </rcc>
  <rcc rId="12545" sId="17">
    <nc r="T193" t="b">
      <v>1</v>
    </nc>
  </rcc>
  <rcc rId="12546" sId="17">
    <nc r="U193" t="inlineStr">
      <is>
        <t>reported</t>
      </is>
    </nc>
  </rcc>
  <rcc rId="12547" sId="17">
    <nc r="V193" t="inlineStr">
      <is>
        <t>12</t>
      </is>
    </nc>
  </rcc>
  <rcc rId="12548" sId="17">
    <nc r="W193">
      <v>11757743</v>
    </nc>
  </rcc>
  <rcc rId="12549" sId="17">
    <nc r="X193">
      <v>2.0939600000000002E-3</v>
    </nc>
  </rcc>
  <rcc rId="12550" sId="17">
    <nc r="Y193">
      <v>1.5000299999999999E-11</v>
    </nc>
  </rcc>
  <rcc rId="12551" sId="17">
    <nc r="Z193">
      <v>472174</v>
    </nc>
  </rcc>
  <rcc rId="12552" sId="17">
    <nc r="AA193" t="inlineStr">
      <is>
        <t>ieu-b-4879</t>
      </is>
    </nc>
  </rcc>
  <rcc rId="12553" sId="17">
    <nc r="AB193" t="inlineStr">
      <is>
        <t>telomere length || id:ieu-b-4879</t>
      </is>
    </nc>
  </rcc>
  <rcc rId="12554" sId="17">
    <nc r="AC193" t="b">
      <v>1</v>
    </nc>
  </rcc>
  <rcc rId="12555" sId="17">
    <nc r="AD193" t="inlineStr">
      <is>
        <t>reported</t>
      </is>
    </nc>
  </rcc>
  <rcc rId="12556" sId="17">
    <nc r="AE193" t="inlineStr">
      <is>
        <t>igd</t>
      </is>
    </nc>
  </rcc>
  <rcc rId="12557" sId="17">
    <nc r="AF193">
      <v>2</v>
    </nc>
  </rcc>
  <rcc rId="12558" sId="17">
    <nc r="AG193" t="b">
      <v>1</v>
    </nc>
  </rcc>
  <rcc rId="12559" sId="17">
    <nc r="AJ193">
      <v>9.6311176535395995E-5</v>
    </nc>
  </rcc>
  <rcc rId="12560" sId="17">
    <nc r="AK193">
      <v>472174</v>
    </nc>
  </rcc>
  <rcc rId="12561" sId="17">
    <nc r="AL193">
      <v>1.5198468812017599E-4</v>
    </nc>
  </rcc>
  <rcc rId="12562" sId="17">
    <nc r="AM193">
      <v>23059</v>
    </nc>
  </rcc>
  <rcc rId="12563" sId="17">
    <nc r="AN193" t="b">
      <v>0</v>
    </nc>
  </rcc>
  <rcc rId="12564" sId="17">
    <nc r="AO193">
      <v>0.70926652821436698</v>
    </nc>
  </rcc>
  <rcc rId="12565" sId="17">
    <nc r="A194" t="inlineStr">
      <is>
        <t>rs10905255</t>
      </is>
    </nc>
  </rcc>
  <rcc rId="12566" sId="17">
    <nc r="B194" t="inlineStr">
      <is>
        <t>T</t>
      </is>
    </nc>
  </rcc>
  <rcc rId="12567" sId="17">
    <nc r="C194" t="inlineStr">
      <is>
        <t>G</t>
      </is>
    </nc>
  </rcc>
  <rcc rId="12568" sId="17">
    <nc r="D194" t="inlineStr">
      <is>
        <t>T</t>
      </is>
    </nc>
  </rcc>
  <rcc rId="12569" sId="17">
    <nc r="E194" t="inlineStr">
      <is>
        <t>G</t>
      </is>
    </nc>
  </rcc>
  <rcc rId="12570" sId="17">
    <nc r="F194">
      <v>-1.82493E-2</v>
    </nc>
  </rcc>
  <rcc rId="12571" sId="17">
    <nc r="G194">
      <v>-3.1399999999999997E-2</v>
    </nc>
  </rcc>
  <rcc rId="12572" sId="17">
    <nc r="H194">
      <v>0.57918999999999998</v>
    </nc>
  </rcc>
  <rcc rId="12573" sId="17">
    <nc r="I194">
      <v>0.57730000000000004</v>
    </nc>
  </rcc>
  <rcc rId="12574" sId="17">
    <nc r="J194" t="b">
      <v>0</v>
    </nc>
  </rcc>
  <rcc rId="12575" sId="17">
    <nc r="K194" t="b">
      <v>0</v>
    </nc>
  </rcc>
  <rcc rId="12576" sId="17">
    <nc r="L194" t="b">
      <v>0</v>
    </nc>
  </rcc>
  <rcc rId="12577" sId="17">
    <nc r="M194" t="inlineStr">
      <is>
        <t>EILMP7</t>
      </is>
    </nc>
  </rcc>
  <rcc rId="12578" sId="17">
    <nc r="N194">
      <v>10</v>
    </nc>
  </rcc>
  <rcc rId="12579" sId="17">
    <nc r="O194">
      <v>5870267</v>
    </nc>
  </rcc>
  <rcc rId="12580" sId="17">
    <nc r="P194">
      <v>3.2000000000000001E-2</v>
    </nc>
  </rcc>
  <rcc rId="12581" sId="17">
    <nc r="Q194">
      <v>0.3271</v>
    </nc>
  </rcc>
  <rcc rId="12582" sId="17">
    <nc r="R194">
      <v>28489</v>
    </nc>
  </rcc>
  <rcc rId="12583" sId="17">
    <nc r="S194" t="inlineStr">
      <is>
        <t>GrimAge acceleration</t>
      </is>
    </nc>
  </rcc>
  <rcc rId="12584" sId="17">
    <nc r="T194" t="b">
      <v>1</v>
    </nc>
  </rcc>
  <rcc rId="12585" sId="17">
    <nc r="U194" t="inlineStr">
      <is>
        <t>reported</t>
      </is>
    </nc>
  </rcc>
  <rcc rId="12586" sId="17">
    <nc r="V194" t="inlineStr">
      <is>
        <t>10</t>
      </is>
    </nc>
  </rcc>
  <rcc rId="12587" sId="17">
    <nc r="W194">
      <v>5870267</v>
    </nc>
  </rcc>
  <rcc rId="12588" sId="17">
    <nc r="X194">
      <v>2.0309899999999999E-3</v>
    </nc>
  </rcc>
  <rcc rId="12589" sId="17">
    <nc r="Y194">
      <v>2.60016E-19</v>
    </nc>
  </rcc>
  <rcc rId="12590" sId="17">
    <nc r="Z194">
      <v>472174</v>
    </nc>
  </rcc>
  <rcc rId="12591" sId="17">
    <nc r="AA194" t="inlineStr">
      <is>
        <t>ieu-b-4879</t>
      </is>
    </nc>
  </rcc>
  <rcc rId="12592" sId="17">
    <nc r="AB194" t="inlineStr">
      <is>
        <t>telomere length || id:ieu-b-4879</t>
      </is>
    </nc>
  </rcc>
  <rcc rId="12593" sId="17">
    <nc r="AC194" t="b">
      <v>1</v>
    </nc>
  </rcc>
  <rcc rId="12594" sId="17">
    <nc r="AD194" t="inlineStr">
      <is>
        <t>reported</t>
      </is>
    </nc>
  </rcc>
  <rcc rId="12595" sId="17">
    <nc r="AE194" t="inlineStr">
      <is>
        <t>igd</t>
      </is>
    </nc>
  </rcc>
  <rcc rId="12596" sId="17">
    <nc r="AF194">
      <v>2</v>
    </nc>
  </rcc>
  <rcc rId="12597" sId="17">
    <nc r="AG194" t="b">
      <v>1</v>
    </nc>
  </rcc>
  <rcc rId="12598" sId="17">
    <nc r="AJ194">
      <v>1.70963093160695E-4</v>
    </nc>
  </rcc>
  <rcc rId="12599" sId="17">
    <nc r="AK194">
      <v>472174</v>
    </nc>
  </rcc>
  <rcc rId="12600" sId="17">
    <nc r="AL194">
      <v>3.3798540370084403E-5</v>
    </nc>
  </rcc>
  <rcc rId="12601" sId="17">
    <nc r="AM194">
      <v>28489</v>
    </nc>
  </rcc>
  <rcc rId="12602" sId="17">
    <nc r="AN194" t="b">
      <v>1</v>
    </nc>
  </rcc>
  <rcc rId="12603" sId="17">
    <nc r="AO194">
      <v>0.23391359983369001</v>
    </nc>
  </rcc>
  <rcc rId="12604" sId="17">
    <nc r="A195" t="inlineStr">
      <is>
        <t>rs11085072</t>
      </is>
    </nc>
  </rcc>
  <rcc rId="12605" sId="17">
    <nc r="B195" t="inlineStr">
      <is>
        <t>T</t>
      </is>
    </nc>
  </rcc>
  <rcc rId="12606" sId="17">
    <nc r="C195" t="inlineStr">
      <is>
        <t>C</t>
      </is>
    </nc>
  </rcc>
  <rcc rId="12607" sId="17">
    <nc r="D195" t="inlineStr">
      <is>
        <t>T</t>
      </is>
    </nc>
  </rcc>
  <rcc rId="12608" sId="17">
    <nc r="E195" t="inlineStr">
      <is>
        <t>C</t>
      </is>
    </nc>
  </rcc>
  <rcc rId="12609" sId="17">
    <nc r="F195">
      <v>-1.3180600000000001E-2</v>
    </nc>
  </rcc>
  <rcc rId="12610" sId="17">
    <nc r="G195">
      <v>3.4000000000000002E-2</v>
    </nc>
  </rcc>
  <rcc rId="12611" sId="17">
    <nc r="H195">
      <v>0.23690900000000001</v>
    </nc>
  </rcc>
  <rcc rId="12612" sId="17">
    <nc r="I195">
      <v>0.2288</v>
    </nc>
  </rcc>
  <rcc rId="12613" sId="17">
    <nc r="J195" t="b">
      <v>0</v>
    </nc>
  </rcc>
  <rcc rId="12614" sId="17">
    <nc r="K195" t="b">
      <v>0</v>
    </nc>
  </rcc>
  <rcc rId="12615" sId="17">
    <nc r="L195" t="b">
      <v>0</v>
    </nc>
  </rcc>
  <rcc rId="12616" sId="17">
    <nc r="M195" t="inlineStr">
      <is>
        <t>EILMP7</t>
      </is>
    </nc>
  </rcc>
  <rcc rId="12617" sId="17">
    <nc r="N195">
      <v>19</v>
    </nc>
  </rcc>
  <rcc rId="12618" sId="17">
    <nc r="O195">
      <v>4368142</v>
    </nc>
  </rcc>
  <rcc rId="12619" sId="17">
    <nc r="P195">
      <v>3.6900000000000002E-2</v>
    </nc>
  </rcc>
  <rcc rId="12620" sId="17">
    <nc r="Q195">
      <v>0.35659999999999997</v>
    </nc>
  </rcc>
  <rcc rId="12621" sId="17">
    <nc r="R195">
      <v>28973</v>
    </nc>
  </rcc>
  <rcc rId="12622" sId="17">
    <nc r="S195" t="inlineStr">
      <is>
        <t>GrimAge acceleration</t>
      </is>
    </nc>
  </rcc>
  <rcc rId="12623" sId="17">
    <nc r="T195" t="b">
      <v>1</v>
    </nc>
  </rcc>
  <rcc rId="12624" sId="17">
    <nc r="U195" t="inlineStr">
      <is>
        <t>reported</t>
      </is>
    </nc>
  </rcc>
  <rcc rId="12625" sId="17">
    <nc r="V195" t="inlineStr">
      <is>
        <t>19</t>
      </is>
    </nc>
  </rcc>
  <rcc rId="12626" sId="17">
    <nc r="W195">
      <v>4368142</v>
    </nc>
  </rcc>
  <rcc rId="12627" sId="17">
    <nc r="X195">
      <v>2.3671299999999998E-3</v>
    </nc>
  </rcc>
  <rcc rId="12628" sId="17">
    <nc r="Y195">
      <v>2.59998E-8</v>
    </nc>
  </rcc>
  <rcc rId="12629" sId="17">
    <nc r="Z195">
      <v>472174</v>
    </nc>
  </rcc>
  <rcc rId="12630" sId="17">
    <nc r="AA195" t="inlineStr">
      <is>
        <t>ieu-b-4879</t>
      </is>
    </nc>
  </rcc>
  <rcc rId="12631" sId="17">
    <nc r="AB195" t="inlineStr">
      <is>
        <t>telomere length || id:ieu-b-4879</t>
      </is>
    </nc>
  </rcc>
  <rcc rId="12632" sId="17">
    <nc r="AC195" t="b">
      <v>1</v>
    </nc>
  </rcc>
  <rcc rId="12633" sId="17">
    <nc r="AD195" t="inlineStr">
      <is>
        <t>reported</t>
      </is>
    </nc>
  </rcc>
  <rcc rId="12634" sId="17">
    <nc r="AE195" t="inlineStr">
      <is>
        <t>igd</t>
      </is>
    </nc>
  </rcc>
  <rcc rId="12635" sId="17">
    <nc r="AF195">
      <v>2</v>
    </nc>
  </rcc>
  <rcc rId="12636" sId="17">
    <nc r="AG195" t="b">
      <v>1</v>
    </nc>
  </rcc>
  <rcc rId="12637" sId="17">
    <nc r="AJ195">
      <v>6.5659473453582996E-5</v>
    </nc>
  </rcc>
  <rcc rId="12638" sId="17">
    <nc r="AK195">
      <v>472174</v>
    </nc>
  </rcc>
  <rcc rId="12639" sId="17">
    <nc r="AL195">
      <v>2.93041338149381E-5</v>
    </nc>
  </rcc>
  <rcc rId="12640" sId="17">
    <nc r="AM195">
      <v>28973</v>
    </nc>
  </rcc>
  <rcc rId="12641" sId="17">
    <nc r="AN195" t="b">
      <v>1</v>
    </nc>
  </rcc>
  <rcc rId="12642" sId="17">
    <nc r="AO195">
      <v>0.65675510597841402</v>
    </nc>
  </rcc>
  <rcc rId="12643" sId="17">
    <nc r="A196" t="inlineStr">
      <is>
        <t>rs11117354</t>
      </is>
    </nc>
  </rcc>
  <rcc rId="12644" sId="17">
    <nc r="B196" t="inlineStr">
      <is>
        <t>C</t>
      </is>
    </nc>
  </rcc>
  <rcc rId="12645" sId="17">
    <nc r="C196" t="inlineStr">
      <is>
        <t>T</t>
      </is>
    </nc>
  </rcc>
  <rcc rId="12646" sId="17">
    <nc r="D196" t="inlineStr">
      <is>
        <t>C</t>
      </is>
    </nc>
  </rcc>
  <rcc rId="12647" sId="17">
    <nc r="E196" t="inlineStr">
      <is>
        <t>T</t>
      </is>
    </nc>
  </rcc>
  <rcc rId="12648" sId="17">
    <nc r="F196">
      <v>2.32506E-2</v>
    </nc>
  </rcc>
  <rcc rId="12649" sId="17">
    <nc r="G196">
      <v>4.02E-2</v>
    </nc>
  </rcc>
  <rcc rId="12650" sId="17">
    <nc r="H196">
      <v>0.69651300000000005</v>
    </nc>
  </rcc>
  <rcc rId="12651" sId="17">
    <nc r="I196">
      <v>0.69230000000000003</v>
    </nc>
  </rcc>
  <rcc rId="12652" sId="17">
    <nc r="J196" t="b">
      <v>0</v>
    </nc>
  </rcc>
  <rcc rId="12653" sId="17">
    <nc r="K196" t="b">
      <v>0</v>
    </nc>
  </rcc>
  <rcc rId="12654" sId="17">
    <nc r="L196" t="b">
      <v>0</v>
    </nc>
  </rcc>
  <rcc rId="12655" sId="17">
    <nc r="M196" t="inlineStr">
      <is>
        <t>EILMP7</t>
      </is>
    </nc>
  </rcc>
  <rcc rId="12656" sId="17">
    <nc r="N196">
      <v>16</v>
    </nc>
  </rcc>
  <rcc rId="12657" sId="17">
    <nc r="O196">
      <v>88092092</v>
    </nc>
  </rcc>
  <rcc rId="12658" sId="17">
    <nc r="P196">
      <v>3.3399999999999999E-2</v>
    </nc>
  </rcc>
  <rcc rId="12659" sId="17">
    <nc r="Q196">
      <v>0.22850000000000001</v>
    </nc>
  </rcc>
  <rcc rId="12660" sId="17">
    <nc r="R196">
      <v>28977</v>
    </nc>
  </rcc>
  <rcc rId="12661" sId="17">
    <nc r="S196" t="inlineStr">
      <is>
        <t>GrimAge acceleration</t>
      </is>
    </nc>
  </rcc>
  <rcc rId="12662" sId="17">
    <nc r="T196" t="b">
      <v>1</v>
    </nc>
  </rcc>
  <rcc rId="12663" sId="17">
    <nc r="U196" t="inlineStr">
      <is>
        <t>reported</t>
      </is>
    </nc>
  </rcc>
  <rcc rId="12664" sId="17">
    <nc r="V196" t="inlineStr">
      <is>
        <t>16</t>
      </is>
    </nc>
  </rcc>
  <rcc rId="12665" sId="17">
    <nc r="W196">
      <v>88092092</v>
    </nc>
  </rcc>
  <rcc rId="12666" sId="17">
    <nc r="X196">
      <v>2.19601E-3</v>
    </nc>
  </rcc>
  <rcc rId="12667" sId="17">
    <nc r="Y196">
      <v>3.4001700000000001E-26</v>
    </nc>
  </rcc>
  <rcc rId="12668" sId="17">
    <nc r="Z196">
      <v>472174</v>
    </nc>
  </rcc>
  <rcc rId="12669" sId="17">
    <nc r="AA196" t="inlineStr">
      <is>
        <t>ieu-b-4879</t>
      </is>
    </nc>
  </rcc>
  <rcc rId="12670" sId="17">
    <nc r="AB196" t="inlineStr">
      <is>
        <t>telomere length || id:ieu-b-4879</t>
      </is>
    </nc>
  </rcc>
  <rcc rId="12671" sId="17">
    <nc r="AC196" t="b">
      <v>1</v>
    </nc>
  </rcc>
  <rcc rId="12672" sId="17">
    <nc r="AD196" t="inlineStr">
      <is>
        <t>reported</t>
      </is>
    </nc>
  </rcc>
  <rcc rId="12673" sId="17">
    <nc r="AE196" t="inlineStr">
      <is>
        <t>igd</t>
      </is>
    </nc>
  </rcc>
  <rcc rId="12674" sId="17">
    <nc r="AF196">
      <v>2</v>
    </nc>
  </rcc>
  <rcc rId="12675" sId="17">
    <nc r="AG196" t="b">
      <v>1</v>
    </nc>
  </rcc>
  <rcc rId="12676" sId="17">
    <nc r="AJ196">
      <v>2.3735390384264999E-4</v>
    </nc>
  </rcc>
  <rcc rId="12677" sId="17">
    <nc r="AK196">
      <v>472174</v>
    </nc>
  </rcc>
  <rcc rId="12678" sId="17">
    <nc r="AL196">
      <v>4.9993554455918197E-5</v>
    </nc>
  </rcc>
  <rcc rId="12679" sId="17">
    <nc r="AM196">
      <v>28977</v>
    </nc>
  </rcc>
  <rcc rId="12680" sId="17">
    <nc r="AN196" t="b">
      <v>1</v>
    </nc>
  </rcc>
  <rcc rId="12681" sId="17">
    <nc r="AO196">
      <v>0.16837819751253399</v>
    </nc>
  </rcc>
  <rcc rId="12682" sId="17">
    <nc r="A197" t="inlineStr">
      <is>
        <t>rs111527438</t>
      </is>
    </nc>
  </rcc>
  <rcc rId="12683" sId="17">
    <nc r="B197" t="inlineStr">
      <is>
        <t>C</t>
      </is>
    </nc>
  </rcc>
  <rcc rId="12684" sId="17">
    <nc r="C197" t="inlineStr">
      <is>
        <t>T</t>
      </is>
    </nc>
  </rcc>
  <rcc rId="12685" sId="17">
    <nc r="D197" t="inlineStr">
      <is>
        <t>C</t>
      </is>
    </nc>
  </rcc>
  <rcc rId="12686" sId="17">
    <nc r="E197" t="inlineStr">
      <is>
        <t>T</t>
      </is>
    </nc>
  </rcc>
  <rcc rId="12687" sId="17">
    <nc r="F197">
      <v>1.2500000000000001E-2</v>
    </nc>
  </rcc>
  <rcc rId="12688" sId="17">
    <nc r="G197">
      <v>-3.5000000000000001E-3</v>
    </nc>
  </rcc>
  <rcc rId="12689" sId="17">
    <nc r="H197">
      <v>0.35125099999999998</v>
    </nc>
  </rcc>
  <rcc rId="12690" sId="17">
    <nc r="I197">
      <v>0.3584</v>
    </nc>
  </rcc>
  <rcc rId="12691" sId="17">
    <nc r="J197" t="b">
      <v>0</v>
    </nc>
  </rcc>
  <rcc rId="12692" sId="17">
    <nc r="K197" t="b">
      <v>0</v>
    </nc>
  </rcc>
  <rcc rId="12693" sId="17">
    <nc r="L197" t="b">
      <v>0</v>
    </nc>
  </rcc>
  <rcc rId="12694" sId="17">
    <nc r="M197" t="inlineStr">
      <is>
        <t>EILMP7</t>
      </is>
    </nc>
  </rcc>
  <rcc rId="12695" sId="17">
    <nc r="N197">
      <v>17</v>
    </nc>
  </rcc>
  <rcc rId="12696" sId="17">
    <nc r="O197">
      <v>29252703</v>
    </nc>
  </rcc>
  <rcc rId="12697" sId="17">
    <nc r="P197">
      <v>3.2899999999999999E-2</v>
    </nc>
  </rcc>
  <rcc rId="12698" sId="17">
    <nc r="Q197">
      <v>0.91620000000000001</v>
    </nc>
  </rcc>
  <rcc rId="12699" sId="17">
    <nc r="R197">
      <v>28550</v>
    </nc>
  </rcc>
  <rcc rId="12700" sId="17">
    <nc r="S197" t="inlineStr">
      <is>
        <t>GrimAge acceleration</t>
      </is>
    </nc>
  </rcc>
  <rcc rId="12701" sId="17">
    <nc r="T197" t="b">
      <v>1</v>
    </nc>
  </rcc>
  <rcc rId="12702" sId="17">
    <nc r="U197" t="inlineStr">
      <is>
        <t>reported</t>
      </is>
    </nc>
  </rcc>
  <rcc rId="12703" sId="17">
    <nc r="V197" t="inlineStr">
      <is>
        <t>17</t>
      </is>
    </nc>
  </rcc>
  <rcc rId="12704" sId="17">
    <nc r="W197">
      <v>29252703</v>
    </nc>
  </rcc>
  <rcc rId="12705" sId="17">
    <nc r="X197">
      <v>2.1101599999999998E-3</v>
    </nc>
  </rcc>
  <rcc rId="12706" sId="17">
    <nc r="Y197">
      <v>3.0999900000000002E-9</v>
    </nc>
  </rcc>
  <rcc rId="12707" sId="17">
    <nc r="Z197">
      <v>472174</v>
    </nc>
  </rcc>
  <rcc rId="12708" sId="17">
    <nc r="AA197" t="inlineStr">
      <is>
        <t>ieu-b-4879</t>
      </is>
    </nc>
  </rcc>
  <rcc rId="12709" sId="17">
    <nc r="AB197" t="inlineStr">
      <is>
        <t>telomere length || id:ieu-b-4879</t>
      </is>
    </nc>
  </rcc>
  <rcc rId="12710" sId="17">
    <nc r="AC197" t="b">
      <v>1</v>
    </nc>
  </rcc>
  <rcc rId="12711" sId="17">
    <nc r="AD197" t="inlineStr">
      <is>
        <t>reported</t>
      </is>
    </nc>
  </rcc>
  <rcc rId="12712" sId="17">
    <nc r="AE197" t="inlineStr">
      <is>
        <t>igd</t>
      </is>
    </nc>
  </rcc>
  <rcc rId="12713" sId="17">
    <nc r="AF197">
      <v>2</v>
    </nc>
  </rcc>
  <rcc rId="12714" sId="17">
    <nc r="AG197" t="b">
      <v>1</v>
    </nc>
  </rcc>
  <rcc rId="12715" sId="17">
    <nc r="AJ197">
      <v>7.4311623473167002E-5</v>
    </nc>
  </rcc>
  <rcc rId="12716" sId="17">
    <nc r="AK197">
      <v>472174</v>
    </nc>
  </rcc>
  <rcc rId="12717" sId="17">
    <nc r="AL197">
      <v>3.9643175268011998E-7</v>
    </nc>
  </rcc>
  <rcc rId="12718" sId="17">
    <nc r="AM197">
      <v>28550</v>
    </nc>
  </rcc>
  <rcc rId="12719" sId="17">
    <nc r="AN197" t="b">
      <v>1</v>
    </nc>
  </rcc>
  <rcc rId="12720" sId="17">
    <nc r="AO197">
      <v>0.18982517306506699</v>
    </nc>
  </rcc>
  <rcc rId="12721" sId="17">
    <nc r="A198" t="inlineStr">
      <is>
        <t>rs111950327</t>
      </is>
    </nc>
  </rcc>
  <rcc rId="12722" sId="17">
    <nc r="B198" t="inlineStr">
      <is>
        <t>C</t>
      </is>
    </nc>
  </rcc>
  <rcc rId="12723" sId="17">
    <nc r="C198" t="inlineStr">
      <is>
        <t>G</t>
      </is>
    </nc>
  </rcc>
  <rcc rId="12724" sId="17">
    <nc r="D198" t="inlineStr">
      <is>
        <t>C</t>
      </is>
    </nc>
  </rcc>
  <rcc rId="12725" sId="17">
    <nc r="E198" t="inlineStr">
      <is>
        <t>G</t>
      </is>
    </nc>
  </rcc>
  <rcc rId="12726" sId="17">
    <nc r="F198">
      <v>2.38271E-2</v>
    </nc>
  </rcc>
  <rcc rId="12727" sId="17">
    <nc r="G198">
      <v>-8.2699999999999996E-2</v>
    </nc>
  </rcc>
  <rcc rId="12728" sId="17">
    <nc r="H198">
      <v>6.3628000000000004E-2</v>
    </nc>
  </rcc>
  <rcc rId="12729" sId="17">
    <nc r="I198">
      <v>6.7900000000000002E-2</v>
    </nc>
  </rcc>
  <rcc rId="12730" sId="17">
    <nc r="J198" t="b">
      <v>0</v>
    </nc>
  </rcc>
  <rcc rId="12731" sId="17">
    <nc r="K198" t="b">
      <v>1</v>
    </nc>
  </rcc>
  <rcc rId="12732" sId="17">
    <nc r="L198" t="b">
      <v>0</v>
    </nc>
  </rcc>
  <rcc rId="12733" sId="17">
    <nc r="M198" t="inlineStr">
      <is>
        <t>EILMP7</t>
      </is>
    </nc>
  </rcc>
  <rcc rId="12734" sId="17">
    <nc r="N198">
      <v>16</v>
    </nc>
  </rcc>
  <rcc rId="12735" sId="17">
    <nc r="O198">
      <v>48283993</v>
    </nc>
  </rcc>
  <rcc rId="12736" sId="17">
    <nc r="P198">
      <v>6.2E-2</v>
    </nc>
  </rcc>
  <rcc rId="12737" sId="17">
    <nc r="Q198">
      <v>0.18240000000000001</v>
    </nc>
  </rcc>
  <rcc rId="12738" sId="17">
    <nc r="R198">
      <v>28882</v>
    </nc>
  </rcc>
  <rcc rId="12739" sId="17">
    <nc r="S198" t="inlineStr">
      <is>
        <t>GrimAge acceleration</t>
      </is>
    </nc>
  </rcc>
  <rcc rId="12740" sId="17">
    <nc r="T198" t="b">
      <v>1</v>
    </nc>
  </rcc>
  <rcc rId="12741" sId="17">
    <nc r="U198" t="inlineStr">
      <is>
        <t>reported</t>
      </is>
    </nc>
  </rcc>
  <rcc rId="12742" sId="17">
    <nc r="V198" t="inlineStr">
      <is>
        <t>16</t>
      </is>
    </nc>
  </rcc>
  <rcc rId="12743" sId="17">
    <nc r="W198">
      <v>48283993</v>
    </nc>
  </rcc>
  <rcc rId="12744" sId="17">
    <nc r="X198">
      <v>4.0940600000000001E-3</v>
    </nc>
  </rcc>
  <rcc rId="12745" sId="17">
    <nc r="Y198">
      <v>5.8999700000000003E-9</v>
    </nc>
  </rcc>
  <rcc rId="12746" sId="17">
    <nc r="Z198">
      <v>472174</v>
    </nc>
  </rcc>
  <rcc rId="12747" sId="17">
    <nc r="AA198" t="inlineStr">
      <is>
        <t>ieu-b-4879</t>
      </is>
    </nc>
  </rcc>
  <rcc rId="12748" sId="17">
    <nc r="AB198" t="inlineStr">
      <is>
        <t>telomere length || id:ieu-b-4879</t>
      </is>
    </nc>
  </rcc>
  <rcc rId="12749" sId="17">
    <nc r="AC198" t="b">
      <v>1</v>
    </nc>
  </rcc>
  <rcc rId="12750" sId="17">
    <nc r="AD198" t="inlineStr">
      <is>
        <t>reported</t>
      </is>
    </nc>
  </rcc>
  <rcc rId="12751" sId="17">
    <nc r="AE198" t="inlineStr">
      <is>
        <t>igd</t>
      </is>
    </nc>
  </rcc>
  <rcc rId="12752" sId="17">
    <nc r="AF198">
      <v>2</v>
    </nc>
  </rcc>
  <rcc rId="12753" sId="17">
    <nc r="AG198" t="b">
      <v>1</v>
    </nc>
  </rcc>
  <rcc rId="12754" sId="17">
    <nc r="AJ198">
      <v>7.1730289881011806E-5</v>
    </nc>
  </rcc>
  <rcc rId="12755" sId="17">
    <nc r="AK198">
      <v>472174</v>
    </nc>
  </rcc>
  <rcc rId="12756" sId="17">
    <nc r="AL198">
      <v>6.1603260157201106E-5</v>
    </nc>
  </rcc>
  <rcc rId="12757" sId="17">
    <nc r="AM198">
      <v>28882</v>
    </nc>
  </rcc>
  <rcc rId="12758" sId="17">
    <nc r="AN198" t="b">
      <v>1</v>
    </nc>
  </rcc>
  <rcc rId="12759" sId="17">
    <nc r="AO198">
      <v>0.91845034024821903</v>
    </nc>
  </rcc>
  <rcc rId="12760" sId="17">
    <nc r="A199" t="inlineStr">
      <is>
        <t>rs11212631</t>
      </is>
    </nc>
  </rcc>
  <rcc rId="12761" sId="17">
    <nc r="B199" t="inlineStr">
      <is>
        <t>C</t>
      </is>
    </nc>
  </rcc>
  <rcc rId="12762" sId="17">
    <nc r="C199" t="inlineStr">
      <is>
        <t>T</t>
      </is>
    </nc>
  </rcc>
  <rcc rId="12763" sId="17">
    <nc r="D199" t="inlineStr">
      <is>
        <t>C</t>
      </is>
    </nc>
  </rcc>
  <rcc rId="12764" sId="17">
    <nc r="E199" t="inlineStr">
      <is>
        <t>T</t>
      </is>
    </nc>
  </rcc>
  <rcc rId="12765" sId="17">
    <nc r="F199">
      <v>-1.93458E-2</v>
    </nc>
  </rcc>
  <rcc rId="12766" sId="17">
    <nc r="G199">
      <v>2.3900000000000001E-2</v>
    </nc>
  </rcc>
  <rcc rId="12767" sId="17">
    <nc r="H199">
      <v>0.19922899999999999</v>
    </nc>
  </rcc>
  <rcc rId="12768" sId="17">
    <nc r="I199">
      <v>0.2092</v>
    </nc>
  </rcc>
  <rcc rId="12769" sId="17">
    <nc r="J199" t="b">
      <v>0</v>
    </nc>
  </rcc>
  <rcc rId="12770" sId="17">
    <nc r="K199" t="b">
      <v>0</v>
    </nc>
  </rcc>
  <rcc rId="12771" sId="17">
    <nc r="L199" t="b">
      <v>0</v>
    </nc>
  </rcc>
  <rcc rId="12772" sId="17">
    <nc r="M199" t="inlineStr">
      <is>
        <t>EILMP7</t>
      </is>
    </nc>
  </rcc>
  <rcc rId="12773" sId="17">
    <nc r="N199">
      <v>11</v>
    </nc>
  </rcc>
  <rcc rId="12774" sId="17">
    <nc r="O199">
      <v>108304509</v>
    </nc>
  </rcc>
  <rcc rId="12775" sId="17">
    <nc r="P199">
      <v>3.9399999999999998E-2</v>
    </nc>
  </rcc>
  <rcc rId="12776" sId="17">
    <nc r="Q199">
      <v>0.54469999999999996</v>
    </nc>
  </rcc>
  <rcc rId="12777" sId="17">
    <nc r="R199">
      <v>28486</v>
    </nc>
  </rcc>
  <rcc rId="12778" sId="17">
    <nc r="S199" t="inlineStr">
      <is>
        <t>GrimAge acceleration</t>
      </is>
    </nc>
  </rcc>
  <rcc rId="12779" sId="17">
    <nc r="T199" t="b">
      <v>1</v>
    </nc>
  </rcc>
  <rcc rId="12780" sId="17">
    <nc r="U199" t="inlineStr">
      <is>
        <t>reported</t>
      </is>
    </nc>
  </rcc>
  <rcc rId="12781" sId="17">
    <nc r="V199" t="inlineStr">
      <is>
        <t>11</t>
      </is>
    </nc>
  </rcc>
  <rcc rId="12782" sId="17">
    <nc r="W199">
      <v>108304509</v>
    </nc>
  </rcc>
  <rcc rId="12783" sId="17">
    <nc r="X199">
      <v>2.5655399999999998E-3</v>
    </nc>
  </rcc>
  <rcc rId="12784" sId="17">
    <nc r="Y199">
      <v>4.7000199999999997E-14</v>
    </nc>
  </rcc>
  <rcc rId="12785" sId="17">
    <nc r="Z199">
      <v>472174</v>
    </nc>
  </rcc>
  <rcc rId="12786" sId="17">
    <nc r="AA199" t="inlineStr">
      <is>
        <t>ieu-b-4879</t>
      </is>
    </nc>
  </rcc>
  <rcc rId="12787" sId="17">
    <nc r="AB199" t="inlineStr">
      <is>
        <t>telomere length || id:ieu-b-4879</t>
      </is>
    </nc>
  </rcc>
  <rcc rId="12788" sId="17">
    <nc r="AC199" t="b">
      <v>1</v>
    </nc>
  </rcc>
  <rcc rId="12789" sId="17">
    <nc r="AD199" t="inlineStr">
      <is>
        <t>reported</t>
      </is>
    </nc>
  </rcc>
  <rcc rId="12790" sId="17">
    <nc r="AE199" t="inlineStr">
      <is>
        <t>igd</t>
      </is>
    </nc>
  </rcc>
  <rcc rId="12791" sId="17">
    <nc r="AF199">
      <v>2</v>
    </nc>
  </rcc>
  <rcc rId="12792" sId="17">
    <nc r="AG199" t="b">
      <v>1</v>
    </nc>
  </rcc>
  <rcc rId="12793" sId="17">
    <nc r="AJ199">
      <v>1.20410200770032E-4</v>
    </nc>
  </rcc>
  <rcc rId="12794" sId="17">
    <nc r="AK199">
      <v>472174</v>
    </nc>
  </rcc>
  <rcc rId="12795" sId="17">
    <nc r="AL199">
      <v>1.2918044339707599E-5</v>
    </nc>
  </rcc>
  <rcc rId="12796" sId="17">
    <nc r="AM199">
      <v>28486</v>
    </nc>
  </rcc>
  <rcc rId="12797" sId="17">
    <nc r="AN199" t="b">
      <v>1</v>
    </nc>
  </rcc>
  <rcc rId="12798" sId="17">
    <nc r="AO199">
      <v>0.226481780937693</v>
    </nc>
  </rcc>
  <rcc rId="12799" sId="17">
    <nc r="A200" t="inlineStr">
      <is>
        <t>rs112394943</t>
      </is>
    </nc>
  </rcc>
  <rcc rId="12800" sId="17">
    <nc r="B200" t="inlineStr">
      <is>
        <t>C</t>
      </is>
    </nc>
  </rcc>
  <rcc rId="12801" sId="17">
    <nc r="C200" t="inlineStr">
      <is>
        <t>T</t>
      </is>
    </nc>
  </rcc>
  <rcc rId="12802" sId="17">
    <nc r="D200" t="inlineStr">
      <is>
        <t>C</t>
      </is>
    </nc>
  </rcc>
  <rcc rId="12803" sId="17">
    <nc r="E200" t="inlineStr">
      <is>
        <t>T</t>
      </is>
    </nc>
  </rcc>
  <rcc rId="12804" sId="17">
    <nc r="F200">
      <v>-1.98961E-2</v>
    </nc>
  </rcc>
  <rcc rId="12805" sId="17">
    <nc r="G200">
      <v>-2.92E-2</v>
    </nc>
  </rcc>
  <rcc rId="12806" sId="17">
    <nc r="H200">
      <v>0.162741</v>
    </nc>
  </rcc>
  <rcc rId="12807" sId="17">
    <nc r="I200">
      <v>0.1636</v>
    </nc>
  </rcc>
  <rcc rId="12808" sId="17">
    <nc r="J200" t="b">
      <v>0</v>
    </nc>
  </rcc>
  <rcc rId="12809" sId="17">
    <nc r="K200" t="b">
      <v>0</v>
    </nc>
  </rcc>
  <rcc rId="12810" sId="17">
    <nc r="L200" t="b">
      <v>0</v>
    </nc>
  </rcc>
  <rcc rId="12811" sId="17">
    <nc r="M200" t="inlineStr">
      <is>
        <t>EILMP7</t>
      </is>
    </nc>
  </rcc>
  <rcc rId="12812" sId="17">
    <nc r="N200">
      <v>3</v>
    </nc>
  </rcc>
  <rcc rId="12813" sId="17">
    <nc r="O200">
      <v>197842892</v>
    </nc>
  </rcc>
  <rcc rId="12814" sId="17">
    <nc r="P200">
      <v>4.5499999999999999E-2</v>
    </nc>
  </rcc>
  <rcc rId="12815" sId="17">
    <nc r="Q200">
      <v>0.52159999999999995</v>
    </nc>
  </rcc>
  <rcc rId="12816" sId="17">
    <nc r="R200">
      <v>25700</v>
    </nc>
  </rcc>
  <rcc rId="12817" sId="17">
    <nc r="S200" t="inlineStr">
      <is>
        <t>GrimAge acceleration</t>
      </is>
    </nc>
  </rcc>
  <rcc rId="12818" sId="17">
    <nc r="T200" t="b">
      <v>1</v>
    </nc>
  </rcc>
  <rcc rId="12819" sId="17">
    <nc r="U200" t="inlineStr">
      <is>
        <t>reported</t>
      </is>
    </nc>
  </rcc>
  <rcc rId="12820" sId="17">
    <nc r="V200" t="inlineStr">
      <is>
        <t>3</t>
      </is>
    </nc>
  </rcc>
  <rcc rId="12821" sId="17">
    <nc r="W200">
      <v>197842892</v>
    </nc>
  </rcc>
  <rcc rId="12822" sId="17">
    <nc r="X200">
      <v>2.8164100000000001E-3</v>
    </nc>
  </rcc>
  <rcc rId="12823" sId="17">
    <nc r="Y200">
      <v>1.59993E-12</v>
    </nc>
  </rcc>
  <rcc rId="12824" sId="17">
    <nc r="Z200">
      <v>472174</v>
    </nc>
  </rcc>
  <rcc rId="12825" sId="17">
    <nc r="AA200" t="inlineStr">
      <is>
        <t>ieu-b-4879</t>
      </is>
    </nc>
  </rcc>
  <rcc rId="12826" sId="17">
    <nc r="AB200" t="inlineStr">
      <is>
        <t>telomere length || id:ieu-b-4879</t>
      </is>
    </nc>
  </rcc>
  <rcc rId="12827" sId="17">
    <nc r="AC200" t="b">
      <v>1</v>
    </nc>
  </rcc>
  <rcc rId="12828" sId="17">
    <nc r="AD200" t="inlineStr">
      <is>
        <t>reported</t>
      </is>
    </nc>
  </rcc>
  <rcc rId="12829" sId="17">
    <nc r="AE200" t="inlineStr">
      <is>
        <t>igd</t>
      </is>
    </nc>
  </rcc>
  <rcc rId="12830" sId="17">
    <nc r="AF200">
      <v>2</v>
    </nc>
  </rcc>
  <rcc rId="12831" sId="17">
    <nc r="AG200" t="b">
      <v>1</v>
    </nc>
  </rcc>
  <rcc rId="12832" sId="17">
    <nc r="AJ200">
      <v>1.05681270555934E-4</v>
    </nc>
  </rcc>
  <rcc rId="12833" sId="17">
    <nc r="AK200">
      <v>472174</v>
    </nc>
  </rcc>
  <rcc rId="12834" sId="17">
    <nc r="AL200">
      <v>1.6026423858806701E-5</v>
    </nc>
  </rcc>
  <rcc rId="12835" sId="17">
    <nc r="AM200">
      <v>25700</v>
    </nc>
  </rcc>
  <rcc rId="12836" sId="17">
    <nc r="AN200" t="b">
      <v>1</v>
    </nc>
  </rcc>
  <rcc rId="12837" sId="17">
    <nc r="AO200">
      <v>0.32711710377987901</v>
    </nc>
  </rcc>
  <rcc rId="12838" sId="17">
    <nc r="A201" t="inlineStr">
      <is>
        <t>rs113525195</t>
      </is>
    </nc>
  </rcc>
  <rcc rId="12839" sId="17">
    <nc r="B201" t="inlineStr">
      <is>
        <t>A</t>
      </is>
    </nc>
  </rcc>
  <rcc rId="12840" sId="17">
    <nc r="C201" t="inlineStr">
      <is>
        <t>C</t>
      </is>
    </nc>
  </rcc>
  <rcc rId="12841" sId="17">
    <nc r="D201" t="inlineStr">
      <is>
        <t>A</t>
      </is>
    </nc>
  </rcc>
  <rcc rId="12842" sId="17">
    <nc r="E201" t="inlineStr">
      <is>
        <t>C</t>
      </is>
    </nc>
  </rcc>
  <rcc rId="12843" sId="17">
    <nc r="F201">
      <v>-1.24075E-2</v>
    </nc>
  </rcc>
  <rcc rId="12844" sId="17">
    <nc r="G201">
      <v>6.3100000000000003E-2</v>
    </nc>
  </rcc>
  <rcc rId="12845" sId="17">
    <nc r="H201">
      <v>0.29025400000000001</v>
    </nc>
  </rcc>
  <rcc rId="12846" sId="17">
    <nc r="I201">
      <v>0.29110000000000003</v>
    </nc>
  </rcc>
  <rcc rId="12847" sId="17">
    <nc r="J201" t="b">
      <v>0</v>
    </nc>
  </rcc>
  <rcc rId="12848" sId="17">
    <nc r="K201" t="b">
      <v>0</v>
    </nc>
  </rcc>
  <rcc rId="12849" sId="17">
    <nc r="L201" t="b">
      <v>0</v>
    </nc>
  </rcc>
  <rcc rId="12850" sId="17">
    <nc r="M201" t="inlineStr">
      <is>
        <t>EILMP7</t>
      </is>
    </nc>
  </rcc>
  <rcc rId="12851" sId="17">
    <nc r="N201">
      <v>14</v>
    </nc>
  </rcc>
  <rcc rId="12852" sId="17">
    <nc r="O201">
      <v>23499321</v>
    </nc>
  </rcc>
  <rcc rId="12853" sId="17">
    <nc r="P201">
      <v>3.4299999999999997E-2</v>
    </nc>
  </rcc>
  <rcc rId="12854" sId="17">
    <nc r="Q201">
      <v>6.5820000000000004E-2</v>
    </nc>
  </rcc>
  <rcc rId="12855" sId="17">
    <nc r="R201">
      <v>28981</v>
    </nc>
  </rcc>
  <rcc rId="12856" sId="17">
    <nc r="S201" t="inlineStr">
      <is>
        <t>GrimAge acceleration</t>
      </is>
    </nc>
  </rcc>
  <rcc rId="12857" sId="17">
    <nc r="T201" t="b">
      <v>1</v>
    </nc>
  </rcc>
  <rcc rId="12858" sId="17">
    <nc r="U201" t="inlineStr">
      <is>
        <t>reported</t>
      </is>
    </nc>
  </rcc>
  <rcc rId="12859" sId="17">
    <nc r="V201" t="inlineStr">
      <is>
        <t>14</t>
      </is>
    </nc>
  </rcc>
  <rcc rId="12860" sId="17">
    <nc r="W201">
      <v>23499321</v>
    </nc>
  </rcc>
  <rcc rId="12861" sId="17">
    <nc r="X201">
      <v>2.2413200000000002E-3</v>
    </nc>
  </rcc>
  <rcc rId="12862" sId="17">
    <nc r="Y201">
      <v>3.0999900000000001E-8</v>
    </nc>
  </rcc>
  <rcc rId="12863" sId="17">
    <nc r="Z201">
      <v>472174</v>
    </nc>
  </rcc>
  <rcc rId="12864" sId="17">
    <nc r="AA201" t="inlineStr">
      <is>
        <t>ieu-b-4879</t>
      </is>
    </nc>
  </rcc>
  <rcc rId="12865" sId="17">
    <nc r="AB201" t="inlineStr">
      <is>
        <t>telomere length || id:ieu-b-4879</t>
      </is>
    </nc>
  </rcc>
  <rcc rId="12866" sId="17">
    <nc r="AC201" t="b">
      <v>1</v>
    </nc>
  </rcc>
  <rcc rId="12867" sId="17">
    <nc r="AD201" t="inlineStr">
      <is>
        <t>reported</t>
      </is>
    </nc>
  </rcc>
  <rcc rId="12868" sId="17">
    <nc r="AE201" t="inlineStr">
      <is>
        <t>igd</t>
      </is>
    </nc>
  </rcc>
  <rcc rId="12869" sId="17">
    <nc r="AF201">
      <v>2</v>
    </nc>
  </rcc>
  <rcc rId="12870" sId="17">
    <nc r="AG201" t="b">
      <v>1</v>
    </nc>
  </rcc>
  <rcc rId="12871" sId="17">
    <nc r="AJ201">
      <v>6.4898165298609098E-5</v>
    </nc>
  </rcc>
  <rcc rId="12872" sId="17">
    <nc r="AK201">
      <v>472174</v>
    </nc>
  </rcc>
  <rcc rId="12873" sId="17">
    <nc r="AL201">
      <v>1.16771367818863E-4</v>
    </nc>
  </rcc>
  <rcc rId="12874" sId="17">
    <nc r="AM201">
      <v>28981</v>
    </nc>
  </rcc>
  <rcc rId="12875" sId="17">
    <nc r="AN201" t="b">
      <v>0</v>
    </nc>
  </rcc>
  <rcc rId="12876" sId="17">
    <nc r="AO201">
      <v>0.64949888495571095</v>
    </nc>
  </rcc>
  <rcc rId="12877" sId="17">
    <nc r="A202" t="inlineStr">
      <is>
        <t>rs11557154</t>
      </is>
    </nc>
  </rcc>
  <rcc rId="12878" sId="17">
    <nc r="B202" t="inlineStr">
      <is>
        <t>T</t>
      </is>
    </nc>
  </rcc>
  <rcc rId="12879" sId="17">
    <nc r="C202" t="inlineStr">
      <is>
        <t>C</t>
      </is>
    </nc>
  </rcc>
  <rcc rId="12880" sId="17">
    <nc r="D202" t="inlineStr">
      <is>
        <t>T</t>
      </is>
    </nc>
  </rcc>
  <rcc rId="12881" sId="17">
    <nc r="E202" t="inlineStr">
      <is>
        <t>C</t>
      </is>
    </nc>
  </rcc>
  <rcc rId="12882" sId="17">
    <nc r="F202">
      <v>-3.4371899999999997E-2</v>
    </nc>
  </rcc>
  <rcc rId="12883" sId="17">
    <nc r="G202">
      <v>6.7000000000000002E-3</v>
    </nc>
  </rcc>
  <rcc rId="12884" sId="17">
    <nc r="H202">
      <v>0.13003000000000001</v>
    </nc>
  </rcc>
  <rcc rId="12885" sId="17">
    <nc r="I202">
      <v>0.1336</v>
    </nc>
  </rcc>
  <rcc rId="12886" sId="17">
    <nc r="J202" t="b">
      <v>0</v>
    </nc>
  </rcc>
  <rcc rId="12887" sId="17">
    <nc r="K202" t="b">
      <v>0</v>
    </nc>
  </rcc>
  <rcc rId="12888" sId="17">
    <nc r="L202" t="b">
      <v>0</v>
    </nc>
  </rcc>
  <rcc rId="12889" sId="17">
    <nc r="M202" t="inlineStr">
      <is>
        <t>EILMP7</t>
      </is>
    </nc>
  </rcc>
  <rcc rId="12890" sId="17">
    <nc r="N202">
      <v>9</v>
    </nc>
  </rcc>
  <rcc rId="12891" sId="17">
    <nc r="O202">
      <v>34107505</v>
    </nc>
  </rcc>
  <rcc rId="12892" sId="17">
    <nc r="P202">
      <v>4.3499999999999997E-2</v>
    </nc>
  </rcc>
  <rcc rId="12893" sId="17">
    <nc r="Q202">
      <v>0.87829999999999997</v>
    </nc>
  </rcc>
  <rcc rId="12894" sId="17">
    <nc r="R202">
      <v>32420</v>
    </nc>
  </rcc>
  <rcc rId="12895" sId="17">
    <nc r="S202" t="inlineStr">
      <is>
        <t>GrimAge acceleration</t>
      </is>
    </nc>
  </rcc>
  <rcc rId="12896" sId="17">
    <nc r="T202" t="b">
      <v>1</v>
    </nc>
  </rcc>
  <rcc rId="12897" sId="17">
    <nc r="U202" t="inlineStr">
      <is>
        <t>reported</t>
      </is>
    </nc>
  </rcc>
  <rcc rId="12898" sId="17">
    <nc r="V202" t="inlineStr">
      <is>
        <t>9</t>
      </is>
    </nc>
  </rcc>
  <rcc rId="12899" sId="17">
    <nc r="W202">
      <v>34107505</v>
    </nc>
  </rcc>
  <rcc rId="12900" sId="17">
    <nc r="X202">
      <v>2.9853800000000002E-3</v>
    </nc>
  </rcc>
  <rcc rId="12901" sId="17">
    <nc r="Y202">
      <v>1.10002E-30</v>
    </nc>
  </rcc>
  <rcc rId="12902" sId="17">
    <nc r="Z202">
      <v>472174</v>
    </nc>
  </rcc>
  <rcc rId="12903" sId="17">
    <nc r="AA202" t="inlineStr">
      <is>
        <t>ieu-b-4879</t>
      </is>
    </nc>
  </rcc>
  <rcc rId="12904" sId="17">
    <nc r="AB202" t="inlineStr">
      <is>
        <t>telomere length || id:ieu-b-4879</t>
      </is>
    </nc>
  </rcc>
  <rcc rId="12905" sId="17">
    <nc r="AC202" t="b">
      <v>1</v>
    </nc>
  </rcc>
  <rcc rId="12906" sId="17">
    <nc r="AD202" t="inlineStr">
      <is>
        <t>reported</t>
      </is>
    </nc>
  </rcc>
  <rcc rId="12907" sId="17">
    <nc r="AE202" t="inlineStr">
      <is>
        <t>igd</t>
      </is>
    </nc>
  </rcc>
  <rcc rId="12908" sId="17">
    <nc r="AF202">
      <v>2</v>
    </nc>
  </rcc>
  <rcc rId="12909" sId="17">
    <nc r="AG202" t="b">
      <v>1</v>
    </nc>
  </rcc>
  <rcc rId="12910" sId="17">
    <nc r="AJ202">
      <v>2.8066334949653399E-4</v>
    </nc>
  </rcc>
  <rcc rId="12911" sId="17">
    <nc r="AK202">
      <v>472174</v>
    </nc>
  </rcc>
  <rcc rId="12912" sId="17">
    <nc r="AL202">
      <v>7.3178677364441399E-7</v>
    </nc>
  </rcc>
  <rcc rId="12913" sId="17">
    <nc r="AM202">
      <v>32420</v>
    </nc>
  </rcc>
  <rcc rId="12914" sId="17">
    <nc r="AN202" t="b">
      <v>1</v>
    </nc>
  </rcc>
  <rcc rId="12915" sId="17">
    <nc r="AO202">
      <v>5.6208754177814804E-3</v>
    </nc>
  </rcc>
  <rcc rId="12916" sId="17">
    <nc r="A203" t="inlineStr">
      <is>
        <t>rs11579626</t>
      </is>
    </nc>
  </rcc>
  <rcc rId="12917" sId="17">
    <nc r="B203" t="inlineStr">
      <is>
        <t>C</t>
      </is>
    </nc>
  </rcc>
  <rcc rId="12918" sId="17">
    <nc r="C203" t="inlineStr">
      <is>
        <t>A</t>
      </is>
    </nc>
  </rcc>
  <rcc rId="12919" sId="17">
    <nc r="D203" t="inlineStr">
      <is>
        <t>C</t>
      </is>
    </nc>
  </rcc>
  <rcc rId="12920" sId="17">
    <nc r="E203" t="inlineStr">
      <is>
        <t>A</t>
      </is>
    </nc>
  </rcc>
  <rcc rId="12921" sId="17">
    <nc r="F203">
      <v>2.6511300000000002E-2</v>
    </nc>
  </rcc>
  <rcc rId="12922" sId="17">
    <nc r="G203">
      <v>-9.7999999999999997E-3</v>
    </nc>
  </rcc>
  <rcc rId="12923" sId="17">
    <nc r="H203">
      <v>8.4881999999999999E-2</v>
    </nc>
  </rcc>
  <rcc rId="12924" sId="17">
    <nc r="I203">
      <v>8.8499999999999995E-2</v>
    </nc>
  </rcc>
  <rcc rId="12925" sId="17">
    <nc r="J203" t="b">
      <v>0</v>
    </nc>
  </rcc>
  <rcc rId="12926" sId="17">
    <nc r="K203" t="b">
      <v>0</v>
    </nc>
  </rcc>
  <rcc rId="12927" sId="17">
    <nc r="L203" t="b">
      <v>0</v>
    </nc>
  </rcc>
  <rcc rId="12928" sId="17">
    <nc r="M203" t="inlineStr">
      <is>
        <t>EILMP7</t>
      </is>
    </nc>
  </rcc>
  <rcc rId="12929" sId="17">
    <nc r="N203">
      <v>1</v>
    </nc>
  </rcc>
  <rcc rId="12930" sId="17">
    <nc r="O203">
      <v>146741960</v>
    </nc>
  </rcc>
  <rcc rId="12931" sId="17">
    <nc r="P203">
      <v>5.3199999999999997E-2</v>
    </nc>
  </rcc>
  <rcc rId="12932" sId="17">
    <nc r="Q203">
      <v>0.85389999999999999</v>
    </nc>
  </rcc>
  <rcc rId="12933" sId="17">
    <nc r="R203">
      <v>30925</v>
    </nc>
  </rcc>
  <rcc rId="12934" sId="17">
    <nc r="S203" t="inlineStr">
      <is>
        <t>GrimAge acceleration</t>
      </is>
    </nc>
  </rcc>
  <rcc rId="12935" sId="17">
    <nc r="T203" t="b">
      <v>1</v>
    </nc>
  </rcc>
  <rcc rId="12936" sId="17">
    <nc r="U203" t="inlineStr">
      <is>
        <t>reported</t>
      </is>
    </nc>
  </rcc>
  <rcc rId="12937" sId="17">
    <nc r="V203" t="inlineStr">
      <is>
        <t>1</t>
      </is>
    </nc>
  </rcc>
  <rcc rId="12938" sId="17">
    <nc r="W203">
      <v>146741960</v>
    </nc>
  </rcc>
  <rcc rId="12939" sId="17">
    <nc r="X203">
      <v>3.5775199999999998E-3</v>
    </nc>
  </rcc>
  <rcc rId="12940" sId="17">
    <nc r="Y203">
      <v>1.2998699999999999E-13</v>
    </nc>
  </rcc>
  <rcc rId="12941" sId="17">
    <nc r="Z203">
      <v>472174</v>
    </nc>
  </rcc>
  <rcc rId="12942" sId="17">
    <nc r="AA203" t="inlineStr">
      <is>
        <t>ieu-b-4879</t>
      </is>
    </nc>
  </rcc>
  <rcc rId="12943" sId="17">
    <nc r="AB203" t="inlineStr">
      <is>
        <t>telomere length || id:ieu-b-4879</t>
      </is>
    </nc>
  </rcc>
  <rcc rId="12944" sId="17">
    <nc r="AC203" t="b">
      <v>1</v>
    </nc>
  </rcc>
  <rcc rId="12945" sId="17">
    <nc r="AD203" t="inlineStr">
      <is>
        <t>reported</t>
      </is>
    </nc>
  </rcc>
  <rcc rId="12946" sId="17">
    <nc r="AE203" t="inlineStr">
      <is>
        <t>igd</t>
      </is>
    </nc>
  </rcc>
  <rcc rId="12947" sId="17">
    <nc r="AF203">
      <v>2</v>
    </nc>
  </rcc>
  <rcc rId="12948" sId="17">
    <nc r="AG203" t="b">
      <v>1</v>
    </nc>
  </rcc>
  <rcc rId="12949" sId="17">
    <nc r="AJ203">
      <v>1.1629128526526E-4</v>
    </nc>
  </rcc>
  <rcc rId="12950" sId="17">
    <nc r="AK203">
      <v>472174</v>
    </nc>
  </rcc>
  <rcc rId="12951" sId="17">
    <nc r="AL203">
      <v>1.0973540978706801E-6</v>
    </nc>
  </rcc>
  <rcc rId="12952" sId="17">
    <nc r="AM203">
      <v>30925</v>
    </nc>
  </rcc>
  <rcc rId="12953" sId="17">
    <nc r="AN203" t="b">
      <v>1</v>
    </nc>
  </rcc>
  <rcc rId="12954" sId="17">
    <nc r="AO203">
      <v>9.7173252846461194E-2</v>
    </nc>
  </rcc>
  <rcc rId="12955" sId="17">
    <nc r="A204" t="inlineStr">
      <is>
        <t>rs11584821</t>
      </is>
    </nc>
  </rcc>
  <rcc rId="12956" sId="17">
    <nc r="B204" t="inlineStr">
      <is>
        <t>T</t>
      </is>
    </nc>
  </rcc>
  <rcc rId="12957" sId="17">
    <nc r="C204" t="inlineStr">
      <is>
        <t>C</t>
      </is>
    </nc>
  </rcc>
  <rcc rId="12958" sId="17">
    <nc r="D204" t="inlineStr">
      <is>
        <t>T</t>
      </is>
    </nc>
  </rcc>
  <rcc rId="12959" sId="17">
    <nc r="E204" t="inlineStr">
      <is>
        <t>C</t>
      </is>
    </nc>
  </rcc>
  <rcc rId="12960" sId="17">
    <nc r="F204">
      <v>-3.06517E-2</v>
    </nc>
  </rcc>
  <rcc rId="12961" sId="17">
    <nc r="G204">
      <v>-3.4700000000000002E-2</v>
    </nc>
  </rcc>
  <rcc rId="12962" sId="17">
    <nc r="H204">
      <v>0.176208</v>
    </nc>
  </rcc>
  <rcc rId="12963" sId="17">
    <nc r="I204">
      <v>0.18559999999999999</v>
    </nc>
  </rcc>
  <rcc rId="12964" sId="17">
    <nc r="J204" t="b">
      <v>0</v>
    </nc>
  </rcc>
  <rcc rId="12965" sId="17">
    <nc r="K204" t="b">
      <v>0</v>
    </nc>
  </rcc>
  <rcc rId="12966" sId="17">
    <nc r="L204" t="b">
      <v>0</v>
    </nc>
  </rcc>
  <rcc rId="12967" sId="17">
    <nc r="M204" t="inlineStr">
      <is>
        <t>EILMP7</t>
      </is>
    </nc>
  </rcc>
  <rcc rId="12968" sId="17">
    <nc r="N204">
      <v>1</v>
    </nc>
  </rcc>
  <rcc rId="12969" sId="17">
    <nc r="O204">
      <v>114419489</v>
    </nc>
  </rcc>
  <rcc rId="12970" sId="17">
    <nc r="P204">
      <v>3.8199999999999998E-2</v>
    </nc>
  </rcc>
  <rcc rId="12971" sId="17">
    <nc r="Q204">
      <v>0.36330000000000001</v>
    </nc>
  </rcc>
  <rcc rId="12972" sId="17">
    <nc r="R204">
      <v>31024</v>
    </nc>
  </rcc>
  <rcc rId="12973" sId="17">
    <nc r="S204" t="inlineStr">
      <is>
        <t>GrimAge acceleration</t>
      </is>
    </nc>
  </rcc>
  <rcc rId="12974" sId="17">
    <nc r="T204" t="b">
      <v>1</v>
    </nc>
  </rcc>
  <rcc rId="12975" sId="17">
    <nc r="U204" t="inlineStr">
      <is>
        <t>reported</t>
      </is>
    </nc>
  </rcc>
  <rcc rId="12976" sId="17">
    <nc r="V204" t="inlineStr">
      <is>
        <t>1</t>
      </is>
    </nc>
  </rcc>
  <rcc rId="12977" sId="17">
    <nc r="W204">
      <v>114419489</v>
    </nc>
  </rcc>
  <rcc rId="12978" sId="17">
    <nc r="X204">
      <v>2.6362299999999998E-3</v>
    </nc>
  </rcc>
  <rcc rId="12979" sId="17">
    <nc r="Y204">
      <v>2.99985E-31</v>
    </nc>
  </rcc>
  <rcc rId="12980" sId="17">
    <nc r="Z204">
      <v>472174</v>
    </nc>
  </rcc>
  <rcc rId="12981" sId="17">
    <nc r="AA204" t="inlineStr">
      <is>
        <t>ieu-b-4879</t>
      </is>
    </nc>
  </rcc>
  <rcc rId="12982" sId="17">
    <nc r="AB204" t="inlineStr">
      <is>
        <t>telomere length || id:ieu-b-4879</t>
      </is>
    </nc>
  </rcc>
  <rcc rId="12983" sId="17">
    <nc r="AC204" t="b">
      <v>1</v>
    </nc>
  </rcc>
  <rcc rId="12984" sId="17">
    <nc r="AD204" t="inlineStr">
      <is>
        <t>reported</t>
      </is>
    </nc>
  </rcc>
  <rcc rId="12985" sId="17">
    <nc r="AE204" t="inlineStr">
      <is>
        <t>igd</t>
      </is>
    </nc>
  </rcc>
  <rcc rId="12986" sId="17">
    <nc r="AF204">
      <v>2</v>
    </nc>
  </rcc>
  <rcc rId="12987" sId="17">
    <nc r="AG204" t="b">
      <v>1</v>
    </nc>
  </rcc>
  <rcc rId="12988" sId="17">
    <nc r="AJ204">
      <v>2.8623186501576802E-4</v>
    </nc>
  </rcc>
  <rcc rId="12989" sId="17">
    <nc r="AK204">
      <v>472174</v>
    </nc>
  </rcc>
  <rcc rId="12990" sId="17">
    <nc r="AL204">
      <v>2.6598116180297999E-5</v>
    </nc>
  </rcc>
  <rcc rId="12991" sId="17">
    <nc r="AM204">
      <v>31024</v>
    </nc>
  </rcc>
  <rcc rId="12992" sId="17">
    <nc r="AN204" t="b">
      <v>1</v>
    </nc>
  </rcc>
  <rcc rId="12993" sId="17">
    <nc r="AO204">
      <v>4.4765697305304303E-2</v>
    </nc>
  </rcc>
  <rcc rId="12994" sId="17">
    <nc r="A205" t="inlineStr">
      <is>
        <t>rs116863223</t>
      </is>
    </nc>
  </rcc>
  <rcc rId="12995" sId="17">
    <nc r="B205" t="inlineStr">
      <is>
        <t>A</t>
      </is>
    </nc>
  </rcc>
  <rcc rId="12996" sId="17">
    <nc r="C205" t="inlineStr">
      <is>
        <t>G</t>
      </is>
    </nc>
  </rcc>
  <rcc rId="12997" sId="17">
    <nc r="D205" t="inlineStr">
      <is>
        <t>A</t>
      </is>
    </nc>
  </rcc>
  <rcc rId="12998" sId="17">
    <nc r="E205" t="inlineStr">
      <is>
        <t>G</t>
      </is>
    </nc>
  </rcc>
  <rcc rId="12999" sId="17">
    <nc r="F205">
      <v>-8.1787399999999996E-2</v>
    </nc>
  </rcc>
  <rcc rId="13000" sId="17">
    <nc r="G205">
      <v>0.1361</v>
    </nc>
  </rcc>
  <rcc rId="13001" sId="17">
    <nc r="H205">
      <v>1.1762999999999999E-2</v>
    </nc>
  </rcc>
  <rcc rId="13002" sId="17">
    <nc r="I205">
      <v>1.35E-2</v>
    </nc>
  </rcc>
  <rcc rId="13003" sId="17">
    <nc r="J205" t="b">
      <v>0</v>
    </nc>
  </rcc>
  <rcc rId="13004" sId="17">
    <nc r="K205" t="b">
      <v>0</v>
    </nc>
  </rcc>
  <rcc rId="13005" sId="17">
    <nc r="L205" t="b">
      <v>0</v>
    </nc>
  </rcc>
  <rcc rId="13006" sId="17">
    <nc r="M205" t="inlineStr">
      <is>
        <t>EILMP7</t>
      </is>
    </nc>
  </rcc>
  <rcc rId="13007" sId="17">
    <nc r="N205">
      <v>18</v>
    </nc>
  </rcc>
  <rcc rId="13008" sId="17">
    <nc r="O205">
      <v>709396</v>
    </nc>
  </rcc>
  <rcc rId="13009" sId="17">
    <nc r="P205">
      <v>0.20749999999999999</v>
    </nc>
  </rcc>
  <rcc rId="13010" sId="17">
    <nc r="Q205">
      <v>0.51180000000000003</v>
    </nc>
  </rcc>
  <rcc rId="13011" sId="17">
    <nc r="R205">
      <v>17462</v>
    </nc>
  </rcc>
  <rcc rId="13012" sId="17">
    <nc r="S205" t="inlineStr">
      <is>
        <t>GrimAge acceleration</t>
      </is>
    </nc>
  </rcc>
  <rcc rId="13013" sId="17">
    <nc r="T205" t="b">
      <v>1</v>
    </nc>
  </rcc>
  <rcc rId="13014" sId="17">
    <nc r="U205" t="inlineStr">
      <is>
        <t>reported</t>
      </is>
    </nc>
  </rcc>
  <rcc rId="13015" sId="17">
    <nc r="V205" t="inlineStr">
      <is>
        <t>18</t>
      </is>
    </nc>
  </rcc>
  <rcc rId="13016" sId="17">
    <nc r="W205">
      <v>709396</v>
    </nc>
  </rcc>
  <rcc rId="13017" sId="17">
    <nc r="X205">
      <v>9.3715699999999992E-3</v>
    </nc>
  </rcc>
  <rcc rId="13018" sId="17">
    <nc r="Y205">
      <v>2.6001600000000001E-18</v>
    </nc>
  </rcc>
  <rcc rId="13019" sId="17">
    <nc r="Z205">
      <v>472174</v>
    </nc>
  </rcc>
  <rcc rId="13020" sId="17">
    <nc r="AA205" t="inlineStr">
      <is>
        <t>ieu-b-4879</t>
      </is>
    </nc>
  </rcc>
  <rcc rId="13021" sId="17">
    <nc r="AB205" t="inlineStr">
      <is>
        <t>telomere length || id:ieu-b-4879</t>
      </is>
    </nc>
  </rcc>
  <rcc rId="13022" sId="17">
    <nc r="AC205" t="b">
      <v>1</v>
    </nc>
  </rcc>
  <rcc rId="13023" sId="17">
    <nc r="AD205" t="inlineStr">
      <is>
        <t>reported</t>
      </is>
    </nc>
  </rcc>
  <rcc rId="13024" sId="17">
    <nc r="AE205" t="inlineStr">
      <is>
        <t>igd</t>
      </is>
    </nc>
  </rcc>
  <rcc rId="13025" sId="17">
    <nc r="AF205">
      <v>2</v>
    </nc>
  </rcc>
  <rcc rId="13026" sId="17">
    <nc r="AG205" t="b">
      <v>1</v>
    </nc>
  </rcc>
  <rcc rId="13027" sId="17">
    <nc r="AJ205">
      <v>1.61278999203952E-4</v>
    </nc>
  </rcc>
  <rcc rId="13028" sId="17">
    <nc r="AK205">
      <v>472174</v>
    </nc>
  </rcc>
  <rcc rId="13029" sId="17">
    <nc r="AL205">
      <v>2.4639115204819401E-5</v>
    </nc>
  </rcc>
  <rcc rId="13030" sId="17">
    <nc r="AM205">
      <v>17462</v>
    </nc>
  </rcc>
  <rcc rId="13031" sId="17">
    <nc r="AN205" t="b">
      <v>1</v>
    </nc>
  </rcc>
  <rcc rId="13032" sId="17">
    <nc r="AO205">
      <v>0.31545423503505199</v>
    </nc>
  </rcc>
  <rcc rId="13033" sId="17">
    <nc r="A206" t="inlineStr">
      <is>
        <t>rs117034449</t>
      </is>
    </nc>
  </rcc>
  <rcc rId="13034" sId="17">
    <nc r="B206" t="inlineStr">
      <is>
        <t>A</t>
      </is>
    </nc>
  </rcc>
  <rcc rId="13035" sId="17">
    <nc r="C206" t="inlineStr">
      <is>
        <t>G</t>
      </is>
    </nc>
  </rcc>
  <rcc rId="13036" sId="17">
    <nc r="D206" t="inlineStr">
      <is>
        <t>A</t>
      </is>
    </nc>
  </rcc>
  <rcc rId="13037" sId="17">
    <nc r="E206" t="inlineStr">
      <is>
        <t>G</t>
      </is>
    </nc>
  </rcc>
  <rcc rId="13038" sId="17">
    <nc r="F206">
      <v>3.7437699999999997E-2</v>
    </nc>
  </rcc>
  <rcc rId="13039" sId="17">
    <nc r="G206">
      <v>-0.18079999999999999</v>
    </nc>
  </rcc>
  <rcc rId="13040" sId="17">
    <nc r="H206">
      <v>2.3303999999999998E-2</v>
    </nc>
  </rcc>
  <rcc rId="13041" sId="17">
    <nc r="I206">
      <v>2.2599999999999999E-2</v>
    </nc>
  </rcc>
  <rcc rId="13042" sId="17">
    <nc r="J206" t="b">
      <v>0</v>
    </nc>
  </rcc>
  <rcc rId="13043" sId="17">
    <nc r="K206" t="b">
      <v>0</v>
    </nc>
  </rcc>
  <rcc rId="13044" sId="17">
    <nc r="L206" t="b">
      <v>0</v>
    </nc>
  </rcc>
  <rcc rId="13045" sId="17">
    <nc r="M206" t="inlineStr">
      <is>
        <t>EILMP7</t>
      </is>
    </nc>
  </rcc>
  <rcc rId="13046" sId="17">
    <nc r="N206">
      <v>10</v>
    </nc>
  </rcc>
  <rcc rId="13047" sId="17">
    <nc r="O206">
      <v>103855348</v>
    </nc>
  </rcc>
  <rcc rId="13048" sId="17">
    <nc r="P206">
      <v>0.12590000000000001</v>
    </nc>
  </rcc>
  <rcc rId="13049" sId="17">
    <nc r="Q206">
      <v>0.151</v>
    </nc>
  </rcc>
  <rcc rId="13050" sId="17">
    <nc r="R206">
      <v>25210</v>
    </nc>
  </rcc>
  <rcc rId="13051" sId="17">
    <nc r="S206" t="inlineStr">
      <is>
        <t>GrimAge acceleration</t>
      </is>
    </nc>
  </rcc>
  <rcc rId="13052" sId="17">
    <nc r="T206" t="b">
      <v>1</v>
    </nc>
  </rcc>
  <rcc rId="13053" sId="17">
    <nc r="U206" t="inlineStr">
      <is>
        <t>reported</t>
      </is>
    </nc>
  </rcc>
  <rcc rId="13054" sId="17">
    <nc r="V206" t="inlineStr">
      <is>
        <t>10</t>
      </is>
    </nc>
  </rcc>
  <rcc rId="13055" sId="17">
    <nc r="W206">
      <v>103855348</v>
    </nc>
  </rcc>
  <rcc rId="13056" sId="17">
    <nc r="X206">
      <v>6.6789800000000002E-3</v>
    </nc>
  </rcc>
  <rcc rId="13057" sId="17">
    <nc r="Y206">
      <v>2.0999999999999999E-8</v>
    </nc>
  </rcc>
  <rcc rId="13058" sId="17">
    <nc r="Z206">
      <v>472174</v>
    </nc>
  </rcc>
  <rcc rId="13059" sId="17">
    <nc r="AA206" t="inlineStr">
      <is>
        <t>ieu-b-4879</t>
      </is>
    </nc>
  </rcc>
  <rcc rId="13060" sId="17">
    <nc r="AB206" t="inlineStr">
      <is>
        <t>telomere length || id:ieu-b-4879</t>
      </is>
    </nc>
  </rcc>
  <rcc rId="13061" sId="17">
    <nc r="AC206" t="b">
      <v>1</v>
    </nc>
  </rcc>
  <rcc rId="13062" sId="17">
    <nc r="AD206" t="inlineStr">
      <is>
        <t>reported</t>
      </is>
    </nc>
  </rcc>
  <rcc rId="13063" sId="17">
    <nc r="AE206" t="inlineStr">
      <is>
        <t>igd</t>
      </is>
    </nc>
  </rcc>
  <rcc rId="13064" sId="17">
    <nc r="AF206">
      <v>2</v>
    </nc>
  </rcc>
  <rcc rId="13065" sId="17">
    <nc r="AG206" t="b">
      <v>1</v>
    </nc>
  </rcc>
  <rcc rId="13066" sId="17">
    <nc r="AJ206">
      <v>6.6537871816041997E-5</v>
    </nc>
  </rcc>
  <rcc rId="13067" sId="17">
    <nc r="AK206">
      <v>472174</v>
    </nc>
  </rcc>
  <rcc rId="13068" sId="17">
    <nc r="AL206">
      <v>8.1803422417171801E-5</v>
    </nc>
  </rcc>
  <rcc rId="13069" sId="17">
    <nc r="AM206">
      <v>25210</v>
    </nc>
  </rcc>
  <rcc rId="13070" sId="17">
    <nc r="AN206" t="b">
      <v>0</v>
    </nc>
  </rcc>
  <rcc rId="13071" sId="17">
    <nc r="AO206">
      <v>0.89080061378753095</v>
    </nc>
  </rcc>
  <rcc rId="13072" sId="17">
    <nc r="A207" t="inlineStr">
      <is>
        <t>rs117407747</t>
      </is>
    </nc>
  </rcc>
  <rcc rId="13073" sId="17">
    <nc r="B207" t="inlineStr">
      <is>
        <t>T</t>
      </is>
    </nc>
  </rcc>
  <rcc rId="13074" sId="17">
    <nc r="C207" t="inlineStr">
      <is>
        <t>C</t>
      </is>
    </nc>
  </rcc>
  <rcc rId="13075" sId="17">
    <nc r="D207" t="inlineStr">
      <is>
        <t>T</t>
      </is>
    </nc>
  </rcc>
  <rcc rId="13076" sId="17">
    <nc r="E207" t="inlineStr">
      <is>
        <t>C</t>
      </is>
    </nc>
  </rcc>
  <rcc rId="13077" sId="17">
    <nc r="F207">
      <v>4.5053299999999998E-2</v>
    </nc>
  </rcc>
  <rcc rId="13078" sId="17">
    <nc r="G207">
      <v>0.1091</v>
    </nc>
  </rcc>
  <rcc rId="13079" sId="17">
    <nc r="H207">
      <v>2.7570999999999998E-2</v>
    </nc>
  </rcc>
  <rcc rId="13080" sId="17">
    <nc r="I207">
      <v>2.7400000000000001E-2</v>
    </nc>
  </rcc>
  <rcc rId="13081" sId="17">
    <nc r="J207" t="b">
      <v>0</v>
    </nc>
  </rcc>
  <rcc rId="13082" sId="17">
    <nc r="K207" t="b">
      <v>0</v>
    </nc>
  </rcc>
  <rcc rId="13083" sId="17">
    <nc r="L207" t="b">
      <v>0</v>
    </nc>
  </rcc>
  <rcc rId="13084" sId="17">
    <nc r="M207" t="inlineStr">
      <is>
        <t>EILMP7</t>
      </is>
    </nc>
  </rcc>
  <rcc rId="13085" sId="17">
    <nc r="N207">
      <v>7</v>
    </nc>
  </rcc>
  <rcc rId="13086" sId="17">
    <nc r="O207">
      <v>159117178</v>
    </nc>
  </rcc>
  <rcc rId="13087" sId="17">
    <nc r="P207">
      <v>0.1338</v>
    </nc>
  </rcc>
  <rcc rId="13088" sId="17">
    <nc r="Q207">
      <v>0.4148</v>
    </nc>
  </rcc>
  <rcc rId="13089" sId="17">
    <nc r="R207">
      <v>17944</v>
    </nc>
  </rcc>
  <rcc rId="13090" sId="17">
    <nc r="S207" t="inlineStr">
      <is>
        <t>GrimAge acceleration</t>
      </is>
    </nc>
  </rcc>
  <rcc rId="13091" sId="17">
    <nc r="T207" t="b">
      <v>1</v>
    </nc>
  </rcc>
  <rcc rId="13092" sId="17">
    <nc r="U207" t="inlineStr">
      <is>
        <t>reported</t>
      </is>
    </nc>
  </rcc>
  <rcc rId="13093" sId="17">
    <nc r="V207" t="inlineStr">
      <is>
        <t>7</t>
      </is>
    </nc>
  </rcc>
  <rcc rId="13094" sId="17">
    <nc r="W207">
      <v>159117178</v>
    </nc>
  </rcc>
  <rcc rId="13095" sId="17">
    <nc r="X207">
      <v>6.1170599999999997E-3</v>
    </nc>
  </rcc>
  <rcc rId="13096" sId="17">
    <nc r="Y207">
      <v>1.80011E-13</v>
    </nc>
  </rcc>
  <rcc rId="13097" sId="17">
    <nc r="Z207">
      <v>472174</v>
    </nc>
  </rcc>
  <rcc rId="13098" sId="17">
    <nc r="AA207" t="inlineStr">
      <is>
        <t>ieu-b-4879</t>
      </is>
    </nc>
  </rcc>
  <rcc rId="13099" sId="17">
    <nc r="AB207" t="inlineStr">
      <is>
        <t>telomere length || id:ieu-b-4879</t>
      </is>
    </nc>
  </rcc>
  <rcc rId="13100" sId="17">
    <nc r="AC207" t="b">
      <v>1</v>
    </nc>
  </rcc>
  <rcc rId="13101" sId="17">
    <nc r="AD207" t="inlineStr">
      <is>
        <t>reported</t>
      </is>
    </nc>
  </rcc>
  <rcc rId="13102" sId="17">
    <nc r="AE207" t="inlineStr">
      <is>
        <t>igd</t>
      </is>
    </nc>
  </rcc>
  <rcc rId="13103" sId="17">
    <nc r="AF207">
      <v>2</v>
    </nc>
  </rcc>
  <rcc rId="13104" sId="17">
    <nc r="AG207" t="b">
      <v>1</v>
    </nc>
  </rcc>
  <rcc rId="13105" sId="17">
    <nc r="AJ207">
      <v>1.14872907175656E-4</v>
    </nc>
  </rcc>
  <rcc rId="13106" sId="17">
    <nc r="AK207">
      <v>472174</v>
    </nc>
  </rcc>
  <rcc rId="13107" sId="17">
    <nc r="AL207">
      <v>3.7055299581450701E-5</v>
    </nc>
  </rcc>
  <rcc rId="13108" sId="17">
    <nc r="AM207">
      <v>17944</v>
    </nc>
  </rcc>
  <rcc rId="13109" sId="17">
    <nc r="AN207" t="b">
      <v>1</v>
    </nc>
  </rcc>
  <rcc rId="13110" sId="17">
    <nc r="AO207">
      <v>0.54264149428244401</v>
    </nc>
  </rcc>
  <rcc rId="13111" sId="17">
    <nc r="A208" t="inlineStr">
      <is>
        <t>rs117512405</t>
      </is>
    </nc>
  </rcc>
  <rcc rId="13112" sId="17">
    <nc r="B208" t="inlineStr">
      <is>
        <t>A</t>
      </is>
    </nc>
  </rcc>
  <rcc rId="13113" sId="17">
    <nc r="C208" t="inlineStr">
      <is>
        <t>G</t>
      </is>
    </nc>
  </rcc>
  <rcc rId="13114" sId="17">
    <nc r="D208" t="inlineStr">
      <is>
        <t>A</t>
      </is>
    </nc>
  </rcc>
  <rcc rId="13115" sId="17">
    <nc r="E208" t="inlineStr">
      <is>
        <t>G</t>
      </is>
    </nc>
  </rcc>
  <rcc rId="13116" sId="17">
    <nc r="F208">
      <v>-7.9013399999999998E-2</v>
    </nc>
  </rcc>
  <rcc rId="13117" sId="17">
    <nc r="G208">
      <v>0.106</v>
    </nc>
  </rcc>
  <rcc rId="13118" sId="17">
    <nc r="H208">
      <v>1.7042999999999999E-2</v>
    </nc>
  </rcc>
  <rcc rId="13119" sId="17">
    <nc r="I208">
      <v>2.3099999999999999E-2</v>
    </nc>
  </rcc>
  <rcc rId="13120" sId="17">
    <nc r="J208" t="b">
      <v>0</v>
    </nc>
  </rcc>
  <rcc rId="13121" sId="17">
    <nc r="K208" t="b">
      <v>0</v>
    </nc>
  </rcc>
  <rcc rId="13122" sId="17">
    <nc r="L208" t="b">
      <v>0</v>
    </nc>
  </rcc>
  <rcc rId="13123" sId="17">
    <nc r="M208" t="inlineStr">
      <is>
        <t>EILMP7</t>
      </is>
    </nc>
  </rcc>
  <rcc rId="13124" sId="17">
    <nc r="N208">
      <v>20</v>
    </nc>
  </rcc>
  <rcc rId="13125" sId="17">
    <nc r="O208">
      <v>62574274</v>
    </nc>
  </rcc>
  <rcc rId="13126" sId="17">
    <nc r="P208">
      <v>0.14499999999999999</v>
    </nc>
  </rcc>
  <rcc rId="13127" sId="17">
    <nc r="Q208">
      <v>0.4647</v>
    </nc>
  </rcc>
  <rcc rId="13128" sId="17">
    <nc r="R208">
      <v>19494</v>
    </nc>
  </rcc>
  <rcc rId="13129" sId="17">
    <nc r="S208" t="inlineStr">
      <is>
        <t>GrimAge acceleration</t>
      </is>
    </nc>
  </rcc>
  <rcc rId="13130" sId="17">
    <nc r="T208" t="b">
      <v>1</v>
    </nc>
  </rcc>
  <rcc rId="13131" sId="17">
    <nc r="U208" t="inlineStr">
      <is>
        <t>reported</t>
      </is>
    </nc>
  </rcc>
  <rcc rId="13132" sId="17">
    <nc r="V208" t="inlineStr">
      <is>
        <t>20</t>
      </is>
    </nc>
  </rcc>
  <rcc rId="13133" sId="17">
    <nc r="W208">
      <v>62574274</v>
    </nc>
  </rcc>
  <rcc rId="13134" sId="17">
    <nc r="X208">
      <v>8.2461099999999992E-3</v>
    </nc>
  </rcc>
  <rcc rId="13135" sId="17">
    <nc r="Y208">
      <v>9.4994799999999999E-22</v>
    </nc>
  </rcc>
  <rcc rId="13136" sId="17">
    <nc r="Z208">
      <v>472174</v>
    </nc>
  </rcc>
  <rcc rId="13137" sId="17">
    <nc r="AA208" t="inlineStr">
      <is>
        <t>ieu-b-4879</t>
      </is>
    </nc>
  </rcc>
  <rcc rId="13138" sId="17">
    <nc r="AB208" t="inlineStr">
      <is>
        <t>telomere length || id:ieu-b-4879</t>
      </is>
    </nc>
  </rcc>
  <rcc rId="13139" sId="17">
    <nc r="AC208" t="b">
      <v>1</v>
    </nc>
  </rcc>
  <rcc rId="13140" sId="17">
    <nc r="AD208" t="inlineStr">
      <is>
        <t>reported</t>
      </is>
    </nc>
  </rcc>
  <rcc rId="13141" sId="17">
    <nc r="AE208" t="inlineStr">
      <is>
        <t>igd</t>
      </is>
    </nc>
  </rcc>
  <rcc rId="13142" sId="17">
    <nc r="AF208">
      <v>2</v>
    </nc>
  </rcc>
  <rcc rId="13143" sId="17">
    <nc r="AG208" t="b">
      <v>1</v>
    </nc>
  </rcc>
  <rcc rId="13144" sId="17">
    <nc r="AJ208">
      <v>1.94409992563945E-4</v>
    </nc>
  </rcc>
  <rcc rId="13145" sId="17">
    <nc r="AK208">
      <v>472174</v>
    </nc>
  </rcc>
  <rcc rId="13146" sId="17">
    <nc r="AL208">
      <v>2.7416209903890601E-5</v>
    </nc>
  </rcc>
  <rcc rId="13147" sId="17">
    <nc r="AM208">
      <v>19494</v>
    </nc>
  </rcc>
  <rcc rId="13148" sId="17">
    <nc r="AN208" t="b">
      <v>1</v>
    </nc>
  </rcc>
  <rcc rId="13149" sId="17">
    <nc r="AO208">
      <v>0.233507909793293</v>
    </nc>
  </rcc>
  <rcc rId="13150" sId="17">
    <nc r="A209" t="inlineStr">
      <is>
        <t>rs117630647</t>
      </is>
    </nc>
  </rcc>
  <rcc rId="13151" sId="17">
    <nc r="B209" t="inlineStr">
      <is>
        <t>A</t>
      </is>
    </nc>
  </rcc>
  <rcc rId="13152" sId="17">
    <nc r="C209" t="inlineStr">
      <is>
        <t>G</t>
      </is>
    </nc>
  </rcc>
  <rcc rId="13153" sId="17">
    <nc r="D209" t="inlineStr">
      <is>
        <t>A</t>
      </is>
    </nc>
  </rcc>
  <rcc rId="13154" sId="17">
    <nc r="E209" t="inlineStr">
      <is>
        <t>G</t>
      </is>
    </nc>
  </rcc>
  <rcc rId="13155" sId="17">
    <nc r="F209">
      <v>5.9565E-2</v>
    </nc>
  </rcc>
  <rcc rId="13156" sId="17">
    <nc r="G209">
      <v>0.1643</v>
    </nc>
  </rcc>
  <rcc rId="13157" sId="17">
    <nc r="H209">
      <v>2.1346E-2</v>
    </nc>
  </rcc>
  <rcc rId="13158" sId="17">
    <nc r="I209">
      <v>2.4500000000000001E-2</v>
    </nc>
  </rcc>
  <rcc rId="13159" sId="17">
    <nc r="J209" t="b">
      <v>0</v>
    </nc>
  </rcc>
  <rcc rId="13160" sId="17">
    <nc r="K209" t="b">
      <v>0</v>
    </nc>
  </rcc>
  <rcc rId="13161" sId="17">
    <nc r="L209" t="b">
      <v>0</v>
    </nc>
  </rcc>
  <rcc rId="13162" sId="17">
    <nc r="M209" t="inlineStr">
      <is>
        <t>EILMP7</t>
      </is>
    </nc>
  </rcc>
  <rcc rId="13163" sId="17">
    <nc r="N209">
      <v>7</v>
    </nc>
  </rcc>
  <rcc rId="13164" sId="17">
    <nc r="O209">
      <v>124779510</v>
    </nc>
  </rcc>
  <rcc rId="13165" sId="17">
    <nc r="P209">
      <v>0.1239</v>
    </nc>
  </rcc>
  <rcc rId="13166" sId="17">
    <nc r="Q209">
      <v>0.18459999999999999</v>
    </nc>
  </rcc>
  <rcc rId="13167" sId="17">
    <nc r="R209">
      <v>24101</v>
    </nc>
  </rcc>
  <rcc rId="13168" sId="17">
    <nc r="S209" t="inlineStr">
      <is>
        <t>GrimAge acceleration</t>
      </is>
    </nc>
  </rcc>
  <rcc rId="13169" sId="17">
    <nc r="T209" t="b">
      <v>1</v>
    </nc>
  </rcc>
  <rcc rId="13170" sId="17">
    <nc r="U209" t="inlineStr">
      <is>
        <t>reported</t>
      </is>
    </nc>
  </rcc>
  <rcc rId="13171" sId="17">
    <nc r="V209" t="inlineStr">
      <is>
        <t>7</t>
      </is>
    </nc>
  </rcc>
  <rcc rId="13172" sId="17">
    <nc r="W209">
      <v>124779510</v>
    </nc>
  </rcc>
  <rcc rId="13173" sId="17">
    <nc r="X209">
      <v>7.2041300000000004E-3</v>
    </nc>
  </rcc>
  <rcc rId="13174" sId="17">
    <nc r="Y209">
      <v>1.39991E-16</v>
    </nc>
  </rcc>
  <rcc rId="13175" sId="17">
    <nc r="Z209">
      <v>472174</v>
    </nc>
  </rcc>
  <rcc rId="13176" sId="17">
    <nc r="AA209" t="inlineStr">
      <is>
        <t>ieu-b-4879</t>
      </is>
    </nc>
  </rcc>
  <rcc rId="13177" sId="17">
    <nc r="AB209" t="inlineStr">
      <is>
        <t>telomere length || id:ieu-b-4879</t>
      </is>
    </nc>
  </rcc>
  <rcc rId="13178" sId="17">
    <nc r="AC209" t="b">
      <v>1</v>
    </nc>
  </rcc>
  <rcc rId="13179" sId="17">
    <nc r="AD209" t="inlineStr">
      <is>
        <t>reported</t>
      </is>
    </nc>
  </rcc>
  <rcc rId="13180" sId="17">
    <nc r="AE209" t="inlineStr">
      <is>
        <t>igd</t>
      </is>
    </nc>
  </rcc>
  <rcc rId="13181" sId="17">
    <nc r="AF209">
      <v>2</v>
    </nc>
  </rcc>
  <rcc rId="13182" sId="17">
    <nc r="AG209" t="b">
      <v>1</v>
    </nc>
  </rcc>
  <rcc rId="13183" sId="17">
    <nc r="AJ209">
      <v>1.4476251051514E-4</v>
    </nc>
  </rcc>
  <rcc rId="13184" sId="17">
    <nc r="AK209">
      <v>472174</v>
    </nc>
  </rcc>
  <rcc rId="13185" sId="17">
    <nc r="AL209">
      <v>7.29628524020193E-5</v>
    </nc>
  </rcc>
  <rcc rId="13186" sId="17">
    <nc r="AM209">
      <v>24101</v>
    </nc>
  </rcc>
  <rcc rId="13187" sId="17">
    <nc r="AN209" t="b">
      <v>1</v>
    </nc>
  </rcc>
  <rcc rId="13188" sId="17">
    <nc r="AO209">
      <v>0.59715577419664501</v>
    </nc>
  </rcc>
  <rcc rId="13189" sId="17">
    <nc r="A210" t="inlineStr">
      <is>
        <t>rs11769630</t>
      </is>
    </nc>
  </rcc>
  <rcc rId="13190" sId="17">
    <nc r="B210" t="inlineStr">
      <is>
        <t>A</t>
      </is>
    </nc>
  </rcc>
  <rcc rId="13191" sId="17">
    <nc r="C210" t="inlineStr">
      <is>
        <t>T</t>
      </is>
    </nc>
  </rcc>
  <rcc rId="13192" sId="17">
    <nc r="D210" t="inlineStr">
      <is>
        <t>A</t>
      </is>
    </nc>
  </rcc>
  <rcc rId="13193" sId="17">
    <nc r="E210" t="inlineStr">
      <is>
        <t>T</t>
      </is>
    </nc>
  </rcc>
  <rcc rId="13194" sId="17">
    <nc r="F210">
      <v>-2.5680700000000001E-2</v>
    </nc>
  </rcc>
  <rcc rId="13195" sId="17">
    <nc r="G210">
      <v>-5.0700000000000002E-2</v>
    </nc>
  </rcc>
  <rcc rId="13196" sId="17">
    <nc r="H210">
      <v>7.2227E-2</v>
    </nc>
  </rcc>
  <rcc rId="13197" sId="17">
    <nc r="I210">
      <v>7.8399999999999997E-2</v>
    </nc>
  </rcc>
  <rcc rId="13198" sId="17">
    <nc r="J210" t="b">
      <v>0</v>
    </nc>
  </rcc>
  <rcc rId="13199" sId="17">
    <nc r="K210" t="b">
      <v>1</v>
    </nc>
  </rcc>
  <rcc rId="13200" sId="17">
    <nc r="L210" t="b">
      <v>0</v>
    </nc>
  </rcc>
  <rcc rId="13201" sId="17">
    <nc r="M210" t="inlineStr">
      <is>
        <t>EILMP7</t>
      </is>
    </nc>
  </rcc>
  <rcc rId="13202" sId="17">
    <nc r="N210">
      <v>7</v>
    </nc>
  </rcc>
  <rcc rId="13203" sId="17">
    <nc r="O210">
      <v>50257703</v>
    </nc>
  </rcc>
  <rcc rId="13204" sId="17">
    <nc r="P210">
      <v>5.8400000000000001E-2</v>
    </nc>
  </rcc>
  <rcc rId="13205" sId="17">
    <nc r="Q210">
      <v>0.38500000000000001</v>
    </nc>
  </rcc>
  <rcc rId="13206" sId="17">
    <nc r="R210">
      <v>29433</v>
    </nc>
  </rcc>
  <rcc rId="13207" sId="17">
    <nc r="S210" t="inlineStr">
      <is>
        <t>GrimAge acceleration</t>
      </is>
    </nc>
  </rcc>
  <rcc rId="13208" sId="17">
    <nc r="T210" t="b">
      <v>1</v>
    </nc>
  </rcc>
  <rcc rId="13209" sId="17">
    <nc r="U210" t="inlineStr">
      <is>
        <t>reported</t>
      </is>
    </nc>
  </rcc>
  <rcc rId="13210" sId="17">
    <nc r="V210" t="inlineStr">
      <is>
        <t>7</t>
      </is>
    </nc>
  </rcc>
  <rcc rId="13211" sId="17">
    <nc r="W210">
      <v>50257703</v>
    </nc>
  </rcc>
  <rcc rId="13212" sId="17">
    <nc r="X210">
      <v>3.8947500000000002E-3</v>
    </nc>
  </rcc>
  <rcc rId="13213" sId="17">
    <nc r="Y210">
      <v>4.30031E-11</v>
    </nc>
  </rcc>
  <rcc rId="13214" sId="17">
    <nc r="Z210">
      <v>472174</v>
    </nc>
  </rcc>
  <rcc rId="13215" sId="17">
    <nc r="AA210" t="inlineStr">
      <is>
        <t>ieu-b-4879</t>
      </is>
    </nc>
  </rcc>
  <rcc rId="13216" sId="17">
    <nc r="AB210" t="inlineStr">
      <is>
        <t>telomere length || id:ieu-b-4879</t>
      </is>
    </nc>
  </rcc>
  <rcc rId="13217" sId="17">
    <nc r="AC210" t="b">
      <v>1</v>
    </nc>
  </rcc>
  <rcc rId="13218" sId="17">
    <nc r="AD210" t="inlineStr">
      <is>
        <t>reported</t>
      </is>
    </nc>
  </rcc>
  <rcc rId="13219" sId="17">
    <nc r="AE210" t="inlineStr">
      <is>
        <t>igd</t>
      </is>
    </nc>
  </rcc>
  <rcc rId="13220" sId="17">
    <nc r="AF210">
      <v>2</v>
    </nc>
  </rcc>
  <rcc rId="13221" sId="17">
    <nc r="AG210" t="b">
      <v>1</v>
    </nc>
  </rcc>
  <rcc rId="13222" sId="17">
    <nc r="AJ210">
      <v>9.2069190844646105E-5</v>
    </nc>
  </rcc>
  <rcc rId="13223" sId="17">
    <nc r="AK210">
      <v>472174</v>
    </nc>
  </rcc>
  <rcc rId="13224" sId="17">
    <nc r="AL210">
      <v>2.56079070176337E-5</v>
    </nc>
  </rcc>
  <rcc rId="13225" sId="17">
    <nc r="AM210">
      <v>29433</v>
    </nc>
  </rcc>
  <rcc rId="13226" sId="17">
    <nc r="AN210" t="b">
      <v>1</v>
    </nc>
  </rcc>
  <rcc rId="13227" sId="17">
    <nc r="AO210">
      <v>0.45034805276522899</v>
    </nc>
  </rcc>
  <rcc rId="13228" sId="17">
    <nc r="A211" t="inlineStr">
      <is>
        <t>rs11991877</t>
      </is>
    </nc>
  </rcc>
  <rcc rId="13229" sId="17">
    <nc r="B211" t="inlineStr">
      <is>
        <t>A</t>
      </is>
    </nc>
  </rcc>
  <rcc rId="13230" sId="17">
    <nc r="C211" t="inlineStr">
      <is>
        <t>T</t>
      </is>
    </nc>
  </rcc>
  <rcc rId="13231" sId="17">
    <nc r="D211" t="inlineStr">
      <is>
        <t>A</t>
      </is>
    </nc>
  </rcc>
  <rcc rId="13232" sId="17">
    <nc r="E211" t="inlineStr">
      <is>
        <t>T</t>
      </is>
    </nc>
  </rcc>
  <rcc rId="13233" sId="17">
    <nc r="F211">
      <v>-3.0138000000000002E-2</v>
    </nc>
  </rcc>
  <rcc rId="13234" sId="17">
    <nc r="G211">
      <v>-1.4E-3</v>
    </nc>
  </rcc>
  <rcc rId="13235" sId="17">
    <nc r="H211">
      <v>0.88930900000000002</v>
    </nc>
  </rcc>
  <rcc rId="13236" sId="17">
    <nc r="I211">
      <v>0.88560000000000005</v>
    </nc>
  </rcc>
  <rcc rId="13237" sId="17">
    <nc r="J211" t="b">
      <v>0</v>
    </nc>
  </rcc>
  <rcc rId="13238" sId="17">
    <nc r="K211" t="b">
      <v>1</v>
    </nc>
  </rcc>
  <rcc rId="13239" sId="17">
    <nc r="L211" t="b">
      <v>0</v>
    </nc>
  </rcc>
  <rcc rId="13240" sId="17">
    <nc r="M211" t="inlineStr">
      <is>
        <t>EILMP7</t>
      </is>
    </nc>
  </rcc>
  <rcc rId="13241" sId="17">
    <nc r="N211">
      <v>8</v>
    </nc>
  </rcc>
  <rcc rId="13242" sId="17">
    <nc r="O211">
      <v>56664524</v>
    </nc>
  </rcc>
  <rcc rId="13243" sId="17">
    <nc r="P211">
      <v>4.8800000000000003E-2</v>
    </nc>
  </rcc>
  <rcc rId="13244" sId="17">
    <nc r="Q211">
      <v>0.97640000000000005</v>
    </nc>
  </rcc>
  <rcc rId="13245" sId="17">
    <nc r="R211">
      <v>28979</v>
    </nc>
  </rcc>
  <rcc rId="13246" sId="17">
    <nc r="S211" t="inlineStr">
      <is>
        <t>GrimAge acceleration</t>
      </is>
    </nc>
  </rcc>
  <rcc rId="13247" sId="17">
    <nc r="T211" t="b">
      <v>1</v>
    </nc>
  </rcc>
  <rcc rId="13248" sId="17">
    <nc r="U211" t="inlineStr">
      <is>
        <t>reported</t>
      </is>
    </nc>
  </rcc>
  <rcc rId="13249" sId="17">
    <nc r="V211" t="inlineStr">
      <is>
        <t>8</t>
      </is>
    </nc>
  </rcc>
  <rcc rId="13250" sId="17">
    <nc r="W211">
      <v>56664524</v>
    </nc>
  </rcc>
  <rcc rId="13251" sId="17">
    <nc r="X211">
      <v>3.1868600000000001E-3</v>
    </nc>
  </rcc>
  <rcc rId="13252" sId="17">
    <nc r="Y211">
      <v>3.1996300000000001E-21</v>
    </nc>
  </rcc>
  <rcc rId="13253" sId="17">
    <nc r="Z211">
      <v>472174</v>
    </nc>
  </rcc>
  <rcc rId="13254" sId="17">
    <nc r="AA211" t="inlineStr">
      <is>
        <t>ieu-b-4879</t>
      </is>
    </nc>
  </rcc>
  <rcc rId="13255" sId="17">
    <nc r="AB211" t="inlineStr">
      <is>
        <t>telomere length || id:ieu-b-4879</t>
      </is>
    </nc>
  </rcc>
  <rcc rId="13256" sId="17">
    <nc r="AC211" t="b">
      <v>1</v>
    </nc>
  </rcc>
  <rcc rId="13257" sId="17">
    <nc r="AD211" t="inlineStr">
      <is>
        <t>reported</t>
      </is>
    </nc>
  </rcc>
  <rcc rId="13258" sId="17">
    <nc r="AE211" t="inlineStr">
      <is>
        <t>igd</t>
      </is>
    </nc>
  </rcc>
  <rcc rId="13259" sId="17">
    <nc r="AF211">
      <v>2</v>
    </nc>
  </rcc>
  <rcc rId="13260" sId="17">
    <nc r="AG211" t="b">
      <v>1</v>
    </nc>
  </rcc>
  <rcc rId="13261" sId="17">
    <nc r="AJ211">
      <v>1.8937402296895399E-4</v>
    </nc>
  </rcc>
  <rcc rId="13262" sId="17">
    <nc r="AK211">
      <v>472174</v>
    </nc>
  </rcc>
  <rcc rId="13263" sId="17">
    <nc r="AL211">
      <v>2.8402920239636401E-8</v>
    </nc>
  </rcc>
  <rcc rId="13264" sId="17">
    <nc r="AM211">
      <v>28979</v>
    </nc>
  </rcc>
  <rcc rId="13265" sId="17">
    <nc r="AN211" t="b">
      <v>1</v>
    </nc>
  </rcc>
  <rcc rId="13266" sId="17">
    <nc r="AO211">
      <v>2.4699710690561101E-2</v>
    </nc>
  </rcc>
  <rcc rId="13267" sId="17">
    <nc r="A212" t="inlineStr">
      <is>
        <t>rs12369950</t>
      </is>
    </nc>
  </rcc>
  <rcc rId="13268" sId="17">
    <nc r="B212" t="inlineStr">
      <is>
        <t>C</t>
      </is>
    </nc>
  </rcc>
  <rcc rId="13269" sId="17">
    <nc r="C212" t="inlineStr">
      <is>
        <t>T</t>
      </is>
    </nc>
  </rcc>
  <rcc rId="13270" sId="17">
    <nc r="D212" t="inlineStr">
      <is>
        <t>C</t>
      </is>
    </nc>
  </rcc>
  <rcc rId="13271" sId="17">
    <nc r="E212" t="inlineStr">
      <is>
        <t>T</t>
      </is>
    </nc>
  </rcc>
  <rcc rId="13272" sId="17">
    <nc r="F212">
      <v>-1.7830800000000001E-2</v>
    </nc>
  </rcc>
  <rcc rId="13273" sId="17">
    <nc r="G212">
      <v>0.1086</v>
    </nc>
  </rcc>
  <rcc rId="13274" sId="17">
    <nc r="H212">
      <v>0.14067499999999999</v>
    </nc>
  </rcc>
  <rcc rId="13275" sId="17">
    <nc r="I212">
      <v>0.1346</v>
    </nc>
  </rcc>
  <rcc rId="13276" sId="17">
    <nc r="J212" t="b">
      <v>0</v>
    </nc>
  </rcc>
  <rcc rId="13277" sId="17">
    <nc r="K212" t="b">
      <v>0</v>
    </nc>
  </rcc>
  <rcc rId="13278" sId="17">
    <nc r="L212" t="b">
      <v>0</v>
    </nc>
  </rcc>
  <rcc rId="13279" sId="17">
    <nc r="M212" t="inlineStr">
      <is>
        <t>EILMP7</t>
      </is>
    </nc>
  </rcc>
  <rcc rId="13280" sId="17">
    <nc r="N212">
      <v>12</v>
    </nc>
  </rcc>
  <rcc rId="13281" sId="17">
    <nc r="O212">
      <v>24762109</v>
    </nc>
  </rcc>
  <rcc rId="13282" sId="17">
    <nc r="P212">
      <v>4.5699999999999998E-2</v>
    </nc>
  </rcc>
  <rcc rId="13283" sId="17">
    <nc r="Q212">
      <v>1.7430000000000001E-2</v>
    </nc>
  </rcc>
  <rcc rId="13284" sId="17">
    <nc r="R212">
      <v>28874</v>
    </nc>
  </rcc>
  <rcc rId="13285" sId="17">
    <nc r="S212" t="inlineStr">
      <is>
        <t>GrimAge acceleration</t>
      </is>
    </nc>
  </rcc>
  <rcc rId="13286" sId="17">
    <nc r="T212" t="b">
      <v>1</v>
    </nc>
  </rcc>
  <rcc rId="13287" sId="17">
    <nc r="U212" t="inlineStr">
      <is>
        <t>reported</t>
      </is>
    </nc>
  </rcc>
  <rcc rId="13288" sId="17">
    <nc r="V212" t="inlineStr">
      <is>
        <t>12</t>
      </is>
    </nc>
  </rcc>
  <rcc rId="13289" sId="17">
    <nc r="W212">
      <v>24762109</v>
    </nc>
  </rcc>
  <rcc rId="13290" sId="17">
    <nc r="X212">
      <v>2.9020500000000002E-3</v>
    </nc>
  </rcc>
  <rcc rId="13291" sId="17">
    <nc r="Y212">
      <v>8.0000000000000003E-10</v>
    </nc>
  </rcc>
  <rcc rId="13292" sId="17">
    <nc r="Z212">
      <v>472174</v>
    </nc>
  </rcc>
  <rcc rId="13293" sId="17">
    <nc r="AA212" t="inlineStr">
      <is>
        <t>ieu-b-4879</t>
      </is>
    </nc>
  </rcc>
  <rcc rId="13294" sId="17">
    <nc r="AB212" t="inlineStr">
      <is>
        <t>telomere length || id:ieu-b-4879</t>
      </is>
    </nc>
  </rcc>
  <rcc rId="13295" sId="17">
    <nc r="AC212" t="b">
      <v>1</v>
    </nc>
  </rcc>
  <rcc rId="13296" sId="17">
    <nc r="AD212" t="inlineStr">
      <is>
        <t>reported</t>
      </is>
    </nc>
  </rcc>
  <rcc rId="13297" sId="17">
    <nc r="AE212" t="inlineStr">
      <is>
        <t>igd</t>
      </is>
    </nc>
  </rcc>
  <rcc rId="13298" sId="17">
    <nc r="AF212">
      <v>2</v>
    </nc>
  </rcc>
  <rcc rId="13299" sId="17">
    <nc r="AG212" t="b">
      <v>1</v>
    </nc>
  </rcc>
  <rcc rId="13300" sId="17">
    <nc r="AJ212">
      <v>7.9946034178800303E-5</v>
    </nc>
  </rcc>
  <rcc rId="13301" sId="17">
    <nc r="AK212">
      <v>472174</v>
    </nc>
  </rcc>
  <rcc rId="13302" sId="17">
    <nc r="AL212">
      <v>1.9555343331773901E-4</v>
    </nc>
  </rcc>
  <rcc rId="13303" sId="17">
    <nc r="AM212">
      <v>28874</v>
    </nc>
  </rcc>
  <rcc rId="13304" sId="17">
    <nc r="AN212" t="b">
      <v>0</v>
    </nc>
  </rcc>
  <rcc rId="13305" sId="17">
    <nc r="AO212">
      <v>0.405464277018798</v>
    </nc>
  </rcc>
  <rcc rId="13306" sId="17">
    <nc r="A213" t="inlineStr">
      <is>
        <t>rs12412214</t>
      </is>
    </nc>
  </rcc>
  <rcc rId="13307" sId="17">
    <nc r="B213" t="inlineStr">
      <is>
        <t>A</t>
      </is>
    </nc>
  </rcc>
  <rcc rId="13308" sId="17">
    <nc r="C213" t="inlineStr">
      <is>
        <t>G</t>
      </is>
    </nc>
  </rcc>
  <rcc rId="13309" sId="17">
    <nc r="D213" t="inlineStr">
      <is>
        <t>A</t>
      </is>
    </nc>
  </rcc>
  <rcc rId="13310" sId="17">
    <nc r="E213" t="inlineStr">
      <is>
        <t>G</t>
      </is>
    </nc>
  </rcc>
  <rcc rId="13311" sId="17">
    <nc r="F213">
      <v>-2.4517400000000002E-2</v>
    </nc>
  </rcc>
  <rcc rId="13312" sId="17">
    <nc r="G213">
      <v>0.17050000000000001</v>
    </nc>
  </rcc>
  <rcc rId="13313" sId="17">
    <nc r="H213">
      <v>0.27976499999999999</v>
    </nc>
  </rcc>
  <rcc rId="13314" sId="17">
    <nc r="I213">
      <v>0.29470000000000002</v>
    </nc>
  </rcc>
  <rcc rId="13315" sId="17">
    <nc r="J213" t="b">
      <v>0</v>
    </nc>
  </rcc>
  <rcc rId="13316" sId="17">
    <nc r="K213" t="b">
      <v>0</v>
    </nc>
  </rcc>
  <rcc rId="13317" sId="17">
    <nc r="L213" t="b">
      <v>0</v>
    </nc>
  </rcc>
  <rcc rId="13318" sId="17">
    <nc r="M213" t="inlineStr">
      <is>
        <t>EILMP7</t>
      </is>
    </nc>
  </rcc>
  <rcc rId="13319" sId="17">
    <nc r="N213">
      <v>10</v>
    </nc>
  </rcc>
  <rcc rId="13320" sId="17">
    <nc r="O213">
      <v>101276256</v>
    </nc>
  </rcc>
  <rcc rId="13321" sId="17">
    <nc r="P213">
      <v>3.32E-2</v>
    </nc>
  </rcc>
  <rcc rId="13322" sId="17">
    <nc r="Q213">
      <v>2.8920000000000002E-7</v>
    </nc>
  </rcc>
  <rcc rId="13323" sId="17">
    <nc r="R213">
      <v>29550</v>
    </nc>
  </rcc>
  <rcc rId="13324" sId="17">
    <nc r="S213" t="inlineStr">
      <is>
        <t>GrimAge acceleration</t>
      </is>
    </nc>
  </rcc>
  <rcc rId="13325" sId="17">
    <nc r="T213" t="b">
      <v>1</v>
    </nc>
  </rcc>
  <rcc rId="13326" sId="17">
    <nc r="U213" t="inlineStr">
      <is>
        <t>reported</t>
      </is>
    </nc>
  </rcc>
  <rcc rId="13327" sId="17">
    <nc r="V213" t="inlineStr">
      <is>
        <t>10</t>
      </is>
    </nc>
  </rcc>
  <rcc rId="13328" sId="17">
    <nc r="W213">
      <v>101276256</v>
    </nc>
  </rcc>
  <rcc rId="13329" sId="17">
    <nc r="X213">
      <v>2.2268499999999998E-3</v>
    </nc>
  </rcc>
  <rcc rId="13330" sId="17">
    <nc r="Y213">
      <v>3.40017E-28</v>
    </nc>
  </rcc>
  <rcc rId="13331" sId="17">
    <nc r="Z213">
      <v>472174</v>
    </nc>
  </rcc>
  <rcc rId="13332" sId="17">
    <nc r="AA213" t="inlineStr">
      <is>
        <t>ieu-b-4879</t>
      </is>
    </nc>
  </rcc>
  <rcc rId="13333" sId="17">
    <nc r="AB213" t="inlineStr">
      <is>
        <t>telomere length || id:ieu-b-4879</t>
      </is>
    </nc>
  </rcc>
  <rcc rId="13334" sId="17">
    <nc r="AC213" t="b">
      <v>1</v>
    </nc>
  </rcc>
  <rcc rId="13335" sId="17">
    <nc r="AD213" t="inlineStr">
      <is>
        <t>reported</t>
      </is>
    </nc>
  </rcc>
  <rcc rId="13336" sId="17">
    <nc r="AE213" t="inlineStr">
      <is>
        <t>igd</t>
      </is>
    </nc>
  </rcc>
  <rcc rId="13337" sId="17">
    <nc r="AF213">
      <v>2</v>
    </nc>
  </rcc>
  <rcc rId="13338" sId="17">
    <nc r="AG213" t="b">
      <v>1</v>
    </nc>
  </rcc>
  <rcc rId="13339" sId="17">
    <nc r="AJ213">
      <v>2.5665822584005E-4</v>
    </nc>
  </rcc>
  <rcc rId="13340" sId="17">
    <nc r="AK213">
      <v>472174</v>
    </nc>
  </rcc>
  <rcc rId="13341" sId="17">
    <nc r="AL213">
      <v>8.9177859015739797E-4</v>
    </nc>
  </rcc>
  <rcc rId="13342" sId="17">
    <nc r="AM213">
      <v>29550</v>
    </nc>
  </rcc>
  <rcc rId="13343" sId="17">
    <nc r="AN213" t="b">
      <v>0</v>
    </nc>
  </rcc>
  <rcc rId="13344" sId="17">
    <nc r="AO213">
      <v>2.0916943166592199E-2</v>
    </nc>
  </rcc>
  <rcc rId="13345" sId="17">
    <nc r="A214" t="inlineStr">
      <is>
        <t>rs12451892</t>
      </is>
    </nc>
  </rcc>
  <rcc rId="13346" sId="17">
    <nc r="B214" t="inlineStr">
      <is>
        <t>C</t>
      </is>
    </nc>
  </rcc>
  <rcc rId="13347" sId="17">
    <nc r="C214" t="inlineStr">
      <is>
        <t>T</t>
      </is>
    </nc>
  </rcc>
  <rcc rId="13348" sId="17">
    <nc r="D214" t="inlineStr">
      <is>
        <t>C</t>
      </is>
    </nc>
  </rcc>
  <rcc rId="13349" sId="17">
    <nc r="E214" t="inlineStr">
      <is>
        <t>T</t>
      </is>
    </nc>
  </rcc>
  <rcc rId="13350" sId="17">
    <nc r="F214">
      <v>-1.16145E-2</v>
    </nc>
  </rcc>
  <rcc rId="13351" sId="17">
    <nc r="G214">
      <v>1.8E-3</v>
    </nc>
  </rcc>
  <rcc rId="13352" sId="17">
    <nc r="H214">
      <v>0.38051099999999999</v>
    </nc>
  </rcc>
  <rcc rId="13353" sId="17">
    <nc r="I214">
      <v>0.38250000000000001</v>
    </nc>
  </rcc>
  <rcc rId="13354" sId="17">
    <nc r="J214" t="b">
      <v>0</v>
    </nc>
  </rcc>
  <rcc rId="13355" sId="17">
    <nc r="K214" t="b">
      <v>0</v>
    </nc>
  </rcc>
  <rcc rId="13356" sId="17">
    <nc r="L214" t="b">
      <v>0</v>
    </nc>
  </rcc>
  <rcc rId="13357" sId="17">
    <nc r="M214" t="inlineStr">
      <is>
        <t>EILMP7</t>
      </is>
    </nc>
  </rcc>
  <rcc rId="13358" sId="17">
    <nc r="N214">
      <v>17</v>
    </nc>
  </rcc>
  <rcc rId="13359" sId="17">
    <nc r="O214">
      <v>2247982</v>
    </nc>
  </rcc>
  <rcc rId="13360" sId="17">
    <nc r="P214">
      <v>3.1800000000000002E-2</v>
    </nc>
  </rcc>
  <rcc rId="13361" sId="17">
    <nc r="Q214">
      <v>0.95409999999999995</v>
    </nc>
  </rcc>
  <rcc rId="13362" sId="17">
    <nc r="R214">
      <v>29162</v>
    </nc>
  </rcc>
  <rcc rId="13363" sId="17">
    <nc r="S214" t="inlineStr">
      <is>
        <t>GrimAge acceleration</t>
      </is>
    </nc>
  </rcc>
  <rcc rId="13364" sId="17">
    <nc r="T214" t="b">
      <v>1</v>
    </nc>
  </rcc>
  <rcc rId="13365" sId="17">
    <nc r="U214" t="inlineStr">
      <is>
        <t>reported</t>
      </is>
    </nc>
  </rcc>
  <rcc rId="13366" sId="17">
    <nc r="V214" t="inlineStr">
      <is>
        <t>17</t>
      </is>
    </nc>
  </rcc>
  <rcc rId="13367" sId="17">
    <nc r="W214">
      <v>2247982</v>
    </nc>
  </rcc>
  <rcc rId="13368" sId="17">
    <nc r="X214">
      <v>2.0757800000000002E-3</v>
    </nc>
  </rcc>
  <rcc rId="13369" sId="17">
    <nc r="Y214">
      <v>2.19999E-8</v>
    </nc>
  </rcc>
  <rcc rId="13370" sId="17">
    <nc r="Z214">
      <v>472174</v>
    </nc>
  </rcc>
  <rcc rId="13371" sId="17">
    <nc r="AA214" t="inlineStr">
      <is>
        <t>ieu-b-4879</t>
      </is>
    </nc>
  </rcc>
  <rcc rId="13372" sId="17">
    <nc r="AB214" t="inlineStr">
      <is>
        <t>telomere length || id:ieu-b-4879</t>
      </is>
    </nc>
  </rcc>
  <rcc rId="13373" sId="17">
    <nc r="AC214" t="b">
      <v>1</v>
    </nc>
  </rcc>
  <rcc rId="13374" sId="17">
    <nc r="AD214" t="inlineStr">
      <is>
        <t>reported</t>
      </is>
    </nc>
  </rcc>
  <rcc rId="13375" sId="17">
    <nc r="AE214" t="inlineStr">
      <is>
        <t>igd</t>
      </is>
    </nc>
  </rcc>
  <rcc rId="13376" sId="17">
    <nc r="AF214">
      <v>2</v>
    </nc>
  </rcc>
  <rcc rId="13377" sId="17">
    <nc r="AG214" t="b">
      <v>1</v>
    </nc>
  </rcc>
  <rcc rId="13378" sId="17">
    <nc r="AJ214">
      <v>6.6299364580001995E-5</v>
    </nc>
  </rcc>
  <rcc rId="13379" sId="17">
    <nc r="AK214">
      <v>472174</v>
    </nc>
  </rcc>
  <rcc rId="13380" sId="17">
    <nc r="AL214">
      <v>1.0987609163270499E-7</v>
    </nc>
  </rcc>
  <rcc rId="13381" sId="17">
    <nc r="AM214">
      <v>29162</v>
    </nc>
  </rcc>
  <rcc rId="13382" sId="17">
    <nc r="AN214" t="b">
      <v>1</v>
    </nc>
  </rcc>
  <rcc rId="13383" sId="17">
    <nc r="AO214">
      <v>0.19550630090805701</v>
    </nc>
  </rcc>
  <rcc rId="13384" sId="17">
    <nc r="A215" t="inlineStr">
      <is>
        <t>rs1291143</t>
      </is>
    </nc>
  </rcc>
  <rcc rId="13385" sId="17">
    <nc r="B215" t="inlineStr">
      <is>
        <t>C</t>
      </is>
    </nc>
  </rcc>
  <rcc rId="13386" sId="17">
    <nc r="C215" t="inlineStr">
      <is>
        <t>A</t>
      </is>
    </nc>
  </rcc>
  <rcc rId="13387" sId="17">
    <nc r="D215" t="inlineStr">
      <is>
        <t>C</t>
      </is>
    </nc>
  </rcc>
  <rcc rId="13388" sId="17">
    <nc r="E215" t="inlineStr">
      <is>
        <t>A</t>
      </is>
    </nc>
  </rcc>
  <rcc rId="13389" sId="17">
    <nc r="F215">
      <v>4.9314499999999997E-2</v>
    </nc>
  </rcc>
  <rcc rId="13390" sId="17">
    <nc r="G215">
      <v>-3.5999999999999999E-3</v>
    </nc>
  </rcc>
  <rcc rId="13391" sId="17">
    <nc r="H215">
      <v>0.84902599999999995</v>
    </nc>
  </rcc>
  <rcc rId="13392" sId="17">
    <nc r="I215">
      <v>0.84179999999999999</v>
    </nc>
  </rcc>
  <rcc rId="13393" sId="17">
    <nc r="J215" t="b">
      <v>0</v>
    </nc>
  </rcc>
  <rcc rId="13394" sId="17">
    <nc r="K215" t="b">
      <v>0</v>
    </nc>
  </rcc>
  <rcc rId="13395" sId="17">
    <nc r="L215" t="b">
      <v>0</v>
    </nc>
  </rcc>
  <rcc rId="13396" sId="17">
    <nc r="M215" t="inlineStr">
      <is>
        <t>EILMP7</t>
      </is>
    </nc>
  </rcc>
  <rcc rId="13397" sId="17">
    <nc r="N215">
      <v>20</v>
    </nc>
  </rcc>
  <rcc rId="13398" sId="17">
    <nc r="O215">
      <v>35525640</v>
    </nc>
  </rcc>
  <rcc rId="13399" sId="17">
    <nc r="P215">
      <v>4.2299999999999997E-2</v>
    </nc>
  </rcc>
  <rcc rId="13400" sId="17">
    <nc r="Q215">
      <v>0.93279999999999996</v>
    </nc>
  </rcc>
  <rcc rId="13401" sId="17">
    <nc r="R215">
      <v>28882</v>
    </nc>
  </rcc>
  <rcc rId="13402" sId="17">
    <nc r="S215" t="inlineStr">
      <is>
        <t>GrimAge acceleration</t>
      </is>
    </nc>
  </rcc>
  <rcc rId="13403" sId="17">
    <nc r="T215" t="b">
      <v>1</v>
    </nc>
  </rcc>
  <rcc rId="13404" sId="17">
    <nc r="U215" t="inlineStr">
      <is>
        <t>reported</t>
      </is>
    </nc>
  </rcc>
  <rcc rId="13405" sId="17">
    <nc r="V215" t="inlineStr">
      <is>
        <t>20</t>
      </is>
    </nc>
  </rcc>
  <rcc rId="13406" sId="17">
    <nc r="W215">
      <v>35525640</v>
    </nc>
  </rcc>
  <rcc rId="13407" sId="17">
    <nc r="X215">
      <v>2.7991000000000001E-3</v>
    </nc>
  </rcc>
  <rcc rId="13408" sId="17">
    <nc r="Y215">
      <v>1.8001099999999999E-69</v>
    </nc>
  </rcc>
  <rcc rId="13409" sId="17">
    <nc r="Z215">
      <v>472174</v>
    </nc>
  </rcc>
  <rcc rId="13410" sId="17">
    <nc r="AA215" t="inlineStr">
      <is>
        <t>ieu-b-4879</t>
      </is>
    </nc>
  </rcc>
  <rcc rId="13411" sId="17">
    <nc r="AB215" t="inlineStr">
      <is>
        <t>telomere length || id:ieu-b-4879</t>
      </is>
    </nc>
  </rcc>
  <rcc rId="13412" sId="17">
    <nc r="AC215" t="b">
      <v>1</v>
    </nc>
  </rcc>
  <rcc rId="13413" sId="17">
    <nc r="AD215" t="inlineStr">
      <is>
        <t>reported</t>
      </is>
    </nc>
  </rcc>
  <rcc rId="13414" sId="17">
    <nc r="AE215" t="inlineStr">
      <is>
        <t>igd</t>
      </is>
    </nc>
  </rcc>
  <rcc rId="13415" sId="17">
    <nc r="AF215">
      <v>2</v>
    </nc>
  </rcc>
  <rcc rId="13416" sId="17">
    <nc r="AG215" t="b">
      <v>1</v>
    </nc>
  </rcc>
  <rcc rId="13417" sId="17">
    <nc r="AJ215">
      <v>6.5694167017670804E-4</v>
    </nc>
  </rcc>
  <rcc rId="13418" sId="17">
    <nc r="AK215">
      <v>472174</v>
    </nc>
  </rcc>
  <rcc rId="13419" sId="17">
    <nc r="AL215">
      <v>2.50799674762982E-7</v>
    </nc>
  </rcc>
  <rcc rId="13420" sId="17">
    <nc r="AM215">
      <v>28882</v>
    </nc>
  </rcc>
  <rcc rId="13421" sId="17">
    <nc r="AN215" t="b">
      <v>1</v>
    </nc>
  </rcc>
  <rcc rId="13422" sId="17">
    <nc r="AO215">
      <v>3.3746499507069698E-5</v>
    </nc>
  </rcc>
  <rcc rId="13423" sId="17">
    <nc r="A216" t="inlineStr">
      <is>
        <t>rs12925933</t>
      </is>
    </nc>
  </rcc>
  <rcc rId="13424" sId="17">
    <nc r="B216" t="inlineStr">
      <is>
        <t>C</t>
      </is>
    </nc>
  </rcc>
  <rcc rId="13425" sId="17">
    <nc r="C216" t="inlineStr">
      <is>
        <t>A</t>
      </is>
    </nc>
  </rcc>
  <rcc rId="13426" sId="17">
    <nc r="D216" t="inlineStr">
      <is>
        <t>C</t>
      </is>
    </nc>
  </rcc>
  <rcc rId="13427" sId="17">
    <nc r="E216" t="inlineStr">
      <is>
        <t>A</t>
      </is>
    </nc>
  </rcc>
  <rcc rId="13428" sId="17">
    <nc r="F216">
      <v>-1.46622E-2</v>
    </nc>
  </rcc>
  <rcc rId="13429" sId="17">
    <nc r="G216">
      <v>-2.6499999999999999E-2</v>
    </nc>
  </rcc>
  <rcc rId="13430" sId="17">
    <nc r="H216">
      <v>0.66220999999999997</v>
    </nc>
  </rcc>
  <rcc rId="13431" sId="17">
    <nc r="I216">
      <v>0.67110000000000003</v>
    </nc>
  </rcc>
  <rcc rId="13432" sId="17">
    <nc r="J216" t="b">
      <v>0</v>
    </nc>
  </rcc>
  <rcc rId="13433" sId="17">
    <nc r="K216" t="b">
      <v>0</v>
    </nc>
  </rcc>
  <rcc rId="13434" sId="17">
    <nc r="L216" t="b">
      <v>0</v>
    </nc>
  </rcc>
  <rcc rId="13435" sId="17">
    <nc r="M216" t="inlineStr">
      <is>
        <t>EILMP7</t>
      </is>
    </nc>
  </rcc>
  <rcc rId="13436" sId="17">
    <nc r="N216">
      <v>16</v>
    </nc>
  </rcc>
  <rcc rId="13437" sId="17">
    <nc r="O216">
      <v>90141355</v>
    </nc>
  </rcc>
  <rcc rId="13438" sId="17">
    <nc r="P216">
      <v>3.2199999999999999E-2</v>
    </nc>
  </rcc>
  <rcc rId="13439" sId="17">
    <nc r="Q216">
      <v>0.4098</v>
    </nc>
  </rcc>
  <rcc rId="13440" sId="17">
    <nc r="R216">
      <v>31043</v>
    </nc>
  </rcc>
  <rcc rId="13441" sId="17">
    <nc r="S216" t="inlineStr">
      <is>
        <t>GrimAge acceleration</t>
      </is>
    </nc>
  </rcc>
  <rcc rId="13442" sId="17">
    <nc r="T216" t="b">
      <v>1</v>
    </nc>
  </rcc>
  <rcc rId="13443" sId="17">
    <nc r="U216" t="inlineStr">
      <is>
        <t>reported</t>
      </is>
    </nc>
  </rcc>
  <rcc rId="13444" sId="17">
    <nc r="V216" t="inlineStr">
      <is>
        <t>16</t>
      </is>
    </nc>
  </rcc>
  <rcc rId="13445" sId="17">
    <nc r="W216">
      <v>90141355</v>
    </nc>
  </rcc>
  <rcc rId="13446" sId="17">
    <nc r="X216">
      <v>2.1379599999999999E-3</v>
    </nc>
  </rcc>
  <rcc rId="13447" sId="17">
    <nc r="Y216">
      <v>7.0000299999999996E-12</v>
    </nc>
  </rcc>
  <rcc rId="13448" sId="17">
    <nc r="Z216">
      <v>472174</v>
    </nc>
  </rcc>
  <rcc rId="13449" sId="17">
    <nc r="AA216" t="inlineStr">
      <is>
        <t>ieu-b-4879</t>
      </is>
    </nc>
  </rcc>
  <rcc rId="13450" sId="17">
    <nc r="AB216" t="inlineStr">
      <is>
        <t>telomere length || id:ieu-b-4879</t>
      </is>
    </nc>
  </rcc>
  <rcc rId="13451" sId="17">
    <nc r="AC216" t="b">
      <v>1</v>
    </nc>
  </rcc>
  <rcc rId="13452" sId="17">
    <nc r="AD216" t="inlineStr">
      <is>
        <t>reported</t>
      </is>
    </nc>
  </rcc>
  <rcc rId="13453" sId="17">
    <nc r="AE216" t="inlineStr">
      <is>
        <t>igd</t>
      </is>
    </nc>
  </rcc>
  <rcc rId="13454" sId="17">
    <nc r="AF216">
      <v>2</v>
    </nc>
  </rcc>
  <rcc rId="13455" sId="17">
    <nc r="AG216" t="b">
      <v>1</v>
    </nc>
  </rcc>
  <rcc rId="13456" sId="17">
    <nc r="AJ216">
      <v>9.9599151850925802E-5</v>
    </nc>
  </rcc>
  <rcc rId="13457" sId="17">
    <nc r="AK216">
      <v>472174</v>
    </nc>
  </rcc>
  <rcc rId="13458" sId="17">
    <nc r="AL216">
      <v>2.1818999116268899E-5</v>
    </nc>
  </rcc>
  <rcc rId="13459" sId="17">
    <nc r="AM216">
      <v>31043</v>
    </nc>
  </rcc>
  <rcc rId="13460" sId="17">
    <nc r="AN216" t="b">
      <v>1</v>
    </nc>
  </rcc>
  <rcc rId="13461" sId="17">
    <nc r="AO216">
      <v>0.36489991274637801</v>
    </nc>
  </rcc>
  <rcc rId="13462" sId="17">
    <nc r="A217" t="inlineStr">
      <is>
        <t>rs12932179</t>
      </is>
    </nc>
  </rcc>
  <rcc rId="13463" sId="17">
    <nc r="B217" t="inlineStr">
      <is>
        <t>G</t>
      </is>
    </nc>
  </rcc>
  <rcc rId="13464" sId="17">
    <nc r="C217" t="inlineStr">
      <is>
        <t>A</t>
      </is>
    </nc>
  </rcc>
  <rcc rId="13465" sId="17">
    <nc r="D217" t="inlineStr">
      <is>
        <t>G</t>
      </is>
    </nc>
  </rcc>
  <rcc rId="13466" sId="17">
    <nc r="E217" t="inlineStr">
      <is>
        <t>A</t>
      </is>
    </nc>
  </rcc>
  <rcc rId="13467" sId="17">
    <nc r="F217">
      <v>-1.3625699999999999E-2</v>
    </nc>
  </rcc>
  <rcc rId="13468" sId="17">
    <nc r="G217">
      <v>-4.36E-2</v>
    </nc>
  </rcc>
  <rcc rId="13469" sId="17">
    <nc r="H217">
      <v>0.56139899999999998</v>
    </nc>
  </rcc>
  <rcc rId="13470" sId="17">
    <nc r="I217">
      <v>0.57420000000000004</v>
    </nc>
  </rcc>
  <rcc rId="13471" sId="17">
    <nc r="J217" t="b">
      <v>0</v>
    </nc>
  </rcc>
  <rcc rId="13472" sId="17">
    <nc r="K217" t="b">
      <v>0</v>
    </nc>
  </rcc>
  <rcc rId="13473" sId="17">
    <nc r="L217" t="b">
      <v>0</v>
    </nc>
  </rcc>
  <rcc rId="13474" sId="17">
    <nc r="M217" t="inlineStr">
      <is>
        <t>EILMP7</t>
      </is>
    </nc>
  </rcc>
  <rcc rId="13475" sId="17">
    <nc r="N217">
      <v>16</v>
    </nc>
  </rcc>
  <rcc rId="13476" sId="17">
    <nc r="O217">
      <v>9072085</v>
    </nc>
  </rcc>
  <rcc rId="13477" sId="17">
    <nc r="P217">
      <v>3.1399999999999997E-2</v>
    </nc>
  </rcc>
  <rcc rId="13478" sId="17">
    <nc r="Q217">
      <v>0.16550000000000001</v>
    </nc>
  </rcc>
  <rcc rId="13479" sId="17">
    <nc r="R217">
      <v>28968</v>
    </nc>
  </rcc>
  <rcc rId="13480" sId="17">
    <nc r="S217" t="inlineStr">
      <is>
        <t>GrimAge acceleration</t>
      </is>
    </nc>
  </rcc>
  <rcc rId="13481" sId="17">
    <nc r="T217" t="b">
      <v>1</v>
    </nc>
  </rcc>
  <rcc rId="13482" sId="17">
    <nc r="U217" t="inlineStr">
      <is>
        <t>reported</t>
      </is>
    </nc>
  </rcc>
  <rcc rId="13483" sId="17">
    <nc r="V217" t="inlineStr">
      <is>
        <t>16</t>
      </is>
    </nc>
  </rcc>
  <rcc rId="13484" sId="17">
    <nc r="W217">
      <v>9072085</v>
    </nc>
  </rcc>
  <rcc rId="13485" sId="17">
    <nc r="X217">
      <v>2.0276000000000001E-3</v>
    </nc>
  </rcc>
  <rcc rId="13486" sId="17">
    <nc r="Y217">
      <v>1.8001100000000001E-11</v>
    </nc>
  </rcc>
  <rcc rId="13487" sId="17">
    <nc r="Z217">
      <v>472174</v>
    </nc>
  </rcc>
  <rcc rId="13488" sId="17">
    <nc r="AA217" t="inlineStr">
      <is>
        <t>ieu-b-4879</t>
      </is>
    </nc>
  </rcc>
  <rcc rId="13489" sId="17">
    <nc r="AB217" t="inlineStr">
      <is>
        <t>telomere length || id:ieu-b-4879</t>
      </is>
    </nc>
  </rcc>
  <rcc rId="13490" sId="17">
    <nc r="AC217" t="b">
      <v>1</v>
    </nc>
  </rcc>
  <rcc rId="13491" sId="17">
    <nc r="AD217" t="inlineStr">
      <is>
        <t>reported</t>
      </is>
    </nc>
  </rcc>
  <rcc rId="13492" sId="17">
    <nc r="AE217" t="inlineStr">
      <is>
        <t>igd</t>
      </is>
    </nc>
  </rcc>
  <rcc rId="13493" sId="17">
    <nc r="AF217">
      <v>2</v>
    </nc>
  </rcc>
  <rcc rId="13494" sId="17">
    <nc r="AG217" t="b">
      <v>1</v>
    </nc>
  </rcc>
  <rcc rId="13495" sId="17">
    <nc r="AJ217">
      <v>9.5633778588500405E-5</v>
    </nc>
  </rcc>
  <rcc rId="13496" sId="17">
    <nc r="AK217">
      <v>472174</v>
    </nc>
  </rcc>
  <rcc rId="13497" sId="17">
    <nc r="AL217">
      <v>6.6557384867187294E-5</v>
    </nc>
  </rcc>
  <rcc rId="13498" sId="17">
    <nc r="AM217">
      <v>28968</v>
    </nc>
  </rcc>
  <rcc rId="13499" sId="17">
    <nc r="AN217" t="b">
      <v>1</v>
    </nc>
  </rcc>
  <rcc rId="13500" sId="17">
    <nc r="AO217">
      <v>0.78884798355223196</v>
    </nc>
  </rcc>
  <rcc rId="13501" sId="17">
    <nc r="A218" t="inlineStr">
      <is>
        <t>rs13062095</t>
      </is>
    </nc>
  </rcc>
  <rcc rId="13502" sId="17">
    <nc r="B218" t="inlineStr">
      <is>
        <t>C</t>
      </is>
    </nc>
  </rcc>
  <rcc rId="13503" sId="17">
    <nc r="C218" t="inlineStr">
      <is>
        <t>T</t>
      </is>
    </nc>
  </rcc>
  <rcc rId="13504" sId="17">
    <nc r="D218" t="inlineStr">
      <is>
        <t>C</t>
      </is>
    </nc>
  </rcc>
  <rcc rId="13505" sId="17">
    <nc r="E218" t="inlineStr">
      <is>
        <t>T</t>
      </is>
    </nc>
  </rcc>
  <rcc rId="13506" sId="17">
    <nc r="F218">
      <v>1.38552E-2</v>
    </nc>
  </rcc>
  <rcc rId="13507" sId="17">
    <nc r="G218">
      <v>3.5999999999999999E-3</v>
    </nc>
  </rcc>
  <rcc rId="13508" sId="17">
    <nc r="H218">
      <v>0.327843</v>
    </nc>
  </rcc>
  <rcc rId="13509" sId="17">
    <nc r="I218">
      <v>0.34510000000000002</v>
    </nc>
  </rcc>
  <rcc rId="13510" sId="17">
    <nc r="J218" t="b">
      <v>0</v>
    </nc>
  </rcc>
  <rcc rId="13511" sId="17">
    <nc r="K218" t="b">
      <v>0</v>
    </nc>
  </rcc>
  <rcc rId="13512" sId="17">
    <nc r="L218" t="b">
      <v>0</v>
    </nc>
  </rcc>
  <rcc rId="13513" sId="17">
    <nc r="M218" t="inlineStr">
      <is>
        <t>EILMP7</t>
      </is>
    </nc>
  </rcc>
  <rcc rId="13514" sId="17">
    <nc r="N218">
      <v>3</v>
    </nc>
  </rcc>
  <rcc rId="13515" sId="17">
    <nc r="O218">
      <v>101267385</v>
    </nc>
  </rcc>
  <rcc rId="13516" sId="17">
    <nc r="P218">
      <v>3.2199999999999999E-2</v>
    </nc>
  </rcc>
  <rcc rId="13517" sId="17">
    <nc r="Q218">
      <v>0.91180000000000005</v>
    </nc>
  </rcc>
  <rcc rId="13518" sId="17">
    <nc r="R218">
      <v>30606</v>
    </nc>
  </rcc>
  <rcc rId="13519" sId="17">
    <nc r="S218" t="inlineStr">
      <is>
        <t>GrimAge acceleration</t>
      </is>
    </nc>
  </rcc>
  <rcc rId="13520" sId="17">
    <nc r="T218" t="b">
      <v>1</v>
    </nc>
  </rcc>
  <rcc rId="13521" sId="17">
    <nc r="U218" t="inlineStr">
      <is>
        <t>reported</t>
      </is>
    </nc>
  </rcc>
  <rcc rId="13522" sId="17">
    <nc r="V218" t="inlineStr">
      <is>
        <t>3</t>
      </is>
    </nc>
  </rcc>
  <rcc rId="13523" sId="17">
    <nc r="W218">
      <v>101267385</v>
    </nc>
  </rcc>
  <rcc rId="13524" sId="17">
    <nc r="X218">
      <v>2.1411300000000002E-3</v>
    </nc>
  </rcc>
  <rcc rId="13525" sId="17">
    <nc r="Y218">
      <v>9.7006300000000006E-11</v>
    </nc>
  </rcc>
  <rcc rId="13526" sId="17">
    <nc r="Z218">
      <v>472174</v>
    </nc>
  </rcc>
  <rcc rId="13527" sId="17">
    <nc r="AA218" t="inlineStr">
      <is>
        <t>ieu-b-4879</t>
      </is>
    </nc>
  </rcc>
  <rcc rId="13528" sId="17">
    <nc r="AB218" t="inlineStr">
      <is>
        <t>telomere length || id:ieu-b-4879</t>
      </is>
    </nc>
  </rcc>
  <rcc rId="13529" sId="17">
    <nc r="AC218" t="b">
      <v>1</v>
    </nc>
  </rcc>
  <rcc rId="13530" sId="17">
    <nc r="AD218" t="inlineStr">
      <is>
        <t>reported</t>
      </is>
    </nc>
  </rcc>
  <rcc rId="13531" sId="17">
    <nc r="AE218" t="inlineStr">
      <is>
        <t>igd</t>
      </is>
    </nc>
  </rcc>
  <rcc rId="13532" sId="17">
    <nc r="AF218">
      <v>2</v>
    </nc>
  </rcc>
  <rcc rId="13533" sId="17">
    <nc r="AG218" t="b">
      <v>1</v>
    </nc>
  </rcc>
  <rcc rId="13534" sId="17">
    <nc r="AJ218">
      <v>8.8674915425980894E-5</v>
    </nc>
  </rcc>
  <rcc rId="13535" sId="17">
    <nc r="AK218">
      <v>472174</v>
    </nc>
  </rcc>
  <rcc rId="13536" sId="17">
    <nc r="AL218">
      <v>4.08427416689732E-7</v>
    </nc>
  </rcc>
  <rcc rId="13537" sId="17">
    <nc r="AM218">
      <v>30606</v>
    </nc>
  </rcc>
  <rcc rId="13538" sId="17">
    <nc r="AN218" t="b">
      <v>1</v>
    </nc>
  </rcc>
  <rcc rId="13539" sId="17">
    <nc r="AO218">
      <v>0.136719741135166</v>
    </nc>
  </rcc>
  <rcc rId="13540" sId="17">
    <nc r="A219" t="inlineStr">
      <is>
        <t>rs13230646</t>
      </is>
    </nc>
  </rcc>
  <rcc rId="13541" sId="17">
    <nc r="B219" t="inlineStr">
      <is>
        <t>C</t>
      </is>
    </nc>
  </rcc>
  <rcc rId="13542" sId="17">
    <nc r="C219" t="inlineStr">
      <is>
        <t>T</t>
      </is>
    </nc>
  </rcc>
  <rcc rId="13543" sId="17">
    <nc r="D219" t="inlineStr">
      <is>
        <t>C</t>
      </is>
    </nc>
  </rcc>
  <rcc rId="13544" sId="17">
    <nc r="E219" t="inlineStr">
      <is>
        <t>T</t>
      </is>
    </nc>
  </rcc>
  <rcc rId="13545" sId="17">
    <nc r="F219">
      <v>-1.7327700000000001E-2</v>
    </nc>
  </rcc>
  <rcc rId="13546" sId="17">
    <nc r="G219">
      <v>8.2699999999999996E-2</v>
    </nc>
  </rcc>
  <rcc rId="13547" sId="17">
    <nc r="H219">
      <v>0.248945</v>
    </nc>
  </rcc>
  <rcc rId="13548" sId="17">
    <nc r="I219">
      <v>0.25979999999999998</v>
    </nc>
  </rcc>
  <rcc rId="13549" sId="17">
    <nc r="J219" t="b">
      <v>0</v>
    </nc>
  </rcc>
  <rcc rId="13550" sId="17">
    <nc r="K219" t="b">
      <v>0</v>
    </nc>
  </rcc>
  <rcc rId="13551" sId="17">
    <nc r="L219" t="b">
      <v>0</v>
    </nc>
  </rcc>
  <rcc rId="13552" sId="17">
    <nc r="M219" t="inlineStr">
      <is>
        <t>EILMP7</t>
      </is>
    </nc>
  </rcc>
  <rcc rId="13553" sId="17">
    <nc r="N219">
      <v>7</v>
    </nc>
  </rcc>
  <rcc rId="13554" sId="17">
    <nc r="O219">
      <v>23930316</v>
    </nc>
  </rcc>
  <rcc rId="13555" sId="17">
    <nc r="P219">
      <v>3.5299999999999998E-2</v>
    </nc>
  </rcc>
  <rcc rId="13556" sId="17">
    <nc r="Q219">
      <v>1.9089999999999999E-2</v>
    </nc>
  </rcc>
  <rcc rId="13557" sId="17">
    <nc r="R219">
      <v>28580</v>
    </nc>
  </rcc>
  <rcc rId="13558" sId="17">
    <nc r="S219" t="inlineStr">
      <is>
        <t>GrimAge acceleration</t>
      </is>
    </nc>
  </rcc>
  <rcc rId="13559" sId="17">
    <nc r="T219" t="b">
      <v>1</v>
    </nc>
  </rcc>
  <rcc rId="13560" sId="17">
    <nc r="U219" t="inlineStr">
      <is>
        <t>reported</t>
      </is>
    </nc>
  </rcc>
  <rcc rId="13561" sId="17">
    <nc r="V219" t="inlineStr">
      <is>
        <t>7</t>
      </is>
    </nc>
  </rcc>
  <rcc rId="13562" sId="17">
    <nc r="W219">
      <v>23930316</v>
    </nc>
  </rcc>
  <rcc rId="13563" sId="17">
    <nc r="X219">
      <v>2.3237700000000002E-3</v>
    </nc>
  </rcc>
  <rcc rId="13564" sId="17">
    <nc r="Y219">
      <v>8.9002000000000005E-14</v>
    </nc>
  </rcc>
  <rcc rId="13565" sId="17">
    <nc r="Z219">
      <v>472174</v>
    </nc>
  </rcc>
  <rcc rId="13566" sId="17">
    <nc r="AA219" t="inlineStr">
      <is>
        <t>ieu-b-4879</t>
      </is>
    </nc>
  </rcc>
  <rcc rId="13567" sId="17">
    <nc r="AB219" t="inlineStr">
      <is>
        <t>telomere length || id:ieu-b-4879</t>
      </is>
    </nc>
  </rcc>
  <rcc rId="13568" sId="17">
    <nc r="AC219" t="b">
      <v>1</v>
    </nc>
  </rcc>
  <rcc rId="13569" sId="17">
    <nc r="AD219" t="inlineStr">
      <is>
        <t>reported</t>
      </is>
    </nc>
  </rcc>
  <rcc rId="13570" sId="17">
    <nc r="AE219" t="inlineStr">
      <is>
        <t>igd</t>
      </is>
    </nc>
  </rcc>
  <rcc rId="13571" sId="17">
    <nc r="AF219">
      <v>2</v>
    </nc>
  </rcc>
  <rcc rId="13572" sId="17">
    <nc r="AG219" t="b">
      <v>1</v>
    </nc>
  </rcc>
  <rcc rId="13573" sId="17">
    <nc r="AJ219">
      <v>1.1774546533378E-4</v>
    </nc>
  </rcc>
  <rcc rId="13574" sId="17">
    <nc r="AK219">
      <v>472174</v>
    </nc>
  </rcc>
  <rcc rId="13575" sId="17">
    <nc r="AL219">
      <v>1.9201996014593301E-4</v>
    </nc>
  </rcc>
  <rcc rId="13576" sId="17">
    <nc r="AM219">
      <v>28580</v>
    </nc>
  </rcc>
  <rcc rId="13577" sId="17">
    <nc r="AN219" t="b">
      <v>0</v>
    </nc>
  </rcc>
  <rcc rId="13578" sId="17">
    <nc r="AO219">
      <v>0.62163792094693704</v>
    </nc>
  </rcc>
  <rcc rId="13579" sId="17">
    <nc r="A220" t="inlineStr">
      <is>
        <t>rs1332941</t>
      </is>
    </nc>
  </rcc>
  <rcc rId="13580" sId="17">
    <nc r="B220" t="inlineStr">
      <is>
        <t>G</t>
      </is>
    </nc>
  </rcc>
  <rcc rId="13581" sId="17">
    <nc r="C220" t="inlineStr">
      <is>
        <t>A</t>
      </is>
    </nc>
  </rcc>
  <rcc rId="13582" sId="17">
    <nc r="D220" t="inlineStr">
      <is>
        <t>G</t>
      </is>
    </nc>
  </rcc>
  <rcc rId="13583" sId="17">
    <nc r="E220" t="inlineStr">
      <is>
        <t>A</t>
      </is>
    </nc>
  </rcc>
  <rcc rId="13584" sId="17">
    <nc r="F220">
      <v>2.56552E-2</v>
    </nc>
  </rcc>
  <rcc rId="13585" sId="17">
    <nc r="G220">
      <v>-1.66E-2</v>
    </nc>
  </rcc>
  <rcc rId="13586" sId="17">
    <nc r="H220">
      <v>0.82046600000000003</v>
    </nc>
  </rcc>
  <rcc rId="13587" sId="17">
    <nc r="I220">
      <v>0.84499999999999997</v>
    </nc>
  </rcc>
  <rcc rId="13588" sId="17">
    <nc r="J220" t="b">
      <v>0</v>
    </nc>
  </rcc>
  <rcc rId="13589" sId="17">
    <nc r="K220" t="b">
      <v>0</v>
    </nc>
  </rcc>
  <rcc rId="13590" sId="17">
    <nc r="L220" t="b">
      <v>0</v>
    </nc>
  </rcc>
  <rcc rId="13591" sId="17">
    <nc r="M220" t="inlineStr">
      <is>
        <t>EILMP7</t>
      </is>
    </nc>
  </rcc>
  <rcc rId="13592" sId="17">
    <nc r="N220">
      <v>13</v>
    </nc>
  </rcc>
  <rcc rId="13593" sId="17">
    <nc r="O220">
      <v>41695100</v>
    </nc>
  </rcc>
  <rcc rId="13594" sId="17">
    <nc r="P220">
      <v>4.2599999999999999E-2</v>
    </nc>
  </rcc>
  <rcc rId="13595" sId="17">
    <nc r="Q220">
      <v>0.69730000000000003</v>
    </nc>
  </rcc>
  <rcc rId="13596" sId="17">
    <nc r="R220">
      <v>29548</v>
    </nc>
  </rcc>
  <rcc rId="13597" sId="17">
    <nc r="S220" t="inlineStr">
      <is>
        <t>GrimAge acceleration</t>
      </is>
    </nc>
  </rcc>
  <rcc rId="13598" sId="17">
    <nc r="T220" t="b">
      <v>1</v>
    </nc>
  </rcc>
  <rcc rId="13599" sId="17">
    <nc r="U220" t="inlineStr">
      <is>
        <t>reported</t>
      </is>
    </nc>
  </rcc>
  <rcc rId="13600" sId="17">
    <nc r="V220" t="inlineStr">
      <is>
        <t>13</t>
      </is>
    </nc>
  </rcc>
  <rcc rId="13601" sId="17">
    <nc r="W220">
      <v>41695100</v>
    </nc>
  </rcc>
  <rcc rId="13602" sId="17">
    <nc r="X220">
      <v>2.7315899999999999E-3</v>
    </nc>
  </rcc>
  <rcc rId="13603" sId="17">
    <nc r="Y220">
      <v>5.9006500000000001E-21</v>
    </nc>
  </rcc>
  <rcc rId="13604" sId="17">
    <nc r="Z220">
      <v>472174</v>
    </nc>
  </rcc>
  <rcc rId="13605" sId="17">
    <nc r="AA220" t="inlineStr">
      <is>
        <t>ieu-b-4879</t>
      </is>
    </nc>
  </rcc>
  <rcc rId="13606" sId="17">
    <nc r="AB220" t="inlineStr">
      <is>
        <t>telomere length || id:ieu-b-4879</t>
      </is>
    </nc>
  </rcc>
  <rcc rId="13607" sId="17">
    <nc r="AC220" t="b">
      <v>1</v>
    </nc>
  </rcc>
  <rcc rId="13608" sId="17">
    <nc r="AD220" t="inlineStr">
      <is>
        <t>reported</t>
      </is>
    </nc>
  </rcc>
  <rcc rId="13609" sId="17">
    <nc r="AE220" t="inlineStr">
      <is>
        <t>igd</t>
      </is>
    </nc>
  </rcc>
  <rcc rId="13610" sId="17">
    <nc r="AF220">
      <v>2</v>
    </nc>
  </rcc>
  <rcc rId="13611" sId="17">
    <nc r="AG220" t="b">
      <v>1</v>
    </nc>
  </rcc>
  <rcc rId="13612" sId="17">
    <nc r="AJ220">
      <v>1.8678346370942301E-4</v>
    </nc>
  </rcc>
  <rcc rId="13613" sId="17">
    <nc r="AK220">
      <v>472174</v>
    </nc>
  </rcc>
  <rcc rId="13614" sId="17">
    <nc r="AL220">
      <v>5.1392063094372297E-6</v>
    </nc>
  </rcc>
  <rcc rId="13615" sId="17">
    <nc r="AM220">
      <v>29548</v>
    </nc>
  </rcc>
  <rcc rId="13616" sId="17">
    <nc r="AN220" t="b">
      <v>1</v>
    </nc>
  </rcc>
  <rcc rId="13617" sId="17">
    <nc r="AO220">
      <v>5.7294213746836201E-2</v>
    </nc>
  </rcc>
  <rcc rId="13618" sId="17">
    <nc r="A221" t="inlineStr">
      <is>
        <t>rs139795227</t>
      </is>
    </nc>
  </rcc>
  <rcc rId="13619" sId="17">
    <nc r="B221" t="inlineStr">
      <is>
        <t>C</t>
      </is>
    </nc>
  </rcc>
  <rcc rId="13620" sId="17">
    <nc r="C221" t="inlineStr">
      <is>
        <t>A</t>
      </is>
    </nc>
  </rcc>
  <rcc rId="13621" sId="17">
    <nc r="D221" t="inlineStr">
      <is>
        <t>C</t>
      </is>
    </nc>
  </rcc>
  <rcc rId="13622" sId="17">
    <nc r="E221" t="inlineStr">
      <is>
        <t>A</t>
      </is>
    </nc>
  </rcc>
  <rcc rId="13623" sId="17">
    <nc r="F221">
      <v>5.9937900000000002E-2</v>
    </nc>
  </rcc>
  <rcc rId="13624" sId="17">
    <nc r="G221">
      <v>0.1181</v>
    </nc>
  </rcc>
  <rcc rId="13625" sId="17">
    <nc r="H221">
      <v>1.4021E-2</v>
    </nc>
  </rcc>
  <rcc rId="13626" sId="17">
    <nc r="I221">
      <v>1.89E-2</v>
    </nc>
  </rcc>
  <rcc rId="13627" sId="17">
    <nc r="J221" t="b">
      <v>0</v>
    </nc>
  </rcc>
  <rcc rId="13628" sId="17">
    <nc r="K221" t="b">
      <v>0</v>
    </nc>
  </rcc>
  <rcc rId="13629" sId="17">
    <nc r="L221" t="b">
      <v>0</v>
    </nc>
  </rcc>
  <rcc rId="13630" sId="17">
    <nc r="M221" t="inlineStr">
      <is>
        <t>EILMP7</t>
      </is>
    </nc>
  </rcc>
  <rcc rId="13631" sId="17">
    <nc r="N221">
      <v>1</v>
    </nc>
  </rcc>
  <rcc rId="13632" sId="17">
    <nc r="O221">
      <v>92842367</v>
    </nc>
  </rcc>
  <rcc rId="13633" sId="17">
    <nc r="P221">
      <v>0.16489999999999999</v>
    </nc>
  </rcc>
  <rcc rId="13634" sId="17">
    <nc r="Q221">
      <v>0.47399999999999998</v>
    </nc>
  </rcc>
  <rcc rId="13635" sId="17">
    <nc r="R221">
      <v>19221</v>
    </nc>
  </rcc>
  <rcc rId="13636" sId="17">
    <nc r="S221" t="inlineStr">
      <is>
        <t>GrimAge acceleration</t>
      </is>
    </nc>
  </rcc>
  <rcc rId="13637" sId="17">
    <nc r="T221" t="b">
      <v>1</v>
    </nc>
  </rcc>
  <rcc rId="13638" sId="17">
    <nc r="U221" t="inlineStr">
      <is>
        <t>reported</t>
      </is>
    </nc>
  </rcc>
  <rcc rId="13639" sId="17">
    <nc r="V221" t="inlineStr">
      <is>
        <t>1</t>
      </is>
    </nc>
  </rcc>
  <rcc rId="13640" sId="17">
    <nc r="W221">
      <v>92842367</v>
    </nc>
  </rcc>
  <rcc rId="13641" sId="17">
    <nc r="X221">
      <v>8.7324700000000009E-3</v>
    </nc>
  </rcc>
  <rcc rId="13642" sId="17">
    <nc r="Y221">
      <v>6.7003899999999999E-12</v>
    </nc>
  </rcc>
  <rcc rId="13643" sId="17">
    <nc r="Z221">
      <v>472174</v>
    </nc>
  </rcc>
  <rcc rId="13644" sId="17">
    <nc r="AA221" t="inlineStr">
      <is>
        <t>ieu-b-4879</t>
      </is>
    </nc>
  </rcc>
  <rcc rId="13645" sId="17">
    <nc r="AB221" t="inlineStr">
      <is>
        <t>telomere length || id:ieu-b-4879</t>
      </is>
    </nc>
  </rcc>
  <rcc rId="13646" sId="17">
    <nc r="AC221" t="b">
      <v>1</v>
    </nc>
  </rcc>
  <rcc rId="13647" sId="17">
    <nc r="AD221" t="inlineStr">
      <is>
        <t>reported</t>
      </is>
    </nc>
  </rcc>
  <rcc rId="13648" sId="17">
    <nc r="AE221" t="inlineStr">
      <is>
        <t>igd</t>
      </is>
    </nc>
  </rcc>
  <rcc rId="13649" sId="17">
    <nc r="AF221">
      <v>2</v>
    </nc>
  </rcc>
  <rcc rId="13650" sId="17">
    <nc r="AG221" t="b">
      <v>1</v>
    </nc>
  </rcc>
  <rcc rId="13651" sId="17">
    <nc r="AJ221">
      <v>9.9766625082183707E-5</v>
    </nc>
  </rcc>
  <rcc rId="13652" sId="17">
    <nc r="AK221">
      <v>472174</v>
    </nc>
  </rcc>
  <rcc rId="13653" sId="17">
    <nc r="AL221">
      <v>2.6688004768296299E-5</v>
    </nc>
  </rcc>
  <rcc rId="13654" sId="17">
    <nc r="AM221">
      <v>19221</v>
    </nc>
  </rcc>
  <rcc rId="13655" sId="17">
    <nc r="AN221" t="b">
      <v>1</v>
    </nc>
  </rcc>
  <rcc rId="13656" sId="17">
    <nc r="AO221">
      <v>0.51224630006122895</v>
    </nc>
  </rcc>
  <rcc rId="13657" sId="17">
    <nc r="A222" t="inlineStr">
      <is>
        <t>rs142426306</t>
      </is>
    </nc>
  </rcc>
  <rcc rId="13658" sId="17">
    <nc r="B222" t="inlineStr">
      <is>
        <t>T</t>
      </is>
    </nc>
  </rcc>
  <rcc rId="13659" sId="17">
    <nc r="C222" t="inlineStr">
      <is>
        <t>C</t>
      </is>
    </nc>
  </rcc>
  <rcc rId="13660" sId="17">
    <nc r="D222" t="inlineStr">
      <is>
        <t>T</t>
      </is>
    </nc>
  </rcc>
  <rcc rId="13661" sId="17">
    <nc r="E222" t="inlineStr">
      <is>
        <t>C</t>
      </is>
    </nc>
  </rcc>
  <rcc rId="13662" sId="17">
    <nc r="F222">
      <v>-5.0490300000000002E-2</v>
    </nc>
  </rcc>
  <rcc rId="13663" sId="17">
    <nc r="G222">
      <v>0.22120000000000001</v>
    </nc>
  </rcc>
  <rcc rId="13664" sId="17">
    <nc r="H222">
      <v>3.9544000000000003E-2</v>
    </nc>
  </rcc>
  <rcc rId="13665" sId="17">
    <nc r="I222">
      <v>4.2000000000000003E-2</v>
    </nc>
  </rcc>
  <rcc rId="13666" sId="17">
    <nc r="J222" t="b">
      <v>0</v>
    </nc>
  </rcc>
  <rcc rId="13667" sId="17">
    <nc r="K222" t="b">
      <v>0</v>
    </nc>
  </rcc>
  <rcc rId="13668" sId="17">
    <nc r="L222" t="b">
      <v>0</v>
    </nc>
  </rcc>
  <rcc rId="13669" sId="17">
    <nc r="M222" t="inlineStr">
      <is>
        <t>EILMP7</t>
      </is>
    </nc>
  </rcc>
  <rcc rId="13670" sId="17">
    <nc r="N222">
      <v>20</v>
    </nc>
  </rcc>
  <rcc rId="13671" sId="17">
    <nc r="O222">
      <v>62488152</v>
    </nc>
  </rcc>
  <rcc rId="13672" sId="17">
    <nc r="P222">
      <v>0.10680000000000001</v>
    </nc>
  </rcc>
  <rcc rId="13673" sId="17">
    <nc r="Q222">
      <v>3.8359999999999998E-2</v>
    </nc>
  </rcc>
  <rcc rId="13674" sId="17">
    <nc r="R222">
      <v>20228</v>
    </nc>
  </rcc>
  <rcc rId="13675" sId="17">
    <nc r="S222" t="inlineStr">
      <is>
        <t>GrimAge acceleration</t>
      </is>
    </nc>
  </rcc>
  <rcc rId="13676" sId="17">
    <nc r="T222" t="b">
      <v>1</v>
    </nc>
  </rcc>
  <rcc rId="13677" sId="17">
    <nc r="U222" t="inlineStr">
      <is>
        <t>reported</t>
      </is>
    </nc>
  </rcc>
  <rcc rId="13678" sId="17">
    <nc r="V222" t="inlineStr">
      <is>
        <t>20</t>
      </is>
    </nc>
  </rcc>
  <rcc rId="13679" sId="17">
    <nc r="W222">
      <v>62488152</v>
    </nc>
  </rcc>
  <rcc rId="13680" sId="17">
    <nc r="X222">
      <v>5.3993299999999999E-3</v>
    </nc>
  </rcc>
  <rcc rId="13681" sId="17">
    <nc r="Y222">
      <v>8.69961E-21</v>
    </nc>
  </rcc>
  <rcc rId="13682" sId="17">
    <nc r="Z222">
      <v>472174</v>
    </nc>
  </rcc>
  <rcc rId="13683" sId="17">
    <nc r="AA222" t="inlineStr">
      <is>
        <t>ieu-b-4879</t>
      </is>
    </nc>
  </rcc>
  <rcc rId="13684" sId="17">
    <nc r="AB222" t="inlineStr">
      <is>
        <t>telomere length || id:ieu-b-4879</t>
      </is>
    </nc>
  </rcc>
  <rcc rId="13685" sId="17">
    <nc r="AC222" t="b">
      <v>1</v>
    </nc>
  </rcc>
  <rcc rId="13686" sId="17">
    <nc r="AD222" t="inlineStr">
      <is>
        <t>reported</t>
      </is>
    </nc>
  </rcc>
  <rcc rId="13687" sId="17">
    <nc r="AE222" t="inlineStr">
      <is>
        <t>igd</t>
      </is>
    </nc>
  </rcc>
  <rcc rId="13688" sId="17">
    <nc r="AF222">
      <v>2</v>
    </nc>
  </rcc>
  <rcc rId="13689" sId="17">
    <nc r="AG222" t="b">
      <v>1</v>
    </nc>
  </rcc>
  <rcc rId="13690" sId="17">
    <nc r="AJ222">
      <v>1.85163553215008E-4</v>
    </nc>
  </rcc>
  <rcc rId="13691" sId="17">
    <nc r="AK222">
      <v>472174</v>
    </nc>
  </rcc>
  <rcc rId="13692" sId="17">
    <nc r="AL222">
      <v>2.1204382890729101E-4</v>
    </nc>
  </rcc>
  <rcc rId="13693" sId="17">
    <nc r="AM222">
      <v>20228</v>
    </nc>
  </rcc>
  <rcc rId="13694" sId="17">
    <nc r="AN222" t="b">
      <v>0</v>
    </nc>
  </rcc>
  <rcc rId="13695" sId="17">
    <nc r="AO222">
      <v>0.89425867486299804</v>
    </nc>
  </rcc>
  <rcc rId="13696" sId="17">
    <nc r="A223" t="inlineStr">
      <is>
        <t>rs143190905</t>
      </is>
    </nc>
  </rcc>
  <rcc rId="13697" sId="17">
    <nc r="B223" t="inlineStr">
      <is>
        <t>T</t>
      </is>
    </nc>
  </rcc>
  <rcc rId="13698" sId="17">
    <nc r="C223" t="inlineStr">
      <is>
        <t>G</t>
      </is>
    </nc>
  </rcc>
  <rcc rId="13699" sId="17">
    <nc r="D223" t="inlineStr">
      <is>
        <t>T</t>
      </is>
    </nc>
  </rcc>
  <rcc rId="13700" sId="17">
    <nc r="E223" t="inlineStr">
      <is>
        <t>G</t>
      </is>
    </nc>
  </rcc>
  <rcc rId="13701" sId="17">
    <nc r="F223">
      <v>-7.2399500000000006E-2</v>
    </nc>
  </rcc>
  <rcc rId="13702" sId="17">
    <nc r="G223">
      <v>-1.37E-2</v>
    </nc>
  </rcc>
  <rcc rId="13703" sId="17">
    <nc r="H223">
      <v>8.0404000000000003E-2</v>
    </nc>
  </rcc>
  <rcc rId="13704" sId="17">
    <nc r="I223">
      <v>7.9100000000000004E-2</v>
    </nc>
  </rcc>
  <rcc rId="13705" sId="17">
    <nc r="J223" t="b">
      <v>0</v>
    </nc>
  </rcc>
  <rcc rId="13706" sId="17">
    <nc r="K223" t="b">
      <v>0</v>
    </nc>
  </rcc>
  <rcc rId="13707" sId="17">
    <nc r="L223" t="b">
      <v>0</v>
    </nc>
  </rcc>
  <rcc rId="13708" sId="17">
    <nc r="M223" t="inlineStr">
      <is>
        <t>EILMP7</t>
      </is>
    </nc>
  </rcc>
  <rcc rId="13709" sId="17">
    <nc r="N223">
      <v>20</v>
    </nc>
  </rcc>
  <rcc rId="13710" sId="17">
    <nc r="O223">
      <v>62291767</v>
    </nc>
  </rcc>
  <rcc rId="13711" sId="17">
    <nc r="P223">
      <v>5.8799999999999998E-2</v>
    </nc>
  </rcc>
  <rcc rId="13712" sId="17">
    <nc r="Q223">
      <v>0.81559999999999999</v>
    </nc>
  </rcc>
  <rcc rId="13713" sId="17">
    <nc r="R223">
      <v>27413</v>
    </nc>
  </rcc>
  <rcc rId="13714" sId="17">
    <nc r="S223" t="inlineStr">
      <is>
        <t>GrimAge acceleration</t>
      </is>
    </nc>
  </rcc>
  <rcc rId="13715" sId="17">
    <nc r="T223" t="b">
      <v>1</v>
    </nc>
  </rcc>
  <rcc rId="13716" sId="17">
    <nc r="U223" t="inlineStr">
      <is>
        <t>reported</t>
      </is>
    </nc>
  </rcc>
  <rcc rId="13717" sId="17">
    <nc r="V223" t="inlineStr">
      <is>
        <t>20</t>
      </is>
    </nc>
  </rcc>
  <rcc rId="13718" sId="17">
    <nc r="W223">
      <v>62291767</v>
    </nc>
  </rcc>
  <rcc rId="13719" sId="17">
    <nc r="X223">
      <v>3.6942099999999999E-3</v>
    </nc>
  </rcc>
  <rcc rId="13720" sId="17">
    <nc r="Y223">
      <v>1.59993E-85</v>
    </nc>
  </rcc>
  <rcc rId="13721" sId="17">
    <nc r="Z223">
      <v>472174</v>
    </nc>
  </rcc>
  <rcc rId="13722" sId="17">
    <nc r="AA223" t="inlineStr">
      <is>
        <t>ieu-b-4879</t>
      </is>
    </nc>
  </rcc>
  <rcc rId="13723" sId="17">
    <nc r="AB223" t="inlineStr">
      <is>
        <t>telomere length || id:ieu-b-4879</t>
      </is>
    </nc>
  </rcc>
  <rcc rId="13724" sId="17">
    <nc r="AC223" t="b">
      <v>1</v>
    </nc>
  </rcc>
  <rcc rId="13725" sId="17">
    <nc r="AD223" t="inlineStr">
      <is>
        <t>reported</t>
      </is>
    </nc>
  </rcc>
  <rcc rId="13726" sId="17">
    <nc r="AE223" t="inlineStr">
      <is>
        <t>igd</t>
      </is>
    </nc>
  </rcc>
  <rcc rId="13727" sId="17">
    <nc r="AF223">
      <v>2</v>
    </nc>
  </rcc>
  <rcc rId="13728" sId="17">
    <nc r="AG223" t="b">
      <v>1</v>
    </nc>
  </rcc>
  <rcc rId="13729" sId="17">
    <nc r="AJ223">
      <v>8.1278300538328602E-4</v>
    </nc>
  </rcc>
  <rcc rId="13730" sId="17">
    <nc r="AK223">
      <v>472174</v>
    </nc>
  </rcc>
  <rcc rId="13731" sId="17">
    <nc r="AL223">
      <v>1.9804356816115801E-6</v>
    </nc>
  </rcc>
  <rcc rId="13732" sId="17">
    <nc r="AM223">
      <v>27413</v>
    </nc>
  </rcc>
  <rcc rId="13733" sId="17">
    <nc r="AN223" t="b">
      <v>1</v>
    </nc>
  </rcc>
  <rcc rId="13734" sId="17">
    <nc r="AO223">
      <v>1.28042075812331E-5</v>
    </nc>
  </rcc>
  <rcc rId="13735" sId="17">
    <nc r="A224" t="inlineStr">
      <is>
        <t>rs144204502</t>
      </is>
    </nc>
  </rcc>
  <rcc rId="13736" sId="17">
    <nc r="B224" t="inlineStr">
      <is>
        <t>T</t>
      </is>
    </nc>
  </rcc>
  <rcc rId="13737" sId="17">
    <nc r="C224" t="inlineStr">
      <is>
        <t>C</t>
      </is>
    </nc>
  </rcc>
  <rcc rId="13738" sId="17">
    <nc r="D224" t="inlineStr">
      <is>
        <t>T</t>
      </is>
    </nc>
  </rcc>
  <rcc rId="13739" sId="17">
    <nc r="E224" t="inlineStr">
      <is>
        <t>C</t>
      </is>
    </nc>
  </rcc>
  <rcc rId="13740" sId="17">
    <nc r="F224">
      <v>-0.100574</v>
    </nc>
  </rcc>
  <rcc rId="13741" sId="17">
    <nc r="G224">
      <v>-0.3226</v>
    </nc>
  </rcc>
  <rcc rId="13742" sId="17">
    <nc r="H224">
      <v>1.2562E-2</v>
    </nc>
  </rcc>
  <rcc rId="13743" sId="17">
    <nc r="I224">
      <v>1.9300000000000001E-2</v>
    </nc>
  </rcc>
  <rcc rId="13744" sId="17">
    <nc r="J224" t="b">
      <v>0</v>
    </nc>
  </rcc>
  <rcc rId="13745" sId="17">
    <nc r="K224" t="b">
      <v>0</v>
    </nc>
  </rcc>
  <rcc rId="13746" sId="17">
    <nc r="L224" t="b">
      <v>0</v>
    </nc>
  </rcc>
  <rcc rId="13747" sId="17">
    <nc r="M224" t="inlineStr">
      <is>
        <t>EILMP7</t>
      </is>
    </nc>
  </rcc>
  <rcc rId="13748" sId="17">
    <nc r="N224">
      <v>17</v>
    </nc>
  </rcc>
  <rcc rId="13749" sId="17">
    <nc r="O224">
      <v>76183233</v>
    </nc>
  </rcc>
  <rcc rId="13750" sId="17">
    <nc r="P224">
      <v>0.17910000000000001</v>
    </nc>
  </rcc>
  <rcc rId="13751" sId="17">
    <nc r="Q224">
      <v>7.1620000000000003E-2</v>
    </nc>
  </rcc>
  <rcc rId="13752" sId="17">
    <nc r="R224">
      <v>18492</v>
    </nc>
  </rcc>
  <rcc rId="13753" sId="17">
    <nc r="S224" t="inlineStr">
      <is>
        <t>GrimAge acceleration</t>
      </is>
    </nc>
  </rcc>
  <rcc rId="13754" sId="17">
    <nc r="T224" t="b">
      <v>1</v>
    </nc>
  </rcc>
  <rcc rId="13755" sId="17">
    <nc r="U224" t="inlineStr">
      <is>
        <t>reported</t>
      </is>
    </nc>
  </rcc>
  <rcc rId="13756" sId="17">
    <nc r="V224" t="inlineStr">
      <is>
        <t>17</t>
      </is>
    </nc>
  </rcc>
  <rcc rId="13757" sId="17">
    <nc r="W224">
      <v>76183233</v>
    </nc>
  </rcc>
  <rcc rId="13758" sId="17">
    <nc r="X224">
      <v>9.1336899999999999E-3</v>
    </nc>
  </rcc>
  <rcc rId="13759" sId="17">
    <nc r="Y224">
      <v>3.40017E-28</v>
    </nc>
  </rcc>
  <rcc rId="13760" sId="17">
    <nc r="Z224">
      <v>472174</v>
    </nc>
  </rcc>
  <rcc rId="13761" sId="17">
    <nc r="AA224" t="inlineStr">
      <is>
        <t>ieu-b-4879</t>
      </is>
    </nc>
  </rcc>
  <rcc rId="13762" sId="17">
    <nc r="AB224" t="inlineStr">
      <is>
        <t>telomere length || id:ieu-b-4879</t>
      </is>
    </nc>
  </rcc>
  <rcc rId="13763" sId="17">
    <nc r="AC224" t="b">
      <v>1</v>
    </nc>
  </rcc>
  <rcc rId="13764" sId="17">
    <nc r="AD224" t="inlineStr">
      <is>
        <t>reported</t>
      </is>
    </nc>
  </rcc>
  <rcc rId="13765" sId="17">
    <nc r="AE224" t="inlineStr">
      <is>
        <t>igd</t>
      </is>
    </nc>
  </rcc>
  <rcc rId="13766" sId="17">
    <nc r="AF224">
      <v>2</v>
    </nc>
  </rcc>
  <rcc rId="13767" sId="17">
    <nc r="AG224" t="b">
      <v>1</v>
    </nc>
  </rcc>
  <rcc rId="13768" sId="17">
    <nc r="AJ224">
      <v>2.5672441526754898E-4</v>
    </nc>
  </rcc>
  <rcc rId="13769" sId="17">
    <nc r="AK224">
      <v>472174</v>
    </nc>
  </rcc>
  <rcc rId="13770" sId="17">
    <nc r="AL224">
      <v>1.7543831385731501E-4</v>
    </nc>
  </rcc>
  <rcc rId="13771" sId="17">
    <nc r="AM224">
      <v>18492</v>
    </nc>
  </rcc>
  <rcc rId="13772" sId="17">
    <nc r="AN224" t="b">
      <v>1</v>
    </nc>
  </rcc>
  <rcc rId="13773" sId="17">
    <nc r="AO224">
      <v>0.71098116284746604</v>
    </nc>
  </rcc>
  <rcc rId="13774" sId="17">
    <nc r="A225" t="inlineStr">
      <is>
        <t>rs145114957</t>
      </is>
    </nc>
  </rcc>
  <rcc rId="13775" sId="17">
    <nc r="B225" t="inlineStr">
      <is>
        <t>G</t>
      </is>
    </nc>
  </rcc>
  <rcc rId="13776" sId="17">
    <nc r="C225" t="inlineStr">
      <is>
        <t>C</t>
      </is>
    </nc>
  </rcc>
  <rcc rId="13777" sId="17">
    <nc r="D225" t="inlineStr">
      <is>
        <t>G</t>
      </is>
    </nc>
  </rcc>
  <rcc rId="13778" sId="17">
    <nc r="E225" t="inlineStr">
      <is>
        <t>C</t>
      </is>
    </nc>
  </rcc>
  <rcc rId="13779" sId="17">
    <nc r="F225">
      <v>2.72605E-2</v>
    </nc>
  </rcc>
  <rcc rId="13780" sId="17">
    <nc r="G225">
      <v>5.9999999999999995E-4</v>
    </nc>
  </rcc>
  <rcc rId="13781" sId="17">
    <nc r="H225">
      <v>4.2647999999999998E-2</v>
    </nc>
  </rcc>
  <rcc rId="13782" sId="17">
    <nc r="I225">
      <v>3.9399999999999998E-2</v>
    </nc>
  </rcc>
  <rcc rId="13783" sId="17">
    <nc r="J225" t="b">
      <v>0</v>
    </nc>
  </rcc>
  <rcc rId="13784" sId="17">
    <nc r="K225" t="b">
      <v>1</v>
    </nc>
  </rcc>
  <rcc rId="13785" sId="17">
    <nc r="L225" t="b">
      <v>0</v>
    </nc>
  </rcc>
  <rcc rId="13786" sId="17">
    <nc r="M225" t="inlineStr">
      <is>
        <t>EILMP7</t>
      </is>
    </nc>
  </rcc>
  <rcc rId="13787" sId="17">
    <nc r="N225">
      <v>1</v>
    </nc>
  </rcc>
  <rcc rId="13788" sId="17">
    <nc r="O225">
      <v>94322469</v>
    </nc>
  </rcc>
  <rcc rId="13789" sId="17">
    <nc r="P225">
      <v>8.6699999999999999E-2</v>
    </nc>
  </rcc>
  <rcc rId="13790" sId="17">
    <nc r="Q225">
      <v>0.99450000000000005</v>
    </nc>
  </rcc>
  <rcc rId="13791" sId="17">
    <nc r="R225">
      <v>29497</v>
    </nc>
  </rcc>
  <rcc rId="13792" sId="17">
    <nc r="S225" t="inlineStr">
      <is>
        <t>GrimAge acceleration</t>
      </is>
    </nc>
  </rcc>
  <rcc rId="13793" sId="17">
    <nc r="T225" t="b">
      <v>1</v>
    </nc>
  </rcc>
  <rcc rId="13794" sId="17">
    <nc r="U225" t="inlineStr">
      <is>
        <t>reported</t>
      </is>
    </nc>
  </rcc>
  <rcc rId="13795" sId="17">
    <nc r="V225" t="inlineStr">
      <is>
        <t>1</t>
      </is>
    </nc>
  </rcc>
  <rcc rId="13796" sId="17">
    <nc r="W225">
      <v>94322469</v>
    </nc>
  </rcc>
  <rcc rId="13797" sId="17">
    <nc r="X225">
      <v>4.9887200000000003E-3</v>
    </nc>
  </rcc>
  <rcc rId="13798" sId="17">
    <nc r="Y225">
      <v>4.6000199999999999E-8</v>
    </nc>
  </rcc>
  <rcc rId="13799" sId="17">
    <nc r="Z225">
      <v>472174</v>
    </nc>
  </rcc>
  <rcc rId="13800" sId="17">
    <nc r="AA225" t="inlineStr">
      <is>
        <t>ieu-b-4879</t>
      </is>
    </nc>
  </rcc>
  <rcc rId="13801" sId="17">
    <nc r="AB225" t="inlineStr">
      <is>
        <t>telomere length || id:ieu-b-4879</t>
      </is>
    </nc>
  </rcc>
  <rcc rId="13802" sId="17">
    <nc r="AC225" t="b">
      <v>1</v>
    </nc>
  </rcc>
  <rcc rId="13803" sId="17">
    <nc r="AD225" t="inlineStr">
      <is>
        <t>reported</t>
      </is>
    </nc>
  </rcc>
  <rcc rId="13804" sId="17">
    <nc r="AE225" t="inlineStr">
      <is>
        <t>igd</t>
      </is>
    </nc>
  </rcc>
  <rcc rId="13805" sId="17">
    <nc r="AF225">
      <v>2</v>
    </nc>
  </rcc>
  <rcc rId="13806" sId="17">
    <nc r="AG225" t="b">
      <v>1</v>
    </nc>
  </rcc>
  <rcc rId="13807" sId="17">
    <nc r="AJ225">
      <v>6.32356056918495E-5</v>
    </nc>
  </rcc>
  <rcc rId="13808" sId="17">
    <nc r="AK225">
      <v>472174</v>
    </nc>
  </rcc>
  <rcc rId="13809" sId="17">
    <nc r="AL225">
      <v>1.6237378134412701E-9</v>
    </nc>
  </rcc>
  <rcc rId="13810" sId="17">
    <nc r="AM225">
      <v>29497</v>
    </nc>
  </rcc>
  <rcc rId="13811" sId="17">
    <nc r="AN225" t="b">
      <v>1</v>
    </nc>
  </rcc>
  <rcc rId="13812" sId="17">
    <nc r="AO225">
      <v>0.18742448624052799</v>
    </nc>
  </rcc>
  <rcc rId="13813" sId="17">
    <nc r="A226" t="inlineStr">
      <is>
        <t>rs150150565</t>
      </is>
    </nc>
  </rcc>
  <rcc rId="13814" sId="17">
    <nc r="B226" t="inlineStr">
      <is>
        <t>T</t>
      </is>
    </nc>
  </rcc>
  <rcc rId="13815" sId="17">
    <nc r="C226" t="inlineStr">
      <is>
        <t>C</t>
      </is>
    </nc>
  </rcc>
  <rcc rId="13816" sId="17">
    <nc r="D226" t="inlineStr">
      <is>
        <t>T</t>
      </is>
    </nc>
  </rcc>
  <rcc rId="13817" sId="17">
    <nc r="E226" t="inlineStr">
      <is>
        <t>C</t>
      </is>
    </nc>
  </rcc>
  <rcc rId="13818" sId="17">
    <nc r="F226">
      <v>6.3761999999999999E-2</v>
    </nc>
  </rcc>
  <rcc rId="13819" sId="17">
    <nc r="G226">
      <v>-1.4800000000000001E-2</v>
    </nc>
  </rcc>
  <rcc rId="13820" sId="17">
    <nc r="H226">
      <v>2.1454999999999998E-2</v>
    </nc>
  </rcc>
  <rcc rId="13821" sId="17">
    <nc r="I226">
      <v>2.64E-2</v>
    </nc>
  </rcc>
  <rcc rId="13822" sId="17">
    <nc r="J226" t="b">
      <v>0</v>
    </nc>
  </rcc>
  <rcc rId="13823" sId="17">
    <nc r="K226" t="b">
      <v>0</v>
    </nc>
  </rcc>
  <rcc rId="13824" sId="17">
    <nc r="L226" t="b">
      <v>0</v>
    </nc>
  </rcc>
  <rcc rId="13825" sId="17">
    <nc r="M226" t="inlineStr">
      <is>
        <t>EILMP7</t>
      </is>
    </nc>
  </rcc>
  <rcc rId="13826" sId="17">
    <nc r="N226">
      <v>18</v>
    </nc>
  </rcc>
  <rcc rId="13827" sId="17">
    <nc r="O226">
      <v>708207</v>
    </nc>
  </rcc>
  <rcc rId="13828" sId="17">
    <nc r="P226">
      <v>0.13159999999999999</v>
    </nc>
  </rcc>
  <rcc rId="13829" sId="17">
    <nc r="Q226">
      <v>0.91069999999999995</v>
    </nc>
  </rcc>
  <rcc rId="13830" sId="17">
    <nc r="R226">
      <v>22955</v>
    </nc>
  </rcc>
  <rcc rId="13831" sId="17">
    <nc r="S226" t="inlineStr">
      <is>
        <t>GrimAge acceleration</t>
      </is>
    </nc>
  </rcc>
  <rcc rId="13832" sId="17">
    <nc r="T226" t="b">
      <v>1</v>
    </nc>
  </rcc>
  <rcc rId="13833" sId="17">
    <nc r="U226" t="inlineStr">
      <is>
        <t>reported</t>
      </is>
    </nc>
  </rcc>
  <rcc rId="13834" sId="17">
    <nc r="V226" t="inlineStr">
      <is>
        <t>18</t>
      </is>
    </nc>
  </rcc>
  <rcc rId="13835" sId="17">
    <nc r="W226">
      <v>708207</v>
    </nc>
  </rcc>
  <rcc rId="13836" sId="17">
    <nc r="X226">
      <v>7.3987699999999998E-3</v>
    </nc>
  </rcc>
  <rcc rId="13837" sId="17">
    <nc r="Y226">
      <v>6.7998599999999998E-18</v>
    </nc>
  </rcc>
  <rcc rId="13838" sId="17">
    <nc r="Z226">
      <v>472174</v>
    </nc>
  </rcc>
  <rcc rId="13839" sId="17">
    <nc r="AA226" t="inlineStr">
      <is>
        <t>ieu-b-4879</t>
      </is>
    </nc>
  </rcc>
  <rcc rId="13840" sId="17">
    <nc r="AB226" t="inlineStr">
      <is>
        <t>telomere length || id:ieu-b-4879</t>
      </is>
    </nc>
  </rcc>
  <rcc rId="13841" sId="17">
    <nc r="AC226" t="b">
      <v>1</v>
    </nc>
  </rcc>
  <rcc rId="13842" sId="17">
    <nc r="AD226" t="inlineStr">
      <is>
        <t>reported</t>
      </is>
    </nc>
  </rcc>
  <rcc rId="13843" sId="17">
    <nc r="AE226" t="inlineStr">
      <is>
        <t>igd</t>
      </is>
    </nc>
  </rcc>
  <rcc rId="13844" sId="17">
    <nc r="AF226">
      <v>2</v>
    </nc>
  </rcc>
  <rcc rId="13845" sId="17">
    <nc r="AG226" t="b">
      <v>1</v>
    </nc>
  </rcc>
  <rcc rId="13846" sId="17">
    <nc r="AJ226">
      <v>1.57266518629339E-4</v>
    </nc>
  </rcc>
  <rcc rId="13847" sId="17">
    <nc r="AK226">
      <v>472174</v>
    </nc>
  </rcc>
  <rcc rId="13848" sId="17">
    <nc r="AL226">
      <v>5.5102582852386498E-7</v>
    </nc>
  </rcc>
  <rcc rId="13849" sId="17">
    <nc r="AM226">
      <v>22955</v>
    </nc>
  </rcc>
  <rcc rId="13850" sId="17">
    <nc r="AN226" t="b">
      <v>1</v>
    </nc>
  </rcc>
  <rcc rId="13851" sId="17">
    <nc r="AO226">
      <v>8.0879315840455906E-2</v>
    </nc>
  </rcc>
  <rcc rId="13852" sId="17">
    <nc r="A227" t="inlineStr">
      <is>
        <t>rs1611236</t>
      </is>
    </nc>
  </rcc>
  <rcc rId="13853" sId="17">
    <nc r="B227" t="inlineStr">
      <is>
        <t>A</t>
      </is>
    </nc>
  </rcc>
  <rcc rId="13854" sId="17">
    <nc r="C227" t="inlineStr">
      <is>
        <t>G</t>
      </is>
    </nc>
  </rcc>
  <rcc rId="13855" sId="17">
    <nc r="D227" t="inlineStr">
      <is>
        <t>A</t>
      </is>
    </nc>
  </rcc>
  <rcc rId="13856" sId="17">
    <nc r="E227" t="inlineStr">
      <is>
        <t>G</t>
      </is>
    </nc>
  </rcc>
  <rcc rId="13857" sId="17">
    <nc r="F227">
      <v>-1.60135E-2</v>
    </nc>
  </rcc>
  <rcc rId="13858" sId="17">
    <nc r="G227">
      <v>-2.18E-2</v>
    </nc>
  </rcc>
  <rcc rId="13859" sId="17">
    <nc r="H227">
      <v>0.32686999999999999</v>
    </nc>
  </rcc>
  <rcc rId="13860" sId="17">
    <nc r="I227">
      <v>0.3216</v>
    </nc>
  </rcc>
  <rcc rId="13861" sId="17">
    <nc r="J227" t="b">
      <v>0</v>
    </nc>
  </rcc>
  <rcc rId="13862" sId="17">
    <nc r="K227" t="b">
      <v>0</v>
    </nc>
  </rcc>
  <rcc rId="13863" sId="17">
    <nc r="L227" t="b">
      <v>0</v>
    </nc>
  </rcc>
  <rcc rId="13864" sId="17">
    <nc r="M227" t="inlineStr">
      <is>
        <t>EILMP7</t>
      </is>
    </nc>
  </rcc>
  <rcc rId="13865" sId="17">
    <nc r="N227">
      <v>6</v>
    </nc>
  </rcc>
  <rcc rId="13866" sId="17">
    <nc r="O227">
      <v>29748690</v>
    </nc>
  </rcc>
  <rcc rId="13867" sId="17">
    <nc r="P227">
      <v>3.5700000000000003E-2</v>
    </nc>
  </rcc>
  <rcc rId="13868" sId="17">
    <nc r="Q227">
      <v>0.54079999999999995</v>
    </nc>
  </rcc>
  <rcc rId="13869" sId="17">
    <nc r="R227">
      <v>22973</v>
    </nc>
  </rcc>
  <rcc rId="13870" sId="17">
    <nc r="S227" t="inlineStr">
      <is>
        <t>GrimAge acceleration</t>
      </is>
    </nc>
  </rcc>
  <rcc rId="13871" sId="17">
    <nc r="T227" t="b">
      <v>1</v>
    </nc>
  </rcc>
  <rcc rId="13872" sId="17">
    <nc r="U227" t="inlineStr">
      <is>
        <t>reported</t>
      </is>
    </nc>
  </rcc>
  <rcc rId="13873" sId="17">
    <nc r="V227" t="inlineStr">
      <is>
        <t>6</t>
      </is>
    </nc>
  </rcc>
  <rcc rId="13874" sId="17">
    <nc r="W227">
      <v>29748690</v>
    </nc>
  </rcc>
  <rcc rId="13875" sId="17">
    <nc r="X227">
      <v>2.1335899999999999E-3</v>
    </nc>
  </rcc>
  <rcc rId="13876" sId="17">
    <nc r="Y227">
      <v>6.0995800000000004E-14</v>
    </nc>
  </rcc>
  <rcc rId="13877" sId="17">
    <nc r="Z227">
      <v>472174</v>
    </nc>
  </rcc>
  <rcc rId="13878" sId="17">
    <nc r="AA227" t="inlineStr">
      <is>
        <t>ieu-b-4879</t>
      </is>
    </nc>
  </rcc>
  <rcc rId="13879" sId="17">
    <nc r="AB227" t="inlineStr">
      <is>
        <t>telomere length || id:ieu-b-4879</t>
      </is>
    </nc>
  </rcc>
  <rcc rId="13880" sId="17">
    <nc r="AC227" t="b">
      <v>1</v>
    </nc>
  </rcc>
  <rcc rId="13881" sId="17">
    <nc r="AD227" t="inlineStr">
      <is>
        <t>reported</t>
      </is>
    </nc>
  </rcc>
  <rcc rId="13882" sId="17">
    <nc r="AE227" t="inlineStr">
      <is>
        <t>igd</t>
      </is>
    </nc>
  </rcc>
  <rcc rId="13883" sId="17">
    <nc r="AF227">
      <v>2</v>
    </nc>
  </rcc>
  <rcc rId="13884" sId="17">
    <nc r="AG227" t="b">
      <v>1</v>
    </nc>
  </rcc>
  <rcc rId="13885" sId="17">
    <nc r="AJ227">
      <v>1.1928849375120199E-4</v>
    </nc>
  </rcc>
  <rcc rId="13886" sId="17">
    <nc r="AK227">
      <v>472174</v>
    </nc>
  </rcc>
  <rcc rId="13887" sId="17">
    <nc r="AL227">
      <v>1.6232656677057302E-5</v>
    </nc>
  </rcc>
  <rcc rId="13888" sId="17">
    <nc r="AM227">
      <v>22973</v>
    </nc>
  </rcc>
  <rcc rId="13889" sId="17">
    <nc r="AN227" t="b">
      <v>1</v>
    </nc>
  </rcc>
  <rcc rId="13890" sId="17">
    <nc r="AO227">
      <v>0.30762079523987301</v>
    </nc>
  </rcc>
  <rcc rId="13891" sId="17">
    <nc r="A228" t="inlineStr">
      <is>
        <t>rs16978028</t>
      </is>
    </nc>
  </rcc>
  <rcc rId="13892" sId="17">
    <nc r="B228" t="inlineStr">
      <is>
        <t>T</t>
      </is>
    </nc>
  </rcc>
  <rcc rId="13893" sId="17">
    <nc r="C228" t="inlineStr">
      <is>
        <t>A</t>
      </is>
    </nc>
  </rcc>
  <rcc rId="13894" sId="17">
    <nc r="D228" t="inlineStr">
      <is>
        <t>T</t>
      </is>
    </nc>
  </rcc>
  <rcc rId="13895" sId="17">
    <nc r="E228" t="inlineStr">
      <is>
        <t>A</t>
      </is>
    </nc>
  </rcc>
  <rcc rId="13896" sId="17">
    <nc r="F228">
      <v>-2.9944999999999999E-2</v>
    </nc>
  </rcc>
  <rcc rId="13897" sId="17">
    <nc r="G228">
      <v>0.1113</v>
    </nc>
  </rcc>
  <rcc rId="13898" sId="17">
    <nc r="H228">
      <v>0.14372699999999999</v>
    </nc>
  </rcc>
  <rcc rId="13899" sId="17">
    <nc r="I228">
      <v>0.14130000000000001</v>
    </nc>
  </rcc>
  <rcc rId="13900" sId="17">
    <nc r="J228" t="b">
      <v>0</v>
    </nc>
  </rcc>
  <rcc rId="13901" sId="17">
    <nc r="K228" t="b">
      <v>1</v>
    </nc>
  </rcc>
  <rcc rId="13902" sId="17">
    <nc r="L228" t="b">
      <v>0</v>
    </nc>
  </rcc>
  <rcc rId="13903" sId="17">
    <nc r="M228" t="inlineStr">
      <is>
        <t>EILMP7</t>
      </is>
    </nc>
  </rcc>
  <rcc rId="13904" sId="17">
    <nc r="N228">
      <v>18</v>
    </nc>
  </rcc>
  <rcc rId="13905" sId="17">
    <nc r="O228">
      <v>42070981</v>
    </nc>
  </rcc>
  <rcc rId="13906" sId="17">
    <nc r="P228">
      <v>4.3999999999999997E-2</v>
    </nc>
  </rcc>
  <rcc rId="13907" sId="17">
    <nc r="Q228">
      <v>1.146E-2</v>
    </nc>
  </rcc>
  <rcc rId="13908" sId="17">
    <nc r="R228">
      <v>29556</v>
    </nc>
  </rcc>
  <rcc rId="13909" sId="17">
    <nc r="S228" t="inlineStr">
      <is>
        <t>GrimAge acceleration</t>
      </is>
    </nc>
  </rcc>
  <rcc rId="13910" sId="17">
    <nc r="T228" t="b">
      <v>1</v>
    </nc>
  </rcc>
  <rcc rId="13911" sId="17">
    <nc r="U228" t="inlineStr">
      <is>
        <t>reported</t>
      </is>
    </nc>
  </rcc>
  <rcc rId="13912" sId="17">
    <nc r="V228" t="inlineStr">
      <is>
        <t>18</t>
      </is>
    </nc>
  </rcc>
  <rcc rId="13913" sId="17">
    <nc r="W228">
      <v>42070981</v>
    </nc>
  </rcc>
  <rcc rId="13914" sId="17">
    <nc r="X228">
      <v>2.85068E-3</v>
    </nc>
  </rcc>
  <rcc rId="13915" sId="17">
    <nc r="Y228">
      <v>8.1997400000000004E-26</v>
    </nc>
  </rcc>
  <rcc rId="13916" sId="17">
    <nc r="Z228">
      <v>472174</v>
    </nc>
  </rcc>
  <rcc rId="13917" sId="17">
    <nc r="AA228" t="inlineStr">
      <is>
        <t>ieu-b-4879</t>
      </is>
    </nc>
  </rcc>
  <rcc rId="13918" sId="17">
    <nc r="AB228" t="inlineStr">
      <is>
        <t>telomere length || id:ieu-b-4879</t>
      </is>
    </nc>
  </rcc>
  <rcc rId="13919" sId="17">
    <nc r="AC228" t="b">
      <v>1</v>
    </nc>
  </rcc>
  <rcc rId="13920" sId="17">
    <nc r="AD228" t="inlineStr">
      <is>
        <t>reported</t>
      </is>
    </nc>
  </rcc>
  <rcc rId="13921" sId="17">
    <nc r="AE228" t="inlineStr">
      <is>
        <t>igd</t>
      </is>
    </nc>
  </rcc>
  <rcc rId="13922" sId="17">
    <nc r="AF228">
      <v>2</v>
    </nc>
  </rcc>
  <rcc rId="13923" sId="17">
    <nc r="AG228" t="b">
      <v>1</v>
    </nc>
  </rcc>
  <rcc rId="13924" sId="17">
    <nc r="AJ228">
      <v>2.3364150040223401E-4</v>
    </nc>
  </rcc>
  <rcc rId="13925" sId="17">
    <nc r="AK228">
      <v>472174</v>
    </nc>
  </rcc>
  <rcc rId="13926" sId="17">
    <nc r="AL228">
      <v>2.1645852253720501E-4</v>
    </nc>
  </rcc>
  <rcc rId="13927" sId="17">
    <nc r="AM228">
      <v>29556</v>
    </nc>
  </rcc>
  <rcc rId="13928" sId="17">
    <nc r="AN228" t="b">
      <v>1</v>
    </nc>
  </rcc>
  <rcc rId="13929" sId="17">
    <nc r="AO228">
      <v>0.92387918095185895</v>
    </nc>
  </rcc>
  <rcc rId="13930" sId="17">
    <nc r="A229" t="inlineStr">
      <is>
        <t>rs17445108</t>
      </is>
    </nc>
  </rcc>
  <rcc rId="13931" sId="17">
    <nc r="B229" t="inlineStr">
      <is>
        <t>A</t>
      </is>
    </nc>
  </rcc>
  <rcc rId="13932" sId="17">
    <nc r="C229" t="inlineStr">
      <is>
        <t>G</t>
      </is>
    </nc>
  </rcc>
  <rcc rId="13933" sId="17">
    <nc r="D229" t="inlineStr">
      <is>
        <t>A</t>
      </is>
    </nc>
  </rcc>
  <rcc rId="13934" sId="17">
    <nc r="E229" t="inlineStr">
      <is>
        <t>G</t>
      </is>
    </nc>
  </rcc>
  <rcc rId="13935" sId="17">
    <nc r="F229">
      <v>-1.68922E-2</v>
    </nc>
  </rcc>
  <rcc rId="13936" sId="17">
    <nc r="G229">
      <v>-1.7399999999999999E-2</v>
    </nc>
  </rcc>
  <rcc rId="13937" sId="17">
    <nc r="H229">
      <v>0.12695000000000001</v>
    </nc>
  </rcc>
  <rcc rId="13938" sId="17">
    <nc r="I229">
      <v>0.1241</v>
    </nc>
  </rcc>
  <rcc rId="13939" sId="17">
    <nc r="J229" t="b">
      <v>0</v>
    </nc>
  </rcc>
  <rcc rId="13940" sId="17">
    <nc r="K229" t="b">
      <v>0</v>
    </nc>
  </rcc>
  <rcc rId="13941" sId="17">
    <nc r="L229" t="b">
      <v>0</v>
    </nc>
  </rcc>
  <rcc rId="13942" sId="17">
    <nc r="M229" t="inlineStr">
      <is>
        <t>EILMP7</t>
      </is>
    </nc>
  </rcc>
  <rcc rId="13943" sId="17">
    <nc r="N229">
      <v>12</v>
    </nc>
  </rcc>
  <rcc rId="13944" sId="17">
    <nc r="O229">
      <v>57082058</v>
    </nc>
  </rcc>
  <rcc rId="13945" sId="17">
    <nc r="P229">
      <v>4.8599999999999997E-2</v>
    </nc>
  </rcc>
  <rcc rId="13946" sId="17">
    <nc r="Q229">
      <v>0.72099999999999997</v>
    </nc>
  </rcc>
  <rcc rId="13947" sId="17">
    <nc r="R229">
      <v>28571</v>
    </nc>
  </rcc>
  <rcc rId="13948" sId="17">
    <nc r="S229" t="inlineStr">
      <is>
        <t>GrimAge acceleration</t>
      </is>
    </nc>
  </rcc>
  <rcc rId="13949" sId="17">
    <nc r="T229" t="b">
      <v>1</v>
    </nc>
  </rcc>
  <rcc rId="13950" sId="17">
    <nc r="U229" t="inlineStr">
      <is>
        <t>reported</t>
      </is>
    </nc>
  </rcc>
  <rcc rId="13951" sId="17">
    <nc r="V229" t="inlineStr">
      <is>
        <t>12</t>
      </is>
    </nc>
  </rcc>
  <rcc rId="13952" sId="17">
    <nc r="W229">
      <v>57082058</v>
    </nc>
  </rcc>
  <rcc rId="13953" sId="17">
    <nc r="X229">
      <v>3.0098299999999998E-3</v>
    </nc>
  </rcc>
  <rcc rId="13954" sId="17">
    <nc r="Y229">
      <v>2E-8</v>
    </nc>
  </rcc>
  <rcc rId="13955" sId="17">
    <nc r="Z229">
      <v>472174</v>
    </nc>
  </rcc>
  <rcc rId="13956" sId="17">
    <nc r="AA229" t="inlineStr">
      <is>
        <t>ieu-b-4879</t>
      </is>
    </nc>
  </rcc>
  <rcc rId="13957" sId="17">
    <nc r="AB229" t="inlineStr">
      <is>
        <t>telomere length || id:ieu-b-4879</t>
      </is>
    </nc>
  </rcc>
  <rcc rId="13958" sId="17">
    <nc r="AC229" t="b">
      <v>1</v>
    </nc>
  </rcc>
  <rcc rId="13959" sId="17">
    <nc r="AD229" t="inlineStr">
      <is>
        <t>reported</t>
      </is>
    </nc>
  </rcc>
  <rcc rId="13960" sId="17">
    <nc r="AE229" t="inlineStr">
      <is>
        <t>igd</t>
      </is>
    </nc>
  </rcc>
  <rcc rId="13961" sId="17">
    <nc r="AF229">
      <v>2</v>
    </nc>
  </rcc>
  <rcc rId="13962" sId="17">
    <nc r="AG229" t="b">
      <v>1</v>
    </nc>
  </rcc>
  <rcc rId="13963" sId="17">
    <nc r="AJ229">
      <v>6.6705139369074894E-5</v>
    </nc>
  </rcc>
  <rcc rId="13964" sId="17">
    <nc r="AK229">
      <v>472174</v>
    </nc>
  </rcc>
  <rcc rId="13965" sId="17">
    <nc r="AL229">
      <v>4.4867200289369404E-6</v>
    </nc>
  </rcc>
  <rcc rId="13966" sId="17">
    <nc r="AM229">
      <v>28571</v>
    </nc>
  </rcc>
  <rcc rId="13967" sId="17">
    <nc r="AN229" t="b">
      <v>1</v>
    </nc>
  </rcc>
  <rcc rId="13968" sId="17">
    <nc r="AO229">
      <v>0.32077614418133898</v>
    </nc>
  </rcc>
  <rcc rId="13969" sId="17">
    <nc r="A230" t="inlineStr">
      <is>
        <t>rs17677991</t>
      </is>
    </nc>
  </rcc>
  <rcc rId="13970" sId="17">
    <nc r="B230" t="inlineStr">
      <is>
        <t>G</t>
      </is>
    </nc>
  </rcc>
  <rcc rId="13971" sId="17">
    <nc r="C230" t="inlineStr">
      <is>
        <t>C</t>
      </is>
    </nc>
  </rcc>
  <rcc rId="13972" sId="17">
    <nc r="D230" t="inlineStr">
      <is>
        <t>G</t>
      </is>
    </nc>
  </rcc>
  <rcc rId="13973" sId="17">
    <nc r="E230" t="inlineStr">
      <is>
        <t>C</t>
      </is>
    </nc>
  </rcc>
  <rcc rId="13974" sId="17">
    <nc r="F230">
      <v>2.2266399999999999E-2</v>
    </nc>
  </rcc>
  <rcc rId="13975" sId="17">
    <nc r="G230">
      <v>-5.4999999999999997E-3</v>
    </nc>
  </rcc>
  <rcc rId="13976" sId="17">
    <nc r="H230">
      <v>0.34212300000000001</v>
    </nc>
  </rcc>
  <rcc rId="13977" sId="17">
    <nc r="I230">
      <v>0.3483</v>
    </nc>
  </rcc>
  <rcc rId="13978" sId="17">
    <nc r="J230" t="b">
      <v>0</v>
    </nc>
  </rcc>
  <rcc rId="13979" sId="17">
    <nc r="K230" t="b">
      <v>1</v>
    </nc>
  </rcc>
  <rcc rId="13980" sId="17">
    <nc r="L230" t="b">
      <v>0</v>
    </nc>
  </rcc>
  <rcc rId="13981" sId="17">
    <nc r="M230" t="inlineStr">
      <is>
        <t>EILMP7</t>
      </is>
    </nc>
  </rcc>
  <rcc rId="13982" sId="17">
    <nc r="N230">
      <v>15</v>
    </nc>
  </rcc>
  <rcc rId="13983" sId="17">
    <nc r="O230">
      <v>42032383</v>
    </nc>
  </rcc>
  <rcc rId="13984" sId="17">
    <nc r="P230">
      <v>3.1800000000000002E-2</v>
    </nc>
  </rcc>
  <rcc rId="13985" sId="17">
    <nc r="Q230">
      <v>0.86250000000000004</v>
    </nc>
  </rcc>
  <rcc rId="13986" sId="17">
    <nc r="R230">
      <v>29556</v>
    </nc>
  </rcc>
  <rcc rId="13987" sId="17">
    <nc r="S230" t="inlineStr">
      <is>
        <t>GrimAge acceleration</t>
      </is>
    </nc>
  </rcc>
  <rcc rId="13988" sId="17">
    <nc r="T230" t="b">
      <v>1</v>
    </nc>
  </rcc>
  <rcc rId="13989" sId="17">
    <nc r="U230" t="inlineStr">
      <is>
        <t>reported</t>
      </is>
    </nc>
  </rcc>
  <rcc rId="13990" sId="17">
    <nc r="V230" t="inlineStr">
      <is>
        <t>15</t>
      </is>
    </nc>
  </rcc>
  <rcc rId="13991" sId="17">
    <nc r="W230">
      <v>42032383</v>
    </nc>
  </rcc>
  <rcc rId="13992" sId="17">
    <nc r="X230">
      <v>2.1080600000000001E-3</v>
    </nc>
  </rcc>
  <rcc rId="13993" sId="17">
    <nc r="Y230">
      <v>4.4004800000000002E-26</v>
    </nc>
  </rcc>
  <rcc rId="13994" sId="17">
    <nc r="Z230">
      <v>472174</v>
    </nc>
  </rcc>
  <rcc rId="13995" sId="17">
    <nc r="AA230" t="inlineStr">
      <is>
        <t>ieu-b-4879</t>
      </is>
    </nc>
  </rcc>
  <rcc rId="13996" sId="17">
    <nc r="AB230" t="inlineStr">
      <is>
        <t>telomere length || id:ieu-b-4879</t>
      </is>
    </nc>
  </rcc>
  <rcc rId="13997" sId="17">
    <nc r="AC230" t="b">
      <v>1</v>
    </nc>
  </rcc>
  <rcc rId="13998" sId="17">
    <nc r="AD230" t="inlineStr">
      <is>
        <t>reported</t>
      </is>
    </nc>
  </rcc>
  <rcc rId="13999" sId="17">
    <nc r="AE230" t="inlineStr">
      <is>
        <t>igd</t>
      </is>
    </nc>
  </rcc>
  <rcc rId="14000" sId="17">
    <nc r="AF230">
      <v>2</v>
    </nc>
  </rcc>
  <rcc rId="14001" sId="17">
    <nc r="AG230" t="b">
      <v>1</v>
    </nc>
  </rcc>
  <rcc rId="14002" sId="17">
    <nc r="AJ230">
      <v>2.36227929552564E-4</v>
    </nc>
  </rcc>
  <rcc rId="14003" sId="17">
    <nc r="AK230">
      <v>472174</v>
    </nc>
  </rcc>
  <rcc rId="14004" sId="17">
    <nc r="AL230">
      <v>1.01217225945471E-6</v>
    </nc>
  </rcc>
  <rcc rId="14005" sId="17">
    <nc r="AM230">
      <v>29556</v>
    </nc>
  </rcc>
  <rcc rId="14006" sId="17">
    <nc r="AN230" t="b">
      <v>1</v>
    </nc>
  </rcc>
  <rcc rId="14007" sId="17">
    <nc r="AO230">
      <v>1.65919860568019E-2</v>
    </nc>
  </rcc>
  <rcc rId="14008" sId="17">
    <nc r="A231" t="inlineStr">
      <is>
        <t>rs17803849</t>
      </is>
    </nc>
  </rcc>
  <rcc rId="14009" sId="17">
    <nc r="B231" t="inlineStr">
      <is>
        <t>T</t>
      </is>
    </nc>
  </rcc>
  <rcc rId="14010" sId="17">
    <nc r="C231" t="inlineStr">
      <is>
        <t>C</t>
      </is>
    </nc>
  </rcc>
  <rcc rId="14011" sId="17">
    <nc r="D231" t="inlineStr">
      <is>
        <t>T</t>
      </is>
    </nc>
  </rcc>
  <rcc rId="14012" sId="17">
    <nc r="E231" t="inlineStr">
      <is>
        <t>C</t>
      </is>
    </nc>
  </rcc>
  <rcc rId="14013" sId="17">
    <nc r="F231">
      <v>2.7320299999999999E-2</v>
    </nc>
  </rcc>
  <rcc rId="14014" sId="17">
    <nc r="G231">
      <v>-1.66E-2</v>
    </nc>
  </rcc>
  <rcc rId="14015" sId="17">
    <nc r="H231">
      <v>0.40516099999999999</v>
    </nc>
  </rcc>
  <rcc rId="14016" sId="17">
    <nc r="I231">
      <v>0.40129999999999999</v>
    </nc>
  </rcc>
  <rcc rId="14017" sId="17">
    <nc r="J231" t="b">
      <v>0</v>
    </nc>
  </rcc>
  <rcc rId="14018" sId="17">
    <nc r="K231" t="b">
      <v>0</v>
    </nc>
  </rcc>
  <rcc rId="14019" sId="17">
    <nc r="L231" t="b">
      <v>0</v>
    </nc>
  </rcc>
  <rcc rId="14020" sId="17">
    <nc r="M231" t="inlineStr">
      <is>
        <t>EILMP7</t>
      </is>
    </nc>
  </rcc>
  <rcc rId="14021" sId="17">
    <nc r="N231">
      <v>2</v>
    </nc>
  </rcc>
  <rcc rId="14022" sId="17">
    <nc r="O231">
      <v>210673445</v>
    </nc>
  </rcc>
  <rcc rId="14023" sId="17">
    <nc r="P231">
      <v>3.04E-2</v>
    </nc>
  </rcc>
  <rcc rId="14024" sId="17">
    <nc r="Q231">
      <v>0.58420000000000005</v>
    </nc>
  </rcc>
  <rcc rId="14025" sId="17">
    <nc r="R231">
      <v>31027</v>
    </nc>
  </rcc>
  <rcc rId="14026" sId="17">
    <nc r="S231" t="inlineStr">
      <is>
        <t>GrimAge acceleration</t>
      </is>
    </nc>
  </rcc>
  <rcc rId="14027" sId="17">
    <nc r="T231" t="b">
      <v>1</v>
    </nc>
  </rcc>
  <rcc rId="14028" sId="17">
    <nc r="U231" t="inlineStr">
      <is>
        <t>reported</t>
      </is>
    </nc>
  </rcc>
  <rcc rId="14029" sId="17">
    <nc r="V231" t="inlineStr">
      <is>
        <t>2</t>
      </is>
    </nc>
  </rcc>
  <rcc rId="14030" sId="17">
    <nc r="W231">
      <v>210673445</v>
    </nc>
  </rcc>
  <rcc rId="14031" sId="17">
    <nc r="X231">
      <v>2.0348200000000001E-3</v>
    </nc>
  </rcc>
  <rcc rId="14032" sId="17">
    <nc r="Y231">
      <v>4.1995200000000003E-41</v>
    </nc>
  </rcc>
  <rcc rId="14033" sId="17">
    <nc r="Z231">
      <v>472174</v>
    </nc>
  </rcc>
  <rcc rId="14034" sId="17">
    <nc r="AA231" t="inlineStr">
      <is>
        <t>ieu-b-4879</t>
      </is>
    </nc>
  </rcc>
  <rcc rId="14035" sId="17">
    <nc r="AB231" t="inlineStr">
      <is>
        <t>telomere length || id:ieu-b-4879</t>
      </is>
    </nc>
  </rcc>
  <rcc rId="14036" sId="17">
    <nc r="AC231" t="b">
      <v>1</v>
    </nc>
  </rcc>
  <rcc rId="14037" sId="17">
    <nc r="AD231" t="inlineStr">
      <is>
        <t>reported</t>
      </is>
    </nc>
  </rcc>
  <rcc rId="14038" sId="17">
    <nc r="AE231" t="inlineStr">
      <is>
        <t>igd</t>
      </is>
    </nc>
  </rcc>
  <rcc rId="14039" sId="17">
    <nc r="AF231">
      <v>2</v>
    </nc>
  </rcc>
  <rcc rId="14040" sId="17">
    <nc r="AG231" t="b">
      <v>1</v>
    </nc>
  </rcc>
  <rcc rId="14041" sId="17">
    <nc r="AJ231">
      <v>3.81639156783773E-4</v>
    </nc>
  </rcc>
  <rcc rId="14042" sId="17">
    <nc r="AK231">
      <v>472174</v>
    </nc>
  </rcc>
  <rcc rId="14043" sId="17">
    <nc r="AL231">
      <v>9.6106562711201292E-6</v>
    </nc>
  </rcc>
  <rcc rId="14044" sId="17">
    <nc r="AM231">
      <v>31027</v>
    </nc>
  </rcc>
  <rcc rId="14045" sId="17">
    <nc r="AN231" t="b">
      <v>1</v>
    </nc>
  </rcc>
  <rcc rId="14046" sId="17">
    <nc r="AO231">
      <v>5.0371690213977501E-3</v>
    </nc>
  </rcc>
  <rcc rId="14047" sId="17">
    <nc r="A232" t="inlineStr">
      <is>
        <t>rs1907702</t>
      </is>
    </nc>
  </rcc>
  <rcc rId="14048" sId="17">
    <nc r="B232" t="inlineStr">
      <is>
        <t>A</t>
      </is>
    </nc>
  </rcc>
  <rcc rId="14049" sId="17">
    <nc r="C232" t="inlineStr">
      <is>
        <t>G</t>
      </is>
    </nc>
  </rcc>
  <rcc rId="14050" sId="17">
    <nc r="D232" t="inlineStr">
      <is>
        <t>A</t>
      </is>
    </nc>
  </rcc>
  <rcc rId="14051" sId="17">
    <nc r="E232" t="inlineStr">
      <is>
        <t>G</t>
      </is>
    </nc>
  </rcc>
  <rcc rId="14052" sId="17">
    <nc r="F232">
      <v>1.50247E-2</v>
    </nc>
  </rcc>
  <rcc rId="14053" sId="17">
    <nc r="G232">
      <v>-6.2399999999999997E-2</v>
    </nc>
  </rcc>
  <rcc rId="14054" sId="17">
    <nc r="H232">
      <v>0.76677099999999998</v>
    </nc>
  </rcc>
  <rcc rId="14055" sId="17">
    <nc r="I232">
      <v>0.7843</v>
    </nc>
  </rcc>
  <rcc rId="14056" sId="17">
    <nc r="J232" t="b">
      <v>0</v>
    </nc>
  </rcc>
  <rcc rId="14057" sId="17">
    <nc r="K232" t="b">
      <v>0</v>
    </nc>
  </rcc>
  <rcc rId="14058" sId="17">
    <nc r="L232" t="b">
      <v>0</v>
    </nc>
  </rcc>
  <rcc rId="14059" sId="17">
    <nc r="M232" t="inlineStr">
      <is>
        <t>EILMP7</t>
      </is>
    </nc>
  </rcc>
  <rcc rId="14060" sId="17">
    <nc r="N232">
      <v>12</v>
    </nc>
  </rcc>
  <rcc rId="14061" sId="17">
    <nc r="O232">
      <v>88955469</v>
    </nc>
  </rcc>
  <rcc rId="14062" sId="17">
    <nc r="P232">
      <v>3.7400000000000003E-2</v>
    </nc>
  </rcc>
  <rcc rId="14063" sId="17">
    <nc r="Q232">
      <v>9.486E-2</v>
    </nc>
  </rcc>
  <rcc rId="14064" sId="17">
    <nc r="R232">
      <v>29555</v>
    </nc>
  </rcc>
  <rcc rId="14065" sId="17">
    <nc r="S232" t="inlineStr">
      <is>
        <t>GrimAge acceleration</t>
      </is>
    </nc>
  </rcc>
  <rcc rId="14066" sId="17">
    <nc r="T232" t="b">
      <v>1</v>
    </nc>
  </rcc>
  <rcc rId="14067" sId="17">
    <nc r="U232" t="inlineStr">
      <is>
        <t>reported</t>
      </is>
    </nc>
  </rcc>
  <rcc rId="14068" sId="17">
    <nc r="V232" t="inlineStr">
      <is>
        <t>12</t>
      </is>
    </nc>
  </rcc>
  <rcc rId="14069" sId="17">
    <nc r="W232">
      <v>88955469</v>
    </nc>
  </rcc>
  <rcc rId="14070" sId="17">
    <nc r="X232">
      <v>2.4265100000000002E-3</v>
    </nc>
  </rcc>
  <rcc rId="14071" sId="17">
    <nc r="Y232">
      <v>5.89997E-10</v>
    </nc>
  </rcc>
  <rcc rId="14072" sId="17">
    <nc r="Z232">
      <v>472174</v>
    </nc>
  </rcc>
  <rcc rId="14073" sId="17">
    <nc r="AA232" t="inlineStr">
      <is>
        <t>ieu-b-4879</t>
      </is>
    </nc>
  </rcc>
  <rcc rId="14074" sId="17">
    <nc r="AB232" t="inlineStr">
      <is>
        <t>telomere length || id:ieu-b-4879</t>
      </is>
    </nc>
  </rcc>
  <rcc rId="14075" sId="17">
    <nc r="AC232" t="b">
      <v>1</v>
    </nc>
  </rcc>
  <rcc rId="14076" sId="17">
    <nc r="AD232" t="inlineStr">
      <is>
        <t>reported</t>
      </is>
    </nc>
  </rcc>
  <rcc rId="14077" sId="17">
    <nc r="AE232" t="inlineStr">
      <is>
        <t>igd</t>
      </is>
    </nc>
  </rcc>
  <rcc rId="14078" sId="17">
    <nc r="AF232">
      <v>2</v>
    </nc>
  </rcc>
  <rcc rId="14079" sId="17">
    <nc r="AG232" t="b">
      <v>1</v>
    </nc>
  </rcc>
  <rcc rId="14080" sId="17">
    <nc r="AJ232">
      <v>8.1191759896148599E-5</v>
    </nc>
  </rcc>
  <rcc rId="14081" sId="17">
    <nc r="AK232">
      <v>472174</v>
    </nc>
  </rcc>
  <rcc rId="14082" sId="17">
    <nc r="AL232">
      <v>9.4185380159702797E-5</v>
    </nc>
  </rcc>
  <rcc rId="14083" sId="17">
    <nc r="AM232">
      <v>29555</v>
    </nc>
  </rcc>
  <rcc rId="14084" sId="17">
    <nc r="AN232" t="b">
      <v>0</v>
    </nc>
  </rcc>
  <rcc rId="14085" sId="17">
    <nc r="AO232">
      <v>0.90781784022131995</v>
    </nc>
  </rcc>
  <rcc rId="14086" sId="17">
    <nc r="A233" t="inlineStr">
      <is>
        <t>rs1957937</t>
      </is>
    </nc>
  </rcc>
  <rcc rId="14087" sId="17">
    <nc r="B233" t="inlineStr">
      <is>
        <t>T</t>
      </is>
    </nc>
  </rcc>
  <rcc rId="14088" sId="17">
    <nc r="C233" t="inlineStr">
      <is>
        <t>A</t>
      </is>
    </nc>
  </rcc>
  <rcc rId="14089" sId="17">
    <nc r="D233" t="inlineStr">
      <is>
        <t>T</t>
      </is>
    </nc>
  </rcc>
  <rcc rId="14090" sId="17">
    <nc r="E233" t="inlineStr">
      <is>
        <t>A</t>
      </is>
    </nc>
  </rcc>
  <rcc rId="14091" sId="17">
    <nc r="F233">
      <v>2.09365E-2</v>
    </nc>
  </rcc>
  <rcc rId="14092" sId="17">
    <nc r="G233">
      <v>-6.3E-3</v>
    </nc>
  </rcc>
  <rcc rId="14093" sId="17">
    <nc r="H233">
      <v>0.16017999999999999</v>
    </nc>
  </rcc>
  <rcc rId="14094" sId="17">
    <nc r="I233">
      <v>0.15570000000000001</v>
    </nc>
  </rcc>
  <rcc rId="14095" sId="17">
    <nc r="J233" t="b">
      <v>0</v>
    </nc>
  </rcc>
  <rcc rId="14096" sId="17">
    <nc r="K233" t="b">
      <v>1</v>
    </nc>
  </rcc>
  <rcc rId="14097" sId="17">
    <nc r="L233" t="b">
      <v>0</v>
    </nc>
  </rcc>
  <rcc rId="14098" sId="17">
    <nc r="M233" t="inlineStr">
      <is>
        <t>EILMP7</t>
      </is>
    </nc>
  </rcc>
  <rcc rId="14099" sId="17">
    <nc r="N233">
      <v>14</v>
    </nc>
  </rcc>
  <rcc rId="14100" sId="17">
    <nc r="O233">
      <v>96181360</v>
    </nc>
  </rcc>
  <rcc rId="14101" sId="17">
    <nc r="P233">
      <v>4.2500000000000003E-2</v>
    </nc>
  </rcc>
  <rcc rId="14102" sId="17">
    <nc r="Q233">
      <v>0.88260000000000005</v>
    </nc>
  </rcc>
  <rcc rId="14103" sId="17">
    <nc r="R233">
      <v>28584</v>
    </nc>
  </rcc>
  <rcc rId="14104" sId="17">
    <nc r="S233" t="inlineStr">
      <is>
        <t>GrimAge acceleration</t>
      </is>
    </nc>
  </rcc>
  <rcc rId="14105" sId="17">
    <nc r="T233" t="b">
      <v>1</v>
    </nc>
  </rcc>
  <rcc rId="14106" sId="17">
    <nc r="U233" t="inlineStr">
      <is>
        <t>reported</t>
      </is>
    </nc>
  </rcc>
  <rcc rId="14107" sId="17">
    <nc r="V233" t="inlineStr">
      <is>
        <t>14</t>
      </is>
    </nc>
  </rcc>
  <rcc rId="14108" sId="17">
    <nc r="W233">
      <v>96181360</v>
    </nc>
  </rcc>
  <rcc rId="14109" sId="17">
    <nc r="X233">
      <v>2.73361E-3</v>
    </nc>
  </rcc>
  <rcc rId="14110" sId="17">
    <nc r="Y233">
      <v>1.9002000000000001E-14</v>
    </nc>
  </rcc>
  <rcc rId="14111" sId="17">
    <nc r="Z233">
      <v>472174</v>
    </nc>
  </rcc>
  <rcc rId="14112" sId="17">
    <nc r="AA233" t="inlineStr">
      <is>
        <t>ieu-b-4879</t>
      </is>
    </nc>
  </rcc>
  <rcc rId="14113" sId="17">
    <nc r="AB233" t="inlineStr">
      <is>
        <t>telomere length || id:ieu-b-4879</t>
      </is>
    </nc>
  </rcc>
  <rcc rId="14114" sId="17">
    <nc r="AC233" t="b">
      <v>1</v>
    </nc>
  </rcc>
  <rcc rId="14115" sId="17">
    <nc r="AD233" t="inlineStr">
      <is>
        <t>reported</t>
      </is>
    </nc>
  </rcc>
  <rcc rId="14116" sId="17">
    <nc r="AE233" t="inlineStr">
      <is>
        <t>igd</t>
      </is>
    </nc>
  </rcc>
  <rcc rId="14117" sId="17">
    <nc r="AF233">
      <v>2</v>
    </nc>
  </rcc>
  <rcc rId="14118" sId="17">
    <nc r="AG233" t="b">
      <v>1</v>
    </nc>
  </rcc>
  <rcc rId="14119" sId="17">
    <nc r="AJ233">
      <v>1.2421695363055001E-4</v>
    </nc>
  </rcc>
  <rcc rId="14120" sId="17">
    <nc r="AK233">
      <v>472174</v>
    </nc>
  </rcc>
  <rcc rId="14121" sId="17">
    <nc r="AL233">
      <v>7.6879453953127499E-7</v>
    </nc>
  </rcc>
  <rcc rId="14122" sId="17">
    <nc r="AM233">
      <v>28584</v>
    </nc>
  </rcc>
  <rcc rId="14123" sId="17">
    <nc r="AN233" t="b">
      <v>1</v>
    </nc>
  </rcc>
  <rcc rId="14124" sId="17">
    <nc r="AO233">
      <v>9.1837578514498294E-2</v>
    </nc>
  </rcc>
  <rcc rId="14125" sId="17">
    <nc r="A234" t="inlineStr">
      <is>
        <t>rs1985369</t>
      </is>
    </nc>
  </rcc>
  <rcc rId="14126" sId="17">
    <nc r="B234" t="inlineStr">
      <is>
        <t>G</t>
      </is>
    </nc>
  </rcc>
  <rcc rId="14127" sId="17">
    <nc r="C234" t="inlineStr">
      <is>
        <t>A</t>
      </is>
    </nc>
  </rcc>
  <rcc rId="14128" sId="17">
    <nc r="D234" t="inlineStr">
      <is>
        <t>G</t>
      </is>
    </nc>
  </rcc>
  <rcc rId="14129" sId="17">
    <nc r="E234" t="inlineStr">
      <is>
        <t>A</t>
      </is>
    </nc>
  </rcc>
  <rcc rId="14130" sId="17">
    <nc r="F234">
      <v>-3.11893E-2</v>
    </nc>
  </rcc>
  <rcc rId="14131" sId="17">
    <nc r="G234">
      <v>4.4999999999999997E-3</v>
    </nc>
  </rcc>
  <rcc rId="14132" sId="17">
    <nc r="H234">
      <v>0.86817800000000001</v>
    </nc>
  </rcc>
  <rcc rId="14133" sId="17">
    <nc r="I234">
      <v>0.87460000000000004</v>
    </nc>
  </rcc>
  <rcc rId="14134" sId="17">
    <nc r="J234" t="b">
      <v>0</v>
    </nc>
  </rcc>
  <rcc rId="14135" sId="17">
    <nc r="K234" t="b">
      <v>0</v>
    </nc>
  </rcc>
  <rcc rId="14136" sId="17">
    <nc r="L234" t="b">
      <v>0</v>
    </nc>
  </rcc>
  <rcc rId="14137" sId="17">
    <nc r="M234" t="inlineStr">
      <is>
        <t>EILMP7</t>
      </is>
    </nc>
  </rcc>
  <rcc rId="14138" sId="17">
    <nc r="N234">
      <v>7</v>
    </nc>
  </rcc>
  <rcc rId="14139" sId="17">
    <nc r="O234">
      <v>159119220</v>
    </nc>
  </rcc>
  <rcc rId="14140" sId="17">
    <nc r="P234">
      <v>4.7E-2</v>
    </nc>
  </rcc>
  <rcc rId="14141" sId="17">
    <nc r="Q234">
      <v>0.92430000000000001</v>
    </nc>
  </rcc>
  <rcc rId="14142" sId="17">
    <nc r="R234">
      <v>27451</v>
    </nc>
  </rcc>
  <rcc rId="14143" sId="17">
    <nc r="S234" t="inlineStr">
      <is>
        <t>GrimAge acceleration</t>
      </is>
    </nc>
  </rcc>
  <rcc rId="14144" sId="17">
    <nc r="T234" t="b">
      <v>1</v>
    </nc>
  </rcc>
  <rcc rId="14145" sId="17">
    <nc r="U234" t="inlineStr">
      <is>
        <t>reported</t>
      </is>
    </nc>
  </rcc>
  <rcc rId="14146" sId="17">
    <nc r="V234" t="inlineStr">
      <is>
        <t>7</t>
      </is>
    </nc>
  </rcc>
  <rcc rId="14147" sId="17">
    <nc r="W234">
      <v>159119220</v>
    </nc>
  </rcc>
  <rcc rId="14148" sId="17">
    <nc r="X234">
      <v>3.0095199999999999E-3</v>
    </nc>
  </rcc>
  <rcc rId="14149" sId="17">
    <nc r="Y234">
      <v>3.5999799999999999E-25</v>
    </nc>
  </rcc>
  <rcc rId="14150" sId="17">
    <nc r="Z234">
      <v>472174</v>
    </nc>
  </rcc>
  <rcc rId="14151" sId="17">
    <nc r="AA234" t="inlineStr">
      <is>
        <t>ieu-b-4879</t>
      </is>
    </nc>
  </rcc>
  <rcc rId="14152" sId="17">
    <nc r="AB234" t="inlineStr">
      <is>
        <t>telomere length || id:ieu-b-4879</t>
      </is>
    </nc>
  </rcc>
  <rcc rId="14153" sId="17">
    <nc r="AC234" t="b">
      <v>1</v>
    </nc>
  </rcc>
  <rcc rId="14154" sId="17">
    <nc r="AD234" t="inlineStr">
      <is>
        <t>reported</t>
      </is>
    </nc>
  </rcc>
  <rcc rId="14155" sId="17">
    <nc r="AE234" t="inlineStr">
      <is>
        <t>igd</t>
      </is>
    </nc>
  </rcc>
  <rcc rId="14156" sId="17">
    <nc r="AF234">
      <v>2</v>
    </nc>
  </rcc>
  <rcc rId="14157" sId="17">
    <nc r="AG234" t="b">
      <v>1</v>
    </nc>
  </rcc>
  <rcc rId="14158" sId="17">
    <nc r="AJ234">
      <v>2.2741430637826E-4</v>
    </nc>
  </rcc>
  <rcc rId="14159" sId="17">
    <nc r="AK234">
      <v>472174</v>
    </nc>
  </rcc>
  <rcc rId="14160" sId="17">
    <nc r="AL234">
      <v>3.33966295667907E-7</v>
    </nc>
  </rcc>
  <rcc rId="14161" sId="17">
    <nc r="AM234">
      <v>27451</v>
    </nc>
  </rcc>
  <rcc rId="14162" sId="17">
    <nc r="AN234" t="b">
      <v>1</v>
    </nc>
  </rcc>
  <rcc rId="14163" sId="17">
    <nc r="AO234">
      <v>1.94952417498215E-2</v>
    </nc>
  </rcc>
  <rcc rId="14164" sId="17">
    <nc r="A235" t="inlineStr">
      <is>
        <t>rs2056726</t>
      </is>
    </nc>
  </rcc>
  <rcc rId="14165" sId="17">
    <nc r="B235" t="inlineStr">
      <is>
        <t>A</t>
      </is>
    </nc>
  </rcc>
  <rcc rId="14166" sId="17">
    <nc r="C235" t="inlineStr">
      <is>
        <t>G</t>
      </is>
    </nc>
  </rcc>
  <rcc rId="14167" sId="17">
    <nc r="D235" t="inlineStr">
      <is>
        <t>A</t>
      </is>
    </nc>
  </rcc>
  <rcc rId="14168" sId="17">
    <nc r="E235" t="inlineStr">
      <is>
        <t>G</t>
      </is>
    </nc>
  </rcc>
  <rcc rId="14169" sId="17">
    <nc r="F235">
      <v>-2.28078E-2</v>
    </nc>
  </rcc>
  <rcc rId="14170" sId="17">
    <nc r="G235">
      <v>6.9900000000000004E-2</v>
    </nc>
  </rcc>
  <rcc rId="14171" sId="17">
    <nc r="H235">
      <v>0.21437600000000001</v>
    </nc>
  </rcc>
  <rcc rId="14172" sId="17">
    <nc r="I235">
      <v>0.22309999999999999</v>
    </nc>
  </rcc>
  <rcc rId="14173" sId="17">
    <nc r="J235" t="b">
      <v>0</v>
    </nc>
  </rcc>
  <rcc rId="14174" sId="17">
    <nc r="K235" t="b">
      <v>0</v>
    </nc>
  </rcc>
  <rcc rId="14175" sId="17">
    <nc r="L235" t="b">
      <v>0</v>
    </nc>
  </rcc>
  <rcc rId="14176" sId="17">
    <nc r="M235" t="inlineStr">
      <is>
        <t>EILMP7</t>
      </is>
    </nc>
  </rcc>
  <rcc rId="14177" sId="17">
    <nc r="N235">
      <v>7</v>
    </nc>
  </rcc>
  <rcc rId="14178" sId="17">
    <nc r="O235">
      <v>99780283</v>
    </nc>
  </rcc>
  <rcc rId="14179" sId="17">
    <nc r="P235">
      <v>3.6900000000000002E-2</v>
    </nc>
  </rcc>
  <rcc rId="14180" sId="17">
    <nc r="Q235">
      <v>5.8279999999999998E-2</v>
    </nc>
  </rcc>
  <rcc rId="14181" sId="17">
    <nc r="R235">
      <v>29557</v>
    </nc>
  </rcc>
  <rcc rId="14182" sId="17">
    <nc r="S235" t="inlineStr">
      <is>
        <t>GrimAge acceleration</t>
      </is>
    </nc>
  </rcc>
  <rcc rId="14183" sId="17">
    <nc r="T235" t="b">
      <v>1</v>
    </nc>
  </rcc>
  <rcc rId="14184" sId="17">
    <nc r="U235" t="inlineStr">
      <is>
        <t>reported</t>
      </is>
    </nc>
  </rcc>
  <rcc rId="14185" sId="17">
    <nc r="V235" t="inlineStr">
      <is>
        <t>7</t>
      </is>
    </nc>
  </rcc>
  <rcc rId="14186" sId="17">
    <nc r="W235">
      <v>99780283</v>
    </nc>
  </rcc>
  <rcc rId="14187" sId="17">
    <nc r="X235">
      <v>2.4363800000000001E-3</v>
    </nc>
  </rcc>
  <rcc rId="14188" sId="17">
    <nc r="Y235">
      <v>7.8995099999999994E-21</v>
    </nc>
  </rcc>
  <rcc rId="14189" sId="17">
    <nc r="Z235">
      <v>472174</v>
    </nc>
  </rcc>
  <rcc rId="14190" sId="17">
    <nc r="AA235" t="inlineStr">
      <is>
        <t>ieu-b-4879</t>
      </is>
    </nc>
  </rcc>
  <rcc rId="14191" sId="17">
    <nc r="AB235" t="inlineStr">
      <is>
        <t>telomere length || id:ieu-b-4879</t>
      </is>
    </nc>
  </rcc>
  <rcc rId="14192" sId="17">
    <nc r="AC235" t="b">
      <v>1</v>
    </nc>
  </rcc>
  <rcc rId="14193" sId="17">
    <nc r="AD235" t="inlineStr">
      <is>
        <t>reported</t>
      </is>
    </nc>
  </rcc>
  <rcc rId="14194" sId="17">
    <nc r="AE235" t="inlineStr">
      <is>
        <t>igd</t>
      </is>
    </nc>
  </rcc>
  <rcc rId="14195" sId="17">
    <nc r="AF235">
      <v>2</v>
    </nc>
  </rcc>
  <rcc rId="14196" sId="17">
    <nc r="AG235" t="b">
      <v>1</v>
    </nc>
  </rcc>
  <rcc rId="14197" sId="17">
    <nc r="AJ235">
      <v>1.8556493487969499E-4</v>
    </nc>
  </rcc>
  <rcc rId="14198" sId="17">
    <nc r="AK235">
      <v>472174</v>
    </nc>
  </rcc>
  <rcc rId="14199" sId="17">
    <nc r="AL235">
      <v>1.21399788194725E-4</v>
    </nc>
  </rcc>
  <rcc rId="14200" sId="17">
    <nc r="AM235">
      <v>29557</v>
    </nc>
  </rcc>
  <rcc rId="14201" sId="17">
    <nc r="AN235" t="b">
      <v>1</v>
    </nc>
  </rcc>
  <rcc rId="14202" sId="17">
    <nc r="AO235">
      <v>0.66403207386046903</v>
    </nc>
  </rcc>
  <rcc rId="14203" sId="17">
    <nc r="A236" t="inlineStr">
      <is>
        <t>rs2230590</t>
      </is>
    </nc>
  </rcc>
  <rcc rId="14204" sId="17">
    <nc r="B236" t="inlineStr">
      <is>
        <t>C</t>
      </is>
    </nc>
  </rcc>
  <rcc rId="14205" sId="17">
    <nc r="C236" t="inlineStr">
      <is>
        <t>T</t>
      </is>
    </nc>
  </rcc>
  <rcc rId="14206" sId="17">
    <nc r="D236" t="inlineStr">
      <is>
        <t>C</t>
      </is>
    </nc>
  </rcc>
  <rcc rId="14207" sId="17">
    <nc r="E236" t="inlineStr">
      <is>
        <t>T</t>
      </is>
    </nc>
  </rcc>
  <rcc rId="14208" sId="17">
    <nc r="F236">
      <v>-1.5802199999999999E-2</v>
    </nc>
  </rcc>
  <rcc rId="14209" sId="17">
    <nc r="G236">
      <v>5.7500000000000002E-2</v>
    </nc>
  </rcc>
  <rcc rId="14210" sId="17">
    <nc r="H236">
      <v>0.51089700000000005</v>
    </nc>
  </rcc>
  <rcc rId="14211" sId="17">
    <nc r="I236">
      <v>0.50070000000000003</v>
    </nc>
  </rcc>
  <rcc rId="14212" sId="17">
    <nc r="J236" t="b">
      <v>0</v>
    </nc>
  </rcc>
  <rcc rId="14213" sId="17">
    <nc r="K236" t="b">
      <v>0</v>
    </nc>
  </rcc>
  <rcc rId="14214" sId="17">
    <nc r="L236" t="b">
      <v>0</v>
    </nc>
  </rcc>
  <rcc rId="14215" sId="17">
    <nc r="M236" t="inlineStr">
      <is>
        <t>EILMP7</t>
      </is>
    </nc>
  </rcc>
  <rcc rId="14216" sId="17">
    <nc r="N236">
      <v>3</v>
    </nc>
  </rcc>
  <rcc rId="14217" sId="17">
    <nc r="O236">
      <v>49936102</v>
    </nc>
  </rcc>
  <rcc rId="14218" sId="17">
    <nc r="P236">
      <v>3.0599999999999999E-2</v>
    </nc>
  </rcc>
  <rcc rId="14219" sId="17">
    <nc r="Q236">
      <v>6.003E-2</v>
    </nc>
  </rcc>
  <rcc rId="14220" sId="17">
    <nc r="R236">
      <v>29278</v>
    </nc>
  </rcc>
  <rcc rId="14221" sId="17">
    <nc r="S236" t="inlineStr">
      <is>
        <t>GrimAge acceleration</t>
      </is>
    </nc>
  </rcc>
  <rcc rId="14222" sId="17">
    <nc r="T236" t="b">
      <v>1</v>
    </nc>
  </rcc>
  <rcc rId="14223" sId="17">
    <nc r="U236" t="inlineStr">
      <is>
        <t>reported</t>
      </is>
    </nc>
  </rcc>
  <rcc rId="14224" sId="17">
    <nc r="V236" t="inlineStr">
      <is>
        <t>3</t>
      </is>
    </nc>
  </rcc>
  <rcc rId="14225" sId="17">
    <nc r="W236">
      <v>49936102</v>
    </nc>
  </rcc>
  <rcc rId="14226" sId="17">
    <nc r="X236">
      <v>2.0080599999999999E-3</v>
    </nc>
  </rcc>
  <rcc rId="14227" sId="17">
    <nc r="Y236">
      <v>3.5999799999999998E-15</v>
    </nc>
  </rcc>
  <rcc rId="14228" sId="17">
    <nc r="Z236">
      <v>472174</v>
    </nc>
  </rcc>
  <rcc rId="14229" sId="17">
    <nc r="AA236" t="inlineStr">
      <is>
        <t>ieu-b-4879</t>
      </is>
    </nc>
  </rcc>
  <rcc rId="14230" sId="17">
    <nc r="AB236" t="inlineStr">
      <is>
        <t>telomere length || id:ieu-b-4879</t>
      </is>
    </nc>
  </rcc>
  <rcc rId="14231" sId="17">
    <nc r="AC236" t="b">
      <v>1</v>
    </nc>
  </rcc>
  <rcc rId="14232" sId="17">
    <nc r="AD236" t="inlineStr">
      <is>
        <t>reported</t>
      </is>
    </nc>
  </rcc>
  <rcc rId="14233" sId="17">
    <nc r="AE236" t="inlineStr">
      <is>
        <t>igd</t>
      </is>
    </nc>
  </rcc>
  <rcc rId="14234" sId="17">
    <nc r="AF236">
      <v>2</v>
    </nc>
  </rcc>
  <rcc rId="14235" sId="17">
    <nc r="AG236" t="b">
      <v>1</v>
    </nc>
  </rcc>
  <rcc rId="14236" sId="17">
    <nc r="AJ236">
      <v>1.31136791140662E-4</v>
    </nc>
  </rcc>
  <rcc rId="14237" sId="17">
    <nc r="AK236">
      <v>472174</v>
    </nc>
  </rcc>
  <rcc rId="14238" sId="17">
    <nc r="AL236">
      <v>1.2059483873545901E-4</v>
    </nc>
  </rcc>
  <rcc rId="14239" sId="17">
    <nc r="AM236">
      <v>29278</v>
    </nc>
  </rcc>
  <rcc rId="14240" sId="17">
    <nc r="AN236" t="b">
      <v>1</v>
    </nc>
  </rcc>
  <rcc rId="14241" sId="17">
    <nc r="AO236">
      <v>0.937802546741626</v>
    </nc>
  </rcc>
  <rcc rId="14242" sId="17">
    <nc r="A237" t="inlineStr">
      <is>
        <t>rs2276182</t>
      </is>
    </nc>
  </rcc>
  <rcc rId="14243" sId="17">
    <nc r="B237" t="inlineStr">
      <is>
        <t>G</t>
      </is>
    </nc>
  </rcc>
  <rcc rId="14244" sId="17">
    <nc r="C237" t="inlineStr">
      <is>
        <t>C</t>
      </is>
    </nc>
  </rcc>
  <rcc rId="14245" sId="17">
    <nc r="D237" t="inlineStr">
      <is>
        <t>G</t>
      </is>
    </nc>
  </rcc>
  <rcc rId="14246" sId="17">
    <nc r="E237" t="inlineStr">
      <is>
        <t>C</t>
      </is>
    </nc>
  </rcc>
  <rcc rId="14247" sId="17">
    <nc r="F237">
      <v>2.3352899999999999E-2</v>
    </nc>
  </rcc>
  <rcc rId="14248" sId="17">
    <nc r="G237">
      <v>-2.0500000000000001E-2</v>
    </nc>
  </rcc>
  <rcc rId="14249" sId="17">
    <nc r="H237">
      <v>0.403227</v>
    </nc>
  </rcc>
  <rcc rId="14250" sId="17">
    <nc r="I237">
      <v>0.41189999999999999</v>
    </nc>
  </rcc>
  <rcc rId="14251" sId="17">
    <nc r="J237" t="b">
      <v>0</v>
    </nc>
  </rcc>
  <rcc rId="14252" sId="17">
    <nc r="K237" t="b">
      <v>1</v>
    </nc>
  </rcc>
  <rcc rId="14253" sId="17">
    <nc r="L237" t="b">
      <v>0</v>
    </nc>
  </rcc>
  <rcc rId="14254" sId="17">
    <nc r="M237" t="inlineStr">
      <is>
        <t>EILMP7</t>
      </is>
    </nc>
  </rcc>
  <rcc rId="14255" sId="17">
    <nc r="N237">
      <v>18</v>
    </nc>
  </rcc>
  <rcc rId="14256" sId="17">
    <nc r="O237">
      <v>51798047</v>
    </nc>
  </rcc>
  <rcc rId="14257" sId="17">
    <nc r="P237">
      <v>3.1099999999999999E-2</v>
    </nc>
  </rcc>
  <rcc rId="14258" sId="17">
    <nc r="Q237">
      <v>0.5081</v>
    </nc>
  </rcc>
  <rcc rId="14259" sId="17">
    <nc r="R237">
      <v>28589</v>
    </nc>
  </rcc>
  <rcc rId="14260" sId="17">
    <nc r="S237" t="inlineStr">
      <is>
        <t>GrimAge acceleration</t>
      </is>
    </nc>
  </rcc>
  <rcc rId="14261" sId="17">
    <nc r="T237" t="b">
      <v>1</v>
    </nc>
  </rcc>
  <rcc rId="14262" sId="17">
    <nc r="U237" t="inlineStr">
      <is>
        <t>reported</t>
      </is>
    </nc>
  </rcc>
  <rcc rId="14263" sId="17">
    <nc r="V237" t="inlineStr">
      <is>
        <t>18</t>
      </is>
    </nc>
  </rcc>
  <rcc rId="14264" sId="17">
    <nc r="W237">
      <v>51798047</v>
    </nc>
  </rcc>
  <rcc rId="14265" sId="17">
    <nc r="X237">
      <v>2.0424699999999998E-3</v>
    </nc>
  </rcc>
  <rcc rId="14266" sId="17">
    <nc r="Y237">
      <v>2.8002700000000002E-30</v>
    </nc>
  </rcc>
  <rcc rId="14267" sId="17">
    <nc r="Z237">
      <v>472174</v>
    </nc>
  </rcc>
  <rcc rId="14268" sId="17">
    <nc r="AA237" t="inlineStr">
      <is>
        <t>ieu-b-4879</t>
      </is>
    </nc>
  </rcc>
  <rcc rId="14269" sId="17">
    <nc r="AB237" t="inlineStr">
      <is>
        <t>telomere length || id:ieu-b-4879</t>
      </is>
    </nc>
  </rcc>
  <rcc rId="14270" sId="17">
    <nc r="AC237" t="b">
      <v>1</v>
    </nc>
  </rcc>
  <rcc rId="14271" sId="17">
    <nc r="AD237" t="inlineStr">
      <is>
        <t>reported</t>
      </is>
    </nc>
  </rcc>
  <rcc rId="14272" sId="17">
    <nc r="AE237" t="inlineStr">
      <is>
        <t>igd</t>
      </is>
    </nc>
  </rcc>
  <rcc rId="14273" sId="17">
    <nc r="AF237">
      <v>2</v>
    </nc>
  </rcc>
  <rcc rId="14274" sId="17">
    <nc r="AG237" t="b">
      <v>1</v>
    </nc>
  </rcc>
  <rcc rId="14275" sId="17">
    <nc r="AJ237">
      <v>2.7678962811057499E-4</v>
    </nc>
  </rcc>
  <rcc rId="14276" sId="17">
    <nc r="AK237">
      <v>472174</v>
    </nc>
  </rcc>
  <rcc rId="14277" sId="17">
    <nc r="AL237">
      <v>1.51988861394033E-5</v>
    </nc>
  </rcc>
  <rcc rId="14278" sId="17">
    <nc r="AM237">
      <v>28589</v>
    </nc>
  </rcc>
  <rcc rId="14279" sId="17">
    <nc r="AN237" t="b">
      <v>1</v>
    </nc>
  </rcc>
  <rcc rId="14280" sId="17">
    <nc r="AO237">
      <v>3.6473682680575201E-2</v>
    </nc>
  </rcc>
  <rcc rId="14281" sId="17">
    <nc r="A238" t="inlineStr">
      <is>
        <t>rs2282764</t>
      </is>
    </nc>
  </rcc>
  <rcc rId="14282" sId="17">
    <nc r="B238" t="inlineStr">
      <is>
        <t>G</t>
      </is>
    </nc>
  </rcc>
  <rcc rId="14283" sId="17">
    <nc r="C238" t="inlineStr">
      <is>
        <t>A</t>
      </is>
    </nc>
  </rcc>
  <rcc rId="14284" sId="17">
    <nc r="D238" t="inlineStr">
      <is>
        <t>G</t>
      </is>
    </nc>
  </rcc>
  <rcc rId="14285" sId="17">
    <nc r="E238" t="inlineStr">
      <is>
        <t>A</t>
      </is>
    </nc>
  </rcc>
  <rcc rId="14286" sId="17">
    <nc r="F238">
      <v>-2.24234E-2</v>
    </nc>
  </rcc>
  <rcc rId="14287" sId="17">
    <nc r="G238">
      <v>-1.67E-2</v>
    </nc>
  </rcc>
  <rcc rId="14288" sId="17">
    <nc r="H238">
      <v>0.14238400000000001</v>
    </nc>
  </rcc>
  <rcc rId="14289" sId="17">
    <nc r="I238">
      <v>0.1391</v>
    </nc>
  </rcc>
  <rcc rId="14290" sId="17">
    <nc r="J238" t="b">
      <v>0</v>
    </nc>
  </rcc>
  <rcc rId="14291" sId="17">
    <nc r="K238" t="b">
      <v>0</v>
    </nc>
  </rcc>
  <rcc rId="14292" sId="17">
    <nc r="L238" t="b">
      <v>0</v>
    </nc>
  </rcc>
  <rcc rId="14293" sId="17">
    <nc r="M238" t="inlineStr">
      <is>
        <t>EILMP7</t>
      </is>
    </nc>
  </rcc>
  <rcc rId="14294" sId="17">
    <nc r="N238">
      <v>4</v>
    </nc>
  </rcc>
  <rcc rId="14295" sId="17">
    <nc r="O238">
      <v>2255063</v>
    </nc>
  </rcc>
  <rcc rId="14296" sId="17">
    <nc r="P238">
      <v>4.5600000000000002E-2</v>
    </nc>
  </rcc>
  <rcc rId="14297" sId="17">
    <nc r="Q238">
      <v>0.71389999999999998</v>
    </nc>
  </rcc>
  <rcc rId="14298" sId="17">
    <nc r="R238">
      <v>28589</v>
    </nc>
  </rcc>
  <rcc rId="14299" sId="17">
    <nc r="S238" t="inlineStr">
      <is>
        <t>GrimAge acceleration</t>
      </is>
    </nc>
  </rcc>
  <rcc rId="14300" sId="17">
    <nc r="T238" t="b">
      <v>1</v>
    </nc>
  </rcc>
  <rcc rId="14301" sId="17">
    <nc r="U238" t="inlineStr">
      <is>
        <t>reported</t>
      </is>
    </nc>
  </rcc>
  <rcc rId="14302" sId="17">
    <nc r="V238" t="inlineStr">
      <is>
        <t>4</t>
      </is>
    </nc>
  </rcc>
  <rcc rId="14303" sId="17">
    <nc r="W238">
      <v>2255063</v>
    </nc>
  </rcc>
  <rcc rId="14304" sId="17">
    <nc r="X238">
      <v>2.8939199999999999E-3</v>
    </nc>
  </rcc>
  <rcc rId="14305" sId="17">
    <nc r="Y238">
      <v>9.3003700000000001E-15</v>
    </nc>
  </rcc>
  <rcc rId="14306" sId="17">
    <nc r="Z238">
      <v>472174</v>
    </nc>
  </rcc>
  <rcc rId="14307" sId="17">
    <nc r="AA238" t="inlineStr">
      <is>
        <t>ieu-b-4879</t>
      </is>
    </nc>
  </rcc>
  <rcc rId="14308" sId="17">
    <nc r="AB238" t="inlineStr">
      <is>
        <t>telomere length || id:ieu-b-4879</t>
      </is>
    </nc>
  </rcc>
  <rcc rId="14309" sId="17">
    <nc r="AC238" t="b">
      <v>1</v>
    </nc>
  </rcc>
  <rcc rId="14310" sId="17">
    <nc r="AD238" t="inlineStr">
      <is>
        <t>reported</t>
      </is>
    </nc>
  </rcc>
  <rcc rId="14311" sId="17">
    <nc r="AE238" t="inlineStr">
      <is>
        <t>igd</t>
      </is>
    </nc>
  </rcc>
  <rcc rId="14312" sId="17">
    <nc r="AF238">
      <v>2</v>
    </nc>
  </rcc>
  <rcc rId="14313" sId="17">
    <nc r="AG238" t="b">
      <v>1</v>
    </nc>
  </rcc>
  <rcc rId="14314" sId="17">
    <nc r="AJ238">
      <v>1.2713772545312001E-4</v>
    </nc>
  </rcc>
  <rcc rId="14315" sId="17">
    <nc r="AK238">
      <v>472174</v>
    </nc>
  </rcc>
  <rcc rId="14316" sId="17">
    <nc r="AL238">
      <v>4.6917259634122998E-6</v>
    </nc>
  </rcc>
  <rcc rId="14317" sId="17">
    <nc r="AM238">
      <v>28589</v>
    </nc>
  </rcc>
  <rcc rId="14318" sId="17">
    <nc r="AN238" t="b">
      <v>1</v>
    </nc>
  </rcc>
  <rcc rId="14319" sId="17">
    <nc r="AO238">
      <v>0.13474498040647701</v>
    </nc>
  </rcc>
  <rcc rId="14320" sId="17">
    <nc r="A239" t="inlineStr">
      <is>
        <t>rs2293579</t>
      </is>
    </nc>
  </rcc>
  <rcc rId="14321" sId="17">
    <nc r="B239" t="inlineStr">
      <is>
        <t>A</t>
      </is>
    </nc>
  </rcc>
  <rcc rId="14322" sId="17">
    <nc r="C239" t="inlineStr">
      <is>
        <t>G</t>
      </is>
    </nc>
  </rcc>
  <rcc rId="14323" sId="17">
    <nc r="D239" t="inlineStr">
      <is>
        <t>A</t>
      </is>
    </nc>
  </rcc>
  <rcc rId="14324" sId="17">
    <nc r="E239" t="inlineStr">
      <is>
        <t>G</t>
      </is>
    </nc>
  </rcc>
  <rcc rId="14325" sId="17">
    <nc r="F239">
      <v>-1.2914999999999999E-2</v>
    </nc>
  </rcc>
  <rcc rId="14326" sId="17">
    <nc r="G239">
      <v>-4.7999999999999996E-3</v>
    </nc>
  </rcc>
  <rcc rId="14327" sId="17">
    <nc r="H239">
      <v>0.38627400000000001</v>
    </nc>
  </rcc>
  <rcc rId="14328" sId="17">
    <nc r="I239">
      <v>0.37609999999999999</v>
    </nc>
  </rcc>
  <rcc rId="14329" sId="17">
    <nc r="J239" t="b">
      <v>0</v>
    </nc>
  </rcc>
  <rcc rId="14330" sId="17">
    <nc r="K239" t="b">
      <v>0</v>
    </nc>
  </rcc>
  <rcc rId="14331" sId="17">
    <nc r="L239" t="b">
      <v>0</v>
    </nc>
  </rcc>
  <rcc rId="14332" sId="17">
    <nc r="M239" t="inlineStr">
      <is>
        <t>EILMP7</t>
      </is>
    </nc>
  </rcc>
  <rcc rId="14333" sId="17">
    <nc r="N239">
      <v>11</v>
    </nc>
  </rcc>
  <rcc rId="14334" sId="17">
    <nc r="O239">
      <v>47440758</v>
    </nc>
  </rcc>
  <rcc rId="14335" sId="17">
    <nc r="P239">
      <v>3.1300000000000001E-2</v>
    </nc>
  </rcc>
  <rcc rId="14336" sId="17">
    <nc r="Q239">
      <v>0.87719999999999998</v>
    </nc>
  </rcc>
  <rcc rId="14337" sId="17">
    <nc r="R239">
      <v>29553</v>
    </nc>
  </rcc>
  <rcc rId="14338" sId="17">
    <nc r="S239" t="inlineStr">
      <is>
        <t>GrimAge acceleration</t>
      </is>
    </nc>
  </rcc>
  <rcc rId="14339" sId="17">
    <nc r="T239" t="b">
      <v>1</v>
    </nc>
  </rcc>
  <rcc rId="14340" sId="17">
    <nc r="U239" t="inlineStr">
      <is>
        <t>reported</t>
      </is>
    </nc>
  </rcc>
  <rcc rId="14341" sId="17">
    <nc r="V239" t="inlineStr">
      <is>
        <t>11</t>
      </is>
    </nc>
  </rcc>
  <rcc rId="14342" sId="17">
    <nc r="W239">
      <v>47440758</v>
    </nc>
  </rcc>
  <rcc rId="14343" sId="17">
    <nc r="X239">
      <v>2.0548099999999998E-3</v>
    </nc>
  </rcc>
  <rcc rId="14344" sId="17">
    <nc r="Y239">
      <v>3.2999700000000002E-10</v>
    </nc>
  </rcc>
  <rcc rId="14345" sId="17">
    <nc r="Z239">
      <v>472174</v>
    </nc>
  </rcc>
  <rcc rId="14346" sId="17">
    <nc r="AA239" t="inlineStr">
      <is>
        <t>ieu-b-4879</t>
      </is>
    </nc>
  </rcc>
  <rcc rId="14347" sId="17">
    <nc r="AB239" t="inlineStr">
      <is>
        <t>telomere length || id:ieu-b-4879</t>
      </is>
    </nc>
  </rcc>
  <rcc rId="14348" sId="17">
    <nc r="AC239" t="b">
      <v>1</v>
    </nc>
  </rcc>
  <rcc rId="14349" sId="17">
    <nc r="AD239" t="inlineStr">
      <is>
        <t>reported</t>
      </is>
    </nc>
  </rcc>
  <rcc rId="14350" sId="17">
    <nc r="AE239" t="inlineStr">
      <is>
        <t>igd</t>
      </is>
    </nc>
  </rcc>
  <rcc rId="14351" sId="17">
    <nc r="AF239">
      <v>2</v>
    </nc>
  </rcc>
  <rcc rId="14352" sId="17">
    <nc r="AG239" t="b">
      <v>1</v>
    </nc>
  </rcc>
  <rcc rId="14353" sId="17">
    <nc r="AJ239">
      <v>8.3658277106650998E-5</v>
    </nc>
  </rcc>
  <rcc rId="14354" sId="17">
    <nc r="AK239">
      <v>472174</v>
    </nc>
  </rcc>
  <rcc rId="14355" sId="17">
    <nc r="AL239">
      <v>7.9583176948562295E-7</v>
    </nc>
  </rcc>
  <rcc rId="14356" sId="17">
    <nc r="AM239">
      <v>29553</v>
    </nc>
  </rcc>
  <rcc rId="14357" sId="17">
    <nc r="AN239" t="b">
      <v>1</v>
    </nc>
  </rcc>
  <rcc rId="14358" sId="17">
    <nc r="AO239">
      <v>0.16864752902916999</v>
    </nc>
  </rcc>
  <rcc rId="14359" sId="17">
    <nc r="A240" t="inlineStr">
      <is>
        <t>rs2306646</t>
      </is>
    </nc>
  </rcc>
  <rcc rId="14360" sId="17">
    <nc r="B240" t="inlineStr">
      <is>
        <t>C</t>
      </is>
    </nc>
  </rcc>
  <rcc rId="14361" sId="17">
    <nc r="C240" t="inlineStr">
      <is>
        <t>G</t>
      </is>
    </nc>
  </rcc>
  <rcc rId="14362" sId="17">
    <nc r="D240" t="inlineStr">
      <is>
        <t>C</t>
      </is>
    </nc>
  </rcc>
  <rcc rId="14363" sId="17">
    <nc r="E240" t="inlineStr">
      <is>
        <t>G</t>
      </is>
    </nc>
  </rcc>
  <rcc rId="14364" sId="17">
    <nc r="F240">
      <v>-2.0941700000000001E-2</v>
    </nc>
  </rcc>
  <rcc rId="14365" sId="17">
    <nc r="G240">
      <v>-1.41E-2</v>
    </nc>
  </rcc>
  <rcc rId="14366" sId="17">
    <nc r="H240">
      <v>0.55947499999999994</v>
    </nc>
  </rcc>
  <rcc rId="14367" sId="17">
    <nc r="I240">
      <v>0.5605</v>
    </nc>
  </rcc>
  <rcc rId="14368" sId="17">
    <nc r="J240" t="b">
      <v>0</v>
    </nc>
  </rcc>
  <rcc rId="14369" sId="17">
    <nc r="K240" t="b">
      <v>1</v>
    </nc>
  </rcc>
  <rcc rId="14370" sId="17">
    <nc r="L240" t="b">
      <v>1</v>
    </nc>
  </rcc>
  <rcc rId="14371" sId="17">
    <nc r="M240" t="inlineStr">
      <is>
        <t>EILMP7</t>
      </is>
    </nc>
  </rcc>
  <rcc rId="14372" sId="17">
    <nc r="N240">
      <v>8</v>
    </nc>
  </rcc>
  <rcc rId="14373" sId="17">
    <nc r="O240">
      <v>21846586</v>
    </nc>
  </rcc>
  <rcc rId="14374" sId="17">
    <nc r="P240">
      <v>3.0800000000000001E-2</v>
    </nc>
  </rcc>
  <rcc rId="14375" sId="17">
    <nc r="Q240">
      <v>0.64710000000000001</v>
    </nc>
  </rcc>
  <rcc rId="14376" sId="17">
    <nc r="R240">
      <v>29158</v>
    </nc>
  </rcc>
  <rcc rId="14377" sId="17">
    <nc r="S240" t="inlineStr">
      <is>
        <t>GrimAge acceleration</t>
      </is>
    </nc>
  </rcc>
  <rcc rId="14378" sId="17">
    <nc r="T240" t="b">
      <v>1</v>
    </nc>
  </rcc>
  <rcc rId="14379" sId="17">
    <nc r="U240" t="inlineStr">
      <is>
        <t>reported</t>
      </is>
    </nc>
  </rcc>
  <rcc rId="14380" sId="17">
    <nc r="V240" t="inlineStr">
      <is>
        <t>8</t>
      </is>
    </nc>
  </rcc>
  <rcc rId="14381" sId="17">
    <nc r="W240">
      <v>21846586</v>
    </nc>
  </rcc>
  <rcc rId="14382" sId="17">
    <nc r="X240">
      <v>2.0189800000000001E-3</v>
    </nc>
  </rcc>
  <rcc rId="14383" sId="17">
    <nc r="Y240">
      <v>3.29989E-25</v>
    </nc>
  </rcc>
  <rcc rId="14384" sId="17">
    <nc r="Z240">
      <v>472174</v>
    </nc>
  </rcc>
  <rcc rId="14385" sId="17">
    <nc r="AA240" t="inlineStr">
      <is>
        <t>ieu-b-4879</t>
      </is>
    </nc>
  </rcc>
  <rcc rId="14386" sId="17">
    <nc r="AB240" t="inlineStr">
      <is>
        <t>telomere length || id:ieu-b-4879</t>
      </is>
    </nc>
  </rcc>
  <rcc rId="14387" sId="17">
    <nc r="AC240" t="b">
      <v>1</v>
    </nc>
  </rcc>
  <rcc rId="14388" sId="17">
    <nc r="AD240" t="inlineStr">
      <is>
        <t>reported</t>
      </is>
    </nc>
  </rcc>
  <rcc rId="14389" sId="17">
    <nc r="AE240" t="inlineStr">
      <is>
        <t>igd</t>
      </is>
    </nc>
  </rcc>
  <rcc rId="14390" sId="17">
    <nc r="AF240">
      <v>2</v>
    </nc>
  </rcc>
  <rcc rId="14391" sId="17">
    <nc r="AG240" t="b">
      <v>0</v>
    </nc>
  </rcc>
  <rcc rId="14392" sId="17">
    <nc r="AJ240">
      <v>2.2780363995053901E-4</v>
    </nc>
  </rcc>
  <rcc rId="14393" sId="17">
    <nc r="AK240">
      <v>472174</v>
    </nc>
  </rcc>
  <rcc rId="14394" sId="17">
    <nc r="AL240">
      <v>7.1879612809570301E-6</v>
    </nc>
  </rcc>
  <rcc rId="14395" sId="17">
    <nc r="AM240">
      <v>29158</v>
    </nc>
  </rcc>
  <rcc rId="14396" sId="17">
    <nc r="AN240" t="b">
      <v>1</v>
    </nc>
  </rcc>
  <rcc rId="14397" sId="17">
    <nc r="AO240">
      <v>3.9687184002002503E-2</v>
    </nc>
  </rcc>
  <rcc rId="14398" sId="17">
    <nc r="A241" t="inlineStr">
      <is>
        <t>rs2555104</t>
      </is>
    </nc>
  </rcc>
  <rcc rId="14399" sId="17">
    <nc r="B241" t="inlineStr">
      <is>
        <t>C</t>
      </is>
    </nc>
  </rcc>
  <rcc rId="14400" sId="17">
    <nc r="C241" t="inlineStr">
      <is>
        <t>A</t>
      </is>
    </nc>
  </rcc>
  <rcc rId="14401" sId="17">
    <nc r="D241" t="inlineStr">
      <is>
        <t>C</t>
      </is>
    </nc>
  </rcc>
  <rcc rId="14402" sId="17">
    <nc r="E241" t="inlineStr">
      <is>
        <t>A</t>
      </is>
    </nc>
  </rcc>
  <rcc rId="14403" sId="17">
    <nc r="F241">
      <v>-1.39717E-2</v>
    </nc>
  </rcc>
  <rcc rId="14404" sId="17">
    <nc r="G241">
      <v>-2.1399999999999999E-2</v>
    </nc>
  </rcc>
  <rcc rId="14405" sId="17">
    <nc r="H241">
      <v>0.434255</v>
    </nc>
  </rcc>
  <rcc rId="14406" sId="17">
    <nc r="I241">
      <v>0.44240000000000002</v>
    </nc>
  </rcc>
  <rcc rId="14407" sId="17">
    <nc r="J241" t="b">
      <v>0</v>
    </nc>
  </rcc>
  <rcc rId="14408" sId="17">
    <nc r="K241" t="b">
      <v>0</v>
    </nc>
  </rcc>
  <rcc rId="14409" sId="17">
    <nc r="L241" t="b">
      <v>0</v>
    </nc>
  </rcc>
  <rcc rId="14410" sId="17">
    <nc r="M241" t="inlineStr">
      <is>
        <t>EILMP7</t>
      </is>
    </nc>
  </rcc>
  <rcc rId="14411" sId="17">
    <nc r="N241">
      <v>2</v>
    </nc>
  </rcc>
  <rcc rId="14412" sId="17">
    <nc r="O241">
      <v>17841243</v>
    </nc>
  </rcc>
  <rcc rId="14413" sId="17">
    <nc r="P241">
      <v>0.03</v>
    </nc>
  </rcc>
  <rcc rId="14414" sId="17">
    <nc r="Q241">
      <v>0.47710000000000002</v>
    </nc>
  </rcc>
  <rcc rId="14415" sId="17">
    <nc r="R241">
      <v>30615</v>
    </nc>
  </rcc>
  <rcc rId="14416" sId="17">
    <nc r="S241" t="inlineStr">
      <is>
        <t>GrimAge acceleration</t>
      </is>
    </nc>
  </rcc>
  <rcc rId="14417" sId="17">
    <nc r="T241" t="b">
      <v>1</v>
    </nc>
  </rcc>
  <rcc rId="14418" sId="17">
    <nc r="U241" t="inlineStr">
      <is>
        <t>reported</t>
      </is>
    </nc>
  </rcc>
  <rcc rId="14419" sId="17">
    <nc r="V241" t="inlineStr">
      <is>
        <t>2</t>
      </is>
    </nc>
  </rcc>
  <rcc rId="14420" sId="17">
    <nc r="W241">
      <v>17841243</v>
    </nc>
  </rcc>
  <rcc rId="14421" sId="17">
    <nc r="X241">
      <v>2.03498E-3</v>
    </nc>
  </rcc>
  <rcc rId="14422" sId="17">
    <nc r="Y241">
      <v>6.5993300000000003E-12</v>
    </nc>
  </rcc>
  <rcc rId="14423" sId="17">
    <nc r="Z241">
      <v>472174</v>
    </nc>
  </rcc>
  <rcc rId="14424" sId="17">
    <nc r="AA241" t="inlineStr">
      <is>
        <t>ieu-b-4879</t>
      </is>
    </nc>
  </rcc>
  <rcc rId="14425" sId="17">
    <nc r="AB241" t="inlineStr">
      <is>
        <t>telomere length || id:ieu-b-4879</t>
      </is>
    </nc>
  </rcc>
  <rcc rId="14426" sId="17">
    <nc r="AC241" t="b">
      <v>1</v>
    </nc>
  </rcc>
  <rcc rId="14427" sId="17">
    <nc r="AD241" t="inlineStr">
      <is>
        <t>reported</t>
      </is>
    </nc>
  </rcc>
  <rcc rId="14428" sId="17">
    <nc r="AE241" t="inlineStr">
      <is>
        <t>igd</t>
      </is>
    </nc>
  </rcc>
  <rcc rId="14429" sId="17">
    <nc r="AF241">
      <v>2</v>
    </nc>
  </rcc>
  <rcc rId="14430" sId="17">
    <nc r="AG241" t="b">
      <v>1</v>
    </nc>
  </rcc>
  <rcc rId="14431" sId="17">
    <nc r="AJ241">
      <v>9.9823921882783906E-5</v>
    </nc>
  </rcc>
  <rcc rId="14432" sId="17">
    <nc r="AK241">
      <v>472174</v>
    </nc>
  </rcc>
  <rcc rId="14433" sId="17">
    <nc r="AL241">
      <v>1.66215655653856E-5</v>
    </nc>
  </rcc>
  <rcc rId="14434" sId="17">
    <nc r="AM241">
      <v>30615</v>
    </nc>
  </rcc>
  <rcc rId="14435" sId="17">
    <nc r="AN241" t="b">
      <v>1</v>
    </nc>
  </rcc>
  <rcc rId="14436" sId="17">
    <nc r="AO241">
      <v>0.31594360422420897</v>
    </nc>
  </rcc>
  <rcc rId="14437" sId="17">
    <nc r="A242" t="inlineStr">
      <is>
        <t>rs2763979</t>
      </is>
    </nc>
  </rcc>
  <rcc rId="14438" sId="17">
    <nc r="B242" t="inlineStr">
      <is>
        <t>T</t>
      </is>
    </nc>
  </rcc>
  <rcc rId="14439" sId="17">
    <nc r="C242" t="inlineStr">
      <is>
        <t>C</t>
      </is>
    </nc>
  </rcc>
  <rcc rId="14440" sId="17">
    <nc r="D242" t="inlineStr">
      <is>
        <t>T</t>
      </is>
    </nc>
  </rcc>
  <rcc rId="14441" sId="17">
    <nc r="E242" t="inlineStr">
      <is>
        <t>C</t>
      </is>
    </nc>
  </rcc>
  <rcc rId="14442" sId="17">
    <nc r="F242">
      <v>-2.7771299999999999E-2</v>
    </nc>
  </rcc>
  <rcc rId="14443" sId="17">
    <nc r="G242">
      <v>8.8800000000000004E-2</v>
    </nc>
  </rcc>
  <rcc rId="14444" sId="17">
    <nc r="H242">
      <v>0.35972100000000001</v>
    </nc>
  </rcc>
  <rcc rId="14445" sId="17">
    <nc r="I242">
      <v>0.35620000000000002</v>
    </nc>
  </rcc>
  <rcc rId="14446" sId="17">
    <nc r="J242" t="b">
      <v>0</v>
    </nc>
  </rcc>
  <rcc rId="14447" sId="17">
    <nc r="K242" t="b">
      <v>0</v>
    </nc>
  </rcc>
  <rcc rId="14448" sId="17">
    <nc r="L242" t="b">
      <v>0</v>
    </nc>
  </rcc>
  <rcc rId="14449" sId="17">
    <nc r="M242" t="inlineStr">
      <is>
        <t>EILMP7</t>
      </is>
    </nc>
  </rcc>
  <rcc rId="14450" sId="17">
    <nc r="N242">
      <v>6</v>
    </nc>
  </rcc>
  <rcc rId="14451" sId="17">
    <nc r="O242">
      <v>31794592</v>
    </nc>
  </rcc>
  <rcc rId="14452" sId="17">
    <nc r="P242">
      <v>3.1300000000000001E-2</v>
    </nc>
  </rcc>
  <rcc rId="14453" sId="17">
    <nc r="Q242">
      <v>4.5789999999999997E-3</v>
    </nc>
  </rcc>
  <rcc rId="14454" sId="17">
    <nc r="R242">
      <v>30702</v>
    </nc>
  </rcc>
  <rcc rId="14455" sId="17">
    <nc r="S242" t="inlineStr">
      <is>
        <t>GrimAge acceleration</t>
      </is>
    </nc>
  </rcc>
  <rcc rId="14456" sId="17">
    <nc r="T242" t="b">
      <v>1</v>
    </nc>
  </rcc>
  <rcc rId="14457" sId="17">
    <nc r="U242" t="inlineStr">
      <is>
        <t>reported</t>
      </is>
    </nc>
  </rcc>
  <rcc rId="14458" sId="17">
    <nc r="V242" t="inlineStr">
      <is>
        <t>6</t>
      </is>
    </nc>
  </rcc>
  <rcc rId="14459" sId="17">
    <nc r="W242">
      <v>31794592</v>
    </nc>
  </rcc>
  <rcc rId="14460" sId="17">
    <nc r="X242">
      <v>2.08092E-3</v>
    </nc>
  </rcc>
  <rcc rId="14461" sId="17">
    <nc r="Y242">
      <v>1.2998699999999999E-40</v>
    </nc>
  </rcc>
  <rcc rId="14462" sId="17">
    <nc r="Z242">
      <v>472174</v>
    </nc>
  </rcc>
  <rcc rId="14463" sId="17">
    <nc r="AA242" t="inlineStr">
      <is>
        <t>ieu-b-4879</t>
      </is>
    </nc>
  </rcc>
  <rcc rId="14464" sId="17">
    <nc r="AB242" t="inlineStr">
      <is>
        <t>telomere length || id:ieu-b-4879</t>
      </is>
    </nc>
  </rcc>
  <rcc rId="14465" sId="17">
    <nc r="AC242" t="b">
      <v>1</v>
    </nc>
  </rcc>
  <rcc rId="14466" sId="17">
    <nc r="AD242" t="inlineStr">
      <is>
        <t>reported</t>
      </is>
    </nc>
  </rcc>
  <rcc rId="14467" sId="17">
    <nc r="AE242" t="inlineStr">
      <is>
        <t>igd</t>
      </is>
    </nc>
  </rcc>
  <rcc rId="14468" sId="17">
    <nc r="AF242">
      <v>2</v>
    </nc>
  </rcc>
  <rcc rId="14469" sId="17">
    <nc r="AG242" t="b">
      <v>1</v>
    </nc>
  </rcc>
  <rcc rId="14470" sId="17">
    <nc r="AJ242">
      <v>3.7706622497824899E-4</v>
    </nc>
  </rcc>
  <rcc rId="14471" sId="17">
    <nc r="AK242">
      <v>472174</v>
    </nc>
  </rcc>
  <rcc rId="14472" sId="17">
    <nc r="AL242">
      <v>2.6211087049165301E-4</v>
    </nc>
  </rcc>
  <rcc rId="14473" sId="17">
    <nc r="AM242">
      <v>30702</v>
    </nc>
  </rcc>
  <rcc rId="14474" sId="17">
    <nc r="AN242" t="b">
      <v>1</v>
    </nc>
  </rcc>
  <rcc rId="14475" sId="17">
    <nc r="AO242">
      <v>0.58349896209582497</v>
    </nc>
  </rcc>
  <rcc rId="14476" sId="17">
    <nc r="A243" t="inlineStr">
      <is>
        <t>rs28502153</t>
      </is>
    </nc>
  </rcc>
  <rcc rId="14477" sId="17">
    <nc r="B243" t="inlineStr">
      <is>
        <t>A</t>
      </is>
    </nc>
  </rcc>
  <rcc rId="14478" sId="17">
    <nc r="C243" t="inlineStr">
      <is>
        <t>C</t>
      </is>
    </nc>
  </rcc>
  <rcc rId="14479" sId="17">
    <nc r="D243" t="inlineStr">
      <is>
        <t>A</t>
      </is>
    </nc>
  </rcc>
  <rcc rId="14480" sId="17">
    <nc r="E243" t="inlineStr">
      <is>
        <t>C</t>
      </is>
    </nc>
  </rcc>
  <rcc rId="14481" sId="17">
    <nc r="F243">
      <v>-2.1591599999999999E-2</v>
    </nc>
  </rcc>
  <rcc rId="14482" sId="17">
    <nc r="G243">
      <v>-6.9800000000000001E-2</v>
    </nc>
  </rcc>
  <rcc rId="14483" sId="17">
    <nc r="H243">
      <v>0.37795800000000002</v>
    </nc>
  </rcc>
  <rcc rId="14484" sId="17">
    <nc r="I243">
      <v>0.37969999999999998</v>
    </nc>
  </rcc>
  <rcc rId="14485" sId="17">
    <nc r="J243" t="b">
      <v>0</v>
    </nc>
  </rcc>
  <rcc rId="14486" sId="17">
    <nc r="K243" t="b">
      <v>0</v>
    </nc>
  </rcc>
  <rcc rId="14487" sId="17">
    <nc r="L243" t="b">
      <v>0</v>
    </nc>
  </rcc>
  <rcc rId="14488" sId="17">
    <nc r="M243" t="inlineStr">
      <is>
        <t>EILMP7</t>
      </is>
    </nc>
  </rcc>
  <rcc rId="14489" sId="17">
    <nc r="N243">
      <v>22</v>
    </nc>
  </rcc>
  <rcc rId="14490" sId="17">
    <nc r="O243">
      <v>17469049</v>
    </nc>
  </rcc>
  <rcc rId="14491" sId="17">
    <nc r="P243">
      <v>3.1600000000000003E-2</v>
    </nc>
  </rcc>
  <rcc rId="14492" sId="17">
    <nc r="Q243">
      <v>2.726E-2</v>
    </nc>
  </rcc>
  <rcc rId="14493" sId="17">
    <nc r="R243">
      <v>28970</v>
    </nc>
  </rcc>
  <rcc rId="14494" sId="17">
    <nc r="S243" t="inlineStr">
      <is>
        <t>GrimAge acceleration</t>
      </is>
    </nc>
  </rcc>
  <rcc rId="14495" sId="17">
    <nc r="T243" t="b">
      <v>1</v>
    </nc>
  </rcc>
  <rcc rId="14496" sId="17">
    <nc r="U243" t="inlineStr">
      <is>
        <t>reported</t>
      </is>
    </nc>
  </rcc>
  <rcc rId="14497" sId="17">
    <nc r="V243" t="inlineStr">
      <is>
        <t>22</t>
      </is>
    </nc>
  </rcc>
  <rcc rId="14498" sId="17">
    <nc r="W243">
      <v>17469049</v>
    </nc>
  </rcc>
  <rcc rId="14499" sId="17">
    <nc r="X243">
      <v>2.06208E-3</v>
    </nc>
  </rcc>
  <rcc rId="14500" sId="17">
    <nc r="Y243">
      <v>1.20005E-25</v>
    </nc>
  </rcc>
  <rcc rId="14501" sId="17">
    <nc r="Z243">
      <v>472174</v>
    </nc>
  </rcc>
  <rcc rId="14502" sId="17">
    <nc r="AA243" t="inlineStr">
      <is>
        <t>ieu-b-4879</t>
      </is>
    </nc>
  </rcc>
  <rcc rId="14503" sId="17">
    <nc r="AB243" t="inlineStr">
      <is>
        <t>telomere length || id:ieu-b-4879</t>
      </is>
    </nc>
  </rcc>
  <rcc rId="14504" sId="17">
    <nc r="AC243" t="b">
      <v>1</v>
    </nc>
  </rcc>
  <rcc rId="14505" sId="17">
    <nc r="AD243" t="inlineStr">
      <is>
        <t>reported</t>
      </is>
    </nc>
  </rcc>
  <rcc rId="14506" sId="17">
    <nc r="AE243" t="inlineStr">
      <is>
        <t>igd</t>
      </is>
    </nc>
  </rcc>
  <rcc rId="14507" sId="17">
    <nc r="AF243">
      <v>2</v>
    </nc>
  </rcc>
  <rcc rId="14508" sId="17">
    <nc r="AG243" t="b">
      <v>1</v>
    </nc>
  </rcc>
  <rcc rId="14509" sId="17">
    <nc r="AJ243">
      <v>2.3214405787167001E-4</v>
    </nc>
  </rcc>
  <rcc rId="14510" sId="17">
    <nc r="AK243">
      <v>472174</v>
    </nc>
  </rcc>
  <rcc rId="14511" sId="17">
    <nc r="AL243">
      <v>1.68401139691396E-4</v>
    </nc>
  </rcc>
  <rcc rId="14512" sId="17">
    <nc r="AM243">
      <v>28970</v>
    </nc>
  </rcc>
  <rcc rId="14513" sId="17">
    <nc r="AN243" t="b">
      <v>1</v>
    </nc>
  </rcc>
  <rcc rId="14514" sId="17">
    <nc r="AO243">
      <v>0.708905572365916</v>
    </nc>
  </rcc>
  <rcc rId="14515" sId="17">
    <nc r="A244" t="inlineStr">
      <is>
        <t>rs28577594</t>
      </is>
    </nc>
  </rcc>
  <rcc rId="14516" sId="17">
    <nc r="B244" t="inlineStr">
      <is>
        <t>C</t>
      </is>
    </nc>
  </rcc>
  <rcc rId="14517" sId="17">
    <nc r="C244" t="inlineStr">
      <is>
        <t>G</t>
      </is>
    </nc>
  </rcc>
  <rcc rId="14518" sId="17">
    <nc r="D244" t="inlineStr">
      <is>
        <t>C</t>
      </is>
    </nc>
  </rcc>
  <rcc rId="14519" sId="17">
    <nc r="E244" t="inlineStr">
      <is>
        <t>G</t>
      </is>
    </nc>
  </rcc>
  <rcc rId="14520" sId="17">
    <nc r="F244">
      <v>1.87657E-2</v>
    </nc>
  </rcc>
  <rcc rId="14521" sId="17">
    <nc r="G244">
      <v>8.1500000000000003E-2</v>
    </nc>
  </rcc>
  <rcc rId="14522" sId="17">
    <nc r="H244">
      <v>0.70982900000000004</v>
    </nc>
  </rcc>
  <rcc rId="14523" sId="17">
    <nc r="I244">
      <v>0.71309999999999996</v>
    </nc>
  </rcc>
  <rcc rId="14524" sId="17">
    <nc r="J244" t="b">
      <v>0</v>
    </nc>
  </rcc>
  <rcc rId="14525" sId="17">
    <nc r="K244" t="b">
      <v>1</v>
    </nc>
  </rcc>
  <rcc rId="14526" sId="17">
    <nc r="L244" t="b">
      <v>0</v>
    </nc>
  </rcc>
  <rcc rId="14527" sId="17">
    <nc r="M244" t="inlineStr">
      <is>
        <t>EILMP7</t>
      </is>
    </nc>
  </rcc>
  <rcc rId="14528" sId="17">
    <nc r="N244">
      <v>12</v>
    </nc>
  </rcc>
  <rcc rId="14529" sId="17">
    <nc r="O244">
      <v>123895906</v>
    </nc>
  </rcc>
  <rcc rId="14530" sId="17">
    <nc r="P244">
      <v>3.4299999999999997E-2</v>
    </nc>
  </rcc>
  <rcc rId="14531" sId="17">
    <nc r="Q244">
      <v>1.729E-2</v>
    </nc>
  </rcc>
  <rcc rId="14532" sId="17">
    <nc r="R244">
      <v>28962</v>
    </nc>
  </rcc>
  <rcc rId="14533" sId="17">
    <nc r="S244" t="inlineStr">
      <is>
        <t>GrimAge acceleration</t>
      </is>
    </nc>
  </rcc>
  <rcc rId="14534" sId="17">
    <nc r="T244" t="b">
      <v>1</v>
    </nc>
  </rcc>
  <rcc rId="14535" sId="17">
    <nc r="U244" t="inlineStr">
      <is>
        <t>reported</t>
      </is>
    </nc>
  </rcc>
  <rcc rId="14536" sId="17">
    <nc r="V244" t="inlineStr">
      <is>
        <t>12</t>
      </is>
    </nc>
  </rcc>
  <rcc rId="14537" sId="17">
    <nc r="W244">
      <v>123895906</v>
    </nc>
  </rcc>
  <rcc rId="14538" sId="17">
    <nc r="X244">
      <v>2.2402400000000001E-3</v>
    </nc>
  </rcc>
  <rcc rId="14539" sId="17">
    <nc r="Y244">
      <v>5.40008E-17</v>
    </nc>
  </rcc>
  <rcc rId="14540" sId="17">
    <nc r="Z244">
      <v>472174</v>
    </nc>
  </rcc>
  <rcc rId="14541" sId="17">
    <nc r="AA244" t="inlineStr">
      <is>
        <t>ieu-b-4879</t>
      </is>
    </nc>
  </rcc>
  <rcc rId="14542" sId="17">
    <nc r="AB244" t="inlineStr">
      <is>
        <t>telomere length || id:ieu-b-4879</t>
      </is>
    </nc>
  </rcc>
  <rcc rId="14543" sId="17">
    <nc r="AC244" t="b">
      <v>1</v>
    </nc>
  </rcc>
  <rcc rId="14544" sId="17">
    <nc r="AD244" t="inlineStr">
      <is>
        <t>reported</t>
      </is>
    </nc>
  </rcc>
  <rcc rId="14545" sId="17">
    <nc r="AE244" t="inlineStr">
      <is>
        <t>igd</t>
      </is>
    </nc>
  </rcc>
  <rcc rId="14546" sId="17">
    <nc r="AF244">
      <v>2</v>
    </nc>
  </rcc>
  <rcc rId="14547" sId="17">
    <nc r="AG244" t="b">
      <v>1</v>
    </nc>
  </rcc>
  <rcc rId="14548" sId="17">
    <nc r="AJ244">
      <v>1.4858524315151199E-4</v>
    </nc>
  </rcc>
  <rcc rId="14549" sId="17">
    <nc r="AK244">
      <v>472174</v>
    </nc>
  </rcc>
  <rcc rId="14550" sId="17">
    <nc r="AL244">
      <v>1.9491432641251201E-4</v>
    </nc>
  </rcc>
  <rcc rId="14551" sId="17">
    <nc r="AM244">
      <v>28962</v>
    </nc>
  </rcc>
  <rcc rId="14552" sId="17">
    <nc r="AN244" t="b">
      <v>0</v>
    </nc>
  </rcc>
  <rcc rId="14553" sId="17">
    <nc r="AO244">
      <v>0.76975774262126695</v>
    </nc>
  </rcc>
  <rcc rId="14554" sId="17">
    <nc r="A245" t="inlineStr">
      <is>
        <t>rs2967355</t>
      </is>
    </nc>
  </rcc>
  <rcc rId="14555" sId="17">
    <nc r="B245" t="inlineStr">
      <is>
        <t>C</t>
      </is>
    </nc>
  </rcc>
  <rcc rId="14556" sId="17">
    <nc r="C245" t="inlineStr">
      <is>
        <t>A</t>
      </is>
    </nc>
  </rcc>
  <rcc rId="14557" sId="17">
    <nc r="D245" t="inlineStr">
      <is>
        <t>C</t>
      </is>
    </nc>
  </rcc>
  <rcc rId="14558" sId="17">
    <nc r="E245" t="inlineStr">
      <is>
        <t>A</t>
      </is>
    </nc>
  </rcc>
  <rcc rId="14559" sId="17">
    <nc r="F245">
      <v>-4.6159499999999999E-2</v>
    </nc>
  </rcc>
  <rcc rId="14560" sId="17">
    <nc r="G245">
      <v>-5.0000000000000001E-3</v>
    </nc>
  </rcc>
  <rcc rId="14561" sId="17">
    <nc r="H245">
      <v>0.77427599999999996</v>
    </nc>
  </rcc>
  <rcc rId="14562" sId="17">
    <nc r="I245">
      <v>0.77429999999999999</v>
    </nc>
  </rcc>
  <rcc rId="14563" sId="17">
    <nc r="J245" t="b">
      <v>0</v>
    </nc>
  </rcc>
  <rcc rId="14564" sId="17">
    <nc r="K245" t="b">
      <v>0</v>
    </nc>
  </rcc>
  <rcc rId="14565" sId="17">
    <nc r="L245" t="b">
      <v>0</v>
    </nc>
  </rcc>
  <rcc rId="14566" sId="17">
    <nc r="M245" t="inlineStr">
      <is>
        <t>EILMP7</t>
      </is>
    </nc>
  </rcc>
  <rcc rId="14567" sId="17">
    <nc r="N245">
      <v>16</v>
    </nc>
  </rcc>
  <rcc rId="14568" sId="17">
    <nc r="O245">
      <v>82200103</v>
    </nc>
  </rcc>
  <rcc rId="14569" sId="17">
    <nc r="P245">
      <v>3.6799999999999999E-2</v>
    </nc>
  </rcc>
  <rcc rId="14570" sId="17">
    <nc r="Q245">
      <v>0.8921</v>
    </nc>
  </rcc>
  <rcc rId="14571" sId="17">
    <nc r="R245">
      <v>28588</v>
    </nc>
  </rcc>
  <rcc rId="14572" sId="17">
    <nc r="S245" t="inlineStr">
      <is>
        <t>GrimAge acceleration</t>
      </is>
    </nc>
  </rcc>
  <rcc rId="14573" sId="17">
    <nc r="T245" t="b">
      <v>1</v>
    </nc>
  </rcc>
  <rcc rId="14574" sId="17">
    <nc r="U245" t="inlineStr">
      <is>
        <t>reported</t>
      </is>
    </nc>
  </rcc>
  <rcc rId="14575" sId="17">
    <nc r="V245" t="inlineStr">
      <is>
        <t>16</t>
      </is>
    </nc>
  </rcc>
  <rcc rId="14576" sId="17">
    <nc r="W245">
      <v>82200103</v>
    </nc>
  </rcc>
  <rcc rId="14577" sId="17">
    <nc r="X245">
      <v>2.3897200000000001E-3</v>
    </nc>
  </rcc>
  <rcc rId="14578" sId="17">
    <nc r="Y245">
      <v>4.0003700000000001E-83</v>
    </nc>
  </rcc>
  <rcc rId="14579" sId="17">
    <nc r="Z245">
      <v>472174</v>
    </nc>
  </rcc>
  <rcc rId="14580" sId="17">
    <nc r="AA245" t="inlineStr">
      <is>
        <t>ieu-b-4879</t>
      </is>
    </nc>
  </rcc>
  <rcc rId="14581" sId="17">
    <nc r="AB245" t="inlineStr">
      <is>
        <t>telomere length || id:ieu-b-4879</t>
      </is>
    </nc>
  </rcc>
  <rcc rId="14582" sId="17">
    <nc r="AC245" t="b">
      <v>1</v>
    </nc>
  </rcc>
  <rcc rId="14583" sId="17">
    <nc r="AD245" t="inlineStr">
      <is>
        <t>reported</t>
      </is>
    </nc>
  </rcc>
  <rcc rId="14584" sId="17">
    <nc r="AE245" t="inlineStr">
      <is>
        <t>igd</t>
      </is>
    </nc>
  </rcc>
  <rcc rId="14585" sId="17">
    <nc r="AF245">
      <v>2</v>
    </nc>
  </rcc>
  <rcc rId="14586" sId="17">
    <nc r="AG245" t="b">
      <v>1</v>
    </nc>
  </rcc>
  <rcc rId="14587" sId="17">
    <nc r="AJ245">
      <v>7.8955954622163195E-4</v>
    </nc>
  </rcc>
  <rcc rId="14588" sId="17">
    <nc r="AK245">
      <v>472174</v>
    </nc>
  </rcc>
  <rcc rId="14589" sId="17">
    <nc r="AL245">
      <v>6.4578908664201003E-7</v>
    </nc>
  </rcc>
  <rcc rId="14590" sId="17">
    <nc r="AM245">
      <v>28588</v>
    </nc>
  </rcc>
  <rcc rId="14591" sId="17">
    <nc r="AN245" t="b">
      <v>1</v>
    </nc>
  </rcc>
  <rcc rId="14592" sId="17">
    <nc r="AO245">
      <v>7.3795036904090998E-6</v>
    </nc>
  </rcc>
  <rcc rId="14593" sId="17">
    <nc r="A246" t="inlineStr">
      <is>
        <t>rs2977608</t>
      </is>
    </nc>
  </rcc>
  <rcc rId="14594" sId="17">
    <nc r="B246" t="inlineStr">
      <is>
        <t>C</t>
      </is>
    </nc>
  </rcc>
  <rcc rId="14595" sId="17">
    <nc r="C246" t="inlineStr">
      <is>
        <t>A</t>
      </is>
    </nc>
  </rcc>
  <rcc rId="14596" sId="17">
    <nc r="D246" t="inlineStr">
      <is>
        <t>C</t>
      </is>
    </nc>
  </rcc>
  <rcc rId="14597" sId="17">
    <nc r="E246" t="inlineStr">
      <is>
        <t>A</t>
      </is>
    </nc>
  </rcc>
  <rcc rId="14598" sId="17">
    <nc r="F246">
      <v>1.2948299999999999E-2</v>
    </nc>
  </rcc>
  <rcc rId="14599" sId="17">
    <nc r="G246">
      <v>1.83E-2</v>
    </nc>
  </rcc>
  <rcc rId="14600" sId="17">
    <nc r="H246">
      <v>0.74394899999999997</v>
    </nc>
  </rcc>
  <rcc rId="14601" sId="17">
    <nc r="I246">
      <v>0.74839999999999995</v>
    </nc>
  </rcc>
  <rcc rId="14602" sId="17">
    <nc r="J246" t="b">
      <v>0</v>
    </nc>
  </rcc>
  <rcc rId="14603" sId="17">
    <nc r="K246" t="b">
      <v>0</v>
    </nc>
  </rcc>
  <rcc rId="14604" sId="17">
    <nc r="L246" t="b">
      <v>0</v>
    </nc>
  </rcc>
  <rcc rId="14605" sId="17">
    <nc r="M246" t="inlineStr">
      <is>
        <t>EILMP7</t>
      </is>
    </nc>
  </rcc>
  <rcc rId="14606" sId="17">
    <nc r="N246">
      <v>1</v>
    </nc>
  </rcc>
  <rcc rId="14607" sId="17">
    <nc r="O246">
      <v>768253</v>
    </nc>
  </rcc>
  <rcc rId="14608" sId="17">
    <nc r="P246">
      <v>4.6399999999999997E-2</v>
    </nc>
  </rcc>
  <rcc rId="14609" sId="17">
    <nc r="Q246">
      <v>0.69389999999999996</v>
    </nc>
  </rcc>
  <rcc rId="14610" sId="17">
    <nc r="R246">
      <v>20063</v>
    </nc>
  </rcc>
  <rcc rId="14611" sId="17">
    <nc r="S246" t="inlineStr">
      <is>
        <t>GrimAge acceleration</t>
      </is>
    </nc>
  </rcc>
  <rcc rId="14612" sId="17">
    <nc r="T246" t="b">
      <v>1</v>
    </nc>
  </rcc>
  <rcc rId="14613" sId="17">
    <nc r="U246" t="inlineStr">
      <is>
        <t>reported</t>
      </is>
    </nc>
  </rcc>
  <rcc rId="14614" sId="17">
    <nc r="V246" t="inlineStr">
      <is>
        <t>1</t>
      </is>
    </nc>
  </rcc>
  <rcc rId="14615" sId="17">
    <nc r="W246">
      <v>768253</v>
    </nc>
  </rcc>
  <rcc rId="14616" sId="17">
    <nc r="X246">
      <v>2.33716E-3</v>
    </nc>
  </rcc>
  <rcc rId="14617" sId="17">
    <nc r="Y246">
      <v>2.9999899999999999E-8</v>
    </nc>
  </rcc>
  <rcc rId="14618" sId="17">
    <nc r="Z246">
      <v>472174</v>
    </nc>
  </rcc>
  <rcc rId="14619" sId="17">
    <nc r="AA246" t="inlineStr">
      <is>
        <t>ieu-b-4879</t>
      </is>
    </nc>
  </rcc>
  <rcc rId="14620" sId="17">
    <nc r="AB246" t="inlineStr">
      <is>
        <t>telomere length || id:ieu-b-4879</t>
      </is>
    </nc>
  </rcc>
  <rcc rId="14621" sId="17">
    <nc r="AC246" t="b">
      <v>1</v>
    </nc>
  </rcc>
  <rcc rId="14622" sId="17">
    <nc r="AD246" t="inlineStr">
      <is>
        <t>reported</t>
      </is>
    </nc>
  </rcc>
  <rcc rId="14623" sId="17">
    <nc r="AE246" t="inlineStr">
      <is>
        <t>igd</t>
      </is>
    </nc>
  </rcc>
  <rcc rId="14624" sId="17">
    <nc r="AF246">
      <v>2</v>
    </nc>
  </rcc>
  <rcc rId="14625" sId="17">
    <nc r="AG246" t="b">
      <v>1</v>
    </nc>
  </rcc>
  <rcc rId="14626" sId="17">
    <nc r="AJ246">
      <v>6.5001017690455705E-5</v>
    </nc>
  </rcc>
  <rcc rId="14627" sId="17">
    <nc r="AK246">
      <v>472174</v>
    </nc>
  </rcc>
  <rcc rId="14628" sId="17">
    <nc r="AL246">
      <v>7.7537228418746608E-6</v>
    </nc>
  </rcc>
  <rcc rId="14629" sId="17">
    <nc r="AM246">
      <v>20063</v>
    </nc>
  </rcc>
  <rcc rId="14630" sId="17">
    <nc r="AN246" t="b">
      <v>1</v>
    </nc>
  </rcc>
  <rcc rId="14631" sId="17">
    <nc r="AO246">
      <v>0.464082343420122</v>
    </nc>
  </rcc>
  <rcc rId="14632" sId="17">
    <nc r="A247" t="inlineStr">
      <is>
        <t>rs3093888</t>
      </is>
    </nc>
  </rcc>
  <rcc rId="14633" sId="17">
    <nc r="B247" t="inlineStr">
      <is>
        <t>A</t>
      </is>
    </nc>
  </rcc>
  <rcc rId="14634" sId="17">
    <nc r="C247" t="inlineStr">
      <is>
        <t>G</t>
      </is>
    </nc>
  </rcc>
  <rcc rId="14635" sId="17">
    <nc r="D247" t="inlineStr">
      <is>
        <t>A</t>
      </is>
    </nc>
  </rcc>
  <rcc rId="14636" sId="17">
    <nc r="E247" t="inlineStr">
      <is>
        <t>G</t>
      </is>
    </nc>
  </rcc>
  <rcc rId="14637" sId="17">
    <nc r="F247">
      <v>-2.8972999999999999E-2</v>
    </nc>
  </rcc>
  <rcc rId="14638" sId="17">
    <nc r="G247">
      <v>-1.3599999999999999E-2</v>
    </nc>
  </rcc>
  <rcc rId="14639" sId="17">
    <nc r="H247">
      <v>5.1310000000000001E-2</v>
    </nc>
  </rcc>
  <rcc rId="14640" sId="17">
    <nc r="I247">
      <v>5.7799999999999997E-2</v>
    </nc>
  </rcc>
  <rcc rId="14641" sId="17">
    <nc r="J247" t="b">
      <v>0</v>
    </nc>
  </rcc>
  <rcc rId="14642" sId="17">
    <nc r="K247" t="b">
      <v>0</v>
    </nc>
  </rcc>
  <rcc rId="14643" sId="17">
    <nc r="L247" t="b">
      <v>0</v>
    </nc>
  </rcc>
  <rcc rId="14644" sId="17">
    <nc r="M247" t="inlineStr">
      <is>
        <t>EILMP7</t>
      </is>
    </nc>
  </rcc>
  <rcc rId="14645" sId="17">
    <nc r="N247">
      <v>14</v>
    </nc>
  </rcc>
  <rcc rId="14646" sId="17">
    <nc r="O247">
      <v>20812951</v>
    </nc>
  </rcc>
  <rcc rId="14647" sId="17">
    <nc r="P247">
      <v>6.8199999999999997E-2</v>
    </nc>
  </rcc>
  <rcc rId="14648" sId="17">
    <nc r="Q247">
      <v>0.84160000000000001</v>
    </nc>
  </rcc>
  <rcc rId="14649" sId="17">
    <nc r="R247">
      <v>28465</v>
    </nc>
  </rcc>
  <rcc rId="14650" sId="17">
    <nc r="S247" t="inlineStr">
      <is>
        <t>GrimAge acceleration</t>
      </is>
    </nc>
  </rcc>
  <rcc rId="14651" sId="17">
    <nc r="T247" t="b">
      <v>1</v>
    </nc>
  </rcc>
  <rcc rId="14652" sId="17">
    <nc r="U247" t="inlineStr">
      <is>
        <t>reported</t>
      </is>
    </nc>
  </rcc>
  <rcc rId="14653" sId="17">
    <nc r="V247" t="inlineStr">
      <is>
        <t>14</t>
      </is>
    </nc>
  </rcc>
  <rcc rId="14654" sId="17">
    <nc r="W247">
      <v>20812951</v>
    </nc>
  </rcc>
  <rcc rId="14655" sId="17">
    <nc r="X247">
      <v>4.5245900000000002E-3</v>
    </nc>
  </rcc>
  <rcc rId="14656" sId="17">
    <nc r="Y247">
      <v>1.5E-10</v>
    </nc>
  </rcc>
  <rcc rId="14657" sId="17">
    <nc r="Z247">
      <v>472174</v>
    </nc>
  </rcc>
  <rcc rId="14658" sId="17">
    <nc r="AA247" t="inlineStr">
      <is>
        <t>ieu-b-4879</t>
      </is>
    </nc>
  </rcc>
  <rcc rId="14659" sId="17">
    <nc r="AB247" t="inlineStr">
      <is>
        <t>telomere length || id:ieu-b-4879</t>
      </is>
    </nc>
  </rcc>
  <rcc rId="14660" sId="17">
    <nc r="AC247" t="b">
      <v>1</v>
    </nc>
  </rcc>
  <rcc rId="14661" sId="17">
    <nc r="AD247" t="inlineStr">
      <is>
        <t>reported</t>
      </is>
    </nc>
  </rcc>
  <rcc rId="14662" sId="17">
    <nc r="AE247" t="inlineStr">
      <is>
        <t>igd</t>
      </is>
    </nc>
  </rcc>
  <rcc rId="14663" sId="17">
    <nc r="AF247">
      <v>2</v>
    </nc>
  </rcc>
  <rcc rId="14664" sId="17">
    <nc r="AG247" t="b">
      <v>1</v>
    </nc>
  </rcc>
  <rcc rId="14665" sId="17">
    <nc r="AJ247">
      <v>8.68341439764096E-5</v>
    </nc>
  </rcc>
  <rcc rId="14666" sId="17">
    <nc r="AK247">
      <v>472174</v>
    </nc>
  </rcc>
  <rcc rId="14667" sId="17">
    <nc r="AL247">
      <v>1.39710094972297E-6</v>
    </nc>
  </rcc>
  <rcc rId="14668" sId="17">
    <nc r="AM247">
      <v>28465</v>
    </nc>
  </rcc>
  <rcc rId="14669" sId="17">
    <nc r="AN247" t="b">
      <v>1</v>
    </nc>
  </rcc>
  <rcc rId="14670" sId="17">
    <nc r="AO247">
      <v>0.18248734660309399</v>
    </nc>
  </rcc>
  <rcc rId="14671" sId="17">
    <nc r="A248" t="inlineStr">
      <is>
        <t>rs35446936</t>
      </is>
    </nc>
  </rcc>
  <rcc rId="14672" sId="17">
    <nc r="B248" t="inlineStr">
      <is>
        <t>A</t>
      </is>
    </nc>
  </rcc>
  <rcc rId="14673" sId="17">
    <nc r="C248" t="inlineStr">
      <is>
        <t>G</t>
      </is>
    </nc>
  </rcc>
  <rcc rId="14674" sId="17">
    <nc r="D248" t="inlineStr">
      <is>
        <t>A</t>
      </is>
    </nc>
  </rcc>
  <rcc rId="14675" sId="17">
    <nc r="E248" t="inlineStr">
      <is>
        <t>G</t>
      </is>
    </nc>
  </rcc>
  <rcc rId="14676" sId="17">
    <nc r="F248">
      <v>-9.4002500000000003E-2</v>
    </nc>
  </rcc>
  <rcc rId="14677" sId="17">
    <nc r="G248">
      <v>1.7999999999999999E-2</v>
    </nc>
  </rcc>
  <rcc rId="14678" sId="17">
    <nc r="H248">
      <v>0.243674</v>
    </nc>
  </rcc>
  <rcc rId="14679" sId="17">
    <nc r="I248">
      <v>0.2492</v>
    </nc>
  </rcc>
  <rcc rId="14680" sId="17">
    <nc r="J248" t="b">
      <v>0</v>
    </nc>
  </rcc>
  <rcc rId="14681" sId="17">
    <nc r="K248" t="b">
      <v>0</v>
    </nc>
  </rcc>
  <rcc rId="14682" sId="17">
    <nc r="L248" t="b">
      <v>0</v>
    </nc>
  </rcc>
  <rcc rId="14683" sId="17">
    <nc r="M248" t="inlineStr">
      <is>
        <t>EILMP7</t>
      </is>
    </nc>
  </rcc>
  <rcc rId="14684" sId="17">
    <nc r="N248">
      <v>3</v>
    </nc>
  </rcc>
  <rcc rId="14685" sId="17">
    <nc r="O248">
      <v>169486508</v>
    </nc>
  </rcc>
  <rcc rId="14686" sId="17">
    <nc r="P248">
      <v>3.49E-2</v>
    </nc>
  </rcc>
  <rcc rId="14687" sId="17">
    <nc r="Q248">
      <v>0.60599999999999998</v>
    </nc>
  </rcc>
  <rcc rId="14688" sId="17">
    <nc r="R248">
      <v>30610</v>
    </nc>
  </rcc>
  <rcc rId="14689" sId="17">
    <nc r="S248" t="inlineStr">
      <is>
        <t>GrimAge acceleration</t>
      </is>
    </nc>
  </rcc>
  <rcc rId="14690" sId="17">
    <nc r="T248" t="b">
      <v>1</v>
    </nc>
  </rcc>
  <rcc rId="14691" sId="17">
    <nc r="U248" t="inlineStr">
      <is>
        <t>reported</t>
      </is>
    </nc>
  </rcc>
  <rcc rId="14692" sId="17">
    <nc r="V248" t="inlineStr">
      <is>
        <t>3</t>
      </is>
    </nc>
  </rcc>
  <rcc rId="14693" sId="17">
    <nc r="W248">
      <v>169486508</v>
    </nc>
  </rcc>
  <rcc rId="14694" sId="17">
    <nc r="X248">
      <v>2.3291800000000001E-3</v>
    </nc>
  </rcc>
  <rcc rId="14695" sId="17">
    <nc r="Y248">
      <v>9.9999999999999998E-201</v>
    </nc>
  </rcc>
  <rcc rId="14696" sId="17">
    <nc r="Z248">
      <v>472174</v>
    </nc>
  </rcc>
  <rcc rId="14697" sId="17">
    <nc r="AA248" t="inlineStr">
      <is>
        <t>ieu-b-4879</t>
      </is>
    </nc>
  </rcc>
  <rcc rId="14698" sId="17">
    <nc r="AB248" t="inlineStr">
      <is>
        <t>telomere length || id:ieu-b-4879</t>
      </is>
    </nc>
  </rcc>
  <rcc rId="14699" sId="17">
    <nc r="AC248" t="b">
      <v>1</v>
    </nc>
  </rcc>
  <rcc rId="14700" sId="17">
    <nc r="AD248" t="inlineStr">
      <is>
        <t>reported</t>
      </is>
    </nc>
  </rcc>
  <rcc rId="14701" sId="17">
    <nc r="AE248" t="inlineStr">
      <is>
        <t>igd</t>
      </is>
    </nc>
  </rcc>
  <rcc rId="14702" sId="17">
    <nc r="AF248">
      <v>2</v>
    </nc>
  </rcc>
  <rcc rId="14703" sId="17">
    <nc r="AG248" t="b">
      <v>1</v>
    </nc>
  </rcc>
  <rcc rId="14704" sId="17">
    <nc r="AJ248">
      <v>3.4377706257689299E-3</v>
    </nc>
  </rcc>
  <rcc rId="14705" sId="17">
    <nc r="AK248">
      <v>472174</v>
    </nc>
  </rcc>
  <rcc rId="14706" sId="17">
    <nc r="AL248">
      <v>8.6907134229395004E-6</v>
    </nc>
  </rcc>
  <rcc rId="14707" sId="17">
    <nc r="AM248">
      <v>30610</v>
    </nc>
  </rcc>
  <rcc rId="14708" sId="17">
    <nc r="AN248" t="b">
      <v>1</v>
    </nc>
  </rcc>
  <rcc rId="14709" sId="17">
    <nc r="AO248">
      <v>3.3191617866184599E-21</v>
    </nc>
  </rcc>
  <rcc rId="14710" sId="17">
    <nc r="A249" t="inlineStr">
      <is>
        <t>rs35640778</t>
      </is>
    </nc>
  </rcc>
  <rcc rId="14711" sId="17">
    <nc r="B249" t="inlineStr">
      <is>
        <t>A</t>
      </is>
    </nc>
  </rcc>
  <rcc rId="14712" sId="17">
    <nc r="C249" t="inlineStr">
      <is>
        <t>G</t>
      </is>
    </nc>
  </rcc>
  <rcc rId="14713" sId="17">
    <nc r="D249" t="inlineStr">
      <is>
        <t>A</t>
      </is>
    </nc>
  </rcc>
  <rcc rId="14714" sId="17">
    <nc r="E249" t="inlineStr">
      <is>
        <t>G</t>
      </is>
    </nc>
  </rcc>
  <rcc rId="14715" sId="17">
    <nc r="F249">
      <v>-0.209011</v>
    </nc>
  </rcc>
  <rcc rId="14716" sId="17">
    <nc r="G249">
      <v>-6.5600000000000006E-2</v>
    </nc>
  </rcc>
  <rcc rId="14717" sId="17">
    <nc r="H249">
      <v>2.0757000000000001E-2</v>
    </nc>
  </rcc>
  <rcc rId="14718" sId="17">
    <nc r="I249">
      <v>2.18E-2</v>
    </nc>
  </rcc>
  <rcc rId="14719" sId="17">
    <nc r="J249" t="b">
      <v>0</v>
    </nc>
  </rcc>
  <rcc rId="14720" sId="17">
    <nc r="K249" t="b">
      <v>0</v>
    </nc>
  </rcc>
  <rcc rId="14721" sId="17">
    <nc r="L249" t="b">
      <v>0</v>
    </nc>
  </rcc>
  <rcc rId="14722" sId="17">
    <nc r="M249" t="inlineStr">
      <is>
        <t>EILMP7</t>
      </is>
    </nc>
  </rcc>
  <rcc rId="14723" sId="17">
    <nc r="N249">
      <v>20</v>
    </nc>
  </rcc>
  <rcc rId="14724" sId="17">
    <nc r="O249">
      <v>62321128</v>
    </nc>
  </rcc>
  <rcc rId="14725" sId="17">
    <nc r="P249">
      <v>0.13950000000000001</v>
    </nc>
  </rcc>
  <rcc rId="14726" sId="17">
    <nc r="Q249">
      <v>0.63800000000000001</v>
    </nc>
  </rcc>
  <rcc rId="14727" sId="17">
    <nc r="R249">
      <v>22197</v>
    </nc>
  </rcc>
  <rcc rId="14728" sId="17">
    <nc r="S249" t="inlineStr">
      <is>
        <t>GrimAge acceleration</t>
      </is>
    </nc>
  </rcc>
  <rcc rId="14729" sId="17">
    <nc r="T249" t="b">
      <v>1</v>
    </nc>
  </rcc>
  <rcc rId="14730" sId="17">
    <nc r="U249" t="inlineStr">
      <is>
        <t>reported</t>
      </is>
    </nc>
  </rcc>
  <rcc rId="14731" sId="17">
    <nc r="V249" t="inlineStr">
      <is>
        <t>20</t>
      </is>
    </nc>
  </rcc>
  <rcc rId="14732" sId="17">
    <nc r="W249">
      <v>62321128</v>
    </nc>
  </rcc>
  <rcc rId="14733" sId="17">
    <nc r="X249">
      <v>7.0208700000000002E-3</v>
    </nc>
  </rcc>
  <rcc rId="14734" sId="17">
    <nc r="Y249">
      <v>9.5940100000000002E-195</v>
    </nc>
  </rcc>
  <rcc rId="14735" sId="17">
    <nc r="Z249">
      <v>472174</v>
    </nc>
  </rcc>
  <rcc rId="14736" sId="17">
    <nc r="AA249" t="inlineStr">
      <is>
        <t>ieu-b-4879</t>
      </is>
    </nc>
  </rcc>
  <rcc rId="14737" sId="17">
    <nc r="AB249" t="inlineStr">
      <is>
        <t>telomere length || id:ieu-b-4879</t>
      </is>
    </nc>
  </rcc>
  <rcc rId="14738" sId="17">
    <nc r="AC249" t="b">
      <v>1</v>
    </nc>
  </rcc>
  <rcc rId="14739" sId="17">
    <nc r="AD249" t="inlineStr">
      <is>
        <t>reported</t>
      </is>
    </nc>
  </rcc>
  <rcc rId="14740" sId="17">
    <nc r="AE249" t="inlineStr">
      <is>
        <t>igd</t>
      </is>
    </nc>
  </rcc>
  <rcc rId="14741" sId="17">
    <nc r="AF249">
      <v>2</v>
    </nc>
  </rcc>
  <rcc rId="14742" sId="17">
    <nc r="AG249" t="b">
      <v>1</v>
    </nc>
  </rcc>
  <rcc rId="14743" sId="17">
    <nc r="AJ249">
      <v>1.87344868428449E-3</v>
    </nc>
  </rcc>
  <rcc rId="14744" sId="17">
    <nc r="AK249">
      <v>472174</v>
    </nc>
  </rcc>
  <rcc rId="14745" sId="17">
    <nc r="AL249">
      <v>9.9632215371356001E-6</v>
    </nc>
  </rcc>
  <rcc rId="14746" sId="17">
    <nc r="AM249">
      <v>22197</v>
    </nc>
  </rcc>
  <rcc rId="14747" sId="17">
    <nc r="AN249" t="b">
      <v>1</v>
    </nc>
  </rcc>
  <rcc rId="14748" sId="17">
    <nc r="AO249">
      <v>5.0300460585641797E-9</v>
    </nc>
  </rcc>
  <rcc rId="14749" sId="17">
    <nc r="A250" t="inlineStr">
      <is>
        <t>rs3767952</t>
      </is>
    </nc>
  </rcc>
  <rcc rId="14750" sId="17">
    <nc r="B250" t="inlineStr">
      <is>
        <t>A</t>
      </is>
    </nc>
  </rcc>
  <rcc rId="14751" sId="17">
    <nc r="C250" t="inlineStr">
      <is>
        <t>G</t>
      </is>
    </nc>
  </rcc>
  <rcc rId="14752" sId="17">
    <nc r="D250" t="inlineStr">
      <is>
        <t>A</t>
      </is>
    </nc>
  </rcc>
  <rcc rId="14753" sId="17">
    <nc r="E250" t="inlineStr">
      <is>
        <t>G</t>
      </is>
    </nc>
  </rcc>
  <rcc rId="14754" sId="17">
    <nc r="F250">
      <v>1.3447199999999999E-2</v>
    </nc>
  </rcc>
  <rcc rId="14755" sId="17">
    <nc r="G250">
      <v>-5.3199999999999997E-2</v>
    </nc>
  </rcc>
  <rcc rId="14756" sId="17">
    <nc r="H250">
      <v>0.22670899999999999</v>
    </nc>
  </rcc>
  <rcc rId="14757" sId="17">
    <nc r="I250">
      <v>0.22389999999999999</v>
    </nc>
  </rcc>
  <rcc rId="14758" sId="17">
    <nc r="J250" t="b">
      <v>0</v>
    </nc>
  </rcc>
  <rcc rId="14759" sId="17">
    <nc r="K250" t="b">
      <v>0</v>
    </nc>
  </rcc>
  <rcc rId="14760" sId="17">
    <nc r="L250" t="b">
      <v>0</v>
    </nc>
  </rcc>
  <rcc rId="14761" sId="17">
    <nc r="M250" t="inlineStr">
      <is>
        <t>EILMP7</t>
      </is>
    </nc>
  </rcc>
  <rcc rId="14762" sId="17">
    <nc r="N250">
      <v>1</v>
    </nc>
  </rcc>
  <rcc rId="14763" sId="17">
    <nc r="O250">
      <v>41231032</v>
    </nc>
  </rcc>
  <rcc rId="14764" sId="17">
    <nc r="P250">
      <v>3.5799999999999998E-2</v>
    </nc>
  </rcc>
  <rcc rId="14765" sId="17">
    <nc r="Q250">
      <v>0.1371</v>
    </nc>
  </rcc>
  <rcc rId="14766" sId="17">
    <nc r="R250">
      <v>31025</v>
    </nc>
  </rcc>
  <rcc rId="14767" sId="17">
    <nc r="S250" t="inlineStr">
      <is>
        <t>GrimAge acceleration</t>
      </is>
    </nc>
  </rcc>
  <rcc rId="14768" sId="17">
    <nc r="T250" t="b">
      <v>1</v>
    </nc>
  </rcc>
  <rcc rId="14769" sId="17">
    <nc r="U250" t="inlineStr">
      <is>
        <t>reported</t>
      </is>
    </nc>
  </rcc>
  <rcc rId="14770" sId="17">
    <nc r="V250" t="inlineStr">
      <is>
        <t>1</t>
      </is>
    </nc>
  </rcc>
  <rcc rId="14771" sId="17">
    <nc r="W250">
      <v>41231032</v>
    </nc>
  </rcc>
  <rcc rId="14772" sId="17">
    <nc r="X250">
      <v>2.3882600000000001E-3</v>
    </nc>
  </rcc>
  <rcc rId="14773" sId="17">
    <nc r="Y250">
      <v>1.79999E-8</v>
    </nc>
  </rcc>
  <rcc rId="14774" sId="17">
    <nc r="Z250">
      <v>472174</v>
    </nc>
  </rcc>
  <rcc rId="14775" sId="17">
    <nc r="AA250" t="inlineStr">
      <is>
        <t>ieu-b-4879</t>
      </is>
    </nc>
  </rcc>
  <rcc rId="14776" sId="17">
    <nc r="AB250" t="inlineStr">
      <is>
        <t>telomere length || id:ieu-b-4879</t>
      </is>
    </nc>
  </rcc>
  <rcc rId="14777" sId="17">
    <nc r="AC250" t="b">
      <v>1</v>
    </nc>
  </rcc>
  <rcc rId="14778" sId="17">
    <nc r="AD250" t="inlineStr">
      <is>
        <t>reported</t>
      </is>
    </nc>
  </rcc>
  <rcc rId="14779" sId="17">
    <nc r="AE250" t="inlineStr">
      <is>
        <t>igd</t>
      </is>
    </nc>
  </rcc>
  <rcc rId="14780" sId="17">
    <nc r="AF250">
      <v>2</v>
    </nc>
  </rcc>
  <rcc rId="14781" sId="17">
    <nc r="AG250" t="b">
      <v>1</v>
    </nc>
  </rcc>
  <rcc rId="14782" sId="17">
    <nc r="AJ250">
      <v>6.7138422093729902E-5</v>
    </nc>
  </rcc>
  <rcc rId="14783" sId="17">
    <nc r="AK250">
      <v>472174</v>
    </nc>
  </rcc>
  <rcc rId="14784" sId="17">
    <nc r="AL250">
      <v>7.1177463183928495E-5</v>
    </nc>
  </rcc>
  <rcc rId="14785" sId="17">
    <nc r="AM250">
      <v>31025</v>
    </nc>
  </rcc>
  <rcc rId="14786" sId="17">
    <nc r="AN250" t="b">
      <v>0</v>
    </nc>
  </rcc>
  <rcc rId="14787" sId="17">
    <nc r="AO250">
      <v>0.96694504177304796</v>
    </nc>
  </rcc>
  <rcc rId="14788" sId="17">
    <nc r="A251" t="inlineStr">
      <is>
        <t>rs3785074</t>
      </is>
    </nc>
  </rcc>
  <rcc rId="14789" sId="17">
    <nc r="B251" t="inlineStr">
      <is>
        <t>G</t>
      </is>
    </nc>
  </rcc>
  <rcc rId="14790" sId="17">
    <nc r="C251" t="inlineStr">
      <is>
        <t>A</t>
      </is>
    </nc>
  </rcc>
  <rcc rId="14791" sId="17">
    <nc r="D251" t="inlineStr">
      <is>
        <t>G</t>
      </is>
    </nc>
  </rcc>
  <rcc rId="14792" sId="17">
    <nc r="E251" t="inlineStr">
      <is>
        <t>A</t>
      </is>
    </nc>
  </rcc>
  <rcc rId="14793" sId="17">
    <nc r="F251">
      <v>2.3862999999999999E-2</v>
    </nc>
  </rcc>
  <rcc rId="14794" sId="17">
    <nc r="G251">
      <v>1.67E-2</v>
    </nc>
  </rcc>
  <rcc rId="14795" sId="17">
    <nc r="H251">
      <v>0.28967199999999999</v>
    </nc>
  </rcc>
  <rcc rId="14796" sId="17">
    <nc r="I251">
      <v>0.27010000000000001</v>
    </nc>
  </rcc>
  <rcc rId="14797" sId="17">
    <nc r="J251" t="b">
      <v>0</v>
    </nc>
  </rcc>
  <rcc rId="14798" sId="17">
    <nc r="K251" t="b">
      <v>0</v>
    </nc>
  </rcc>
  <rcc rId="14799" sId="17">
    <nc r="L251" t="b">
      <v>0</v>
    </nc>
  </rcc>
  <rcc rId="14800" sId="17">
    <nc r="M251" t="inlineStr">
      <is>
        <t>EILMP7</t>
      </is>
    </nc>
  </rcc>
  <rcc rId="14801" sId="17">
    <nc r="N251">
      <v>16</v>
    </nc>
  </rcc>
  <rcc rId="14802" sId="17">
    <nc r="O251">
      <v>69406986</v>
    </nc>
  </rcc>
  <rcc rId="14803" sId="17">
    <nc r="P251">
      <v>3.4799999999999998E-2</v>
    </nc>
  </rcc>
  <rcc rId="14804" sId="17">
    <nc r="Q251">
      <v>0.63090000000000002</v>
    </nc>
  </rcc>
  <rcc rId="14805" sId="17">
    <nc r="R251">
      <v>28590</v>
    </nc>
  </rcc>
  <rcc rId="14806" sId="17">
    <nc r="S251" t="inlineStr">
      <is>
        <t>GrimAge acceleration</t>
      </is>
    </nc>
  </rcc>
  <rcc rId="14807" sId="17">
    <nc r="T251" t="b">
      <v>1</v>
    </nc>
  </rcc>
  <rcc rId="14808" sId="17">
    <nc r="U251" t="inlineStr">
      <is>
        <t>reported</t>
      </is>
    </nc>
  </rcc>
  <rcc rId="14809" sId="17">
    <nc r="V251" t="inlineStr">
      <is>
        <t>16</t>
      </is>
    </nc>
  </rcc>
  <rcc rId="14810" sId="17">
    <nc r="W251">
      <v>69406986</v>
    </nc>
  </rcc>
  <rcc rId="14811" sId="17">
    <nc r="X251">
      <v>2.20455E-3</v>
    </nc>
  </rcc>
  <rcc rId="14812" sId="17">
    <nc r="Y251">
      <v>2.60016E-27</v>
    </nc>
  </rcc>
  <rcc rId="14813" sId="17">
    <nc r="Z251">
      <v>472174</v>
    </nc>
  </rcc>
  <rcc rId="14814" sId="17">
    <nc r="AA251" t="inlineStr">
      <is>
        <t>ieu-b-4879</t>
      </is>
    </nc>
  </rcc>
  <rcc rId="14815" sId="17">
    <nc r="AB251" t="inlineStr">
      <is>
        <t>telomere length || id:ieu-b-4879</t>
      </is>
    </nc>
  </rcc>
  <rcc rId="14816" sId="17">
    <nc r="AC251" t="b">
      <v>1</v>
    </nc>
  </rcc>
  <rcc rId="14817" sId="17">
    <nc r="AD251" t="inlineStr">
      <is>
        <t>reported</t>
      </is>
    </nc>
  </rcc>
  <rcc rId="14818" sId="17">
    <nc r="AE251" t="inlineStr">
      <is>
        <t>igd</t>
      </is>
    </nc>
  </rcc>
  <rcc rId="14819" sId="17">
    <nc r="AF251">
      <v>2</v>
    </nc>
  </rcc>
  <rcc rId="14820" sId="17">
    <nc r="AG251" t="b">
      <v>1</v>
    </nc>
  </rcc>
  <rcc rId="14821" sId="17">
    <nc r="AJ251">
      <v>2.4808596218051299E-4</v>
    </nc>
  </rcc>
  <rcc rId="14822" sId="17">
    <nc r="AK251">
      <v>472174</v>
    </nc>
  </rcc>
  <rcc rId="14823" sId="17">
    <nc r="AL251">
      <v>8.0554013330242392E-6</v>
    </nc>
  </rcc>
  <rcc rId="14824" sId="17">
    <nc r="AM251">
      <v>28590</v>
    </nc>
  </rcc>
  <rcc rId="14825" sId="17">
    <nc r="AN251" t="b">
      <v>1</v>
    </nc>
  </rcc>
  <rcc rId="14826" sId="17">
    <nc r="AO251">
      <v>3.39898266855619E-2</v>
    </nc>
  </rcc>
  <rcc rId="14827" sId="17">
    <nc r="A252" t="inlineStr">
      <is>
        <t>rs3891167</t>
      </is>
    </nc>
  </rcc>
  <rcc rId="14828" sId="17">
    <nc r="B252" t="inlineStr">
      <is>
        <t>G</t>
      </is>
    </nc>
  </rcc>
  <rcc rId="14829" sId="17">
    <nc r="C252" t="inlineStr">
      <is>
        <t>A</t>
      </is>
    </nc>
  </rcc>
  <rcc rId="14830" sId="17">
    <nc r="D252" t="inlineStr">
      <is>
        <t>G</t>
      </is>
    </nc>
  </rcc>
  <rcc rId="14831" sId="17">
    <nc r="E252" t="inlineStr">
      <is>
        <t>A</t>
      </is>
    </nc>
  </rcc>
  <rcc rId="14832" sId="17">
    <nc r="F252">
      <v>-4.2568500000000002E-2</v>
    </nc>
  </rcc>
  <rcc rId="14833" sId="17">
    <nc r="G252">
      <v>-3.0300000000000001E-2</v>
    </nc>
  </rcc>
  <rcc rId="14834" sId="17">
    <nc r="H252">
      <v>0.25343500000000002</v>
    </nc>
  </rcc>
  <rcc rId="14835" sId="17">
    <nc r="I252">
      <v>0.2666</v>
    </nc>
  </rcc>
  <rcc rId="14836" sId="17">
    <nc r="J252" t="b">
      <v>0</v>
    </nc>
  </rcc>
  <rcc rId="14837" sId="17">
    <nc r="K252" t="b">
      <v>0</v>
    </nc>
  </rcc>
  <rcc rId="14838" sId="17">
    <nc r="L252" t="b">
      <v>0</v>
    </nc>
  </rcc>
  <rcc rId="14839" sId="17">
    <nc r="M252" t="inlineStr">
      <is>
        <t>EILMP7</t>
      </is>
    </nc>
  </rcc>
  <rcc rId="14840" sId="17">
    <nc r="N252">
      <v>18</v>
    </nc>
  </rcc>
  <rcc rId="14841" sId="17">
    <nc r="O252">
      <v>658423</v>
    </nc>
  </rcc>
  <rcc rId="14842" sId="17">
    <nc r="P252">
      <v>3.7600000000000001E-2</v>
    </nc>
  </rcc>
  <rcc rId="14843" sId="17">
    <nc r="Q252">
      <v>0.4209</v>
    </nc>
  </rcc>
  <rcc rId="14844" sId="17">
    <nc r="R252">
      <v>27144</v>
    </nc>
  </rcc>
  <rcc rId="14845" sId="17">
    <nc r="S252" t="inlineStr">
      <is>
        <t>GrimAge acceleration</t>
      </is>
    </nc>
  </rcc>
  <rcc rId="14846" sId="17">
    <nc r="T252" t="b">
      <v>1</v>
    </nc>
  </rcc>
  <rcc rId="14847" sId="17">
    <nc r="U252" t="inlineStr">
      <is>
        <t>reported</t>
      </is>
    </nc>
  </rcc>
  <rcc rId="14848" sId="17">
    <nc r="V252" t="inlineStr">
      <is>
        <t>18</t>
      </is>
    </nc>
  </rcc>
  <rcc rId="14849" sId="17">
    <nc r="W252">
      <v>658423</v>
    </nc>
  </rcc>
  <rcc rId="14850" sId="17">
    <nc r="X252">
      <v>2.39551E-3</v>
    </nc>
  </rcc>
  <rcc rId="14851" sId="17">
    <nc r="Y252">
      <v>1.20005E-70</v>
    </nc>
  </rcc>
  <rcc rId="14852" sId="17">
    <nc r="Z252">
      <v>472174</v>
    </nc>
  </rcc>
  <rcc rId="14853" sId="17">
    <nc r="AA252" t="inlineStr">
      <is>
        <t>ieu-b-4879</t>
      </is>
    </nc>
  </rcc>
  <rcc rId="14854" sId="17">
    <nc r="AB252" t="inlineStr">
      <is>
        <t>telomere length || id:ieu-b-4879</t>
      </is>
    </nc>
  </rcc>
  <rcc rId="14855" sId="17">
    <nc r="AC252" t="b">
      <v>1</v>
    </nc>
  </rcc>
  <rcc rId="14856" sId="17">
    <nc r="AD252" t="inlineStr">
      <is>
        <t>reported</t>
      </is>
    </nc>
  </rcc>
  <rcc rId="14857" sId="17">
    <nc r="AE252" t="inlineStr">
      <is>
        <t>igd</t>
      </is>
    </nc>
  </rcc>
  <rcc rId="14858" sId="17">
    <nc r="AF252">
      <v>2</v>
    </nc>
  </rcc>
  <rcc rId="14859" sId="17">
    <nc r="AG252" t="b">
      <v>1</v>
    </nc>
  </rcc>
  <rcc rId="14860" sId="17">
    <nc r="AJ252">
      <v>6.6832874348462699E-4</v>
    </nc>
  </rcc>
  <rcc rId="14861" sId="17">
    <nc r="AK252">
      <v>472174</v>
    </nc>
  </rcc>
  <rcc rId="14862" sId="17">
    <nc r="AL252">
      <v>2.3925296591452399E-5</v>
    </nc>
  </rcc>
  <rcc rId="14863" sId="17">
    <nc r="AM252">
      <v>27144</v>
    </nc>
  </rcc>
  <rcc rId="14864" sId="17">
    <nc r="AN252" t="b">
      <v>1</v>
    </nc>
  </rcc>
  <rcc rId="14865" sId="17">
    <nc r="AO252">
      <v>7.8244719636648798E-4</v>
    </nc>
  </rcc>
  <rcc rId="14866" sId="17">
    <nc r="A253" t="inlineStr">
      <is>
        <t>rs41269079</t>
      </is>
    </nc>
  </rcc>
  <rcc rId="14867" sId="17">
    <nc r="B253" t="inlineStr">
      <is>
        <t>A</t>
      </is>
    </nc>
  </rcc>
  <rcc rId="14868" sId="17">
    <nc r="C253" t="inlineStr">
      <is>
        <t>T</t>
      </is>
    </nc>
  </rcc>
  <rcc rId="14869" sId="17">
    <nc r="D253" t="inlineStr">
      <is>
        <t>A</t>
      </is>
    </nc>
  </rcc>
  <rcc rId="14870" sId="17">
    <nc r="E253" t="inlineStr">
      <is>
        <t>T</t>
      </is>
    </nc>
  </rcc>
  <rcc rId="14871" sId="17">
    <nc r="F253">
      <v>1.5361700000000001E-2</v>
    </nc>
  </rcc>
  <rcc rId="14872" sId="17">
    <nc r="G253">
      <v>-3.32E-2</v>
    </nc>
  </rcc>
  <rcc rId="14873" sId="17">
    <nc r="H253">
      <v>0.18899099999999999</v>
    </nc>
  </rcc>
  <rcc rId="14874" sId="17">
    <nc r="I253">
      <v>0.19600000000000001</v>
    </nc>
  </rcc>
  <rcc rId="14875" sId="17">
    <nc r="J253" t="b">
      <v>0</v>
    </nc>
  </rcc>
  <rcc rId="14876" sId="17">
    <nc r="K253" t="b">
      <v>1</v>
    </nc>
  </rcc>
  <rcc rId="14877" sId="17">
    <nc r="L253" t="b">
      <v>0</v>
    </nc>
  </rcc>
  <rcc rId="14878" sId="17">
    <nc r="M253" t="inlineStr">
      <is>
        <t>EILMP7</t>
      </is>
    </nc>
  </rcc>
  <rcc rId="14879" sId="17">
    <nc r="N253">
      <v>1</v>
    </nc>
  </rcc>
  <rcc rId="14880" sId="17">
    <nc r="O253">
      <v>45252015</v>
    </nc>
  </rcc>
  <rcc rId="14881" sId="17">
    <nc r="P253">
      <v>3.7999999999999999E-2</v>
    </nc>
  </rcc>
  <rcc rId="14882" sId="17">
    <nc r="Q253">
      <v>0.3821</v>
    </nc>
  </rcc>
  <rcc rId="14883" sId="17">
    <nc r="R253">
      <v>30616</v>
    </nc>
  </rcc>
  <rcc rId="14884" sId="17">
    <nc r="S253" t="inlineStr">
      <is>
        <t>GrimAge acceleration</t>
      </is>
    </nc>
  </rcc>
  <rcc rId="14885" sId="17">
    <nc r="T253" t="b">
      <v>1</v>
    </nc>
  </rcc>
  <rcc rId="14886" sId="17">
    <nc r="U253" t="inlineStr">
      <is>
        <t>reported</t>
      </is>
    </nc>
  </rcc>
  <rcc rId="14887" sId="17">
    <nc r="V253" t="inlineStr">
      <is>
        <t>1</t>
      </is>
    </nc>
  </rcc>
  <rcc rId="14888" sId="17">
    <nc r="W253">
      <v>45252015</v>
    </nc>
  </rcc>
  <rcc rId="14889" sId="17">
    <nc r="X253">
      <v>2.5498999999999999E-3</v>
    </nc>
  </rcc>
  <rcc rId="14890" sId="17">
    <nc r="Y253">
      <v>1.6999999999999999E-9</v>
    </nc>
  </rcc>
  <rcc rId="14891" sId="17">
    <nc r="Z253">
      <v>472174</v>
    </nc>
  </rcc>
  <rcc rId="14892" sId="17">
    <nc r="AA253" t="inlineStr">
      <is>
        <t>ieu-b-4879</t>
      </is>
    </nc>
  </rcc>
  <rcc rId="14893" sId="17">
    <nc r="AB253" t="inlineStr">
      <is>
        <t>telomere length || id:ieu-b-4879</t>
      </is>
    </nc>
  </rcc>
  <rcc rId="14894" sId="17">
    <nc r="AC253" t="b">
      <v>1</v>
    </nc>
  </rcc>
  <rcc rId="14895" sId="17">
    <nc r="AD253" t="inlineStr">
      <is>
        <t>reported</t>
      </is>
    </nc>
  </rcc>
  <rcc rId="14896" sId="17">
    <nc r="AE253" t="inlineStr">
      <is>
        <t>igd</t>
      </is>
    </nc>
  </rcc>
  <rcc rId="14897" sId="17">
    <nc r="AF253">
      <v>2</v>
    </nc>
  </rcc>
  <rcc rId="14898" sId="17">
    <nc r="AG253" t="b">
      <v>1</v>
    </nc>
  </rcc>
  <rcc rId="14899" sId="17">
    <nc r="AJ253">
      <v>7.6859693877952197E-5</v>
    </nc>
  </rcc>
  <rcc rId="14900" sId="17">
    <nc r="AK253">
      <v>472174</v>
    </nc>
  </rcc>
  <rcc rId="14901" sId="17">
    <nc r="AL253">
      <v>2.4933202704922099E-5</v>
    </nc>
  </rcc>
  <rcc rId="14902" sId="17">
    <nc r="AM253">
      <v>30616</v>
    </nc>
  </rcc>
  <rcc rId="14903" sId="17">
    <nc r="AN253" t="b">
      <v>1</v>
    </nc>
  </rcc>
  <rcc rId="14904" sId="17">
    <nc r="AO253">
      <v>0.52225439055730005</v>
    </nc>
  </rcc>
  <rcc rId="14905" sId="17">
    <nc r="A254" t="inlineStr">
      <is>
        <t>rs41304832</t>
      </is>
    </nc>
  </rcc>
  <rcc rId="14906" sId="17">
    <nc r="B254" t="inlineStr">
      <is>
        <t>A</t>
      </is>
    </nc>
  </rcc>
  <rcc rId="14907" sId="17">
    <nc r="C254" t="inlineStr">
      <is>
        <t>G</t>
      </is>
    </nc>
  </rcc>
  <rcc rId="14908" sId="17">
    <nc r="D254" t="inlineStr">
      <is>
        <t>A</t>
      </is>
    </nc>
  </rcc>
  <rcc rId="14909" sId="17">
    <nc r="E254" t="inlineStr">
      <is>
        <t>G</t>
      </is>
    </nc>
  </rcc>
  <rcc rId="14910" sId="17">
    <nc r="F254">
      <v>6.1170200000000001E-2</v>
    </nc>
  </rcc>
  <rcc rId="14911" sId="17">
    <nc r="G254">
      <v>3.2500000000000001E-2</v>
    </nc>
  </rcc>
  <rcc rId="14912" sId="17">
    <nc r="H254">
      <v>1.2378E-2</v>
    </nc>
  </rcc>
  <rcc rId="14913" sId="17">
    <nc r="I254">
      <v>1.5800000000000002E-2</v>
    </nc>
  </rcc>
  <rcc rId="14914" sId="17">
    <nc r="J254" t="b">
      <v>0</v>
    </nc>
  </rcc>
  <rcc rId="14915" sId="17">
    <nc r="K254" t="b">
      <v>0</v>
    </nc>
  </rcc>
  <rcc rId="14916" sId="17">
    <nc r="L254" t="b">
      <v>0</v>
    </nc>
  </rcc>
  <rcc rId="14917" sId="17">
    <nc r="M254" t="inlineStr">
      <is>
        <t>EILMP7</t>
      </is>
    </nc>
  </rcc>
  <rcc rId="14918" sId="17">
    <nc r="N254">
      <v>20</v>
    </nc>
  </rcc>
  <rcc rId="14919" sId="17">
    <nc r="O254">
      <v>62375508</v>
    </nc>
  </rcc>
  <rcc rId="14920" sId="17">
    <nc r="P254">
      <v>0.1888</v>
    </nc>
  </rcc>
  <rcc rId="14921" sId="17">
    <nc r="Q254">
      <v>0.86350000000000005</v>
    </nc>
  </rcc>
  <rcc rId="14922" sId="17">
    <nc r="R254">
      <v>18855</v>
    </nc>
  </rcc>
  <rcc rId="14923" sId="17">
    <nc r="S254" t="inlineStr">
      <is>
        <t>GrimAge acceleration</t>
      </is>
    </nc>
  </rcc>
  <rcc rId="14924" sId="17">
    <nc r="T254" t="b">
      <v>1</v>
    </nc>
  </rcc>
  <rcc rId="14925" sId="17">
    <nc r="U254" t="inlineStr">
      <is>
        <t>reported</t>
      </is>
    </nc>
  </rcc>
  <rcc rId="14926" sId="17">
    <nc r="V254" t="inlineStr">
      <is>
        <t>20</t>
      </is>
    </nc>
  </rcc>
  <rcc rId="14927" sId="17">
    <nc r="W254">
      <v>62375508</v>
    </nc>
  </rcc>
  <rcc rId="14928" sId="17">
    <nc r="X254">
      <v>9.3095000000000001E-3</v>
    </nc>
  </rcc>
  <rcc rId="14929" sId="17">
    <nc r="Y254">
      <v>5.00035E-11</v>
    </nc>
  </rcc>
  <rcc rId="14930" sId="17">
    <nc r="Z254">
      <v>472174</v>
    </nc>
  </rcc>
  <rcc rId="14931" sId="17">
    <nc r="AA254" t="inlineStr">
      <is>
        <t>ieu-b-4879</t>
      </is>
    </nc>
  </rcc>
  <rcc rId="14932" sId="17">
    <nc r="AB254" t="inlineStr">
      <is>
        <t>telomere length || id:ieu-b-4879</t>
      </is>
    </nc>
  </rcc>
  <rcc rId="14933" sId="17">
    <nc r="AC254" t="b">
      <v>1</v>
    </nc>
  </rcc>
  <rcc rId="14934" sId="17">
    <nc r="AD254" t="inlineStr">
      <is>
        <t>reported</t>
      </is>
    </nc>
  </rcc>
  <rcc rId="14935" sId="17">
    <nc r="AE254" t="inlineStr">
      <is>
        <t>igd</t>
      </is>
    </nc>
  </rcc>
  <rcc rId="14936" sId="17">
    <nc r="AF254">
      <v>2</v>
    </nc>
  </rcc>
  <rcc rId="14937" sId="17">
    <nc r="AG254" t="b">
      <v>1</v>
    </nc>
  </rcc>
  <rcc rId="14938" sId="17">
    <nc r="AJ254">
      <v>9.1429669418494495E-5</v>
    </nc>
  </rcc>
  <rcc rId="14939" sId="17">
    <nc r="AK254">
      <v>472174</v>
    </nc>
  </rcc>
  <rcc rId="14940" sId="17">
    <nc r="AL254">
      <v>1.57174320656665E-6</v>
    </nc>
  </rcc>
  <rcc rId="14941" sId="17">
    <nc r="AM254">
      <v>18855</v>
    </nc>
  </rcc>
  <rcc rId="14942" sId="17">
    <nc r="AN254" t="b">
      <v>1</v>
    </nc>
  </rcc>
  <rcc rId="14943" sId="17">
    <nc r="AO254">
      <v>0.26328390143410502</v>
    </nc>
  </rcc>
  <rcc rId="14944" sId="17">
    <nc r="A255" t="inlineStr">
      <is>
        <t>rs429358</t>
      </is>
    </nc>
  </rcc>
  <rcc rId="14945" sId="17">
    <nc r="B255" t="inlineStr">
      <is>
        <t>C</t>
      </is>
    </nc>
  </rcc>
  <rcc rId="14946" sId="17">
    <nc r="C255" t="inlineStr">
      <is>
        <t>T</t>
      </is>
    </nc>
  </rcc>
  <rcc rId="14947" sId="17">
    <nc r="D255" t="inlineStr">
      <is>
        <t>C</t>
      </is>
    </nc>
  </rcc>
  <rcc rId="14948" sId="17">
    <nc r="E255" t="inlineStr">
      <is>
        <t>T</t>
      </is>
    </nc>
  </rcc>
  <rcc rId="14949" sId="17">
    <nc r="F255">
      <v>1.7349799999999999E-2</v>
    </nc>
  </rcc>
  <rcc rId="14950" sId="17">
    <nc r="G255">
      <v>-6.9900000000000004E-2</v>
    </nc>
  </rcc>
  <rcc rId="14951" sId="17">
    <nc r="H255">
      <v>0.15396899999999999</v>
    </nc>
  </rcc>
  <rcc rId="14952" sId="17">
    <nc r="I255">
      <v>0.16309999999999999</v>
    </nc>
  </rcc>
  <rcc rId="14953" sId="17">
    <nc r="J255" t="b">
      <v>0</v>
    </nc>
  </rcc>
  <rcc rId="14954" sId="17">
    <nc r="K255" t="b">
      <v>0</v>
    </nc>
  </rcc>
  <rcc rId="14955" sId="17">
    <nc r="L255" t="b">
      <v>0</v>
    </nc>
  </rcc>
  <rcc rId="14956" sId="17">
    <nc r="M255" t="inlineStr">
      <is>
        <t>EILMP7</t>
      </is>
    </nc>
  </rcc>
  <rcc rId="14957" sId="17">
    <nc r="N255">
      <v>19</v>
    </nc>
  </rcc>
  <rcc rId="14958" sId="17">
    <nc r="O255">
      <v>45411941</v>
    </nc>
  </rcc>
  <rcc rId="14959" sId="17">
    <nc r="P255">
      <v>4.36E-2</v>
    </nc>
  </rcc>
  <rcc rId="14960" sId="17">
    <nc r="Q255">
      <v>0.1089</v>
    </nc>
  </rcc>
  <rcc rId="14961" sId="17">
    <nc r="R255">
      <v>26801</v>
    </nc>
  </rcc>
  <rcc rId="14962" sId="17">
    <nc r="S255" t="inlineStr">
      <is>
        <t>GrimAge acceleration</t>
      </is>
    </nc>
  </rcc>
  <rcc rId="14963" sId="17">
    <nc r="T255" t="b">
      <v>1</v>
    </nc>
  </rcc>
  <rcc rId="14964" sId="17">
    <nc r="U255" t="inlineStr">
      <is>
        <t>reported</t>
      </is>
    </nc>
  </rcc>
  <rcc rId="14965" sId="17">
    <nc r="V255" t="inlineStr">
      <is>
        <t>19</t>
      </is>
    </nc>
  </rcc>
  <rcc rId="14966" sId="17">
    <nc r="W255">
      <v>45411941</v>
    </nc>
  </rcc>
  <rcc rId="14967" sId="17">
    <nc r="X255">
      <v>2.7709100000000001E-3</v>
    </nc>
  </rcc>
  <rcc rId="14968" sId="17">
    <nc r="Y255">
      <v>3.7999700000000001E-10</v>
    </nc>
  </rcc>
  <rcc rId="14969" sId="17">
    <nc r="Z255">
      <v>472174</v>
    </nc>
  </rcc>
  <rcc rId="14970" sId="17">
    <nc r="AA255" t="inlineStr">
      <is>
        <t>ieu-b-4879</t>
      </is>
    </nc>
  </rcc>
  <rcc rId="14971" sId="17">
    <nc r="AB255" t="inlineStr">
      <is>
        <t>telomere length || id:ieu-b-4879</t>
      </is>
    </nc>
  </rcc>
  <rcc rId="14972" sId="17">
    <nc r="AC255" t="b">
      <v>1</v>
    </nc>
  </rcc>
  <rcc rId="14973" sId="17">
    <nc r="AD255" t="inlineStr">
      <is>
        <t>reported</t>
      </is>
    </nc>
  </rcc>
  <rcc rId="14974" sId="17">
    <nc r="AE255" t="inlineStr">
      <is>
        <t>igd</t>
      </is>
    </nc>
  </rcc>
  <rcc rId="14975" sId="17">
    <nc r="AF255">
      <v>2</v>
    </nc>
  </rcc>
  <rcc rId="14976" sId="17">
    <nc r="AG255" t="b">
      <v>1</v>
    </nc>
  </rcc>
  <rcc rId="14977" sId="17">
    <nc r="AJ255">
      <v>8.3024796022865797E-5</v>
    </nc>
  </rcc>
  <rcc rId="14978" sId="17">
    <nc r="AK255">
      <v>472174</v>
    </nc>
  </rcc>
  <rcc rId="14979" sId="17">
    <nc r="AL255">
      <v>9.5900557786513104E-5</v>
    </nc>
  </rcc>
  <rcc rId="14980" sId="17">
    <nc r="AM255">
      <v>26801</v>
    </nc>
  </rcc>
  <rcc rId="14981" sId="17">
    <nc r="AN255" t="b">
      <v>0</v>
    </nc>
  </rcc>
  <rcc rId="14982" sId="17">
    <nc r="AO255">
      <v>0.91362348916566705</v>
    </nc>
  </rcc>
  <rcc rId="14983" sId="17">
    <nc r="A256" t="inlineStr">
      <is>
        <t>rs4498805</t>
      </is>
    </nc>
  </rcc>
  <rcc rId="14984" sId="17">
    <nc r="B256" t="inlineStr">
      <is>
        <t>T</t>
      </is>
    </nc>
  </rcc>
  <rcc rId="14985" sId="17">
    <nc r="C256" t="inlineStr">
      <is>
        <t>G</t>
      </is>
    </nc>
  </rcc>
  <rcc rId="14986" sId="17">
    <nc r="D256" t="inlineStr">
      <is>
        <t>T</t>
      </is>
    </nc>
  </rcc>
  <rcc rId="14987" sId="17">
    <nc r="E256" t="inlineStr">
      <is>
        <t>G</t>
      </is>
    </nc>
  </rcc>
  <rcc rId="14988" sId="17">
    <nc r="F256">
      <v>1.50601E-2</v>
    </nc>
  </rcc>
  <rcc rId="14989" sId="17">
    <nc r="G256">
      <v>7.8200000000000006E-2</v>
    </nc>
  </rcc>
  <rcc rId="14990" sId="17">
    <nc r="H256">
      <v>0.54663200000000001</v>
    </nc>
  </rcc>
  <rcc rId="14991" sId="17">
    <nc r="I256">
      <v>0.54120000000000001</v>
    </nc>
  </rcc>
  <rcc rId="14992" sId="17">
    <nc r="J256" t="b">
      <v>0</v>
    </nc>
  </rcc>
  <rcc rId="14993" sId="17">
    <nc r="K256" t="b">
      <v>0</v>
    </nc>
  </rcc>
  <rcc rId="14994" sId="17">
    <nc r="L256" t="b">
      <v>0</v>
    </nc>
  </rcc>
  <rcc rId="14995" sId="17">
    <nc r="M256" t="inlineStr">
      <is>
        <t>EILMP7</t>
      </is>
    </nc>
  </rcc>
  <rcc rId="14996" sId="17">
    <nc r="N256">
      <v>1</v>
    </nc>
  </rcc>
  <rcc rId="14997" sId="17">
    <nc r="O256">
      <v>110910397</v>
    </nc>
  </rcc>
  <rcc rId="14998" sId="17">
    <nc r="P256">
      <v>3.0200000000000001E-2</v>
    </nc>
  </rcc>
  <rcc rId="14999" sId="17">
    <nc r="Q256">
      <v>9.4710000000000003E-3</v>
    </nc>
  </rcc>
  <rcc rId="15000" sId="17">
    <nc r="R256">
      <v>30632</v>
    </nc>
  </rcc>
  <rcc rId="15001" sId="17">
    <nc r="S256" t="inlineStr">
      <is>
        <t>GrimAge acceleration</t>
      </is>
    </nc>
  </rcc>
  <rcc rId="15002" sId="17">
    <nc r="T256" t="b">
      <v>1</v>
    </nc>
  </rcc>
  <rcc rId="15003" sId="17">
    <nc r="U256" t="inlineStr">
      <is>
        <t>reported</t>
      </is>
    </nc>
  </rcc>
  <rcc rId="15004" sId="17">
    <nc r="V256" t="inlineStr">
      <is>
        <t>1</t>
      </is>
    </nc>
  </rcc>
  <rcc rId="15005" sId="17">
    <nc r="W256">
      <v>110910397</v>
    </nc>
  </rcc>
  <rcc rId="15006" sId="17">
    <nc r="X256">
      <v>2.0037599999999998E-3</v>
    </nc>
  </rcc>
  <rcc rId="15007" sId="17">
    <nc r="Y256">
      <v>5.7003299999999996E-14</v>
    </nc>
  </rcc>
  <rcc rId="15008" sId="17">
    <nc r="Z256">
      <v>472174</v>
    </nc>
  </rcc>
  <rcc rId="15009" sId="17">
    <nc r="AA256" t="inlineStr">
      <is>
        <t>ieu-b-4879</t>
      </is>
    </nc>
  </rcc>
  <rcc rId="15010" sId="17">
    <nc r="AB256" t="inlineStr">
      <is>
        <t>telomere length || id:ieu-b-4879</t>
      </is>
    </nc>
  </rcc>
  <rcc rId="15011" sId="17">
    <nc r="AC256" t="b">
      <v>1</v>
    </nc>
  </rcc>
  <rcc rId="15012" sId="17">
    <nc r="AD256" t="inlineStr">
      <is>
        <t>reported</t>
      </is>
    </nc>
  </rcc>
  <rcc rId="15013" sId="17">
    <nc r="AE256" t="inlineStr">
      <is>
        <t>igd</t>
      </is>
    </nc>
  </rcc>
  <rcc rId="15014" sId="17">
    <nc r="AF256">
      <v>2</v>
    </nc>
  </rcc>
  <rcc rId="15015" sId="17">
    <nc r="AG256" t="b">
      <v>1</v>
    </nc>
  </rcc>
  <rcc rId="15016" sId="17">
    <nc r="AJ256">
      <v>1.19622292623129E-4</v>
    </nc>
  </rcc>
  <rcc rId="15017" sId="17">
    <nc r="AK256">
      <v>472174</v>
    </nc>
  </rcc>
  <rcc rId="15018" sId="17">
    <nc r="AL256">
      <v>2.1885555039934901E-4</v>
    </nc>
  </rcc>
  <rcc rId="15019" sId="17">
    <nc r="AM256">
      <v>30632</v>
    </nc>
  </rcc>
  <rcc rId="15020" sId="17">
    <nc r="AN256" t="b">
      <v>0</v>
    </nc>
  </rcc>
  <rcc rId="15021" sId="17">
    <nc r="AO256">
      <v>0.51300091771709599</v>
    </nc>
  </rcc>
  <rcc rId="15022" sId="17">
    <nc r="A257" t="inlineStr">
      <is>
        <t>rs4530278</t>
      </is>
    </nc>
  </rcc>
  <rcc rId="15023" sId="17">
    <nc r="B257" t="inlineStr">
      <is>
        <t>T</t>
      </is>
    </nc>
  </rcc>
  <rcc rId="15024" sId="17">
    <nc r="C257" t="inlineStr">
      <is>
        <t>G</t>
      </is>
    </nc>
  </rcc>
  <rcc rId="15025" sId="17">
    <nc r="D257" t="inlineStr">
      <is>
        <t>T</t>
      </is>
    </nc>
  </rcc>
  <rcc rId="15026" sId="17">
    <nc r="E257" t="inlineStr">
      <is>
        <t>G</t>
      </is>
    </nc>
  </rcc>
  <rcc rId="15027" sId="17">
    <nc r="F257">
      <v>1.3879300000000001E-2</v>
    </nc>
  </rcc>
  <rcc rId="15028" sId="17">
    <nc r="G257">
      <v>-7.6399999999999996E-2</v>
    </nc>
  </rcc>
  <rcc rId="15029" sId="17">
    <nc r="H257">
      <v>0.59814999999999996</v>
    </nc>
  </rcc>
  <rcc rId="15030" sId="17">
    <nc r="I257">
      <v>0.60089999999999999</v>
    </nc>
  </rcc>
  <rcc rId="15031" sId="17">
    <nc r="J257" t="b">
      <v>0</v>
    </nc>
  </rcc>
  <rcc rId="15032" sId="17">
    <nc r="K257" t="b">
      <v>0</v>
    </nc>
  </rcc>
  <rcc rId="15033" sId="17">
    <nc r="L257" t="b">
      <v>0</v>
    </nc>
  </rcc>
  <rcc rId="15034" sId="17">
    <nc r="M257" t="inlineStr">
      <is>
        <t>EILMP7</t>
      </is>
    </nc>
  </rcc>
  <rcc rId="15035" sId="17">
    <nc r="N257">
      <v>19</v>
    </nc>
  </rcc>
  <rcc rId="15036" sId="17">
    <nc r="O257">
      <v>33752994</v>
    </nc>
  </rcc>
  <rcc rId="15037" sId="17">
    <nc r="P257">
      <v>3.0800000000000001E-2</v>
    </nc>
  </rcc>
  <rcc rId="15038" sId="17">
    <nc r="Q257">
      <v>1.316E-2</v>
    </nc>
  </rcc>
  <rcc rId="15039" sId="17">
    <nc r="R257">
      <v>30235</v>
    </nc>
  </rcc>
  <rcc rId="15040" sId="17">
    <nc r="S257" t="inlineStr">
      <is>
        <t>GrimAge acceleration</t>
      </is>
    </nc>
  </rcc>
  <rcc rId="15041" sId="17">
    <nc r="T257" t="b">
      <v>1</v>
    </nc>
  </rcc>
  <rcc rId="15042" sId="17">
    <nc r="U257" t="inlineStr">
      <is>
        <t>reported</t>
      </is>
    </nc>
  </rcc>
  <rcc rId="15043" sId="17">
    <nc r="V257" t="inlineStr">
      <is>
        <t>19</t>
      </is>
    </nc>
  </rcc>
  <rcc rId="15044" sId="17">
    <nc r="W257">
      <v>33752994</v>
    </nc>
  </rcc>
  <rcc rId="15045" sId="17">
    <nc r="X257">
      <v>2.0566999999999998E-3</v>
    </nc>
  </rcc>
  <rcc rId="15046" sId="17">
    <nc r="Y257">
      <v>1.5000299999999999E-11</v>
    </nc>
  </rcc>
  <rcc rId="15047" sId="17">
    <nc r="Z257">
      <v>472174</v>
    </nc>
  </rcc>
  <rcc rId="15048" sId="17">
    <nc r="AA257" t="inlineStr">
      <is>
        <t>ieu-b-4879</t>
      </is>
    </nc>
  </rcc>
  <rcc rId="15049" sId="17">
    <nc r="AB257" t="inlineStr">
      <is>
        <t>telomere length || id:ieu-b-4879</t>
      </is>
    </nc>
  </rcc>
  <rcc rId="15050" sId="17">
    <nc r="AC257" t="b">
      <v>1</v>
    </nc>
  </rcc>
  <rcc rId="15051" sId="17">
    <nc r="AD257" t="inlineStr">
      <is>
        <t>reported</t>
      </is>
    </nc>
  </rcc>
  <rcc rId="15052" sId="17">
    <nc r="AE257" t="inlineStr">
      <is>
        <t>igd</t>
      </is>
    </nc>
  </rcc>
  <rcc rId="15053" sId="17">
    <nc r="AF257">
      <v>2</v>
    </nc>
  </rcc>
  <rcc rId="15054" sId="17">
    <nc r="AG257" t="b">
      <v>1</v>
    </nc>
  </rcc>
  <rcc rId="15055" sId="17">
    <nc r="AJ257">
      <v>9.6438648528134597E-5</v>
    </nc>
  </rcc>
  <rcc rId="15056" sId="17">
    <nc r="AK257">
      <v>472174</v>
    </nc>
  </rcc>
  <rcc rId="15057" sId="17">
    <nc r="AL257">
      <v>2.03477157509614E-4</v>
    </nc>
  </rcc>
  <rcc rId="15058" sId="17">
    <nc r="AM257">
      <v>30235</v>
    </nc>
  </rcc>
  <rcc rId="15059" sId="17">
    <nc r="AN257" t="b">
      <v>0</v>
    </nc>
  </rcc>
  <rcc rId="15060" sId="17">
    <nc r="AO257">
      <v>0.45371708529793697</v>
    </nc>
  </rcc>
  <rcc rId="15061" sId="17">
    <nc r="A258" t="inlineStr">
      <is>
        <t>rs45604339</t>
      </is>
    </nc>
  </rcc>
  <rcc rId="15062" sId="17">
    <nc r="B258" t="inlineStr">
      <is>
        <t>T</t>
      </is>
    </nc>
  </rcc>
  <rcc rId="15063" sId="17">
    <nc r="C258" t="inlineStr">
      <is>
        <t>C</t>
      </is>
    </nc>
  </rcc>
  <rcc rId="15064" sId="17">
    <nc r="D258" t="inlineStr">
      <is>
        <t>T</t>
      </is>
    </nc>
  </rcc>
  <rcc rId="15065" sId="17">
    <nc r="E258" t="inlineStr">
      <is>
        <t>C</t>
      </is>
    </nc>
  </rcc>
  <rcc rId="15066" sId="17">
    <nc r="F258">
      <v>-2.0433E-2</v>
    </nc>
  </rcc>
  <rcc rId="15067" sId="17">
    <nc r="G258">
      <v>-2.7300000000000001E-2</v>
    </nc>
  </rcc>
  <rcc rId="15068" sId="17">
    <nc r="H258">
      <v>0.34242</v>
    </nc>
  </rcc>
  <rcc rId="15069" sId="17">
    <nc r="I258">
      <v>0.34870000000000001</v>
    </nc>
  </rcc>
  <rcc rId="15070" sId="17">
    <nc r="J258" t="b">
      <v>0</v>
    </nc>
  </rcc>
  <rcc rId="15071" sId="17">
    <nc r="K258" t="b">
      <v>0</v>
    </nc>
  </rcc>
  <rcc rId="15072" sId="17">
    <nc r="L258" t="b">
      <v>0</v>
    </nc>
  </rcc>
  <rcc rId="15073" sId="17">
    <nc r="M258" t="inlineStr">
      <is>
        <t>EILMP7</t>
      </is>
    </nc>
  </rcc>
  <rcc rId="15074" sId="17">
    <nc r="N258">
      <v>14</v>
    </nc>
  </rcc>
  <rcc rId="15075" sId="17">
    <nc r="O258">
      <v>65543102</v>
    </nc>
  </rcc>
  <rcc rId="15076" sId="17">
    <nc r="P258">
      <v>3.2000000000000001E-2</v>
    </nc>
  </rcc>
  <rcc rId="15077" sId="17">
    <nc r="Q258">
      <v>0.39319999999999999</v>
    </nc>
  </rcc>
  <rcc rId="15078" sId="17">
    <nc r="R258">
      <v>28973</v>
    </nc>
  </rcc>
  <rcc rId="15079" sId="17">
    <nc r="S258" t="inlineStr">
      <is>
        <t>GrimAge acceleration</t>
      </is>
    </nc>
  </rcc>
  <rcc rId="15080" sId="17">
    <nc r="T258" t="b">
      <v>1</v>
    </nc>
  </rcc>
  <rcc rId="15081" sId="17">
    <nc r="U258" t="inlineStr">
      <is>
        <t>reported</t>
      </is>
    </nc>
  </rcc>
  <rcc rId="15082" sId="17">
    <nc r="V258" t="inlineStr">
      <is>
        <t>14</t>
      </is>
    </nc>
  </rcc>
  <rcc rId="15083" sId="17">
    <nc r="W258">
      <v>65543102</v>
    </nc>
  </rcc>
  <rcc rId="15084" sId="17">
    <nc r="X258">
      <v>2.1143300000000002E-3</v>
    </nc>
  </rcc>
  <rcc rId="15085" sId="17">
    <nc r="Y258">
      <v>4.3003099999999998E-22</v>
    </nc>
  </rcc>
  <rcc rId="15086" sId="17">
    <nc r="Z258">
      <v>472174</v>
    </nc>
  </rcc>
  <rcc rId="15087" sId="17">
    <nc r="AA258" t="inlineStr">
      <is>
        <t>ieu-b-4879</t>
      </is>
    </nc>
  </rcc>
  <rcc rId="15088" sId="17">
    <nc r="AB258" t="inlineStr">
      <is>
        <t>telomere length || id:ieu-b-4879</t>
      </is>
    </nc>
  </rcc>
  <rcc rId="15089" sId="17">
    <nc r="AC258" t="b">
      <v>1</v>
    </nc>
  </rcc>
  <rcc rId="15090" sId="17">
    <nc r="AD258" t="inlineStr">
      <is>
        <t>reported</t>
      </is>
    </nc>
  </rcc>
  <rcc rId="15091" sId="17">
    <nc r="AE258" t="inlineStr">
      <is>
        <t>igd</t>
      </is>
    </nc>
  </rcc>
  <rcc rId="15092" sId="17">
    <nc r="AF258">
      <v>2</v>
    </nc>
  </rcc>
  <rcc rId="15093" sId="17">
    <nc r="AG258" t="b">
      <v>1</v>
    </nc>
  </rcc>
  <rcc rId="15094" sId="17">
    <nc r="AJ258">
      <v>1.9775733595481801E-4</v>
    </nc>
  </rcc>
  <rcc rId="15095" sId="17">
    <nc r="AK258">
      <v>472174</v>
    </nc>
  </rcc>
  <rcc rId="15096" sId="17">
    <nc r="AL258">
      <v>2.5121810825022601E-5</v>
    </nc>
  </rcc>
  <rcc rId="15097" sId="17">
    <nc r="AM258">
      <v>28973</v>
    </nc>
  </rcc>
  <rcc rId="15098" sId="17">
    <nc r="AN258" t="b">
      <v>1</v>
    </nc>
  </rcc>
  <rcc rId="15099" sId="17">
    <nc r="AO258">
      <v>0.13481055145142201</v>
    </nc>
  </rcc>
  <rcc rId="15100" sId="17">
    <nc r="A259" t="inlineStr">
      <is>
        <t>rs4695407</t>
      </is>
    </nc>
  </rcc>
  <rcc rId="15101" sId="17">
    <nc r="B259" t="inlineStr">
      <is>
        <t>G</t>
      </is>
    </nc>
  </rcc>
  <rcc rId="15102" sId="17">
    <nc r="C259" t="inlineStr">
      <is>
        <t>A</t>
      </is>
    </nc>
  </rcc>
  <rcc rId="15103" sId="17">
    <nc r="D259" t="inlineStr">
      <is>
        <t>G</t>
      </is>
    </nc>
  </rcc>
  <rcc rId="15104" sId="17">
    <nc r="E259" t="inlineStr">
      <is>
        <t>A</t>
      </is>
    </nc>
  </rcc>
  <rcc rId="15105" sId="17">
    <nc r="F259">
      <v>1.41511E-2</v>
    </nc>
  </rcc>
  <rcc rId="15106" sId="17">
    <nc r="G259">
      <v>3.7199999999999997E-2</v>
    </nc>
  </rcc>
  <rcc rId="15107" sId="17">
    <nc r="H259">
      <v>0.50784300000000004</v>
    </nc>
  </rcc>
  <rcc rId="15108" sId="17">
    <nc r="I259">
      <v>0.49680000000000002</v>
    </nc>
  </rcc>
  <rcc rId="15109" sId="17">
    <nc r="J259" t="b">
      <v>0</v>
    </nc>
  </rcc>
  <rcc rId="15110" sId="17">
    <nc r="K259" t="b">
      <v>0</v>
    </nc>
  </rcc>
  <rcc rId="15111" sId="17">
    <nc r="L259" t="b">
      <v>0</v>
    </nc>
  </rcc>
  <rcc rId="15112" sId="17">
    <nc r="M259" t="inlineStr">
      <is>
        <t>EILMP7</t>
      </is>
    </nc>
  </rcc>
  <rcc rId="15113" sId="17">
    <nc r="N259">
      <v>4</v>
    </nc>
  </rcc>
  <rcc rId="15114" sId="17">
    <nc r="O259">
      <v>48843372</v>
    </nc>
  </rcc>
  <rcc rId="15115" sId="17">
    <nc r="P259">
      <v>3.0499999999999999E-2</v>
    </nc>
  </rcc>
  <rcc rId="15116" sId="17">
    <nc r="Q259">
      <v>0.22270000000000001</v>
    </nc>
  </rcc>
  <rcc rId="15117" sId="17">
    <nc r="R259">
      <v>28985</v>
    </nc>
  </rcc>
  <rcc rId="15118" sId="17">
    <nc r="S259" t="inlineStr">
      <is>
        <t>GrimAge acceleration</t>
      </is>
    </nc>
  </rcc>
  <rcc rId="15119" sId="17">
    <nc r="T259" t="b">
      <v>1</v>
    </nc>
  </rcc>
  <rcc rId="15120" sId="17">
    <nc r="U259" t="inlineStr">
      <is>
        <t>reported</t>
      </is>
    </nc>
  </rcc>
  <rcc rId="15121" sId="17">
    <nc r="V259" t="inlineStr">
      <is>
        <t>4</t>
      </is>
    </nc>
  </rcc>
  <rcc rId="15122" sId="17">
    <nc r="W259">
      <v>48843372</v>
    </nc>
  </rcc>
  <rcc rId="15123" sId="17">
    <nc r="X259">
      <v>1.9992500000000002E-3</v>
    </nc>
  </rcc>
  <rcc rId="15124" sId="17">
    <nc r="Y259">
      <v>1.50003E-12</v>
    </nc>
  </rcc>
  <rcc rId="15125" sId="17">
    <nc r="Z259">
      <v>472174</v>
    </nc>
  </rcc>
  <rcc rId="15126" sId="17">
    <nc r="AA259" t="inlineStr">
      <is>
        <t>ieu-b-4879</t>
      </is>
    </nc>
  </rcc>
  <rcc rId="15127" sId="17">
    <nc r="AB259" t="inlineStr">
      <is>
        <t>telomere length || id:ieu-b-4879</t>
      </is>
    </nc>
  </rcc>
  <rcc rId="15128" sId="17">
    <nc r="AC259" t="b">
      <v>1</v>
    </nc>
  </rcc>
  <rcc rId="15129" sId="17">
    <nc r="AD259" t="inlineStr">
      <is>
        <t>reported</t>
      </is>
    </nc>
  </rcc>
  <rcc rId="15130" sId="17">
    <nc r="AE259" t="inlineStr">
      <is>
        <t>igd</t>
      </is>
    </nc>
  </rcc>
  <rcc rId="15131" sId="17">
    <nc r="AF259">
      <v>2</v>
    </nc>
  </rcc>
  <rcc rId="15132" sId="17">
    <nc r="AG259" t="b">
      <v>1</v>
    </nc>
  </rcc>
  <rcc rId="15133" sId="17">
    <nc r="AJ259">
      <v>1.06096212747805E-4</v>
    </nc>
  </rcc>
  <rcc rId="15134" sId="17">
    <nc r="AK259">
      <v>472174</v>
    </nc>
  </rcc>
  <rcc rId="15135" sId="17">
    <nc r="AL259">
      <v>5.1324009174220003E-5</v>
    </nc>
  </rcc>
  <rcc rId="15136" sId="17">
    <nc r="AM259">
      <v>28985</v>
    </nc>
  </rcc>
  <rcc rId="15137" sId="17">
    <nc r="AN259" t="b">
      <v>1</v>
    </nc>
  </rcc>
  <rcc rId="15138" sId="17">
    <nc r="AO259">
      <v>0.60425897416308405</v>
    </nc>
  </rcc>
  <rcc rId="15139" sId="17">
    <nc r="A260" t="inlineStr">
      <is>
        <t>rs4724</t>
      </is>
    </nc>
  </rcc>
  <rcc rId="15140" sId="17">
    <nc r="B260" t="inlineStr">
      <is>
        <t>A</t>
      </is>
    </nc>
  </rcc>
  <rcc rId="15141" sId="17">
    <nc r="C260" t="inlineStr">
      <is>
        <t>G</t>
      </is>
    </nc>
  </rcc>
  <rcc rId="15142" sId="17">
    <nc r="D260" t="inlineStr">
      <is>
        <t>A</t>
      </is>
    </nc>
  </rcc>
  <rcc rId="15143" sId="17">
    <nc r="E260" t="inlineStr">
      <is>
        <t>G</t>
      </is>
    </nc>
  </rcc>
  <rcc rId="15144" sId="17">
    <nc r="F260">
      <v>-5.4744599999999997E-2</v>
    </nc>
  </rcc>
  <rcc rId="15145" sId="17">
    <nc r="G260">
      <v>-6.0400000000000002E-2</v>
    </nc>
  </rcc>
  <rcc rId="15146" sId="17">
    <nc r="H260">
      <v>0.11659799999999999</v>
    </nc>
  </rcc>
  <rcc rId="15147" sId="17">
    <nc r="I260">
      <v>0.11</v>
    </nc>
  </rcc>
  <rcc rId="15148" sId="17">
    <nc r="J260" t="b">
      <v>0</v>
    </nc>
  </rcc>
  <rcc rId="15149" sId="17">
    <nc r="K260" t="b">
      <v>0</v>
    </nc>
  </rcc>
  <rcc rId="15150" sId="17">
    <nc r="L260" t="b">
      <v>0</v>
    </nc>
  </rcc>
  <rcc rId="15151" sId="17">
    <nc r="M260" t="inlineStr">
      <is>
        <t>EILMP7</t>
      </is>
    </nc>
  </rcc>
  <rcc rId="15152" sId="17">
    <nc r="N260">
      <v>17</v>
    </nc>
  </rcc>
  <rcc rId="15153" sId="17">
    <nc r="O260">
      <v>7760397</v>
    </nc>
  </rcc>
  <rcc rId="15154" sId="17">
    <nc r="P260">
      <v>4.8500000000000001E-2</v>
    </nc>
  </rcc>
  <rcc rId="15155" sId="17">
    <nc r="Q260">
      <v>0.21340000000000001</v>
    </nc>
  </rcc>
  <rcc rId="15156" sId="17">
    <nc r="R260">
      <v>28980</v>
    </nc>
  </rcc>
  <rcc rId="15157" sId="17">
    <nc r="S260" t="inlineStr">
      <is>
        <t>GrimAge acceleration</t>
      </is>
    </nc>
  </rcc>
  <rcc rId="15158" sId="17">
    <nc r="T260" t="b">
      <v>1</v>
    </nc>
  </rcc>
  <rcc rId="15159" sId="17">
    <nc r="U260" t="inlineStr">
      <is>
        <t>reported</t>
      </is>
    </nc>
  </rcc>
  <rcc rId="15160" sId="17">
    <nc r="V260" t="inlineStr">
      <is>
        <t>17</t>
      </is>
    </nc>
  </rcc>
  <rcc rId="15161" sId="17">
    <nc r="W260">
      <v>7760397</v>
    </nc>
  </rcc>
  <rcc rId="15162" sId="17">
    <nc r="X260">
      <v>3.1244100000000002E-3</v>
    </nc>
  </rcc>
  <rcc rId="15163" sId="17">
    <nc r="Y260">
      <v>9.7994100000000001E-69</v>
    </nc>
  </rcc>
  <rcc rId="15164" sId="17">
    <nc r="Z260">
      <v>472174</v>
    </nc>
  </rcc>
  <rcc rId="15165" sId="17">
    <nc r="AA260" t="inlineStr">
      <is>
        <t>ieu-b-4879</t>
      </is>
    </nc>
  </rcc>
  <rcc rId="15166" sId="17">
    <nc r="AB260" t="inlineStr">
      <is>
        <t>telomere length || id:ieu-b-4879</t>
      </is>
    </nc>
  </rcc>
  <rcc rId="15167" sId="17">
    <nc r="AC260" t="b">
      <v>1</v>
    </nc>
  </rcc>
  <rcc rId="15168" sId="17">
    <nc r="AD260" t="inlineStr">
      <is>
        <t>reported</t>
      </is>
    </nc>
  </rcc>
  <rcc rId="15169" sId="17">
    <nc r="AE260" t="inlineStr">
      <is>
        <t>igd</t>
      </is>
    </nc>
  </rcc>
  <rcc rId="15170" sId="17">
    <nc r="AF260">
      <v>2</v>
    </nc>
  </rcc>
  <rcc rId="15171" sId="17">
    <nc r="AG260" t="b">
      <v>1</v>
    </nc>
  </rcc>
  <rcc rId="15172" sId="17">
    <nc r="AJ260">
      <v>6.49776528803676E-4</v>
    </nc>
  </rcc>
  <rcc rId="15173" sId="17">
    <nc r="AK260">
      <v>472174</v>
    </nc>
  </rcc>
  <rcc rId="15174" sId="17">
    <nc r="AL260">
      <v>5.35178611943426E-5</v>
    </nc>
  </rcc>
  <rcc rId="15175" sId="17">
    <nc r="AM260">
      <v>28980</v>
    </nc>
  </rcc>
  <rcc rId="15176" sId="17">
    <nc r="AN260" t="b">
      <v>1</v>
    </nc>
  </rcc>
  <rcc rId="15177" sId="17">
    <nc r="AO260">
      <v>2.6645735062861501E-3</v>
    </nc>
  </rcc>
  <rcc rId="15178" sId="17">
    <nc r="A261" t="inlineStr">
      <is>
        <t>rs4731541</t>
      </is>
    </nc>
  </rcc>
  <rcc rId="15179" sId="17">
    <nc r="B261" t="inlineStr">
      <is>
        <t>G</t>
      </is>
    </nc>
  </rcc>
  <rcc rId="15180" sId="17">
    <nc r="C261" t="inlineStr">
      <is>
        <t>C</t>
      </is>
    </nc>
  </rcc>
  <rcc rId="15181" sId="17">
    <nc r="D261" t="inlineStr">
      <is>
        <t>G</t>
      </is>
    </nc>
  </rcc>
  <rcc rId="15182" sId="17">
    <nc r="E261" t="inlineStr">
      <is>
        <t>C</t>
      </is>
    </nc>
  </rcc>
  <rcc rId="15183" sId="17">
    <nc r="F261">
      <v>-2.0611899999999999E-2</v>
    </nc>
  </rcc>
  <rcc rId="15184" sId="17">
    <nc r="G261">
      <v>5.6000000000000001E-2</v>
    </nc>
  </rcc>
  <rcc rId="15185" sId="17">
    <nc r="H261">
      <v>0.62490100000000004</v>
    </nc>
  </rcc>
  <rcc rId="15186" sId="17">
    <nc r="I261">
      <v>0.62190000000000001</v>
    </nc>
  </rcc>
  <rcc rId="15187" sId="17">
    <nc r="J261" t="b">
      <v>0</v>
    </nc>
  </rcc>
  <rcc rId="15188" sId="17">
    <nc r="K261" t="b">
      <v>1</v>
    </nc>
  </rcc>
  <rcc rId="15189" sId="17">
    <nc r="L261" t="b">
      <v>0</v>
    </nc>
  </rcc>
  <rcc rId="15190" sId="17">
    <nc r="M261" t="inlineStr">
      <is>
        <t>EILMP7</t>
      </is>
    </nc>
  </rcc>
  <rcc rId="15191" sId="17">
    <nc r="N261">
      <v>7</v>
    </nc>
  </rcc>
  <rcc rId="15192" sId="17">
    <nc r="O261">
      <v>128678236</v>
    </nc>
  </rcc>
  <rcc rId="15193" sId="17">
    <nc r="P261">
      <v>3.1399999999999997E-2</v>
    </nc>
  </rcc>
  <rcc rId="15194" sId="17">
    <nc r="Q261">
      <v>7.4399999999999994E-2</v>
    </nc>
  </rcc>
  <rcc rId="15195" sId="17">
    <nc r="R261">
      <v>29156</v>
    </nc>
  </rcc>
  <rcc rId="15196" sId="17">
    <nc r="S261" t="inlineStr">
      <is>
        <t>GrimAge acceleration</t>
      </is>
    </nc>
  </rcc>
  <rcc rId="15197" sId="17">
    <nc r="T261" t="b">
      <v>1</v>
    </nc>
  </rcc>
  <rcc rId="15198" sId="17">
    <nc r="U261" t="inlineStr">
      <is>
        <t>reported</t>
      </is>
    </nc>
  </rcc>
  <rcc rId="15199" sId="17">
    <nc r="V261" t="inlineStr">
      <is>
        <t>7</t>
      </is>
    </nc>
  </rcc>
  <rcc rId="15200" sId="17">
    <nc r="W261">
      <v>128678236</v>
    </nc>
  </rcc>
  <rcc rId="15201" sId="17">
    <nc r="X261">
      <v>2.0596199999999999E-3</v>
    </nc>
  </rcc>
  <rcc rId="15202" sId="17">
    <nc r="Y261">
      <v>1.3999100000000001E-23</v>
    </nc>
  </rcc>
  <rcc rId="15203" sId="17">
    <nc r="Z261">
      <v>472174</v>
    </nc>
  </rcc>
  <rcc rId="15204" sId="17">
    <nc r="AA261" t="inlineStr">
      <is>
        <t>ieu-b-4879</t>
      </is>
    </nc>
  </rcc>
  <rcc rId="15205" sId="17">
    <nc r="AB261" t="inlineStr">
      <is>
        <t>telomere length || id:ieu-b-4879</t>
      </is>
    </nc>
  </rcc>
  <rcc rId="15206" sId="17">
    <nc r="AC261" t="b">
      <v>1</v>
    </nc>
  </rcc>
  <rcc rId="15207" sId="17">
    <nc r="AD261" t="inlineStr">
      <is>
        <t>reported</t>
      </is>
    </nc>
  </rcc>
  <rcc rId="15208" sId="17">
    <nc r="AE261" t="inlineStr">
      <is>
        <t>igd</t>
      </is>
    </nc>
  </rcc>
  <rcc rId="15209" sId="17">
    <nc r="AF261">
      <v>2</v>
    </nc>
  </rcc>
  <rcc rId="15210" sId="17">
    <nc r="AG261" t="b">
      <v>1</v>
    </nc>
  </rcc>
  <rcc rId="15211" sId="17">
    <nc r="AJ261">
      <v>2.1206525280144899E-4</v>
    </nc>
  </rcc>
  <rcc rId="15212" sId="17">
    <nc r="AK261">
      <v>472174</v>
    </nc>
  </rcc>
  <rcc rId="15213" sId="17">
    <nc r="AL261">
      <v>1.09086555849215E-4</v>
    </nc>
  </rcc>
  <rcc rId="15214" sId="17">
    <nc r="AM261">
      <v>29156</v>
    </nc>
  </rcc>
  <rcc rId="15215" sId="17">
    <nc r="AN261" t="b">
      <v>1</v>
    </nc>
  </rcc>
  <rcc rId="15216" sId="17">
    <nc r="AO261">
      <v>0.49493751416063098</v>
    </nc>
  </rcc>
  <rcc rId="15217" sId="17">
    <nc r="A262" t="inlineStr">
      <is>
        <t>rs4743037</t>
      </is>
    </nc>
  </rcc>
  <rcc rId="15218" sId="17">
    <nc r="B262" t="inlineStr">
      <is>
        <t>T</t>
      </is>
    </nc>
  </rcc>
  <rcc rId="15219" sId="17">
    <nc r="C262" t="inlineStr">
      <is>
        <t>C</t>
      </is>
    </nc>
  </rcc>
  <rcc rId="15220" sId="17">
    <nc r="D262" t="inlineStr">
      <is>
        <t>T</t>
      </is>
    </nc>
  </rcc>
  <rcc rId="15221" sId="17">
    <nc r="E262" t="inlineStr">
      <is>
        <t>C</t>
      </is>
    </nc>
  </rcc>
  <rcc rId="15222" sId="17">
    <nc r="F262">
      <v>1.4797100000000001E-2</v>
    </nc>
  </rcc>
  <rcc rId="15223" sId="17">
    <nc r="G262">
      <v>-8.6099999999999996E-2</v>
    </nc>
  </rcc>
  <rcc rId="15224" sId="17">
    <nc r="H262">
      <v>0.230874</v>
    </nc>
  </rcc>
  <rcc rId="15225" sId="17">
    <nc r="I262">
      <v>0.22450000000000001</v>
    </nc>
  </rcc>
  <rcc rId="15226" sId="17">
    <nc r="J262" t="b">
      <v>0</v>
    </nc>
  </rcc>
  <rcc rId="15227" sId="17">
    <nc r="K262" t="b">
      <v>0</v>
    </nc>
  </rcc>
  <rcc rId="15228" sId="17">
    <nc r="L262" t="b">
      <v>0</v>
    </nc>
  </rcc>
  <rcc rId="15229" sId="17">
    <nc r="M262" t="inlineStr">
      <is>
        <t>EILMP7</t>
      </is>
    </nc>
  </rcc>
  <rcc rId="15230" sId="17">
    <nc r="N262">
      <v>9</v>
    </nc>
  </rcc>
  <rcc rId="15231" sId="17">
    <nc r="O262">
      <v>109639970</v>
    </nc>
  </rcc>
  <rcc rId="15232" sId="17">
    <nc r="P262">
      <v>3.6600000000000001E-2</v>
    </nc>
  </rcc>
  <rcc rId="15233" sId="17">
    <nc r="Q262">
      <v>1.874E-2</v>
    </nc>
  </rcc>
  <rcc rId="15234" sId="17">
    <nc r="R262">
      <v>29555</v>
    </nc>
  </rcc>
  <rcc rId="15235" sId="17">
    <nc r="S262" t="inlineStr">
      <is>
        <t>GrimAge acceleration</t>
      </is>
    </nc>
  </rcc>
  <rcc rId="15236" sId="17">
    <nc r="T262" t="b">
      <v>1</v>
    </nc>
  </rcc>
  <rcc rId="15237" sId="17">
    <nc r="U262" t="inlineStr">
      <is>
        <t>reported</t>
      </is>
    </nc>
  </rcc>
  <rcc rId="15238" sId="17">
    <nc r="V262" t="inlineStr">
      <is>
        <t>9</t>
      </is>
    </nc>
  </rcc>
  <rcc rId="15239" sId="17">
    <nc r="W262">
      <v>109639970</v>
    </nc>
  </rcc>
  <rcc rId="15240" sId="17">
    <nc r="X262">
      <v>2.3809399999999998E-3</v>
    </nc>
  </rcc>
  <rcc rId="15241" sId="17">
    <nc r="Y262">
      <v>5.1E-10</v>
    </nc>
  </rcc>
  <rcc rId="15242" sId="17">
    <nc r="Z262">
      <v>472174</v>
    </nc>
  </rcc>
  <rcc rId="15243" sId="17">
    <nc r="AA262" t="inlineStr">
      <is>
        <t>ieu-b-4879</t>
      </is>
    </nc>
  </rcc>
  <rcc rId="15244" sId="17">
    <nc r="AB262" t="inlineStr">
      <is>
        <t>telomere length || id:ieu-b-4879</t>
      </is>
    </nc>
  </rcc>
  <rcc rId="15245" sId="17">
    <nc r="AC262" t="b">
      <v>1</v>
    </nc>
  </rcc>
  <rcc rId="15246" sId="17">
    <nc r="AD262" t="inlineStr">
      <is>
        <t>reported</t>
      </is>
    </nc>
  </rcc>
  <rcc rId="15247" sId="17">
    <nc r="AE262" t="inlineStr">
      <is>
        <t>igd</t>
      </is>
    </nc>
  </rcc>
  <rcc rId="15248" sId="17">
    <nc r="AF262">
      <v>2</v>
    </nc>
  </rcc>
  <rcc rId="15249" sId="17">
    <nc r="AG262" t="b">
      <v>1</v>
    </nc>
  </rcc>
  <rcc rId="15250" sId="17">
    <nc r="AJ262">
      <v>8.1793833173066503E-5</v>
    </nc>
  </rcc>
  <rcc rId="15251" sId="17">
    <nc r="AK262">
      <v>472174</v>
    </nc>
  </rcc>
  <rcc rId="15252" sId="17">
    <nc r="AL262">
      <v>1.8722387963951E-4</v>
    </nc>
  </rcc>
  <rcc rId="15253" sId="17">
    <nc r="AM262">
      <v>29555</v>
    </nc>
  </rcc>
  <rcc rId="15254" sId="17">
    <nc r="AN262" t="b">
      <v>0</v>
    </nc>
  </rcc>
  <rcc rId="15255" sId="17">
    <nc r="AO262">
      <v>0.43908906785700702</v>
    </nc>
  </rcc>
  <rcc rId="15256" sId="17">
    <nc r="A263" t="inlineStr">
      <is>
        <t>rs55747751</t>
      </is>
    </nc>
  </rcc>
  <rcc rId="15257" sId="17">
    <nc r="B263" t="inlineStr">
      <is>
        <t>A</t>
      </is>
    </nc>
  </rcc>
  <rcc rId="15258" sId="17">
    <nc r="C263" t="inlineStr">
      <is>
        <t>G</t>
      </is>
    </nc>
  </rcc>
  <rcc rId="15259" sId="17">
    <nc r="D263" t="inlineStr">
      <is>
        <t>A</t>
      </is>
    </nc>
  </rcc>
  <rcc rId="15260" sId="17">
    <nc r="E263" t="inlineStr">
      <is>
        <t>G</t>
      </is>
    </nc>
  </rcc>
  <rcc rId="15261" sId="17">
    <nc r="F263">
      <v>-2.1161200000000002E-2</v>
    </nc>
  </rcc>
  <rcc rId="15262" sId="17">
    <nc r="G263">
      <v>-4.8899999999999999E-2</v>
    </nc>
  </rcc>
  <rcc rId="15263" sId="17">
    <nc r="H263">
      <v>7.7374999999999999E-2</v>
    </nc>
  </rcc>
  <rcc rId="15264" sId="17">
    <nc r="I263">
      <v>8.1000000000000003E-2</v>
    </nc>
  </rcc>
  <rcc rId="15265" sId="17">
    <nc r="J263" t="b">
      <v>0</v>
    </nc>
  </rcc>
  <rcc rId="15266" sId="17">
    <nc r="K263" t="b">
      <v>0</v>
    </nc>
  </rcc>
  <rcc rId="15267" sId="17">
    <nc r="L263" t="b">
      <v>0</v>
    </nc>
  </rcc>
  <rcc rId="15268" sId="17">
    <nc r="M263" t="inlineStr">
      <is>
        <t>EILMP7</t>
      </is>
    </nc>
  </rcc>
  <rcc rId="15269" sId="17">
    <nc r="N263">
      <v>5</v>
    </nc>
  </rcc>
  <rcc rId="15270" sId="17">
    <nc r="O263">
      <v>132397351</v>
    </nc>
  </rcc>
  <rcc rId="15271" sId="17">
    <nc r="P263">
      <v>6.0499999999999998E-2</v>
    </nc>
  </rcc>
  <rcc rId="15272" sId="17">
    <nc r="Q263">
      <v>0.41909999999999997</v>
    </nc>
  </rcc>
  <rcc rId="15273" sId="17">
    <nc r="R263">
      <v>27479</v>
    </nc>
  </rcc>
  <rcc rId="15274" sId="17">
    <nc r="S263" t="inlineStr">
      <is>
        <t>GrimAge acceleration</t>
      </is>
    </nc>
  </rcc>
  <rcc rId="15275" sId="17">
    <nc r="T263" t="b">
      <v>1</v>
    </nc>
  </rcc>
  <rcc rId="15276" sId="17">
    <nc r="U263" t="inlineStr">
      <is>
        <t>reported</t>
      </is>
    </nc>
  </rcc>
  <rcc rId="15277" sId="17">
    <nc r="V263" t="inlineStr">
      <is>
        <t>5</t>
      </is>
    </nc>
  </rcc>
  <rcc rId="15278" sId="17">
    <nc r="W263">
      <v>132397351</v>
    </nc>
  </rcc>
  <rcc rId="15279" sId="17">
    <nc r="X263">
      <v>3.7516400000000001E-3</v>
    </nc>
  </rcc>
  <rcc rId="15280" sId="17">
    <nc r="Y263">
      <v>1.7E-8</v>
    </nc>
  </rcc>
  <rcc rId="15281" sId="17">
    <nc r="Z263">
      <v>472174</v>
    </nc>
  </rcc>
  <rcc rId="15282" sId="17">
    <nc r="AA263" t="inlineStr">
      <is>
        <t>ieu-b-4879</t>
      </is>
    </nc>
  </rcc>
  <rcc rId="15283" sId="17">
    <nc r="AB263" t="inlineStr">
      <is>
        <t>telomere length || id:ieu-b-4879</t>
      </is>
    </nc>
  </rcc>
  <rcc rId="15284" sId="17">
    <nc r="AC263" t="b">
      <v>1</v>
    </nc>
  </rcc>
  <rcc rId="15285" sId="17">
    <nc r="AD263" t="inlineStr">
      <is>
        <t>reported</t>
      </is>
    </nc>
  </rcc>
  <rcc rId="15286" sId="17">
    <nc r="AE263" t="inlineStr">
      <is>
        <t>igd</t>
      </is>
    </nc>
  </rcc>
  <rcc rId="15287" sId="17">
    <nc r="AF263">
      <v>2</v>
    </nc>
  </rcc>
  <rcc rId="15288" sId="17">
    <nc r="AG263" t="b">
      <v>1</v>
    </nc>
  </rcc>
  <rcc rId="15289" sId="17">
    <nc r="AJ263">
      <v>6.7376551113951702E-5</v>
    </nc>
  </rcc>
  <rcc rId="15290" sId="17">
    <nc r="AK263">
      <v>472174</v>
    </nc>
  </rcc>
  <rcc rId="15291" sId="17">
    <nc r="AL263">
      <v>2.3775372478583501E-5</v>
    </nc>
  </rcc>
  <rcc rId="15292" sId="17">
    <nc r="AM263">
      <v>27479</v>
    </nc>
  </rcc>
  <rcc rId="15293" sId="17">
    <nc r="AN263" t="b">
      <v>1</v>
    </nc>
  </rcc>
  <rcc rId="15294" sId="17">
    <nc r="AO263">
      <v>0.59127915550952803</v>
    </nc>
  </rcc>
  <rcc rId="15295" sId="17">
    <nc r="A264" t="inlineStr">
      <is>
        <t>rs56178008</t>
      </is>
    </nc>
  </rcc>
  <rcc rId="15296" sId="17">
    <nc r="B264" t="inlineStr">
      <is>
        <t>A</t>
      </is>
    </nc>
  </rcc>
  <rcc rId="15297" sId="17">
    <nc r="C264" t="inlineStr">
      <is>
        <t>T</t>
      </is>
    </nc>
  </rcc>
  <rcc rId="15298" sId="17">
    <nc r="D264" t="inlineStr">
      <is>
        <t>A</t>
      </is>
    </nc>
  </rcc>
  <rcc rId="15299" sId="17">
    <nc r="E264" t="inlineStr">
      <is>
        <t>T</t>
      </is>
    </nc>
  </rcc>
  <rcc rId="15300" sId="17">
    <nc r="F264">
      <v>1.43739E-2</v>
    </nc>
  </rcc>
  <rcc rId="15301" sId="17">
    <nc r="G264">
      <v>-4.3499999999999997E-2</v>
    </nc>
  </rcc>
  <rcc rId="15302" sId="17">
    <nc r="H264">
      <v>0.43749700000000002</v>
    </nc>
  </rcc>
  <rcc rId="15303" sId="17">
    <nc r="I264">
      <v>0.44540000000000002</v>
    </nc>
  </rcc>
  <rcc rId="15304" sId="17">
    <nc r="J264" t="b">
      <v>0</v>
    </nc>
  </rcc>
  <rcc rId="15305" sId="17">
    <nc r="K264" t="b">
      <v>1</v>
    </nc>
  </rcc>
  <rcc rId="15306" sId="17">
    <nc r="L264" t="b">
      <v>1</v>
    </nc>
  </rcc>
  <rcc rId="15307" sId="17">
    <nc r="M264" t="inlineStr">
      <is>
        <t>EILMP7</t>
      </is>
    </nc>
  </rcc>
  <rcc rId="15308" sId="17">
    <nc r="N264">
      <v>2</v>
    </nc>
  </rcc>
  <rcc rId="15309" sId="17">
    <nc r="O264">
      <v>29098543</v>
    </nc>
  </rcc>
  <rcc rId="15310" sId="17">
    <nc r="P264">
      <v>2.93E-2</v>
    </nc>
  </rcc>
  <rcc rId="15311" sId="17">
    <nc r="Q264">
      <v>0.13789999999999999</v>
    </nc>
  </rcc>
  <rcc rId="15312" sId="17">
    <nc r="R264">
      <v>34050</v>
    </nc>
  </rcc>
  <rcc rId="15313" sId="17">
    <nc r="S264" t="inlineStr">
      <is>
        <t>GrimAge acceleration</t>
      </is>
    </nc>
  </rcc>
  <rcc rId="15314" sId="17">
    <nc r="T264" t="b">
      <v>1</v>
    </nc>
  </rcc>
  <rcc rId="15315" sId="17">
    <nc r="U264" t="inlineStr">
      <is>
        <t>reported</t>
      </is>
    </nc>
  </rcc>
  <rcc rId="15316" sId="17">
    <nc r="V264" t="inlineStr">
      <is>
        <t>2</t>
      </is>
    </nc>
  </rcc>
  <rcc rId="15317" sId="17">
    <nc r="W264">
      <v>29098543</v>
    </nc>
  </rcc>
  <rcc rId="15318" sId="17">
    <nc r="X264">
      <v>2.0146399999999998E-3</v>
    </nc>
  </rcc>
  <rcc rId="15319" sId="17">
    <nc r="Y264">
      <v>9.7006299999999992E-13</v>
    </nc>
  </rcc>
  <rcc rId="15320" sId="17">
    <nc r="Z264">
      <v>472174</v>
    </nc>
  </rcc>
  <rcc rId="15321" sId="17">
    <nc r="AA264" t="inlineStr">
      <is>
        <t>ieu-b-4879</t>
      </is>
    </nc>
  </rcc>
  <rcc rId="15322" sId="17">
    <nc r="AB264" t="inlineStr">
      <is>
        <t>telomere length || id:ieu-b-4879</t>
      </is>
    </nc>
  </rcc>
  <rcc rId="15323" sId="17">
    <nc r="AC264" t="b">
      <v>1</v>
    </nc>
  </rcc>
  <rcc rId="15324" sId="17">
    <nc r="AD264" t="inlineStr">
      <is>
        <t>reported</t>
      </is>
    </nc>
  </rcc>
  <rcc rId="15325" sId="17">
    <nc r="AE264" t="inlineStr">
      <is>
        <t>igd</t>
      </is>
    </nc>
  </rcc>
  <rcc rId="15326" sId="17">
    <nc r="AF264">
      <v>2</v>
    </nc>
  </rcc>
  <rcc rId="15327" sId="17">
    <nc r="AG264" t="b">
      <v>0</v>
    </nc>
  </rcc>
  <rcc rId="15328" sId="17">
    <nc r="AJ264">
      <v>1.07797151618587E-4</v>
    </nc>
  </rcc>
  <rcc rId="15329" sId="17">
    <nc r="AK264">
      <v>472174</v>
    </nc>
  </rcc>
  <rcc rId="15330" sId="17">
    <nc r="AL264">
      <v>6.4732674833418004E-5</v>
    </nc>
  </rcc>
  <rcc rId="15331" sId="17">
    <nc r="AM264">
      <v>34050</v>
    </nc>
  </rcc>
  <rcc rId="15332" sId="17">
    <nc r="AN264" t="b">
      <v>1</v>
    </nc>
  </rcc>
  <rcc rId="15333" sId="17">
    <nc r="AO264">
      <v>0.67705921617559195</v>
    </nc>
  </rcc>
  <rcc rId="15334" sId="17">
    <nc r="A265" t="inlineStr">
      <is>
        <t>rs56799554</t>
      </is>
    </nc>
  </rcc>
  <rcc rId="15335" sId="17">
    <nc r="B265" t="inlineStr">
      <is>
        <t>G</t>
      </is>
    </nc>
  </rcc>
  <rcc rId="15336" sId="17">
    <nc r="C265" t="inlineStr">
      <is>
        <t>A</t>
      </is>
    </nc>
  </rcc>
  <rcc rId="15337" sId="17">
    <nc r="D265" t="inlineStr">
      <is>
        <t>G</t>
      </is>
    </nc>
  </rcc>
  <rcc rId="15338" sId="17">
    <nc r="E265" t="inlineStr">
      <is>
        <t>A</t>
      </is>
    </nc>
  </rcc>
  <rcc rId="15339" sId="17">
    <nc r="F265">
      <v>-2.59793E-2</v>
    </nc>
  </rcc>
  <rcc rId="15340" sId="17">
    <nc r="G265">
      <v>-8.6E-3</v>
    </nc>
  </rcc>
  <rcc rId="15341" sId="17">
    <nc r="H265">
      <v>0.170183</v>
    </nc>
  </rcc>
  <rcc rId="15342" sId="17">
    <nc r="I265">
      <v>0.18360000000000001</v>
    </nc>
  </rcc>
  <rcc rId="15343" sId="17">
    <nc r="J265" t="b">
      <v>0</v>
    </nc>
  </rcc>
  <rcc rId="15344" sId="17">
    <nc r="K265" t="b">
      <v>0</v>
    </nc>
  </rcc>
  <rcc rId="15345" sId="17">
    <nc r="L265" t="b">
      <v>0</v>
    </nc>
  </rcc>
  <rcc rId="15346" sId="17">
    <nc r="M265" t="inlineStr">
      <is>
        <t>EILMP7</t>
      </is>
    </nc>
  </rcc>
  <rcc rId="15347" sId="17">
    <nc r="N265">
      <v>17</v>
    </nc>
  </rcc>
  <rcc rId="15348" sId="17">
    <nc r="O265">
      <v>41456413</v>
    </nc>
  </rcc>
  <rcc rId="15349" sId="17">
    <nc r="P265">
      <v>4.07E-2</v>
    </nc>
  </rcc>
  <rcc rId="15350" sId="17">
    <nc r="Q265">
      <v>0.83260000000000001</v>
    </nc>
  </rcc>
  <rcc rId="15351" sId="17">
    <nc r="R265">
      <v>28489</v>
    </nc>
  </rcc>
  <rcc rId="15352" sId="17">
    <nc r="S265" t="inlineStr">
      <is>
        <t>GrimAge acceleration</t>
      </is>
    </nc>
  </rcc>
  <rcc rId="15353" sId="17">
    <nc r="T265" t="b">
      <v>1</v>
    </nc>
  </rcc>
  <rcc rId="15354" sId="17">
    <nc r="U265" t="inlineStr">
      <is>
        <t>reported</t>
      </is>
    </nc>
  </rcc>
  <rcc rId="15355" sId="17">
    <nc r="V265" t="inlineStr">
      <is>
        <t>17</t>
      </is>
    </nc>
  </rcc>
  <rcc rId="15356" sId="17">
    <nc r="W265">
      <v>41456413</v>
    </nc>
  </rcc>
  <rcc rId="15357" sId="17">
    <nc r="X265">
      <v>2.6785799999999998E-3</v>
    </nc>
  </rcc>
  <rcc rId="15358" sId="17">
    <nc r="Y265">
      <v>2.9998500000000001E-22</v>
    </nc>
  </rcc>
  <rcc rId="15359" sId="17">
    <nc r="Z265">
      <v>472174</v>
    </nc>
  </rcc>
  <rcc rId="15360" sId="17">
    <nc r="AA265" t="inlineStr">
      <is>
        <t>ieu-b-4879</t>
      </is>
    </nc>
  </rcc>
  <rcc rId="15361" sId="17">
    <nc r="AB265" t="inlineStr">
      <is>
        <t>telomere length || id:ieu-b-4879</t>
      </is>
    </nc>
  </rcc>
  <rcc rId="15362" sId="17">
    <nc r="AC265" t="b">
      <v>1</v>
    </nc>
  </rcc>
  <rcc rId="15363" sId="17">
    <nc r="AD265" t="inlineStr">
      <is>
        <t>reported</t>
      </is>
    </nc>
  </rcc>
  <rcc rId="15364" sId="17">
    <nc r="AE265" t="inlineStr">
      <is>
        <t>igd</t>
      </is>
    </nc>
  </rcc>
  <rcc rId="15365" sId="17">
    <nc r="AF265">
      <v>2</v>
    </nc>
  </rcc>
  <rcc rId="15366" sId="17">
    <nc r="AG265" t="b">
      <v>1</v>
    </nc>
  </rcc>
  <rcc rId="15367" sId="17">
    <nc r="AJ265">
      <v>1.9918604242647901E-4</v>
    </nc>
  </rcc>
  <rcc rId="15368" sId="17">
    <nc r="AK265">
      <v>472174</v>
    </nc>
  </rcc>
  <rcc rId="15369" sId="17">
    <nc r="AL265">
      <v>1.5673308709950801E-6</v>
    </nc>
  </rcc>
  <rcc rId="15370" sId="17">
    <nc r="AM265">
      <v>28489</v>
    </nc>
  </rcc>
  <rcc rId="15371" sId="17">
    <nc r="AN265" t="b">
      <v>1</v>
    </nc>
  </rcc>
  <rcc rId="15372" sId="17">
    <nc r="AO265">
      <v>3.5012340099713997E-2</v>
    </nc>
  </rcc>
  <rcc rId="15373" sId="17">
    <nc r="A266" t="inlineStr">
      <is>
        <t>rs5742915</t>
      </is>
    </nc>
  </rcc>
  <rcc rId="15374" sId="17">
    <nc r="B266" t="inlineStr">
      <is>
        <t>C</t>
      </is>
    </nc>
  </rcc>
  <rcc rId="15375" sId="17">
    <nc r="C266" t="inlineStr">
      <is>
        <t>T</t>
      </is>
    </nc>
  </rcc>
  <rcc rId="15376" sId="17">
    <nc r="D266" t="inlineStr">
      <is>
        <t>C</t>
      </is>
    </nc>
  </rcc>
  <rcc rId="15377" sId="17">
    <nc r="E266" t="inlineStr">
      <is>
        <t>T</t>
      </is>
    </nc>
  </rcc>
  <rcc rId="15378" sId="17">
    <nc r="F266">
      <v>1.9337699999999999E-2</v>
    </nc>
  </rcc>
  <rcc rId="15379" sId="17">
    <nc r="G266">
      <v>1.6999999999999999E-3</v>
    </nc>
  </rcc>
  <rcc rId="15380" sId="17">
    <nc r="H266">
      <v>0.44582899999999998</v>
    </nc>
  </rcc>
  <rcc rId="15381" sId="17">
    <nc r="I266">
      <v>0.45710000000000001</v>
    </nc>
  </rcc>
  <rcc rId="15382" sId="17">
    <nc r="J266" t="b">
      <v>0</v>
    </nc>
  </rcc>
  <rcc rId="15383" sId="17">
    <nc r="K266" t="b">
      <v>0</v>
    </nc>
  </rcc>
  <rcc rId="15384" sId="17">
    <nc r="L266" t="b">
      <v>0</v>
    </nc>
  </rcc>
  <rcc rId="15385" sId="17">
    <nc r="M266" t="inlineStr">
      <is>
        <t>EILMP7</t>
      </is>
    </nc>
  </rcc>
  <rcc rId="15386" sId="17">
    <nc r="N266">
      <v>15</v>
    </nc>
  </rcc>
  <rcc rId="15387" sId="17">
    <nc r="O266">
      <v>74336633</v>
    </nc>
  </rcc>
  <rcc rId="15388" sId="17">
    <nc r="P266">
      <v>2.9700000000000001E-2</v>
    </nc>
  </rcc>
  <rcc rId="15389" sId="17">
    <nc r="Q266">
      <v>0.95509999999999995</v>
    </nc>
  </rcc>
  <rcc rId="15390" sId="17">
    <nc r="R266">
      <v>32419</v>
    </nc>
  </rcc>
  <rcc rId="15391" sId="17">
    <nc r="S266" t="inlineStr">
      <is>
        <t>GrimAge acceleration</t>
      </is>
    </nc>
  </rcc>
  <rcc rId="15392" sId="17">
    <nc r="T266" t="b">
      <v>1</v>
    </nc>
  </rcc>
  <rcc rId="15393" sId="17">
    <nc r="U266" t="inlineStr">
      <is>
        <t>reported</t>
      </is>
    </nc>
  </rcc>
  <rcc rId="15394" sId="17">
    <nc r="V266" t="inlineStr">
      <is>
        <t>15</t>
      </is>
    </nc>
  </rcc>
  <rcc rId="15395" sId="17">
    <nc r="W266">
      <v>74336633</v>
    </nc>
  </rcc>
  <rcc rId="15396" sId="17">
    <nc r="X266">
      <v>2.02886E-3</v>
    </nc>
  </rcc>
  <rcc rId="15397" sId="17">
    <nc r="Y266">
      <v>1.59993E-21</v>
    </nc>
  </rcc>
  <rcc rId="15398" sId="17">
    <nc r="Z266">
      <v>472174</v>
    </nc>
  </rcc>
  <rcc rId="15399" sId="17">
    <nc r="AA266" t="inlineStr">
      <is>
        <t>ieu-b-4879</t>
      </is>
    </nc>
  </rcc>
  <rcc rId="15400" sId="17">
    <nc r="AB266" t="inlineStr">
      <is>
        <t>telomere length || id:ieu-b-4879</t>
      </is>
    </nc>
  </rcc>
  <rcc rId="15401" sId="17">
    <nc r="AC266" t="b">
      <v>1</v>
    </nc>
  </rcc>
  <rcc rId="15402" sId="17">
    <nc r="AD266" t="inlineStr">
      <is>
        <t>reported</t>
      </is>
    </nc>
  </rcc>
  <rcc rId="15403" sId="17">
    <nc r="AE266" t="inlineStr">
      <is>
        <t>igd</t>
      </is>
    </nc>
  </rcc>
  <rcc rId="15404" sId="17">
    <nc r="AF266">
      <v>2</v>
    </nc>
  </rcc>
  <rcc rId="15405" sId="17">
    <nc r="AG266" t="b">
      <v>1</v>
    </nc>
  </rcc>
  <rcc rId="15406" sId="17">
    <nc r="AJ266">
      <v>1.92363068934198E-4</v>
    </nc>
  </rcc>
  <rcc rId="15407" sId="17">
    <nc r="AK266">
      <v>472174</v>
    </nc>
  </rcc>
  <rcc rId="15408" sId="17">
    <nc r="AL266">
      <v>1.0106762940701499E-7</v>
    </nc>
  </rcc>
  <rcc rId="15409" sId="17">
    <nc r="AM266">
      <v>32419</v>
    </nc>
  </rcc>
  <rcc rId="15410" sId="17">
    <nc r="AN266" t="b">
      <v>1</v>
    </nc>
  </rcc>
  <rcc rId="15411" sId="17">
    <nc r="AO266">
      <v>1.8256713299539599E-2</v>
    </nc>
  </rcc>
  <rcc rId="15412" sId="17">
    <nc r="A267" t="inlineStr">
      <is>
        <t>rs59409453</t>
      </is>
    </nc>
  </rcc>
  <rcc rId="15413" sId="17">
    <nc r="B267" t="inlineStr">
      <is>
        <t>G</t>
      </is>
    </nc>
  </rcc>
  <rcc rId="15414" sId="17">
    <nc r="C267" t="inlineStr">
      <is>
        <t>A</t>
      </is>
    </nc>
  </rcc>
  <rcc rId="15415" sId="17">
    <nc r="D267" t="inlineStr">
      <is>
        <t>G</t>
      </is>
    </nc>
  </rcc>
  <rcc rId="15416" sId="17">
    <nc r="E267" t="inlineStr">
      <is>
        <t>A</t>
      </is>
    </nc>
  </rcc>
  <rcc rId="15417" sId="17">
    <nc r="F267">
      <v>2.02133E-2</v>
    </nc>
  </rcc>
  <rcc rId="15418" sId="17">
    <nc r="G267">
      <v>-5.0000000000000001E-4</v>
    </nc>
  </rcc>
  <rcc rId="15419" sId="17">
    <nc r="H267">
      <v>0.73060199999999997</v>
    </nc>
  </rcc>
  <rcc rId="15420" sId="17">
    <nc r="I267">
      <v>0.7319</v>
    </nc>
  </rcc>
  <rcc rId="15421" sId="17">
    <nc r="J267" t="b">
      <v>0</v>
    </nc>
  </rcc>
  <rcc rId="15422" sId="17">
    <nc r="K267" t="b">
      <v>0</v>
    </nc>
  </rcc>
  <rcc rId="15423" sId="17">
    <nc r="L267" t="b">
      <v>0</v>
    </nc>
  </rcc>
  <rcc rId="15424" sId="17">
    <nc r="M267" t="inlineStr">
      <is>
        <t>EILMP7</t>
      </is>
    </nc>
  </rcc>
  <rcc rId="15425" sId="17">
    <nc r="N267">
      <v>17</v>
    </nc>
  </rcc>
  <rcc rId="15426" sId="17">
    <nc r="O267">
      <v>1666218</v>
    </nc>
  </rcc>
  <rcc rId="15427" sId="17">
    <nc r="P267">
      <v>3.5499999999999997E-2</v>
    </nc>
  </rcc>
  <rcc rId="15428" sId="17">
    <nc r="Q267">
      <v>0.98780000000000001</v>
    </nc>
  </rcc>
  <rcc rId="15429" sId="17">
    <nc r="R267">
      <v>28488</v>
    </nc>
  </rcc>
  <rcc rId="15430" sId="17">
    <nc r="S267" t="inlineStr">
      <is>
        <t>GrimAge acceleration</t>
      </is>
    </nc>
  </rcc>
  <rcc rId="15431" sId="17">
    <nc r="T267" t="b">
      <v>1</v>
    </nc>
  </rcc>
  <rcc rId="15432" sId="17">
    <nc r="U267" t="inlineStr">
      <is>
        <t>reported</t>
      </is>
    </nc>
  </rcc>
  <rcc rId="15433" sId="17">
    <nc r="V267" t="inlineStr">
      <is>
        <t>17</t>
      </is>
    </nc>
  </rcc>
  <rcc rId="15434" sId="17">
    <nc r="W267">
      <v>1666218</v>
    </nc>
  </rcc>
  <rcc rId="15435" sId="17">
    <nc r="X267">
      <v>2.30175E-3</v>
    </nc>
  </rcc>
  <rcc rId="15436" sId="17">
    <nc r="Y267">
      <v>1.59993E-18</v>
    </nc>
  </rcc>
  <rcc rId="15437" sId="17">
    <nc r="Z267">
      <v>472174</v>
    </nc>
  </rcc>
  <rcc rId="15438" sId="17">
    <nc r="AA267" t="inlineStr">
      <is>
        <t>ieu-b-4879</t>
      </is>
    </nc>
  </rcc>
  <rcc rId="15439" sId="17">
    <nc r="AB267" t="inlineStr">
      <is>
        <t>telomere length || id:ieu-b-4879</t>
      </is>
    </nc>
  </rcc>
  <rcc rId="15440" sId="17">
    <nc r="AC267" t="b">
      <v>1</v>
    </nc>
  </rcc>
  <rcc rId="15441" sId="17">
    <nc r="AD267" t="inlineStr">
      <is>
        <t>reported</t>
      </is>
    </nc>
  </rcc>
  <rcc rId="15442" sId="17">
    <nc r="AE267" t="inlineStr">
      <is>
        <t>igd</t>
      </is>
    </nc>
  </rcc>
  <rcc rId="15443" sId="17">
    <nc r="AF267">
      <v>2</v>
    </nc>
  </rcc>
  <rcc rId="15444" sId="17">
    <nc r="AG267" t="b">
      <v>1</v>
    </nc>
  </rcc>
  <rcc rId="15445" sId="17">
    <nc r="AJ267">
      <v>1.6330030050325399E-4</v>
    </nc>
  </rcc>
  <rcc rId="15446" sId="17">
    <nc r="AK267">
      <v>472174</v>
    </nc>
  </rcc>
  <rcc rId="15447" sId="17">
    <nc r="AL267">
      <v>6.9638888310692699E-9</v>
    </nc>
  </rcc>
  <rcc rId="15448" sId="17">
    <nc r="AM267">
      <v>28488</v>
    </nc>
  </rcc>
  <rcc rId="15449" sId="17">
    <nc r="AN267" t="b">
      <v>1</v>
    </nc>
  </rcc>
  <rcc rId="15450" sId="17">
    <nc r="AO267">
      <v>3.7439215930164201E-2</v>
    </nc>
  </rcc>
  <rcc rId="15451" sId="17">
    <nc r="A268" t="inlineStr">
      <is>
        <t>rs6007020</t>
      </is>
    </nc>
  </rcc>
  <rcc rId="15452" sId="17">
    <nc r="B268" t="inlineStr">
      <is>
        <t>C</t>
      </is>
    </nc>
  </rcc>
  <rcc rId="15453" sId="17">
    <nc r="C268" t="inlineStr">
      <is>
        <t>T</t>
      </is>
    </nc>
  </rcc>
  <rcc rId="15454" sId="17">
    <nc r="D268" t="inlineStr">
      <is>
        <t>C</t>
      </is>
    </nc>
  </rcc>
  <rcc rId="15455" sId="17">
    <nc r="E268" t="inlineStr">
      <is>
        <t>T</t>
      </is>
    </nc>
  </rcc>
  <rcc rId="15456" sId="17">
    <nc r="F268">
      <v>1.4490400000000001E-2</v>
    </nc>
  </rcc>
  <rcc rId="15457" sId="17">
    <nc r="G268">
      <v>-5.2299999999999999E-2</v>
    </nc>
  </rcc>
  <rcc rId="15458" sId="17">
    <nc r="H268">
      <v>0.36782300000000001</v>
    </nc>
  </rcc>
  <rcc rId="15459" sId="17">
    <nc r="I268">
      <v>0.35549999999999998</v>
    </nc>
  </rcc>
  <rcc rId="15460" sId="17">
    <nc r="J268" t="b">
      <v>0</v>
    </nc>
  </rcc>
  <rcc rId="15461" sId="17">
    <nc r="K268" t="b">
      <v>0</v>
    </nc>
  </rcc>
  <rcc rId="15462" sId="17">
    <nc r="L268" t="b">
      <v>0</v>
    </nc>
  </rcc>
  <rcc rId="15463" sId="17">
    <nc r="M268" t="inlineStr">
      <is>
        <t>EILMP7</t>
      </is>
    </nc>
  </rcc>
  <rcc rId="15464" sId="17">
    <nc r="N268">
      <v>22</v>
    </nc>
  </rcc>
  <rcc rId="15465" sId="17">
    <nc r="O268">
      <v>45790132</v>
    </nc>
  </rcc>
  <rcc rId="15466" sId="17">
    <nc r="P268">
      <v>3.2399999999999998E-2</v>
    </nc>
  </rcc>
  <rcc rId="15467" sId="17">
    <nc r="Q268">
      <v>0.1067</v>
    </nc>
  </rcc>
  <rcc rId="15468" sId="17">
    <nc r="R268">
      <v>28573</v>
    </nc>
  </rcc>
  <rcc rId="15469" sId="17">
    <nc r="S268" t="inlineStr">
      <is>
        <t>GrimAge acceleration</t>
      </is>
    </nc>
  </rcc>
  <rcc rId="15470" sId="17">
    <nc r="T268" t="b">
      <v>1</v>
    </nc>
  </rcc>
  <rcc rId="15471" sId="17">
    <nc r="U268" t="inlineStr">
      <is>
        <t>reported</t>
      </is>
    </nc>
  </rcc>
  <rcc rId="15472" sId="17">
    <nc r="V268" t="inlineStr">
      <is>
        <t>22</t>
      </is>
    </nc>
  </rcc>
  <rcc rId="15473" sId="17">
    <nc r="W268">
      <v>45790132</v>
    </nc>
  </rcc>
  <rcc rId="15474" sId="17">
    <nc r="X268">
      <v>2.0963700000000002E-3</v>
    </nc>
  </rcc>
  <rcc rId="15475" sId="17">
    <nc r="Y268">
      <v>4.79954E-12</v>
    </nc>
  </rcc>
  <rcc rId="15476" sId="17">
    <nc r="Z268">
      <v>472174</v>
    </nc>
  </rcc>
  <rcc rId="15477" sId="17">
    <nc r="AA268" t="inlineStr">
      <is>
        <t>ieu-b-4879</t>
      </is>
    </nc>
  </rcc>
  <rcc rId="15478" sId="17">
    <nc r="AB268" t="inlineStr">
      <is>
        <t>telomere length || id:ieu-b-4879</t>
      </is>
    </nc>
  </rcc>
  <rcc rId="15479" sId="17">
    <nc r="AC268" t="b">
      <v>1</v>
    </nc>
  </rcc>
  <rcc rId="15480" sId="17">
    <nc r="AD268" t="inlineStr">
      <is>
        <t>reported</t>
      </is>
    </nc>
  </rcc>
  <rcc rId="15481" sId="17">
    <nc r="AE268" t="inlineStr">
      <is>
        <t>igd</t>
      </is>
    </nc>
  </rcc>
  <rcc rId="15482" sId="17">
    <nc r="AF268">
      <v>2</v>
    </nc>
  </rcc>
  <rcc rId="15483" sId="17">
    <nc r="AG268" t="b">
      <v>1</v>
    </nc>
  </rcc>
  <rcc rId="15484" sId="17">
    <nc r="AJ268">
      <v>1.01176745037915E-4</v>
    </nc>
  </rcc>
  <rcc rId="15485" sId="17">
    <nc r="AK268">
      <v>472174</v>
    </nc>
  </rcc>
  <rcc rId="15486" sId="17">
    <nc r="AL268">
      <v>9.1190229964461305E-5</v>
    </nc>
  </rcc>
  <rcc rId="15487" sId="17">
    <nc r="AM268">
      <v>28573</v>
    </nc>
  </rcc>
  <rcc rId="15488" sId="17">
    <nc r="AN268" t="b">
      <v>1</v>
    </nc>
  </rcc>
  <rcc rId="15489" sId="17">
    <nc r="AO268">
      <v>0.93337234914586997</v>
    </nc>
  </rcc>
  <rcc rId="15490" sId="17">
    <nc r="A269" t="inlineStr">
      <is>
        <t>rs6054257</t>
      </is>
    </nc>
  </rcc>
  <rcc rId="15491" sId="17">
    <nc r="B269" t="inlineStr">
      <is>
        <t>A</t>
      </is>
    </nc>
  </rcc>
  <rcc rId="15492" sId="17">
    <nc r="C269" t="inlineStr">
      <is>
        <t>G</t>
      </is>
    </nc>
  </rcc>
  <rcc rId="15493" sId="17">
    <nc r="D269" t="inlineStr">
      <is>
        <t>A</t>
      </is>
    </nc>
  </rcc>
  <rcc rId="15494" sId="17">
    <nc r="E269" t="inlineStr">
      <is>
        <t>G</t>
      </is>
    </nc>
  </rcc>
  <rcc rId="15495" sId="17">
    <nc r="F269">
      <v>-1.4168399999999999E-2</v>
    </nc>
  </rcc>
  <rcc rId="15496" sId="17">
    <nc r="G269">
      <v>2.6599999999999999E-2</v>
    </nc>
  </rcc>
  <rcc rId="15497" sId="17">
    <nc r="H269">
      <v>0.79352199999999995</v>
    </nc>
  </rcc>
  <rcc rId="15498" sId="17">
    <nc r="I269">
      <v>0.79120000000000001</v>
    </nc>
  </rcc>
  <rcc rId="15499" sId="17">
    <nc r="J269" t="b">
      <v>0</v>
    </nc>
  </rcc>
  <rcc rId="15500" sId="17">
    <nc r="K269" t="b">
      <v>0</v>
    </nc>
  </rcc>
  <rcc rId="15501" sId="17">
    <nc r="L269" t="b">
      <v>0</v>
    </nc>
  </rcc>
  <rcc rId="15502" sId="17">
    <nc r="M269" t="inlineStr">
      <is>
        <t>EILMP7</t>
      </is>
    </nc>
  </rcc>
  <rcc rId="15503" sId="17">
    <nc r="N269">
      <v>20</v>
    </nc>
  </rcc>
  <rcc rId="15504" sId="17">
    <nc r="O269">
      <v>66370</v>
    </nc>
  </rcc>
  <rcc rId="15505" sId="17">
    <nc r="P269">
      <v>4.1200000000000001E-2</v>
    </nc>
  </rcc>
  <rcc rId="15506" sId="17">
    <nc r="Q269">
      <v>0.51819999999999999</v>
    </nc>
  </rcc>
  <rcc rId="15507" sId="17">
    <nc r="R269">
      <v>23424</v>
    </nc>
  </rcc>
  <rcc rId="15508" sId="17">
    <nc r="S269" t="inlineStr">
      <is>
        <t>GrimAge acceleration</t>
      </is>
    </nc>
  </rcc>
  <rcc rId="15509" sId="17">
    <nc r="T269" t="b">
      <v>1</v>
    </nc>
  </rcc>
  <rcc rId="15510" sId="17">
    <nc r="U269" t="inlineStr">
      <is>
        <t>reported</t>
      </is>
    </nc>
  </rcc>
  <rcc rId="15511" sId="17">
    <nc r="V269" t="inlineStr">
      <is>
        <t>20</t>
      </is>
    </nc>
  </rcc>
  <rcc rId="15512" sId="17">
    <nc r="W269">
      <v>66370</v>
    </nc>
  </rcc>
  <rcc rId="15513" sId="17">
    <nc r="X269">
      <v>2.47729E-3</v>
    </nc>
  </rcc>
  <rcc rId="15514" sId="17">
    <nc r="Y269">
      <v>1.09999E-8</v>
    </nc>
  </rcc>
  <rcc rId="15515" sId="17">
    <nc r="Z269">
      <v>472174</v>
    </nc>
  </rcc>
  <rcc rId="15516" sId="17">
    <nc r="AA269" t="inlineStr">
      <is>
        <t>ieu-b-4879</t>
      </is>
    </nc>
  </rcc>
  <rcc rId="15517" sId="17">
    <nc r="AB269" t="inlineStr">
      <is>
        <t>telomere length || id:ieu-b-4879</t>
      </is>
    </nc>
  </rcc>
  <rcc rId="15518" sId="17">
    <nc r="AC269" t="b">
      <v>1</v>
    </nc>
  </rcc>
  <rcc rId="15519" sId="17">
    <nc r="AD269" t="inlineStr">
      <is>
        <t>reported</t>
      </is>
    </nc>
  </rcc>
  <rcc rId="15520" sId="17">
    <nc r="AE269" t="inlineStr">
      <is>
        <t>igd</t>
      </is>
    </nc>
  </rcc>
  <rcc rId="15521" sId="17">
    <nc r="AF269">
      <v>2</v>
    </nc>
  </rcc>
  <rcc rId="15522" sId="17">
    <nc r="AG269" t="b">
      <v>1</v>
    </nc>
  </rcc>
  <rcc rId="15523" sId="17">
    <nc r="AJ269">
      <v>6.9271980491768595E-5</v>
    </nc>
  </rcc>
  <rcc rId="15524" sId="17">
    <nc r="AK269">
      <v>472174</v>
    </nc>
  </rcc>
  <rcc rId="15525" sId="17">
    <nc r="AL269">
      <v>1.7796603944565501E-5</v>
    </nc>
  </rcc>
  <rcc rId="15526" sId="17">
    <nc r="AM269">
      <v>23424</v>
    </nc>
  </rcc>
  <rcc rId="15527" sId="17">
    <nc r="AN269" t="b">
      <v>1</v>
    </nc>
  </rcc>
  <rcc rId="15528" sId="17">
    <nc r="AO269">
      <v>0.53978796959429398</v>
    </nc>
  </rcc>
  <rcc rId="15529" sId="17">
    <nc r="A270" t="inlineStr">
      <is>
        <t>rs611646</t>
      </is>
    </nc>
  </rcc>
  <rcc rId="15530" sId="17">
    <nc r="B270" t="inlineStr">
      <is>
        <t>A</t>
      </is>
    </nc>
  </rcc>
  <rcc rId="15531" sId="17">
    <nc r="C270" t="inlineStr">
      <is>
        <t>T</t>
      </is>
    </nc>
  </rcc>
  <rcc rId="15532" sId="17">
    <nc r="D270" t="inlineStr">
      <is>
        <t>A</t>
      </is>
    </nc>
  </rcc>
  <rcc rId="15533" sId="17">
    <nc r="E270" t="inlineStr">
      <is>
        <t>T</t>
      </is>
    </nc>
  </rcc>
  <rcc rId="15534" sId="17">
    <nc r="F270">
      <v>-3.68309E-2</v>
    </nc>
  </rcc>
  <rcc rId="15535" sId="17">
    <nc r="G270">
      <v>3.2300000000000002E-2</v>
    </nc>
  </rcc>
  <rcc rId="15536" sId="17">
    <nc r="H270">
      <v>0.40868500000000002</v>
    </nc>
  </rcc>
  <rcc rId="15537" sId="17">
    <nc r="I270">
      <v>0.4022</v>
    </nc>
  </rcc>
  <rcc rId="15538" sId="17">
    <nc r="J270" t="b">
      <v>0</v>
    </nc>
  </rcc>
  <rcc rId="15539" sId="17">
    <nc r="K270" t="b">
      <v>1</v>
    </nc>
  </rcc>
  <rcc rId="15540" sId="17">
    <nc r="L270" t="b">
      <v>0</v>
    </nc>
  </rcc>
  <rcc rId="15541" sId="17">
    <nc r="M270" t="inlineStr">
      <is>
        <t>EILMP7</t>
      </is>
    </nc>
  </rcc>
  <rcc rId="15542" sId="17">
    <nc r="N270">
      <v>11</v>
    </nc>
  </rcc>
  <rcc rId="15543" sId="17">
    <nc r="O270">
      <v>108177097</v>
    </nc>
  </rcc>
  <rcc rId="15544" sId="17">
    <nc r="P270">
      <v>3.1199999999999999E-2</v>
    </nc>
  </rcc>
  <rcc rId="15545" sId="17">
    <nc r="Q270">
      <v>0.3</v>
    </nc>
  </rcc>
  <rcc rId="15546" sId="17">
    <nc r="R270">
      <v>28982</v>
    </nc>
  </rcc>
  <rcc rId="15547" sId="17">
    <nc r="S270" t="inlineStr">
      <is>
        <t>GrimAge acceleration</t>
      </is>
    </nc>
  </rcc>
  <rcc rId="15548" sId="17">
    <nc r="T270" t="b">
      <v>1</v>
    </nc>
  </rcc>
  <rcc rId="15549" sId="17">
    <nc r="U270" t="inlineStr">
      <is>
        <t>reported</t>
      </is>
    </nc>
  </rcc>
  <rcc rId="15550" sId="17">
    <nc r="V270" t="inlineStr">
      <is>
        <t>11</t>
      </is>
    </nc>
  </rcc>
  <rcc rId="15551" sId="17">
    <nc r="W270">
      <v>108177097</v>
    </nc>
  </rcc>
  <rcc rId="15552" sId="17">
    <nc r="X270">
      <v>2.0354700000000002E-3</v>
    </nc>
  </rcc>
  <rcc rId="15553" sId="17">
    <nc r="Y270">
      <v>3.5002599999999998E-73</v>
    </nc>
  </rcc>
  <rcc rId="15554" sId="17">
    <nc r="Z270">
      <v>472174</v>
    </nc>
  </rcc>
  <rcc rId="15555" sId="17">
    <nc r="AA270" t="inlineStr">
      <is>
        <t>ieu-b-4879</t>
      </is>
    </nc>
  </rcc>
  <rcc rId="15556" sId="17">
    <nc r="AB270" t="inlineStr">
      <is>
        <t>telomere length || id:ieu-b-4879</t>
      </is>
    </nc>
  </rcc>
  <rcc rId="15557" sId="17">
    <nc r="AC270" t="b">
      <v>1</v>
    </nc>
  </rcc>
  <rcc rId="15558" sId="17">
    <nc r="AD270" t="inlineStr">
      <is>
        <t>reported</t>
      </is>
    </nc>
  </rcc>
  <rcc rId="15559" sId="17">
    <nc r="AE270" t="inlineStr">
      <is>
        <t>igd</t>
      </is>
    </nc>
  </rcc>
  <rcc rId="15560" sId="17">
    <nc r="AF270">
      <v>2</v>
    </nc>
  </rcc>
  <rcc rId="15561" sId="17">
    <nc r="AG270" t="b">
      <v>1</v>
    </nc>
  </rcc>
  <rcc rId="15562" sId="17">
    <nc r="AJ270">
      <v>6.9293736176661398E-4</v>
    </nc>
  </rcc>
  <rcc rId="15563" sId="17">
    <nc r="AK270">
      <v>472174</v>
    </nc>
  </rcc>
  <rcc rId="15564" sId="17">
    <nc r="AL270">
      <v>3.6981235338931303E-5</v>
    </nc>
  </rcc>
  <rcc rId="15565" sId="17">
    <nc r="AM270">
      <v>28982</v>
    </nc>
  </rcc>
  <rcc rId="15566" sId="17">
    <nc r="AN270" t="b">
      <v>1</v>
    </nc>
  </rcc>
  <rcc rId="15567" sId="17">
    <nc r="AO270">
      <v>8.2045144635884402E-4</v>
    </nc>
  </rcc>
  <rcc rId="15568" sId="17">
    <nc r="A271" t="inlineStr">
      <is>
        <t>rs61748181</t>
      </is>
    </nc>
  </rcc>
  <rcc rId="15569" sId="17">
    <nc r="B271" t="inlineStr">
      <is>
        <t>T</t>
      </is>
    </nc>
  </rcc>
  <rcc rId="15570" sId="17">
    <nc r="C271" t="inlineStr">
      <is>
        <t>C</t>
      </is>
    </nc>
  </rcc>
  <rcc rId="15571" sId="17">
    <nc r="D271" t="inlineStr">
      <is>
        <t>T</t>
      </is>
    </nc>
  </rcc>
  <rcc rId="15572" sId="17">
    <nc r="E271" t="inlineStr">
      <is>
        <t>C</t>
      </is>
    </nc>
  </rcc>
  <rcc rId="15573" sId="17">
    <nc r="F271">
      <v>-5.9180999999999997E-2</v>
    </nc>
  </rcc>
  <rcc rId="15574" sId="17">
    <nc r="G271">
      <v>3.4200000000000001E-2</v>
    </nc>
  </rcc>
  <rcc rId="15575" sId="17">
    <nc r="H271">
      <v>2.8927999999999999E-2</v>
    </nc>
  </rcc>
  <rcc rId="15576" sId="17">
    <nc r="I271">
      <v>3.6700000000000003E-2</v>
    </nc>
  </rcc>
  <rcc rId="15577" sId="17">
    <nc r="J271" t="b">
      <v>0</v>
    </nc>
  </rcc>
  <rcc rId="15578" sId="17">
    <nc r="K271" t="b">
      <v>0</v>
    </nc>
  </rcc>
  <rcc rId="15579" sId="17">
    <nc r="L271" t="b">
      <v>0</v>
    </nc>
  </rcc>
  <rcc rId="15580" sId="17">
    <nc r="M271" t="inlineStr">
      <is>
        <t>EILMP7</t>
      </is>
    </nc>
  </rcc>
  <rcc rId="15581" sId="17">
    <nc r="N271">
      <v>5</v>
    </nc>
  </rcc>
  <rcc rId="15582" sId="17">
    <nc r="O271">
      <v>1294166</v>
    </nc>
  </rcc>
  <rcc rId="15583" sId="17">
    <nc r="P271">
      <v>9.7000000000000003E-2</v>
    </nc>
  </rcc>
  <rcc rId="15584" sId="17">
    <nc r="Q271">
      <v>0.72470000000000001</v>
    </nc>
  </rcc>
  <rcc rId="15585" sId="17">
    <nc r="R271">
      <v>28189</v>
    </nc>
  </rcc>
  <rcc rId="15586" sId="17">
    <nc r="S271" t="inlineStr">
      <is>
        <t>GrimAge acceleration</t>
      </is>
    </nc>
  </rcc>
  <rcc rId="15587" sId="17">
    <nc r="T271" t="b">
      <v>1</v>
    </nc>
  </rcc>
  <rcc rId="15588" sId="17">
    <nc r="U271" t="inlineStr">
      <is>
        <t>reported</t>
      </is>
    </nc>
  </rcc>
  <rcc rId="15589" sId="17">
    <nc r="V271" t="inlineStr">
      <is>
        <t>5</t>
      </is>
    </nc>
  </rcc>
  <rcc rId="15590" sId="17">
    <nc r="W271">
      <v>1294166</v>
    </nc>
  </rcc>
  <rcc rId="15591" sId="17">
    <nc r="X271">
      <v>5.9539399999999996E-3</v>
    </nc>
  </rcc>
  <rcc rId="15592" sId="17">
    <nc r="Y271">
      <v>2.8002700000000001E-23</v>
    </nc>
  </rcc>
  <rcc rId="15593" sId="17">
    <nc r="Z271">
      <v>472174</v>
    </nc>
  </rcc>
  <rcc rId="15594" sId="17">
    <nc r="AA271" t="inlineStr">
      <is>
        <t>ieu-b-4879</t>
      </is>
    </nc>
  </rcc>
  <rcc rId="15595" sId="17">
    <nc r="AB271" t="inlineStr">
      <is>
        <t>telomere length || id:ieu-b-4879</t>
      </is>
    </nc>
  </rcc>
  <rcc rId="15596" sId="17">
    <nc r="AC271" t="b">
      <v>1</v>
    </nc>
  </rcc>
  <rcc rId="15597" sId="17">
    <nc r="AD271" t="inlineStr">
      <is>
        <t>reported</t>
      </is>
    </nc>
  </rcc>
  <rcc rId="15598" sId="17">
    <nc r="AE271" t="inlineStr">
      <is>
        <t>igd</t>
      </is>
    </nc>
  </rcc>
  <rcc rId="15599" sId="17">
    <nc r="AF271">
      <v>2</v>
    </nc>
  </rcc>
  <rcc rId="15600" sId="17">
    <nc r="AG271" t="b">
      <v>1</v>
    </nc>
  </rcc>
  <rcc rId="15601" sId="17">
    <nc r="AJ271">
      <v>2.0920140495166701E-4</v>
    </nc>
  </rcc>
  <rcc rId="15602" sId="17">
    <nc r="AK271">
      <v>472174</v>
    </nc>
  </rcc>
  <rcc rId="15603" sId="17">
    <nc r="AL271">
      <v>4.4101968301929798E-6</v>
    </nc>
  </rcc>
  <rcc rId="15604" sId="17">
    <nc r="AM271">
      <v>28189</v>
    </nc>
  </rcc>
  <rcc rId="15605" sId="17">
    <nc r="AN271" t="b">
      <v>1</v>
    </nc>
  </rcc>
  <rcc rId="15606" sId="17">
    <nc r="AO271">
      <v>4.3741081792280798E-2</v>
    </nc>
  </rcc>
  <rcc rId="15607" sId="17">
    <nc r="A272" t="inlineStr">
      <is>
        <t>rs6536702</t>
      </is>
    </nc>
  </rcc>
  <rcc rId="15608" sId="17">
    <nc r="B272" t="inlineStr">
      <is>
        <t>A</t>
      </is>
    </nc>
  </rcc>
  <rcc rId="15609" sId="17">
    <nc r="C272" t="inlineStr">
      <is>
        <t>G</t>
      </is>
    </nc>
  </rcc>
  <rcc rId="15610" sId="17">
    <nc r="D272" t="inlineStr">
      <is>
        <t>A</t>
      </is>
    </nc>
  </rcc>
  <rcc rId="15611" sId="17">
    <nc r="E272" t="inlineStr">
      <is>
        <t>G</t>
      </is>
    </nc>
  </rcc>
  <rcc rId="15612" sId="17">
    <nc r="F272">
      <v>5.3414799999999998E-2</v>
    </nc>
  </rcc>
  <rcc rId="15613" sId="17">
    <nc r="G272">
      <v>4.2700000000000002E-2</v>
    </nc>
  </rcc>
  <rcc rId="15614" sId="17">
    <nc r="H272">
      <v>0.77464699999999997</v>
    </nc>
  </rcc>
  <rcc rId="15615" sId="17">
    <nc r="I272">
      <v>0.78080000000000005</v>
    </nc>
  </rcc>
  <rcc rId="15616" sId="17">
    <nc r="J272" t="b">
      <v>0</v>
    </nc>
  </rcc>
  <rcc rId="15617" sId="17">
    <nc r="K272" t="b">
      <v>0</v>
    </nc>
  </rcc>
  <rcc rId="15618" sId="17">
    <nc r="L272" t="b">
      <v>0</v>
    </nc>
  </rcc>
  <rcc rId="15619" sId="17">
    <nc r="M272" t="inlineStr">
      <is>
        <t>EILMP7</t>
      </is>
    </nc>
  </rcc>
  <rcc rId="15620" sId="17">
    <nc r="N272">
      <v>4</v>
    </nc>
  </rcc>
  <rcc rId="15621" sId="17">
    <nc r="O272">
      <v>164028105</v>
    </nc>
  </rcc>
  <rcc rId="15622" sId="17">
    <nc r="P272">
      <v>3.6999999999999998E-2</v>
    </nc>
  </rcc>
  <rcc rId="15623" sId="17">
    <nc r="Q272">
      <v>0.24940000000000001</v>
    </nc>
  </rcc>
  <rcc rId="15624" sId="17">
    <nc r="R272">
      <v>29552</v>
    </nc>
  </rcc>
  <rcc rId="15625" sId="17">
    <nc r="S272" t="inlineStr">
      <is>
        <t>GrimAge acceleration</t>
      </is>
    </nc>
  </rcc>
  <rcc rId="15626" sId="17">
    <nc r="T272" t="b">
      <v>1</v>
    </nc>
  </rcc>
  <rcc rId="15627" sId="17">
    <nc r="U272" t="inlineStr">
      <is>
        <t>reported</t>
      </is>
    </nc>
  </rcc>
  <rcc rId="15628" sId="17">
    <nc r="V272" t="inlineStr">
      <is>
        <t>4</t>
      </is>
    </nc>
  </rcc>
  <rcc rId="15629" sId="17">
    <nc r="W272">
      <v>164028105</v>
    </nc>
  </rcc>
  <rcc rId="15630" sId="17">
    <nc r="X272">
      <v>2.3887499999999998E-3</v>
    </nc>
  </rcc>
  <rcc rId="15631" sId="17">
    <nc r="Y272">
      <v>9.3972300000000004E-111</v>
    </nc>
  </rcc>
  <rcc rId="15632" sId="17">
    <nc r="Z272">
      <v>472174</v>
    </nc>
  </rcc>
  <rcc rId="15633" sId="17">
    <nc r="AA272" t="inlineStr">
      <is>
        <t>ieu-b-4879</t>
      </is>
    </nc>
  </rcc>
  <rcc rId="15634" sId="17">
    <nc r="AB272" t="inlineStr">
      <is>
        <t>telomere length || id:ieu-b-4879</t>
      </is>
    </nc>
  </rcc>
  <rcc rId="15635" sId="17">
    <nc r="AC272" t="b">
      <v>1</v>
    </nc>
  </rcc>
  <rcc rId="15636" sId="17">
    <nc r="AD272" t="inlineStr">
      <is>
        <t>reported</t>
      </is>
    </nc>
  </rcc>
  <rcc rId="15637" sId="17">
    <nc r="AE272" t="inlineStr">
      <is>
        <t>igd</t>
      </is>
    </nc>
  </rcc>
  <rcc rId="15638" sId="17">
    <nc r="AF272">
      <v>2</v>
    </nc>
  </rcc>
  <rcc rId="15639" sId="17">
    <nc r="AG272" t="b">
      <v>1</v>
    </nc>
  </rcc>
  <rcc rId="15640" sId="17">
    <nc r="AJ272">
      <v>1.0578447234947E-3</v>
    </nc>
  </rcc>
  <rcc rId="15641" sId="17">
    <nc r="AK272">
      <v>472174</v>
    </nc>
  </rcc>
  <rcc rId="15642" sId="17">
    <nc r="AL272">
      <v>4.50687220073652E-5</v>
    </nc>
  </rcc>
  <rcc rId="15643" sId="17">
    <nc r="AM272">
      <v>29552</v>
    </nc>
  </rcc>
  <rcc rId="15644" sId="17">
    <nc r="AN272" t="b">
      <v>1</v>
    </nc>
  </rcc>
  <rcc rId="15645" sId="17">
    <nc r="AO272">
      <v>1.6611485767332301E-5</v>
    </nc>
  </rcc>
  <rcc rId="15646" sId="17">
    <nc r="A273" t="inlineStr">
      <is>
        <t>rs6584579</t>
      </is>
    </nc>
  </rcc>
  <rcc rId="15647" sId="17">
    <nc r="B273" t="inlineStr">
      <is>
        <t>G</t>
      </is>
    </nc>
  </rcc>
  <rcc rId="15648" sId="17">
    <nc r="C273" t="inlineStr">
      <is>
        <t>A</t>
      </is>
    </nc>
  </rcc>
  <rcc rId="15649" sId="17">
    <nc r="D273" t="inlineStr">
      <is>
        <t>G</t>
      </is>
    </nc>
  </rcc>
  <rcc rId="15650" sId="17">
    <nc r="E273" t="inlineStr">
      <is>
        <t>A</t>
      </is>
    </nc>
  </rcc>
  <rcc rId="15651" sId="17">
    <nc r="F273">
      <v>1.14923E-2</v>
    </nc>
  </rcc>
  <rcc rId="15652" sId="17">
    <nc r="G273">
      <v>-3.0499999999999999E-2</v>
    </nc>
  </rcc>
  <rcc rId="15653" sId="17">
    <nc r="H273">
      <v>0.39887600000000001</v>
    </nc>
  </rcc>
  <rcc rId="15654" sId="17">
    <nc r="I273">
      <v>0.3831</v>
    </nc>
  </rcc>
  <rcc rId="15655" sId="17">
    <nc r="J273" t="b">
      <v>0</v>
    </nc>
  </rcc>
  <rcc rId="15656" sId="17">
    <nc r="K273" t="b">
      <v>0</v>
    </nc>
  </rcc>
  <rcc rId="15657" sId="17">
    <nc r="L273" t="b">
      <v>0</v>
    </nc>
  </rcc>
  <rcc rId="15658" sId="17">
    <nc r="M273" t="inlineStr">
      <is>
        <t>EILMP7</t>
      </is>
    </nc>
  </rcc>
  <rcc rId="15659" sId="17">
    <nc r="N273">
      <v>10</v>
    </nc>
  </rcc>
  <rcc rId="15660" sId="17">
    <nc r="O273">
      <v>105645725</v>
    </nc>
  </rcc>
  <rcc rId="15661" sId="17">
    <nc r="P273">
      <v>3.15E-2</v>
    </nc>
  </rcc>
  <rcc rId="15662" sId="17">
    <nc r="Q273">
      <v>0.33179999999999998</v>
    </nc>
  </rcc>
  <rcc rId="15663" sId="17">
    <nc r="R273">
      <v>29156</v>
    </nc>
  </rcc>
  <rcc rId="15664" sId="17">
    <nc r="S273" t="inlineStr">
      <is>
        <t>GrimAge acceleration</t>
      </is>
    </nc>
  </rcc>
  <rcc rId="15665" sId="17">
    <nc r="T273" t="b">
      <v>1</v>
    </nc>
  </rcc>
  <rcc rId="15666" sId="17">
    <nc r="U273" t="inlineStr">
      <is>
        <t>reported</t>
      </is>
    </nc>
  </rcc>
  <rcc rId="15667" sId="17">
    <nc r="V273" t="inlineStr">
      <is>
        <t>10</t>
      </is>
    </nc>
  </rcc>
  <rcc rId="15668" sId="17">
    <nc r="W273">
      <v>105645725</v>
    </nc>
  </rcc>
  <rcc rId="15669" sId="17">
    <nc r="X273">
      <v>2.04674E-3</v>
    </nc>
  </rcc>
  <rcc rId="15670" sId="17">
    <nc r="Y273">
      <v>2E-8</v>
    </nc>
  </rcc>
  <rcc rId="15671" sId="17">
    <nc r="Z273">
      <v>472174</v>
    </nc>
  </rcc>
  <rcc rId="15672" sId="17">
    <nc r="AA273" t="inlineStr">
      <is>
        <t>ieu-b-4879</t>
      </is>
    </nc>
  </rcc>
  <rcc rId="15673" sId="17">
    <nc r="AB273" t="inlineStr">
      <is>
        <t>telomere length || id:ieu-b-4879</t>
      </is>
    </nc>
  </rcc>
  <rcc rId="15674" sId="17">
    <nc r="AC273" t="b">
      <v>1</v>
    </nc>
  </rcc>
  <rcc rId="15675" sId="17">
    <nc r="AD273" t="inlineStr">
      <is>
        <t>reported</t>
      </is>
    </nc>
  </rcc>
  <rcc rId="15676" sId="17">
    <nc r="AE273" t="inlineStr">
      <is>
        <t>igd</t>
      </is>
    </nc>
  </rcc>
  <rcc rId="15677" sId="17">
    <nc r="AF273">
      <v>2</v>
    </nc>
  </rcc>
  <rcc rId="15678" sId="17">
    <nc r="AG273" t="b">
      <v>1</v>
    </nc>
  </rcc>
  <rcc rId="15679" sId="17">
    <nc r="AJ273">
      <v>6.6766610249124593E-5</v>
    </nc>
  </rcc>
  <rcc rId="15680" sId="17">
    <nc r="AK273">
      <v>472174</v>
    </nc>
  </rcc>
  <rcc rId="15681" sId="17">
    <nc r="AL273">
      <v>3.2156328461797903E-5</v>
    </nc>
  </rcc>
  <rcc rId="15682" sId="17">
    <nc r="AM273">
      <v>29156</v>
    </nc>
  </rcc>
  <rcc rId="15683" sId="17">
    <nc r="AN273" t="b">
      <v>1</v>
    </nc>
  </rcc>
  <rcc rId="15684" sId="17">
    <nc r="AO273">
      <v>0.67861765857126599</v>
    </nc>
  </rcc>
  <rcc rId="15685" sId="17">
    <nc r="A274" t="inlineStr">
      <is>
        <t>rs6587577</t>
      </is>
    </nc>
  </rcc>
  <rcc rId="15686" sId="17">
    <nc r="B274" t="inlineStr">
      <is>
        <t>G</t>
      </is>
    </nc>
  </rcc>
  <rcc rId="15687" sId="17">
    <nc r="C274" t="inlineStr">
      <is>
        <t>A</t>
      </is>
    </nc>
  </rcc>
  <rcc rId="15688" sId="17">
    <nc r="D274" t="inlineStr">
      <is>
        <t>G</t>
      </is>
    </nc>
  </rcc>
  <rcc rId="15689" sId="17">
    <nc r="E274" t="inlineStr">
      <is>
        <t>A</t>
      </is>
    </nc>
  </rcc>
  <rcc rId="15690" sId="17">
    <nc r="F274">
      <v>-1.82148E-2</v>
    </nc>
  </rcc>
  <rcc rId="15691" sId="17">
    <nc r="G274">
      <v>4.1000000000000003E-3</v>
    </nc>
  </rcc>
  <rcc rId="15692" sId="17">
    <nc r="H274">
      <v>0.82634600000000002</v>
    </nc>
  </rcc>
  <rcc rId="15693" sId="17">
    <nc r="I274">
      <v>0.82950000000000002</v>
    </nc>
  </rcc>
  <rcc rId="15694" sId="17">
    <nc r="J274" t="b">
      <v>0</v>
    </nc>
  </rcc>
  <rcc rId="15695" sId="17">
    <nc r="K274" t="b">
      <v>0</v>
    </nc>
  </rcc>
  <rcc rId="15696" sId="17">
    <nc r="L274" t="b">
      <v>0</v>
    </nc>
  </rcc>
  <rcc rId="15697" sId="17">
    <nc r="M274" t="inlineStr">
      <is>
        <t>EILMP7</t>
      </is>
    </nc>
  </rcc>
  <rcc rId="15698" sId="17">
    <nc r="N274">
      <v>1</v>
    </nc>
  </rcc>
  <rcc rId="15699" sId="17">
    <nc r="O274">
      <v>151402045</v>
    </nc>
  </rcc>
  <rcc rId="15700" sId="17">
    <nc r="P274">
      <v>3.9399999999999998E-2</v>
    </nc>
  </rcc>
  <rcc rId="15701" sId="17">
    <nc r="Q274">
      <v>0.91739999999999999</v>
    </nc>
  </rcc>
  <rcc rId="15702" sId="17">
    <nc r="R274">
      <v>31026</v>
    </nc>
  </rcc>
  <rcc rId="15703" sId="17">
    <nc r="S274" t="inlineStr">
      <is>
        <t>GrimAge acceleration</t>
      </is>
    </nc>
  </rcc>
  <rcc rId="15704" sId="17">
    <nc r="T274" t="b">
      <v>1</v>
    </nc>
  </rcc>
  <rcc rId="15705" sId="17">
    <nc r="U274" t="inlineStr">
      <is>
        <t>reported</t>
      </is>
    </nc>
  </rcc>
  <rcc rId="15706" sId="17">
    <nc r="V274" t="inlineStr">
      <is>
        <t>1</t>
      </is>
    </nc>
  </rcc>
  <rcc rId="15707" sId="17">
    <nc r="W274">
      <v>151402045</v>
    </nc>
  </rcc>
  <rcc rId="15708" sId="17">
    <nc r="X274">
      <v>2.6359E-3</v>
    </nc>
  </rcc>
  <rcc rId="15709" sId="17">
    <nc r="Y274">
      <v>4.79954E-12</v>
    </nc>
  </rcc>
  <rcc rId="15710" sId="17">
    <nc r="Z274">
      <v>472174</v>
    </nc>
  </rcc>
  <rcc rId="15711" sId="17">
    <nc r="AA274" t="inlineStr">
      <is>
        <t>ieu-b-4879</t>
      </is>
    </nc>
  </rcc>
  <rcc rId="15712" sId="17">
    <nc r="AB274" t="inlineStr">
      <is>
        <t>telomere length || id:ieu-b-4879</t>
      </is>
    </nc>
  </rcc>
  <rcc rId="15713" sId="17">
    <nc r="AC274" t="b">
      <v>1</v>
    </nc>
  </rcc>
  <rcc rId="15714" sId="17">
    <nc r="AD274" t="inlineStr">
      <is>
        <t>reported</t>
      </is>
    </nc>
  </rcc>
  <rcc rId="15715" sId="17">
    <nc r="AE274" t="inlineStr">
      <is>
        <t>igd</t>
      </is>
    </nc>
  </rcc>
  <rcc rId="15716" sId="17">
    <nc r="AF274">
      <v>2</v>
    </nc>
  </rcc>
  <rcc rId="15717" sId="17">
    <nc r="AG274" t="b">
      <v>1</v>
    </nc>
  </rcc>
  <rcc rId="15718" sId="17">
    <nc r="AJ274">
      <v>1.01122268833307E-4</v>
    </nc>
  </rcc>
  <rcc rId="15719" sId="17">
    <nc r="AK274">
      <v>472174</v>
    </nc>
  </rcc>
  <rcc rId="15720" sId="17">
    <nc r="AL274">
      <v>3.4904170905048201E-7</v>
    </nc>
  </rcc>
  <rcc rId="15721" sId="17">
    <nc r="AM274">
      <v>31026</v>
    </nc>
  </rcc>
  <rcc rId="15722" sId="17">
    <nc r="AN274" t="b">
      <v>1</v>
    </nc>
  </rcc>
  <rcc rId="15723" sId="17">
    <nc r="AO274">
      <v>0.106314899885008</v>
    </nc>
  </rcc>
  <rcc rId="15724" sId="17">
    <nc r="A275" t="inlineStr">
      <is>
        <t>rs6590343</t>
      </is>
    </nc>
  </rcc>
  <rcc rId="15725" sId="17">
    <nc r="B275" t="inlineStr">
      <is>
        <t>G</t>
      </is>
    </nc>
  </rcc>
  <rcc rId="15726" sId="17">
    <nc r="C275" t="inlineStr">
      <is>
        <t>A</t>
      </is>
    </nc>
  </rcc>
  <rcc rId="15727" sId="17">
    <nc r="D275" t="inlineStr">
      <is>
        <t>G</t>
      </is>
    </nc>
  </rcc>
  <rcc rId="15728" sId="17">
    <nc r="E275" t="inlineStr">
      <is>
        <t>A</t>
      </is>
    </nc>
  </rcc>
  <rcc rId="15729" sId="17">
    <nc r="F275">
      <v>1.21739E-2</v>
    </nc>
  </rcc>
  <rcc rId="15730" sId="17">
    <nc r="G275">
      <v>-3.5000000000000003E-2</v>
    </nc>
  </rcc>
  <rcc rId="15731" sId="17">
    <nc r="H275">
      <v>0.51638499999999998</v>
    </nc>
  </rcc>
  <rcc rId="15732" sId="17">
    <nc r="I275">
      <v>0.51970000000000005</v>
    </nc>
  </rcc>
  <rcc rId="15733" sId="17">
    <nc r="J275" t="b">
      <v>0</v>
    </nc>
  </rcc>
  <rcc rId="15734" sId="17">
    <nc r="K275" t="b">
      <v>0</v>
    </nc>
  </rcc>
  <rcc rId="15735" sId="17">
    <nc r="L275" t="b">
      <v>0</v>
    </nc>
  </rcc>
  <rcc rId="15736" sId="17">
    <nc r="M275" t="inlineStr">
      <is>
        <t>EILMP7</t>
      </is>
    </nc>
  </rcc>
  <rcc rId="15737" sId="17">
    <nc r="N275">
      <v>11</v>
    </nc>
  </rcc>
  <rcc rId="15738" sId="17">
    <nc r="O275">
      <v>128500215</v>
    </nc>
  </rcc>
  <rcc rId="15739" sId="17">
    <nc r="P275">
      <v>3.15E-2</v>
    </nc>
  </rcc>
  <rcc rId="15740" sId="17">
    <nc r="Q275">
      <v>0.26679999999999998</v>
    </nc>
  </rcc>
  <rcc rId="15741" sId="17">
    <nc r="R275">
      <v>26663</v>
    </nc>
  </rcc>
  <rcc rId="15742" sId="17">
    <nc r="S275" t="inlineStr">
      <is>
        <t>GrimAge acceleration</t>
      </is>
    </nc>
  </rcc>
  <rcc rId="15743" sId="17">
    <nc r="T275" t="b">
      <v>1</v>
    </nc>
  </rcc>
  <rcc rId="15744" sId="17">
    <nc r="U275" t="inlineStr">
      <is>
        <t>reported</t>
      </is>
    </nc>
  </rcc>
  <rcc rId="15745" sId="17">
    <nc r="V275" t="inlineStr">
      <is>
        <t>11</t>
      </is>
    </nc>
  </rcc>
  <rcc rId="15746" sId="17">
    <nc r="W275">
      <v>128500215</v>
    </nc>
  </rcc>
  <rcc rId="15747" sId="17">
    <nc r="X275">
      <v>2.0144400000000002E-3</v>
    </nc>
  </rcc>
  <rcc rId="15748" sId="17">
    <nc r="Y275">
      <v>1.5E-9</v>
    </nc>
  </rcc>
  <rcc rId="15749" sId="17">
    <nc r="Z275">
      <v>472174</v>
    </nc>
  </rcc>
  <rcc rId="15750" sId="17">
    <nc r="AA275" t="inlineStr">
      <is>
        <t>ieu-b-4879</t>
      </is>
    </nc>
  </rcc>
  <rcc rId="15751" sId="17">
    <nc r="AB275" t="inlineStr">
      <is>
        <t>telomere length || id:ieu-b-4879</t>
      </is>
    </nc>
  </rcc>
  <rcc rId="15752" sId="17">
    <nc r="AC275" t="b">
      <v>1</v>
    </nc>
  </rcc>
  <rcc rId="15753" sId="17">
    <nc r="AD275" t="inlineStr">
      <is>
        <t>reported</t>
      </is>
    </nc>
  </rcc>
  <rcc rId="15754" sId="17">
    <nc r="AE275" t="inlineStr">
      <is>
        <t>igd</t>
      </is>
    </nc>
  </rcc>
  <rcc rId="15755" sId="17">
    <nc r="AF275">
      <v>2</v>
    </nc>
  </rcc>
  <rcc rId="15756" sId="17">
    <nc r="AG275" t="b">
      <v>1</v>
    </nc>
  </rcc>
  <rcc rId="15757" sId="17">
    <nc r="AJ275">
      <v>7.7342279312138E-5</v>
    </nc>
  </rcc>
  <rcc rId="15758" sId="17">
    <nc r="AK275">
      <v>472174</v>
    </nc>
  </rcc>
  <rcc rId="15759" sId="17">
    <nc r="AL275">
      <v>4.6303992191294802E-5</v>
    </nc>
  </rcc>
  <rcc rId="15760" sId="17">
    <nc r="AM275">
      <v>26663</v>
    </nc>
  </rcc>
  <rcc rId="15761" sId="17">
    <nc r="AN275" t="b">
      <v>1</v>
    </nc>
  </rcc>
  <rcc rId="15762" sId="17">
    <nc r="AO275">
      <v>0.75192555679265705</v>
    </nc>
  </rcc>
  <rcc rId="15763" sId="17">
    <nc r="A276" t="inlineStr">
      <is>
        <t>rs6659669</t>
      </is>
    </nc>
  </rcc>
  <rcc rId="15764" sId="17">
    <nc r="B276" t="inlineStr">
      <is>
        <t>T</t>
      </is>
    </nc>
  </rcc>
  <rcc rId="15765" sId="17">
    <nc r="C276" t="inlineStr">
      <is>
        <t>C</t>
      </is>
    </nc>
  </rcc>
  <rcc rId="15766" sId="17">
    <nc r="D276" t="inlineStr">
      <is>
        <t>T</t>
      </is>
    </nc>
  </rcc>
  <rcc rId="15767" sId="17">
    <nc r="E276" t="inlineStr">
      <is>
        <t>C</t>
      </is>
    </nc>
  </rcc>
  <rcc rId="15768" sId="17">
    <nc r="F276">
      <v>-1.17091E-2</v>
    </nc>
  </rcc>
  <rcc rId="15769" sId="17">
    <nc r="G276">
      <v>-4.3799999999999999E-2</v>
    </nc>
  </rcc>
  <rcc rId="15770" sId="17">
    <nc r="H276">
      <v>0.60509500000000005</v>
    </nc>
  </rcc>
  <rcc rId="15771" sId="17">
    <nc r="I276">
      <v>0.59550000000000003</v>
    </nc>
  </rcc>
  <rcc rId="15772" sId="17">
    <nc r="J276" t="b">
      <v>0</v>
    </nc>
  </rcc>
  <rcc rId="15773" sId="17">
    <nc r="K276" t="b">
      <v>0</v>
    </nc>
  </rcc>
  <rcc rId="15774" sId="17">
    <nc r="L276" t="b">
      <v>0</v>
    </nc>
  </rcc>
  <rcc rId="15775" sId="17">
    <nc r="M276" t="inlineStr">
      <is>
        <t>EILMP7</t>
      </is>
    </nc>
  </rcc>
  <rcc rId="15776" sId="17">
    <nc r="N276">
      <v>1</v>
    </nc>
  </rcc>
  <rcc rId="15777" sId="17">
    <nc r="O276">
      <v>185315067</v>
    </nc>
  </rcc>
  <rcc rId="15778" sId="17">
    <nc r="P276">
      <v>3.0599999999999999E-2</v>
    </nc>
  </rcc>
  <rcc rId="15779" sId="17">
    <nc r="Q276">
      <v>0.1517</v>
    </nc>
  </rcc>
  <rcc rId="15780" sId="17">
    <nc r="R276">
      <v>31028</v>
    </nc>
  </rcc>
  <rcc rId="15781" sId="17">
    <nc r="S276" t="inlineStr">
      <is>
        <t>GrimAge acceleration</t>
      </is>
    </nc>
  </rcc>
  <rcc rId="15782" sId="17">
    <nc r="T276" t="b">
      <v>1</v>
    </nc>
  </rcc>
  <rcc rId="15783" sId="17">
    <nc r="U276" t="inlineStr">
      <is>
        <t>reported</t>
      </is>
    </nc>
  </rcc>
  <rcc rId="15784" sId="17">
    <nc r="V276" t="inlineStr">
      <is>
        <t>1</t>
      </is>
    </nc>
  </rcc>
  <rcc rId="15785" sId="17">
    <nc r="W276">
      <v>185315067</v>
    </nc>
  </rcc>
  <rcc rId="15786" sId="17">
    <nc r="X276">
      <v>2.0516699999999998E-3</v>
    </nc>
  </rcc>
  <rcc rId="15787" sId="17">
    <nc r="Y276">
      <v>1.09999E-8</v>
    </nc>
  </rcc>
  <rcc rId="15788" sId="17">
    <nc r="Z276">
      <v>472174</v>
    </nc>
  </rcc>
  <rcc rId="15789" sId="17">
    <nc r="AA276" t="inlineStr">
      <is>
        <t>ieu-b-4879</t>
      </is>
    </nc>
  </rcc>
  <rcc rId="15790" sId="17">
    <nc r="AB276" t="inlineStr">
      <is>
        <t>telomere length || id:ieu-b-4879</t>
      </is>
    </nc>
  </rcc>
  <rcc rId="15791" sId="17">
    <nc r="AC276" t="b">
      <v>1</v>
    </nc>
  </rcc>
  <rcc rId="15792" sId="17">
    <nc r="AD276" t="inlineStr">
      <is>
        <t>reported</t>
      </is>
    </nc>
  </rcc>
  <rcc rId="15793" sId="17">
    <nc r="AE276" t="inlineStr">
      <is>
        <t>igd</t>
      </is>
    </nc>
  </rcc>
  <rcc rId="15794" sId="17">
    <nc r="AF276">
      <v>2</v>
    </nc>
  </rcc>
  <rcc rId="15795" sId="17">
    <nc r="AG276" t="b">
      <v>1</v>
    </nc>
  </rcc>
  <rcc rId="15796" sId="17">
    <nc r="AJ276">
      <v>6.8976606937649294E-5</v>
    </nc>
  </rcc>
  <rcc rId="15797" sId="17">
    <nc r="AK276">
      <v>472174</v>
    </nc>
  </rcc>
  <rcc rId="15798" sId="17">
    <nc r="AL276">
      <v>6.6031460292125695E-5</v>
    </nc>
  </rcc>
  <rcc rId="15799" sId="17">
    <nc r="AM276">
      <v>31028</v>
    </nc>
  </rcc>
  <rcc rId="15800" sId="17">
    <nc r="AN276" t="b">
      <v>1</v>
    </nc>
  </rcc>
  <rcc rId="15801" sId="17">
    <nc r="AO276">
      <v>0.97560074659585005</v>
    </nc>
  </rcc>
  <rcc rId="15802" sId="17">
    <nc r="A277" t="inlineStr">
      <is>
        <t>rs6669563</t>
      </is>
    </nc>
  </rcc>
  <rcc rId="15803" sId="17">
    <nc r="B277" t="inlineStr">
      <is>
        <t>A</t>
      </is>
    </nc>
  </rcc>
  <rcc rId="15804" sId="17">
    <nc r="C277" t="inlineStr">
      <is>
        <t>G</t>
      </is>
    </nc>
  </rcc>
  <rcc rId="15805" sId="17">
    <nc r="D277" t="inlineStr">
      <is>
        <t>A</t>
      </is>
    </nc>
  </rcc>
  <rcc rId="15806" sId="17">
    <nc r="E277" t="inlineStr">
      <is>
        <t>G</t>
      </is>
    </nc>
  </rcc>
  <rcc rId="15807" sId="17">
    <nc r="F277">
      <v>1.82358E-2</v>
    </nc>
  </rcc>
  <rcc rId="15808" sId="17">
    <nc r="G277">
      <v>1.04E-2</v>
    </nc>
  </rcc>
  <rcc rId="15809" sId="17">
    <nc r="H277">
      <v>0.43776799999999999</v>
    </nc>
  </rcc>
  <rcc rId="15810" sId="17">
    <nc r="I277">
      <v>0.44080000000000003</v>
    </nc>
  </rcc>
  <rcc rId="15811" sId="17">
    <nc r="J277" t="b">
      <v>0</v>
    </nc>
  </rcc>
  <rcc rId="15812" sId="17">
    <nc r="K277" t="b">
      <v>0</v>
    </nc>
  </rcc>
  <rcc rId="15813" sId="17">
    <nc r="L277" t="b">
      <v>0</v>
    </nc>
  </rcc>
  <rcc rId="15814" sId="17">
    <nc r="M277" t="inlineStr">
      <is>
        <t>EILMP7</t>
      </is>
    </nc>
  </rcc>
  <rcc rId="15815" sId="17">
    <nc r="N277">
      <v>1</v>
    </nc>
  </rcc>
  <rcc rId="15816" sId="17">
    <nc r="O277">
      <v>32279629</v>
    </nc>
  </rcc>
  <rcc rId="15817" sId="17">
    <nc r="P277">
      <v>3.04E-2</v>
    </nc>
  </rcc>
  <rcc rId="15818" sId="17">
    <nc r="Q277">
      <v>0.73240000000000005</v>
    </nc>
  </rcc>
  <rcc rId="15819" sId="17">
    <nc r="R277">
      <v>31021</v>
    </nc>
  </rcc>
  <rcc rId="15820" sId="17">
    <nc r="S277" t="inlineStr">
      <is>
        <t>GrimAge acceleration</t>
      </is>
    </nc>
  </rcc>
  <rcc rId="15821" sId="17">
    <nc r="T277" t="b">
      <v>1</v>
    </nc>
  </rcc>
  <rcc rId="15822" sId="17">
    <nc r="U277" t="inlineStr">
      <is>
        <t>reported</t>
      </is>
    </nc>
  </rcc>
  <rcc rId="15823" sId="17">
    <nc r="V277" t="inlineStr">
      <is>
        <t>1</t>
      </is>
    </nc>
  </rcc>
  <rcc rId="15824" sId="17">
    <nc r="W277">
      <v>32279629</v>
    </nc>
  </rcc>
  <rcc rId="15825" sId="17">
    <nc r="X277">
      <v>2.02476E-3</v>
    </nc>
  </rcc>
  <rcc rId="15826" sId="17">
    <nc r="Y277">
      <v>2.09991E-19</v>
    </nc>
  </rcc>
  <rcc rId="15827" sId="17">
    <nc r="Z277">
      <v>472174</v>
    </nc>
  </rcc>
  <rcc rId="15828" sId="17">
    <nc r="AA277" t="inlineStr">
      <is>
        <t>ieu-b-4879</t>
      </is>
    </nc>
  </rcc>
  <rcc rId="15829" sId="17">
    <nc r="AB277" t="inlineStr">
      <is>
        <t>telomere length || id:ieu-b-4879</t>
      </is>
    </nc>
  </rcc>
  <rcc rId="15830" sId="17">
    <nc r="AC277" t="b">
      <v>1</v>
    </nc>
  </rcc>
  <rcc rId="15831" sId="17">
    <nc r="AD277" t="inlineStr">
      <is>
        <t>reported</t>
      </is>
    </nc>
  </rcc>
  <rcc rId="15832" sId="17">
    <nc r="AE277" t="inlineStr">
      <is>
        <t>igd</t>
      </is>
    </nc>
  </rcc>
  <rcc rId="15833" sId="17">
    <nc r="AF277">
      <v>2</v>
    </nc>
  </rcc>
  <rcc rId="15834" sId="17">
    <nc r="AG277" t="b">
      <v>1</v>
    </nc>
  </rcc>
  <rcc rId="15835" sId="17">
    <nc r="AJ277">
      <v>1.71762243603047E-4</v>
    </nc>
  </rcc>
  <rcc rId="15836" sId="17">
    <nc r="AK277">
      <v>472174</v>
    </nc>
  </rcc>
  <rcc rId="15837" sId="17">
    <nc r="AL277">
      <v>3.7730284503089398E-6</v>
    </nc>
  </rcc>
  <rcc rId="15838" sId="17">
    <nc r="AM277">
      <v>31021</v>
    </nc>
  </rcc>
  <rcc rId="15839" sId="17">
    <nc r="AN277" t="b">
      <v>1</v>
    </nc>
  </rcc>
  <rcc rId="15840" sId="17">
    <nc r="AO277">
      <v>5.6825212848326798E-2</v>
    </nc>
  </rcc>
  <rcc rId="15841" sId="17">
    <nc r="A278" t="inlineStr">
      <is>
        <t>rs66731853</t>
      </is>
    </nc>
  </rcc>
  <rcc rId="15842" sId="17">
    <nc r="B278" t="inlineStr">
      <is>
        <t>A</t>
      </is>
    </nc>
  </rcc>
  <rcc rId="15843" sId="17">
    <nc r="C278" t="inlineStr">
      <is>
        <t>G</t>
      </is>
    </nc>
  </rcc>
  <rcc rId="15844" sId="17">
    <nc r="D278" t="inlineStr">
      <is>
        <t>A</t>
      </is>
    </nc>
  </rcc>
  <rcc rId="15845" sId="17">
    <nc r="E278" t="inlineStr">
      <is>
        <t>G</t>
      </is>
    </nc>
  </rcc>
  <rcc rId="15846" sId="17">
    <nc r="F278">
      <v>-1.7779099999999999E-2</v>
    </nc>
  </rcc>
  <rcc rId="15847" sId="17">
    <nc r="G278">
      <v>-1.09E-2</v>
    </nc>
  </rcc>
  <rcc rId="15848" sId="17">
    <nc r="H278">
      <v>0.31730399999999997</v>
    </nc>
  </rcc>
  <rcc rId="15849" sId="17">
    <nc r="I278">
      <v>0.3221</v>
    </nc>
  </rcc>
  <rcc rId="15850" sId="17">
    <nc r="J278" t="b">
      <v>0</v>
    </nc>
  </rcc>
  <rcc rId="15851" sId="17">
    <nc r="K278" t="b">
      <v>0</v>
    </nc>
  </rcc>
  <rcc rId="15852" sId="17">
    <nc r="L278" t="b">
      <v>0</v>
    </nc>
  </rcc>
  <rcc rId="15853" sId="17">
    <nc r="M278" t="inlineStr">
      <is>
        <t>EILMP7</t>
      </is>
    </nc>
  </rcc>
  <rcc rId="15854" sId="17">
    <nc r="N278">
      <v>1</v>
    </nc>
  </rcc>
  <rcc rId="15855" sId="17">
    <nc r="O278">
      <v>20916238</v>
    </nc>
  </rcc>
  <rcc rId="15856" sId="17">
    <nc r="P278">
      <v>3.2199999999999999E-2</v>
    </nc>
  </rcc>
  <rcc rId="15857" sId="17">
    <nc r="Q278">
      <v>0.73399999999999999</v>
    </nc>
  </rcc>
  <rcc rId="15858" sId="17">
    <nc r="R278">
      <v>31587</v>
    </nc>
  </rcc>
  <rcc rId="15859" sId="17">
    <nc r="S278" t="inlineStr">
      <is>
        <t>GrimAge acceleration</t>
      </is>
    </nc>
  </rcc>
  <rcc rId="15860" sId="17">
    <nc r="T278" t="b">
      <v>1</v>
    </nc>
  </rcc>
  <rcc rId="15861" sId="17">
    <nc r="U278" t="inlineStr">
      <is>
        <t>reported</t>
      </is>
    </nc>
  </rcc>
  <rcc rId="15862" sId="17">
    <nc r="V278" t="inlineStr">
      <is>
        <t>1</t>
      </is>
    </nc>
  </rcc>
  <rcc rId="15863" sId="17">
    <nc r="W278">
      <v>20916238</v>
    </nc>
  </rcc>
  <rcc rId="15864" sId="17">
    <nc r="X278">
      <v>2.1542100000000002E-3</v>
    </nc>
  </rcc>
  <rcc rId="15865" sId="17">
    <nc r="Y278">
      <v>1.50003E-16</v>
    </nc>
  </rcc>
  <rcc rId="15866" sId="17">
    <nc r="Z278">
      <v>472174</v>
    </nc>
  </rcc>
  <rcc rId="15867" sId="17">
    <nc r="AA278" t="inlineStr">
      <is>
        <t>ieu-b-4879</t>
      </is>
    </nc>
  </rcc>
  <rcc rId="15868" sId="17">
    <nc r="AB278" t="inlineStr">
      <is>
        <t>telomere length || id:ieu-b-4879</t>
      </is>
    </nc>
  </rcc>
  <rcc rId="15869" sId="17">
    <nc r="AC278" t="b">
      <v>1</v>
    </nc>
  </rcc>
  <rcc rId="15870" sId="17">
    <nc r="AD278" t="inlineStr">
      <is>
        <t>reported</t>
      </is>
    </nc>
  </rcc>
  <rcc rId="15871" sId="17">
    <nc r="AE278" t="inlineStr">
      <is>
        <t>igd</t>
      </is>
    </nc>
  </rcc>
  <rcc rId="15872" sId="17">
    <nc r="AF278">
      <v>2</v>
    </nc>
  </rcc>
  <rcc rId="15873" sId="17">
    <nc r="AG278" t="b">
      <v>1</v>
    </nc>
  </rcc>
  <rcc rId="15874" sId="17">
    <nc r="AJ278">
      <v>1.44238299654984E-4</v>
    </nc>
  </rcc>
  <rcc rId="15875" sId="17">
    <nc r="AK278">
      <v>472174</v>
    </nc>
  </rcc>
  <rcc rId="15876" sId="17">
    <nc r="AL278">
      <v>3.6279291379152002E-6</v>
    </nc>
  </rcc>
  <rcc rId="15877" sId="17">
    <nc r="AM278">
      <v>31587</v>
    </nc>
  </rcc>
  <rcc rId="15878" sId="17">
    <nc r="AN278" t="b">
      <v>1</v>
    </nc>
  </rcc>
  <rcc rId="15879" sId="17">
    <nc r="AO278">
      <v>8.20741178746765E-2</v>
    </nc>
  </rcc>
  <rcc rId="15880" sId="17">
    <nc r="A279" t="inlineStr">
      <is>
        <t>rs670180</t>
      </is>
    </nc>
  </rcc>
  <rcc rId="15881" sId="17">
    <nc r="B279" t="inlineStr">
      <is>
        <t>A</t>
      </is>
    </nc>
  </rcc>
  <rcc rId="15882" sId="17">
    <nc r="C279" t="inlineStr">
      <is>
        <t>T</t>
      </is>
    </nc>
  </rcc>
  <rcc rId="15883" sId="17">
    <nc r="D279" t="inlineStr">
      <is>
        <t>A</t>
      </is>
    </nc>
  </rcc>
  <rcc rId="15884" sId="17">
    <nc r="E279" t="inlineStr">
      <is>
        <t>T</t>
      </is>
    </nc>
  </rcc>
  <rcc rId="15885" sId="17">
    <nc r="F279">
      <v>-1.1580099999999999E-2</v>
    </nc>
  </rcc>
  <rcc rId="15886" sId="17">
    <nc r="G279">
      <v>7.6200000000000004E-2</v>
    </nc>
  </rcc>
  <rcc rId="15887" sId="17">
    <nc r="H279">
      <v>0.56910400000000005</v>
    </nc>
  </rcc>
  <rcc rId="15888" sId="17">
    <nc r="I279">
      <v>0.57050000000000001</v>
    </nc>
  </rcc>
  <rcc rId="15889" sId="17">
    <nc r="J279" t="b">
      <v>0</v>
    </nc>
  </rcc>
  <rcc rId="15890" sId="17">
    <nc r="K279" t="b">
      <v>1</v>
    </nc>
  </rcc>
  <rcc rId="15891" sId="17">
    <nc r="L279" t="b">
      <v>1</v>
    </nc>
  </rcc>
  <rcc rId="15892" sId="17">
    <nc r="M279" t="inlineStr">
      <is>
        <t>EILMP7</t>
      </is>
    </nc>
  </rcc>
  <rcc rId="15893" sId="17">
    <nc r="N279">
      <v>13</v>
    </nc>
  </rcc>
  <rcc rId="15894" sId="17">
    <nc r="O279">
      <v>71236611</v>
    </nc>
  </rcc>
  <rcc rId="15895" sId="17">
    <nc r="P279">
      <v>3.1399999999999997E-2</v>
    </nc>
  </rcc>
  <rcc rId="15896" sId="17">
    <nc r="Q279">
      <v>1.511E-2</v>
    </nc>
  </rcc>
  <rcc rId="15897" sId="17">
    <nc r="R279">
      <v>28960</v>
    </nc>
  </rcc>
  <rcc rId="15898" sId="17">
    <nc r="S279" t="inlineStr">
      <is>
        <t>GrimAge acceleration</t>
      </is>
    </nc>
  </rcc>
  <rcc rId="15899" sId="17">
    <nc r="T279" t="b">
      <v>1</v>
    </nc>
  </rcc>
  <rcc rId="15900" sId="17">
    <nc r="U279" t="inlineStr">
      <is>
        <t>reported</t>
      </is>
    </nc>
  </rcc>
  <rcc rId="15901" sId="17">
    <nc r="V279" t="inlineStr">
      <is>
        <t>13</t>
      </is>
    </nc>
  </rcc>
  <rcc rId="15902" sId="17">
    <nc r="W279">
      <v>71236611</v>
    </nc>
  </rcc>
  <rcc rId="15903" sId="17">
    <nc r="X279">
      <v>2.0306199999999999E-3</v>
    </nc>
  </rcc>
  <rcc rId="15904" sId="17">
    <nc r="Y279">
      <v>1.2E-8</v>
    </nc>
  </rcc>
  <rcc rId="15905" sId="17">
    <nc r="Z279">
      <v>472174</v>
    </nc>
  </rcc>
  <rcc rId="15906" sId="17">
    <nc r="AA279" t="inlineStr">
      <is>
        <t>ieu-b-4879</t>
      </is>
    </nc>
  </rcc>
  <rcc rId="15907" sId="17">
    <nc r="AB279" t="inlineStr">
      <is>
        <t>telomere length || id:ieu-b-4879</t>
      </is>
    </nc>
  </rcc>
  <rcc rId="15908" sId="17">
    <nc r="AC279" t="b">
      <v>1</v>
    </nc>
  </rcc>
  <rcc rId="15909" sId="17">
    <nc r="AD279" t="inlineStr">
      <is>
        <t>reported</t>
      </is>
    </nc>
  </rcc>
  <rcc rId="15910" sId="17">
    <nc r="AE279" t="inlineStr">
      <is>
        <t>igd</t>
      </is>
    </nc>
  </rcc>
  <rcc rId="15911" sId="17">
    <nc r="AF279">
      <v>2</v>
    </nc>
  </rcc>
  <rcc rId="15912" sId="17">
    <nc r="AG279" t="b">
      <v>0</v>
    </nc>
  </rcc>
  <rcc rId="15913" sId="17">
    <nc r="AJ279">
      <v>6.8871122248166002E-5</v>
    </nc>
  </rcc>
  <rcc rId="15914" sId="17">
    <nc r="AK279">
      <v>472174</v>
    </nc>
  </rcc>
  <rcc rId="15915" sId="17">
    <nc r="AL279">
      <v>2.0332639950171799E-4</v>
    </nc>
  </rcc>
  <rcc rId="15916" sId="17">
    <nc r="AM279">
      <v>28960</v>
    </nc>
  </rcc>
  <rcc rId="15917" sId="17">
    <nc r="AN279" t="b">
      <v>0</v>
    </nc>
  </rcc>
  <rcc rId="15918" sId="17">
    <nc r="AO279">
      <v>0.32479410354939497</v>
    </nc>
  </rcc>
  <rcc rId="15919" sId="17">
    <nc r="A280" t="inlineStr">
      <is>
        <t>rs6751209</t>
      </is>
    </nc>
  </rcc>
  <rcc rId="15920" sId="17">
    <nc r="B280" t="inlineStr">
      <is>
        <t>C</t>
      </is>
    </nc>
  </rcc>
  <rcc rId="15921" sId="17">
    <nc r="C280" t="inlineStr">
      <is>
        <t>T</t>
      </is>
    </nc>
  </rcc>
  <rcc rId="15922" sId="17">
    <nc r="D280" t="inlineStr">
      <is>
        <t>C</t>
      </is>
    </nc>
  </rcc>
  <rcc rId="15923" sId="17">
    <nc r="E280" t="inlineStr">
      <is>
        <t>T</t>
      </is>
    </nc>
  </rcc>
  <rcc rId="15924" sId="17">
    <nc r="F280">
      <v>-1.40465E-2</v>
    </nc>
  </rcc>
  <rcc rId="15925" sId="17">
    <nc r="G280">
      <v>1.5299999999999999E-2</v>
    </nc>
  </rcc>
  <rcc rId="15926" sId="17">
    <nc r="H280">
      <v>0.204231</v>
    </nc>
  </rcc>
  <rcc rId="15927" sId="17">
    <nc r="I280">
      <v>0.19239999999999999</v>
    </nc>
  </rcc>
  <rcc rId="15928" sId="17">
    <nc r="J280" t="b">
      <v>0</v>
    </nc>
  </rcc>
  <rcc rId="15929" sId="17">
    <nc r="K280" t="b">
      <v>0</v>
    </nc>
  </rcc>
  <rcc rId="15930" sId="17">
    <nc r="L280" t="b">
      <v>0</v>
    </nc>
  </rcc>
  <rcc rId="15931" sId="17">
    <nc r="M280" t="inlineStr">
      <is>
        <t>EILMP7</t>
      </is>
    </nc>
  </rcc>
  <rcc rId="15932" sId="17">
    <nc r="N280">
      <v>2</v>
    </nc>
  </rcc>
  <rcc rId="15933" sId="17">
    <nc r="O280">
      <v>43588302</v>
    </nc>
  </rcc>
  <rcc rId="15934" sId="17">
    <nc r="P280">
      <v>3.7900000000000003E-2</v>
    </nc>
  </rcc>
  <rcc rId="15935" sId="17">
    <nc r="Q280">
      <v>0.6865</v>
    </nc>
  </rcc>
  <rcc rId="15936" sId="17">
    <nc r="R280">
      <v>31597</v>
    </nc>
  </rcc>
  <rcc rId="15937" sId="17">
    <nc r="S280" t="inlineStr">
      <is>
        <t>GrimAge acceleration</t>
      </is>
    </nc>
  </rcc>
  <rcc rId="15938" sId="17">
    <nc r="T280" t="b">
      <v>1</v>
    </nc>
  </rcc>
  <rcc rId="15939" sId="17">
    <nc r="U280" t="inlineStr">
      <is>
        <t>reported</t>
      </is>
    </nc>
  </rcc>
  <rcc rId="15940" sId="17">
    <nc r="V280" t="inlineStr">
      <is>
        <t>2</t>
      </is>
    </nc>
  </rcc>
  <rcc rId="15941" sId="17">
    <nc r="W280">
      <v>43588302</v>
    </nc>
  </rcc>
  <rcc rId="15942" sId="17">
    <nc r="X280">
      <v>2.4846500000000001E-3</v>
    </nc>
  </rcc>
  <rcc rId="15943" sId="17">
    <nc r="Y280">
      <v>1.6000000000000001E-8</v>
    </nc>
  </rcc>
  <rcc rId="15944" sId="17">
    <nc r="Z280">
      <v>472174</v>
    </nc>
  </rcc>
  <rcc rId="15945" sId="17">
    <nc r="AA280" t="inlineStr">
      <is>
        <t>ieu-b-4879</t>
      </is>
    </nc>
  </rcc>
  <rcc rId="15946" sId="17">
    <nc r="AB280" t="inlineStr">
      <is>
        <t>telomere length || id:ieu-b-4879</t>
      </is>
    </nc>
  </rcc>
  <rcc rId="15947" sId="17">
    <nc r="AC280" t="b">
      <v>1</v>
    </nc>
  </rcc>
  <rcc rId="15948" sId="17">
    <nc r="AD280" t="inlineStr">
      <is>
        <t>reported</t>
      </is>
    </nc>
  </rcc>
  <rcc rId="15949" sId="17">
    <nc r="AE280" t="inlineStr">
      <is>
        <t>igd</t>
      </is>
    </nc>
  </rcc>
  <rcc rId="15950" sId="17">
    <nc r="AF280">
      <v>2</v>
    </nc>
  </rcc>
  <rcc rId="15951" sId="17">
    <nc r="AG280" t="b">
      <v>1</v>
    </nc>
  </rcc>
  <rcc rId="15952" sId="17">
    <nc r="AJ280">
      <v>6.7682467162132295E-5</v>
    </nc>
  </rcc>
  <rcc rId="15953" sId="17">
    <nc r="AK280">
      <v>472174</v>
    </nc>
  </rcc>
  <rcc rId="15954" sId="17">
    <nc r="AL280">
      <v>5.1580297404666197E-6</v>
    </nc>
  </rcc>
  <rcc rId="15955" sId="17">
    <nc r="AM280">
      <v>31597</v>
    </nc>
  </rcc>
  <rcc rId="15956" sId="17">
    <nc r="AN280" t="b">
      <v>1</v>
    </nc>
  </rcc>
  <rcc rId="15957" sId="17">
    <nc r="AO280">
      <v>0.30539895421755298</v>
    </nc>
  </rcc>
  <rcc rId="15958" sId="17">
    <nc r="A281" t="inlineStr">
      <is>
        <t>rs6776756</t>
      </is>
    </nc>
  </rcc>
  <rcc rId="15959" sId="17">
    <nc r="B281" t="inlineStr">
      <is>
        <t>A</t>
      </is>
    </nc>
  </rcc>
  <rcc rId="15960" sId="17">
    <nc r="C281" t="inlineStr">
      <is>
        <t>G</t>
      </is>
    </nc>
  </rcc>
  <rcc rId="15961" sId="17">
    <nc r="D281" t="inlineStr">
      <is>
        <t>A</t>
      </is>
    </nc>
  </rcc>
  <rcc rId="15962" sId="17">
    <nc r="E281" t="inlineStr">
      <is>
        <t>G</t>
      </is>
    </nc>
  </rcc>
  <rcc rId="15963" sId="17">
    <nc r="F281">
      <v>-1.7443899999999998E-2</v>
    </nc>
  </rcc>
  <rcc rId="15964" sId="17">
    <nc r="G281">
      <v>-4.4000000000000003E-3</v>
    </nc>
  </rcc>
  <rcc rId="15965" sId="17">
    <nc r="H281">
      <v>0.59756200000000004</v>
    </nc>
  </rcc>
  <rcc rId="15966" sId="17">
    <nc r="I281">
      <v>0.58919999999999995</v>
    </nc>
  </rcc>
  <rcc rId="15967" sId="17">
    <nc r="J281" t="b">
      <v>0</v>
    </nc>
  </rcc>
  <rcc rId="15968" sId="17">
    <nc r="K281" t="b">
      <v>0</v>
    </nc>
  </rcc>
  <rcc rId="15969" sId="17">
    <nc r="L281" t="b">
      <v>0</v>
    </nc>
  </rcc>
  <rcc rId="15970" sId="17">
    <nc r="M281" t="inlineStr">
      <is>
        <t>EILMP7</t>
      </is>
    </nc>
  </rcc>
  <rcc rId="15971" sId="17">
    <nc r="N281">
      <v>3</v>
    </nc>
  </rcc>
  <rcc rId="15972" sId="17">
    <nc r="O281">
      <v>128215821</v>
    </nc>
  </rcc>
  <rcc rId="15973" sId="17">
    <nc r="P281">
      <v>2.9600000000000001E-2</v>
    </nc>
  </rcc>
  <rcc rId="15974" sId="17">
    <nc r="Q281">
      <v>0.88270000000000004</v>
    </nc>
  </rcc>
  <rcc rId="15975" sId="17">
    <nc r="R281">
      <v>33476</v>
    </nc>
  </rcc>
  <rcc rId="15976" sId="17">
    <nc r="S281" t="inlineStr">
      <is>
        <t>GrimAge acceleration</t>
      </is>
    </nc>
  </rcc>
  <rcc rId="15977" sId="17">
    <nc r="T281" t="b">
      <v>1</v>
    </nc>
  </rcc>
  <rcc rId="15978" sId="17">
    <nc r="U281" t="inlineStr">
      <is>
        <t>reported</t>
      </is>
    </nc>
  </rcc>
  <rcc rId="15979" sId="17">
    <nc r="V281" t="inlineStr">
      <is>
        <t>3</t>
      </is>
    </nc>
  </rcc>
  <rcc rId="15980" sId="17">
    <nc r="W281">
      <v>128215821</v>
    </nc>
  </rcc>
  <rcc rId="15981" sId="17">
    <nc r="X281">
      <v>2.03747E-3</v>
    </nc>
  </rcc>
  <rcc rId="15982" sId="17">
    <nc r="Y281">
      <v>1.1000199999999999E-17</v>
    </nc>
  </rcc>
  <rcc rId="15983" sId="17">
    <nc r="Z281">
      <v>472174</v>
    </nc>
  </rcc>
  <rcc rId="15984" sId="17">
    <nc r="AA281" t="inlineStr">
      <is>
        <t>ieu-b-4879</t>
      </is>
    </nc>
  </rcc>
  <rcc rId="15985" sId="17">
    <nc r="AB281" t="inlineStr">
      <is>
        <t>telomere length || id:ieu-b-4879</t>
      </is>
    </nc>
  </rcc>
  <rcc rId="15986" sId="17">
    <nc r="AC281" t="b">
      <v>1</v>
    </nc>
  </rcc>
  <rcc rId="15987" sId="17">
    <nc r="AD281" t="inlineStr">
      <is>
        <t>reported</t>
      </is>
    </nc>
  </rcc>
  <rcc rId="15988" sId="17">
    <nc r="AE281" t="inlineStr">
      <is>
        <t>igd</t>
      </is>
    </nc>
  </rcc>
  <rcc rId="15989" sId="17">
    <nc r="AF281">
      <v>2</v>
    </nc>
  </rcc>
  <rcc rId="15990" sId="17">
    <nc r="AG281" t="b">
      <v>1</v>
    </nc>
  </rcc>
  <rcc rId="15991" sId="17">
    <nc r="AJ281">
      <v>1.5521621419640401E-4</v>
    </nc>
  </rcc>
  <rcc rId="15992" sId="17">
    <nc r="AK281">
      <v>472174</v>
    </nc>
  </rcc>
  <rcc rId="15993" sId="17">
    <nc r="AL281">
      <v>6.6010653519381197E-7</v>
    </nc>
  </rcc>
  <rcc rId="15994" sId="17">
    <nc r="AM281">
      <v>33476</v>
    </nc>
  </rcc>
  <rcc rId="15995" sId="17">
    <nc r="AN281" t="b">
      <v>1</v>
    </nc>
  </rcc>
  <rcc rId="15996" sId="17">
    <nc r="AO281">
      <v>3.9483730707899997E-2</v>
    </nc>
  </rcc>
  <rcc rId="15997" sId="17">
    <nc r="A282" t="inlineStr">
      <is>
        <t>rs6790988</t>
      </is>
    </nc>
  </rcc>
  <rcc rId="15998" sId="17">
    <nc r="B282" t="inlineStr">
      <is>
        <t>G</t>
      </is>
    </nc>
  </rcc>
  <rcc rId="15999" sId="17">
    <nc r="C282" t="inlineStr">
      <is>
        <t>A</t>
      </is>
    </nc>
  </rcc>
  <rcc rId="16000" sId="17">
    <nc r="D282" t="inlineStr">
      <is>
        <t>G</t>
      </is>
    </nc>
  </rcc>
  <rcc rId="16001" sId="17">
    <nc r="E282" t="inlineStr">
      <is>
        <t>A</t>
      </is>
    </nc>
  </rcc>
  <rcc rId="16002" sId="17">
    <nc r="F282">
      <v>1.45728E-2</v>
    </nc>
  </rcc>
  <rcc rId="16003" sId="17">
    <nc r="G282">
      <v>7.0300000000000001E-2</v>
    </nc>
  </rcc>
  <rcc rId="16004" sId="17">
    <nc r="H282">
      <v>0.74190199999999995</v>
    </nc>
  </rcc>
  <rcc rId="16005" sId="17">
    <nc r="I282">
      <v>0.73419999999999996</v>
    </nc>
  </rcc>
  <rcc rId="16006" sId="17">
    <nc r="J282" t="b">
      <v>0</v>
    </nc>
  </rcc>
  <rcc rId="16007" sId="17">
    <nc r="K282" t="b">
      <v>0</v>
    </nc>
  </rcc>
  <rcc rId="16008" sId="17">
    <nc r="L282" t="b">
      <v>0</v>
    </nc>
  </rcc>
  <rcc rId="16009" sId="17">
    <nc r="M282" t="inlineStr">
      <is>
        <t>EILMP7</t>
      </is>
    </nc>
  </rcc>
  <rcc rId="16010" sId="17">
    <nc r="N282">
      <v>3</v>
    </nc>
  </rcc>
  <rcc rId="16011" sId="17">
    <nc r="O282">
      <v>170263320</v>
    </nc>
  </rcc>
  <rcc rId="16012" sId="17">
    <nc r="P282">
      <v>3.27E-2</v>
    </nc>
  </rcc>
  <rcc rId="16013" sId="17">
    <nc r="Q282">
      <v>3.1530000000000002E-2</v>
    </nc>
  </rcc>
  <rcc rId="16014" sId="17">
    <nc r="R282">
      <v>33482</v>
    </nc>
  </rcc>
  <rcc rId="16015" sId="17">
    <nc r="S282" t="inlineStr">
      <is>
        <t>GrimAge acceleration</t>
      </is>
    </nc>
  </rcc>
  <rcc rId="16016" sId="17">
    <nc r="T282" t="b">
      <v>1</v>
    </nc>
  </rcc>
  <rcc rId="16017" sId="17">
    <nc r="U282" t="inlineStr">
      <is>
        <t>reported</t>
      </is>
    </nc>
  </rcc>
  <rcc rId="16018" sId="17">
    <nc r="V282" t="inlineStr">
      <is>
        <t>3</t>
      </is>
    </nc>
  </rcc>
  <rcc rId="16019" sId="17">
    <nc r="W282">
      <v>170263320</v>
    </nc>
  </rcc>
  <rcc rId="16020" sId="17">
    <nc r="X282">
      <v>2.2842800000000001E-3</v>
    </nc>
  </rcc>
  <rcc rId="16021" sId="17">
    <nc r="Y282">
      <v>1.7999899999999999E-10</v>
    </nc>
  </rcc>
  <rcc rId="16022" sId="17">
    <nc r="Z282">
      <v>472174</v>
    </nc>
  </rcc>
  <rcc rId="16023" sId="17">
    <nc r="AA282" t="inlineStr">
      <is>
        <t>ieu-b-4879</t>
      </is>
    </nc>
  </rcc>
  <rcc rId="16024" sId="17">
    <nc r="AB282" t="inlineStr">
      <is>
        <t>telomere length || id:ieu-b-4879</t>
      </is>
    </nc>
  </rcc>
  <rcc rId="16025" sId="17">
    <nc r="AC282" t="b">
      <v>1</v>
    </nc>
  </rcc>
  <rcc rId="16026" sId="17">
    <nc r="AD282" t="inlineStr">
      <is>
        <t>reported</t>
      </is>
    </nc>
  </rcc>
  <rcc rId="16027" sId="17">
    <nc r="AE282" t="inlineStr">
      <is>
        <t>igd</t>
      </is>
    </nc>
  </rcc>
  <rcc rId="16028" sId="17">
    <nc r="AF282">
      <v>2</v>
    </nc>
  </rcc>
  <rcc rId="16029" sId="17">
    <nc r="AG282" t="b">
      <v>1</v>
    </nc>
  </rcc>
  <rcc rId="16030" sId="17">
    <nc r="AJ282">
      <v>8.6188569387190197E-5</v>
    </nc>
  </rcc>
  <rcc rId="16031" sId="17">
    <nc r="AK282">
      <v>472174</v>
    </nc>
  </rcc>
  <rcc rId="16032" sId="17">
    <nc r="AL282">
      <v>1.3802881074065899E-4</v>
    </nc>
  </rcc>
  <rcc rId="16033" sId="17">
    <nc r="AM282">
      <v>33482</v>
    </nc>
  </rcc>
  <rcc rId="16034" sId="17">
    <nc r="AN282" t="b">
      <v>0</v>
    </nc>
  </rcc>
  <rcc rId="16035" sId="17">
    <nc r="AO282">
      <v>0.66294455845199896</v>
    </nc>
  </rcc>
  <rcc rId="16036" sId="17">
    <nc r="A283" t="inlineStr">
      <is>
        <t>rs6881568</t>
      </is>
    </nc>
  </rcc>
  <rcc rId="16037" sId="17">
    <nc r="B283" t="inlineStr">
      <is>
        <t>A</t>
      </is>
    </nc>
  </rcc>
  <rcc rId="16038" sId="17">
    <nc r="C283" t="inlineStr">
      <is>
        <t>C</t>
      </is>
    </nc>
  </rcc>
  <rcc rId="16039" sId="17">
    <nc r="D283" t="inlineStr">
      <is>
        <t>A</t>
      </is>
    </nc>
  </rcc>
  <rcc rId="16040" sId="17">
    <nc r="E283" t="inlineStr">
      <is>
        <t>C</t>
      </is>
    </nc>
  </rcc>
  <rcc rId="16041" sId="17">
    <nc r="F283">
      <v>1.6925599999999999E-2</v>
    </nc>
  </rcc>
  <rcc rId="16042" sId="17">
    <nc r="G283">
      <v>8.0000000000000004E-4</v>
    </nc>
  </rcc>
  <rcc rId="16043" sId="17">
    <nc r="H283">
      <v>0.36258000000000001</v>
    </nc>
  </rcc>
  <rcc rId="16044" sId="17">
    <nc r="I283">
      <v>0.3614</v>
    </nc>
  </rcc>
  <rcc rId="16045" sId="17">
    <nc r="J283" t="b">
      <v>0</v>
    </nc>
  </rcc>
  <rcc rId="16046" sId="17">
    <nc r="K283" t="b">
      <v>0</v>
    </nc>
  </rcc>
  <rcc rId="16047" sId="17">
    <nc r="L283" t="b">
      <v>0</v>
    </nc>
  </rcc>
  <rcc rId="16048" sId="17">
    <nc r="M283" t="inlineStr">
      <is>
        <t>EILMP7</t>
      </is>
    </nc>
  </rcc>
  <rcc rId="16049" sId="17">
    <nc r="N283">
      <v>5</v>
    </nc>
  </rcc>
  <rcc rId="16050" sId="17">
    <nc r="O283">
      <v>1670265</v>
    </nc>
  </rcc>
  <rcc rId="16051" sId="17">
    <nc r="P283">
      <v>3.1099999999999999E-2</v>
    </nc>
  </rcc>
  <rcc rId="16052" sId="17">
    <nc r="Q283">
      <v>0.97899999999999998</v>
    </nc>
  </rcc>
  <rcc rId="16053" sId="17">
    <nc r="R283">
      <v>31351</v>
    </nc>
  </rcc>
  <rcc rId="16054" sId="17">
    <nc r="S283" t="inlineStr">
      <is>
        <t>GrimAge acceleration</t>
      </is>
    </nc>
  </rcc>
  <rcc rId="16055" sId="17">
    <nc r="T283" t="b">
      <v>1</v>
    </nc>
  </rcc>
  <rcc rId="16056" sId="17">
    <nc r="U283" t="inlineStr">
      <is>
        <t>reported</t>
      </is>
    </nc>
  </rcc>
  <rcc rId="16057" sId="17">
    <nc r="V283" t="inlineStr">
      <is>
        <t>5</t>
      </is>
    </nc>
  </rcc>
  <rcc rId="16058" sId="17">
    <nc r="W283">
      <v>1670265</v>
    </nc>
  </rcc>
  <rcc rId="16059" sId="17">
    <nc r="X283">
      <v>2.0773499999999999E-3</v>
    </nc>
  </rcc>
  <rcc rId="16060" sId="17">
    <nc r="Y283">
      <v>3.6999899999999998E-16</v>
    </nc>
  </rcc>
  <rcc rId="16061" sId="17">
    <nc r="Z283">
      <v>472174</v>
    </nc>
  </rcc>
  <rcc rId="16062" sId="17">
    <nc r="AA283" t="inlineStr">
      <is>
        <t>ieu-b-4879</t>
      </is>
    </nc>
  </rcc>
  <rcc rId="16063" sId="17">
    <nc r="AB283" t="inlineStr">
      <is>
        <t>telomere length || id:ieu-b-4879</t>
      </is>
    </nc>
  </rcc>
  <rcc rId="16064" sId="17">
    <nc r="AC283" t="b">
      <v>1</v>
    </nc>
  </rcc>
  <rcc rId="16065" sId="17">
    <nc r="AD283" t="inlineStr">
      <is>
        <t>reported</t>
      </is>
    </nc>
  </rcc>
  <rcc rId="16066" sId="17">
    <nc r="AE283" t="inlineStr">
      <is>
        <t>igd</t>
      </is>
    </nc>
  </rcc>
  <rcc rId="16067" sId="17">
    <nc r="AF283">
      <v>2</v>
    </nc>
  </rcc>
  <rcc rId="16068" sId="17">
    <nc r="AG283" t="b">
      <v>1</v>
    </nc>
  </rcc>
  <rcc rId="16069" sId="17">
    <nc r="AJ283">
      <v>1.4057481240971101E-4</v>
    </nc>
  </rcc>
  <rcc rId="16070" sId="17">
    <nc r="AK283">
      <v>472174</v>
    </nc>
  </rcc>
  <rcc rId="16071" sId="17">
    <nc r="AL283">
      <v>2.1107436670270199E-8</v>
    </nc>
  </rcc>
  <rcc rId="16072" sId="17">
    <nc r="AM283">
      <v>31351</v>
    </nc>
  </rcc>
  <rcc rId="16073" sId="17">
    <nc r="AN283" t="b">
      <v>1</v>
    </nc>
  </rcc>
  <rcc rId="16074" sId="17">
    <nc r="AO283">
      <v>4.4641942435742397E-2</v>
    </nc>
  </rcc>
  <rcc rId="16075" sId="17">
    <nc r="A284" t="inlineStr">
      <is>
        <t>rs7099229</t>
      </is>
    </nc>
  </rcc>
  <rcc rId="16076" sId="17">
    <nc r="B284" t="inlineStr">
      <is>
        <t>A</t>
      </is>
    </nc>
  </rcc>
  <rcc rId="16077" sId="17">
    <nc r="C284" t="inlineStr">
      <is>
        <t>G</t>
      </is>
    </nc>
  </rcc>
  <rcc rId="16078" sId="17">
    <nc r="D284" t="inlineStr">
      <is>
        <t>A</t>
      </is>
    </nc>
  </rcc>
  <rcc rId="16079" sId="17">
    <nc r="E284" t="inlineStr">
      <is>
        <t>G</t>
      </is>
    </nc>
  </rcc>
  <rcc rId="16080" sId="17">
    <nc r="F284">
      <v>-1.53288E-2</v>
    </nc>
  </rcc>
  <rcc rId="16081" sId="17">
    <nc r="G284">
      <v>-3.4000000000000002E-2</v>
    </nc>
  </rcc>
  <rcc rId="16082" sId="17">
    <nc r="H284">
      <v>0.27330100000000002</v>
    </nc>
  </rcc>
  <rcc rId="16083" sId="17">
    <nc r="I284">
      <v>0.2747</v>
    </nc>
  </rcc>
  <rcc rId="16084" sId="17">
    <nc r="J284" t="b">
      <v>0</v>
    </nc>
  </rcc>
  <rcc rId="16085" sId="17">
    <nc r="K284" t="b">
      <v>0</v>
    </nc>
  </rcc>
  <rcc rId="16086" sId="17">
    <nc r="L284" t="b">
      <v>0</v>
    </nc>
  </rcc>
  <rcc rId="16087" sId="17">
    <nc r="M284" t="inlineStr">
      <is>
        <t>EILMP7</t>
      </is>
    </nc>
  </rcc>
  <rcc rId="16088" sId="17">
    <nc r="N284">
      <v>10</v>
    </nc>
  </rcc>
  <rcc rId="16089" sId="17">
    <nc r="O284">
      <v>96134685</v>
    </nc>
  </rcc>
  <rcc rId="16090" sId="17">
    <nc r="P284">
      <v>3.4799999999999998E-2</v>
    </nc>
  </rcc>
  <rcc rId="16091" sId="17">
    <nc r="Q284">
      <v>0.32879999999999998</v>
    </nc>
  </rcc>
  <rcc rId="16092" sId="17">
    <nc r="R284">
      <v>29555</v>
    </nc>
  </rcc>
  <rcc rId="16093" sId="17">
    <nc r="S284" t="inlineStr">
      <is>
        <t>GrimAge acceleration</t>
      </is>
    </nc>
  </rcc>
  <rcc rId="16094" sId="17">
    <nc r="T284" t="b">
      <v>1</v>
    </nc>
  </rcc>
  <rcc rId="16095" sId="17">
    <nc r="U284" t="inlineStr">
      <is>
        <t>reported</t>
      </is>
    </nc>
  </rcc>
  <rcc rId="16096" sId="17">
    <nc r="V284" t="inlineStr">
      <is>
        <t>10</t>
      </is>
    </nc>
  </rcc>
  <rcc rId="16097" sId="17">
    <nc r="W284">
      <v>96134685</v>
    </nc>
  </rcc>
  <rcc rId="16098" sId="17">
    <nc r="X284">
      <v>2.2440300000000002E-3</v>
    </nc>
  </rcc>
  <rcc rId="16099" sId="17">
    <nc r="Y284">
      <v>8.4003999999999996E-12</v>
    </nc>
  </rcc>
  <rcc rId="16100" sId="17">
    <nc r="Z284">
      <v>472174</v>
    </nc>
  </rcc>
  <rcc rId="16101" sId="17">
    <nc r="AA284" t="inlineStr">
      <is>
        <t>ieu-b-4879</t>
      </is>
    </nc>
  </rcc>
  <rcc rId="16102" sId="17">
    <nc r="AB284" t="inlineStr">
      <is>
        <t>telomere length || id:ieu-b-4879</t>
      </is>
    </nc>
  </rcc>
  <rcc rId="16103" sId="17">
    <nc r="AC284" t="b">
      <v>1</v>
    </nc>
  </rcc>
  <rcc rId="16104" sId="17">
    <nc r="AD284" t="inlineStr">
      <is>
        <t>reported</t>
      </is>
    </nc>
  </rcc>
  <rcc rId="16105" sId="17">
    <nc r="AE284" t="inlineStr">
      <is>
        <t>igd</t>
      </is>
    </nc>
  </rcc>
  <rcc rId="16106" sId="17">
    <nc r="AF284">
      <v>2</v>
    </nc>
  </rcc>
  <rcc rId="16107" sId="17">
    <nc r="AG284" t="b">
      <v>1</v>
    </nc>
  </rcc>
  <rcc rId="16108" sId="17">
    <nc r="AJ284">
      <v>9.8813402211580398E-5</v>
    </nc>
  </rcc>
  <rcc rId="16109" sId="17">
    <nc r="AK284">
      <v>472174</v>
    </nc>
  </rcc>
  <rcc rId="16110" sId="17">
    <nc r="AL284">
      <v>3.2298603499580701E-5</v>
    </nc>
  </rcc>
  <rcc rId="16111" sId="17">
    <nc r="AM284">
      <v>29555</v>
    </nc>
  </rcc>
  <rcc rId="16112" sId="17">
    <nc r="AN284" t="b">
      <v>1</v>
    </nc>
  </rcc>
  <rcc rId="16113" sId="17">
    <nc r="AO284">
      <v>0.47768905998556499</v>
    </nc>
  </rcc>
  <rcc rId="16114" sId="17">
    <nc r="A285" t="inlineStr">
      <is>
        <t>rs7164950</t>
      </is>
    </nc>
  </rcc>
  <rcc rId="16115" sId="17">
    <nc r="B285" t="inlineStr">
      <is>
        <t>G</t>
      </is>
    </nc>
  </rcc>
  <rcc rId="16116" sId="17">
    <nc r="C285" t="inlineStr">
      <is>
        <t>A</t>
      </is>
    </nc>
  </rcc>
  <rcc rId="16117" sId="17">
    <nc r="D285" t="inlineStr">
      <is>
        <t>G</t>
      </is>
    </nc>
  </rcc>
  <rcc rId="16118" sId="17">
    <nc r="E285" t="inlineStr">
      <is>
        <t>A</t>
      </is>
    </nc>
  </rcc>
  <rcc rId="16119" sId="17">
    <nc r="F285">
      <v>1.29362E-2</v>
    </nc>
  </rcc>
  <rcc rId="16120" sId="17">
    <nc r="G285">
      <v>-7.85E-2</v>
    </nc>
  </rcc>
  <rcc rId="16121" sId="17">
    <nc r="H285">
      <v>0.40597899999999998</v>
    </nc>
  </rcc>
  <rcc rId="16122" sId="17">
    <nc r="I285">
      <v>0.41360000000000002</v>
    </nc>
  </rcc>
  <rcc rId="16123" sId="17">
    <nc r="J285" t="b">
      <v>0</v>
    </nc>
  </rcc>
  <rcc rId="16124" sId="17">
    <nc r="K285" t="b">
      <v>0</v>
    </nc>
  </rcc>
  <rcc rId="16125" sId="17">
    <nc r="L285" t="b">
      <v>0</v>
    </nc>
  </rcc>
  <rcc rId="16126" sId="17">
    <nc r="M285" t="inlineStr">
      <is>
        <t>EILMP7</t>
      </is>
    </nc>
  </rcc>
  <rcc rId="16127" sId="17">
    <nc r="N285">
      <v>15</v>
    </nc>
  </rcc>
  <rcc rId="16128" sId="17">
    <nc r="O285">
      <v>56775385</v>
    </nc>
  </rcc>
  <rcc rId="16129" sId="17">
    <nc r="P285">
      <v>3.1E-2</v>
    </nc>
  </rcc>
  <rcc rId="16130" sId="17">
    <nc r="Q285">
      <v>1.146E-2</v>
    </nc>
  </rcc>
  <rcc rId="16131" sId="17">
    <nc r="R285">
      <v>28980</v>
    </nc>
  </rcc>
  <rcc rId="16132" sId="17">
    <nc r="S285" t="inlineStr">
      <is>
        <t>GrimAge acceleration</t>
      </is>
    </nc>
  </rcc>
  <rcc rId="16133" sId="17">
    <nc r="T285" t="b">
      <v>1</v>
    </nc>
  </rcc>
  <rcc rId="16134" sId="17">
    <nc r="U285" t="inlineStr">
      <is>
        <t>reported</t>
      </is>
    </nc>
  </rcc>
  <rcc rId="16135" sId="17">
    <nc r="V285" t="inlineStr">
      <is>
        <t>15</t>
      </is>
    </nc>
  </rcc>
  <rcc rId="16136" sId="17">
    <nc r="W285">
      <v>56775385</v>
    </nc>
  </rcc>
  <rcc rId="16137" sId="17">
    <nc r="X285">
      <v>2.0400100000000001E-3</v>
    </nc>
  </rcc>
  <rcc rId="16138" sId="17">
    <nc r="Y285">
      <v>2.3000099999999999E-10</v>
    </nc>
  </rcc>
  <rcc rId="16139" sId="17">
    <nc r="Z285">
      <v>472174</v>
    </nc>
  </rcc>
  <rcc rId="16140" sId="17">
    <nc r="AA285" t="inlineStr">
      <is>
        <t>ieu-b-4879</t>
      </is>
    </nc>
  </rcc>
  <rcc rId="16141" sId="17">
    <nc r="AB285" t="inlineStr">
      <is>
        <t>telomere length || id:ieu-b-4879</t>
      </is>
    </nc>
  </rcc>
  <rcc rId="16142" sId="17">
    <nc r="AC285" t="b">
      <v>1</v>
    </nc>
  </rcc>
  <rcc rId="16143" sId="17">
    <nc r="AD285" t="inlineStr">
      <is>
        <t>reported</t>
      </is>
    </nc>
  </rcc>
  <rcc rId="16144" sId="17">
    <nc r="AE285" t="inlineStr">
      <is>
        <t>igd</t>
      </is>
    </nc>
  </rcc>
  <rcc rId="16145" sId="17">
    <nc r="AF285">
      <v>2</v>
    </nc>
  </rcc>
  <rcc rId="16146" sId="17">
    <nc r="AG285" t="b">
      <v>1</v>
    </nc>
  </rcc>
  <rcc rId="16147" sId="17">
    <nc r="AJ285">
      <v>8.5155290800539201E-5</v>
    </nc>
  </rcc>
  <rcc rId="16148" sId="17">
    <nc r="AK285">
      <v>472174</v>
    </nc>
  </rcc>
  <rcc rId="16149" sId="17">
    <nc r="AL285">
      <v>2.2123377324678999E-4</v>
    </nc>
  </rcc>
  <rcc rId="16150" sId="17">
    <nc r="AM285">
      <v>28980</v>
    </nc>
  </rcc>
  <rcc rId="16151" sId="17">
    <nc r="AN285" t="b">
      <v>0</v>
    </nc>
  </rcc>
  <rcc rId="16152" sId="17">
    <nc r="AO285">
      <v>0.35080413304757502</v>
    </nc>
  </rcc>
  <rcc rId="16153" sId="17">
    <nc r="A286" t="inlineStr">
      <is>
        <t>rs7209057</t>
      </is>
    </nc>
  </rcc>
  <rcc rId="16154" sId="17">
    <nc r="B286" t="inlineStr">
      <is>
        <t>A</t>
      </is>
    </nc>
  </rcc>
  <rcc rId="16155" sId="17">
    <nc r="C286" t="inlineStr">
      <is>
        <t>G</t>
      </is>
    </nc>
  </rcc>
  <rcc rId="16156" sId="17">
    <nc r="D286" t="inlineStr">
      <is>
        <t>A</t>
      </is>
    </nc>
  </rcc>
  <rcc rId="16157" sId="17">
    <nc r="E286" t="inlineStr">
      <is>
        <t>G</t>
      </is>
    </nc>
  </rcc>
  <rcc rId="16158" sId="17">
    <nc r="F286">
      <v>1.1819E-2</v>
    </nc>
  </rcc>
  <rcc rId="16159" sId="17">
    <nc r="G286">
      <v>-6.0400000000000002E-2</v>
    </nc>
  </rcc>
  <rcc rId="16160" sId="17">
    <nc r="H286">
      <v>0.56104399999999999</v>
    </nc>
  </rcc>
  <rcc rId="16161" sId="17">
    <nc r="I286">
      <v>0.55830000000000002</v>
    </nc>
  </rcc>
  <rcc rId="16162" sId="17">
    <nc r="J286" t="b">
      <v>0</v>
    </nc>
  </rcc>
  <rcc rId="16163" sId="17">
    <nc r="K286" t="b">
      <v>0</v>
    </nc>
  </rcc>
  <rcc rId="16164" sId="17">
    <nc r="L286" t="b">
      <v>0</v>
    </nc>
  </rcc>
  <rcc rId="16165" sId="17">
    <nc r="M286" t="inlineStr">
      <is>
        <t>EILMP7</t>
      </is>
    </nc>
  </rcc>
  <rcc rId="16166" sId="17">
    <nc r="N286">
      <v>17</v>
    </nc>
  </rcc>
  <rcc rId="16167" sId="17">
    <nc r="O286">
      <v>65705530</v>
    </nc>
  </rcc>
  <rcc rId="16168" sId="17">
    <nc r="P286">
      <v>3.1899999999999998E-2</v>
    </nc>
  </rcc>
  <rcc rId="16169" sId="17">
    <nc r="Q286">
      <v>5.8290000000000002E-2</v>
    </nc>
  </rcc>
  <rcc rId="16170" sId="17">
    <nc r="R286">
      <v>28488</v>
    </nc>
  </rcc>
  <rcc rId="16171" sId="17">
    <nc r="S286" t="inlineStr">
      <is>
        <t>GrimAge acceleration</t>
      </is>
    </nc>
  </rcc>
  <rcc rId="16172" sId="17">
    <nc r="T286" t="b">
      <v>1</v>
    </nc>
  </rcc>
  <rcc rId="16173" sId="17">
    <nc r="U286" t="inlineStr">
      <is>
        <t>reported</t>
      </is>
    </nc>
  </rcc>
  <rcc rId="16174" sId="17">
    <nc r="V286" t="inlineStr">
      <is>
        <t>17</t>
      </is>
    </nc>
  </rcc>
  <rcc rId="16175" sId="17">
    <nc r="W286">
      <v>65705530</v>
    </nc>
  </rcc>
  <rcc rId="16176" sId="17">
    <nc r="X286">
      <v>2.0286499999999999E-3</v>
    </nc>
  </rcc>
  <rcc rId="16177" sId="17">
    <nc r="Y286">
      <v>5.6999399999999997E-9</v>
    </nc>
  </rcc>
  <rcc rId="16178" sId="17">
    <nc r="Z286">
      <v>472174</v>
    </nc>
  </rcc>
  <rcc rId="16179" sId="17">
    <nc r="AA286" t="inlineStr">
      <is>
        <t>ieu-b-4879</t>
      </is>
    </nc>
  </rcc>
  <rcc rId="16180" sId="17">
    <nc r="AB286" t="inlineStr">
      <is>
        <t>telomere length || id:ieu-b-4879</t>
      </is>
    </nc>
  </rcc>
  <rcc rId="16181" sId="17">
    <nc r="AC286" t="b">
      <v>1</v>
    </nc>
  </rcc>
  <rcc rId="16182" sId="17">
    <nc r="AD286" t="inlineStr">
      <is>
        <t>reported</t>
      </is>
    </nc>
  </rcc>
  <rcc rId="16183" sId="17">
    <nc r="AE286" t="inlineStr">
      <is>
        <t>igd</t>
      </is>
    </nc>
  </rcc>
  <rcc rId="16184" sId="17">
    <nc r="AF286">
      <v>2</v>
    </nc>
  </rcc>
  <rcc rId="16185" sId="17">
    <nc r="AG286" t="b">
      <v>1</v>
    </nc>
  </rcc>
  <rcc rId="16186" sId="17">
    <nc r="AJ286">
      <v>7.1881274076510997E-5</v>
    </nc>
  </rcc>
  <rcc rId="16187" sId="17">
    <nc r="AK286">
      <v>472174</v>
    </nc>
  </rcc>
  <rcc rId="16188" sId="17">
    <nc r="AL286">
      <v>1.2583642967688299E-4</v>
    </nc>
  </rcc>
  <rcc rId="16189" sId="17">
    <nc r="AM286">
      <v>28488</v>
    </nc>
  </rcc>
  <rcc rId="16190" sId="17">
    <nc r="AN286" t="b">
      <v>0</v>
    </nc>
  </rcc>
  <rcc rId="16191" sId="17">
    <nc r="AO286">
      <v>0.65340200003133198</v>
    </nc>
  </rcc>
  <rcc rId="16192" sId="17">
    <nc r="A287" t="inlineStr">
      <is>
        <t>rs7221585</t>
      </is>
    </nc>
  </rcc>
  <rcc rId="16193" sId="17">
    <nc r="B287" t="inlineStr">
      <is>
        <t>T</t>
      </is>
    </nc>
  </rcc>
  <rcc rId="16194" sId="17">
    <nc r="C287" t="inlineStr">
      <is>
        <t>C</t>
      </is>
    </nc>
  </rcc>
  <rcc rId="16195" sId="17">
    <nc r="D287" t="inlineStr">
      <is>
        <t>T</t>
      </is>
    </nc>
  </rcc>
  <rcc rId="16196" sId="17">
    <nc r="E287" t="inlineStr">
      <is>
        <t>C</t>
      </is>
    </nc>
  </rcc>
  <rcc rId="16197" sId="17">
    <nc r="F287">
      <v>1.4327100000000001E-2</v>
    </nc>
  </rcc>
  <rcc rId="16198" sId="17">
    <nc r="G287">
      <v>2.5700000000000001E-2</v>
    </nc>
  </rcc>
  <rcc rId="16199" sId="17">
    <nc r="H287">
      <v>0.22400999999999999</v>
    </nc>
  </rcc>
  <rcc rId="16200" sId="17">
    <nc r="I287">
      <v>0.21590000000000001</v>
    </nc>
  </rcc>
  <rcc rId="16201" sId="17">
    <nc r="J287" t="b">
      <v>0</v>
    </nc>
  </rcc>
  <rcc rId="16202" sId="17">
    <nc r="K287" t="b">
      <v>0</v>
    </nc>
  </rcc>
  <rcc rId="16203" sId="17">
    <nc r="L287" t="b">
      <v>0</v>
    </nc>
  </rcc>
  <rcc rId="16204" sId="17">
    <nc r="M287" t="inlineStr">
      <is>
        <t>EILMP7</t>
      </is>
    </nc>
  </rcc>
  <rcc rId="16205" sId="17">
    <nc r="N287">
      <v>17</v>
    </nc>
  </rcc>
  <rcc rId="16206" sId="17">
    <nc r="O287">
      <v>76195153</v>
    </nc>
  </rcc>
  <rcc rId="16207" sId="17">
    <nc r="P287">
      <v>3.8899999999999997E-2</v>
    </nc>
  </rcc>
  <rcc rId="16208" sId="17">
    <nc r="Q287">
      <v>0.5091</v>
    </nc>
  </rcc>
  <rcc rId="16209" sId="17">
    <nc r="R287">
      <v>26250</v>
    </nc>
  </rcc>
  <rcc rId="16210" sId="17">
    <nc r="S287" t="inlineStr">
      <is>
        <t>GrimAge acceleration</t>
      </is>
    </nc>
  </rcc>
  <rcc rId="16211" sId="17">
    <nc r="T287" t="b">
      <v>1</v>
    </nc>
  </rcc>
  <rcc rId="16212" sId="17">
    <nc r="U287" t="inlineStr">
      <is>
        <t>reported</t>
      </is>
    </nc>
  </rcc>
  <rcc rId="16213" sId="17">
    <nc r="V287" t="inlineStr">
      <is>
        <t>17</t>
      </is>
    </nc>
  </rcc>
  <rcc rId="16214" sId="17">
    <nc r="W287">
      <v>76195153</v>
    </nc>
  </rcc>
  <rcc rId="16215" sId="17">
    <nc r="X287">
      <v>2.4704200000000001E-3</v>
    </nc>
  </rcc>
  <rcc rId="16216" sId="17">
    <nc r="Y287">
      <v>6.6999299999999996E-9</v>
    </nc>
  </rcc>
  <rcc rId="16217" sId="17">
    <nc r="Z287">
      <v>472174</v>
    </nc>
  </rcc>
  <rcc rId="16218" sId="17">
    <nc r="AA287" t="inlineStr">
      <is>
        <t>ieu-b-4879</t>
      </is>
    </nc>
  </rcc>
  <rcc rId="16219" sId="17">
    <nc r="AB287" t="inlineStr">
      <is>
        <t>telomere length || id:ieu-b-4879</t>
      </is>
    </nc>
  </rcc>
  <rcc rId="16220" sId="17">
    <nc r="AC287" t="b">
      <v>1</v>
    </nc>
  </rcc>
  <rcc rId="16221" sId="17">
    <nc r="AD287" t="inlineStr">
      <is>
        <t>reported</t>
      </is>
    </nc>
  </rcc>
  <rcc rId="16222" sId="17">
    <nc r="AE287" t="inlineStr">
      <is>
        <t>igd</t>
      </is>
    </nc>
  </rcc>
  <rcc rId="16223" sId="17">
    <nc r="AF287">
      <v>2</v>
    </nc>
  </rcc>
  <rcc rId="16224" sId="17">
    <nc r="AG287" t="b">
      <v>1</v>
    </nc>
  </rcc>
  <rcc rId="16225" sId="17">
    <nc r="AJ287">
      <v>7.1226865214893897E-5</v>
    </nc>
  </rcc>
  <rcc rId="16226" sId="17">
    <nc r="AK287">
      <v>472174</v>
    </nc>
  </rcc>
  <rcc rId="16227" sId="17">
    <nc r="AL287">
      <v>1.6628903181748399E-5</v>
    </nc>
  </rcc>
  <rcc rId="16228" sId="17">
    <nc r="AM287">
      <v>26250</v>
    </nc>
  </rcc>
  <rcc rId="16229" sId="17">
    <nc r="AN287" t="b">
      <v>1</v>
    </nc>
  </rcc>
  <rcc rId="16230" sId="17">
    <nc r="AO287">
      <v>0.491570245963941</v>
    </nc>
  </rcc>
  <rcc rId="16231" sId="17">
    <nc r="A288" t="inlineStr">
      <is>
        <t>rs73581419</t>
      </is>
    </nc>
  </rcc>
  <rcc rId="16232" sId="17">
    <nc r="B288" t="inlineStr">
      <is>
        <t>T</t>
      </is>
    </nc>
  </rcc>
  <rcc rId="16233" sId="17">
    <nc r="C288" t="inlineStr">
      <is>
        <t>C</t>
      </is>
    </nc>
  </rcc>
  <rcc rId="16234" sId="17">
    <nc r="D288" t="inlineStr">
      <is>
        <t>T</t>
      </is>
    </nc>
  </rcc>
  <rcc rId="16235" sId="17">
    <nc r="E288" t="inlineStr">
      <is>
        <t>C</t>
      </is>
    </nc>
  </rcc>
  <rcc rId="16236" sId="17">
    <nc r="F288">
      <v>2.2983799999999999E-2</v>
    </nc>
  </rcc>
  <rcc rId="16237" sId="17">
    <nc r="G288">
      <v>-5.3100000000000001E-2</v>
    </nc>
  </rcc>
  <rcc rId="16238" sId="17">
    <nc r="H288">
      <v>0.10660500000000001</v>
    </nc>
  </rcc>
  <rcc rId="16239" sId="17">
    <nc r="I288">
      <v>0.1051</v>
    </nc>
  </rcc>
  <rcc rId="16240" sId="17">
    <nc r="J288" t="b">
      <v>0</v>
    </nc>
  </rcc>
  <rcc rId="16241" sId="17">
    <nc r="K288" t="b">
      <v>0</v>
    </nc>
  </rcc>
  <rcc rId="16242" sId="17">
    <nc r="L288" t="b">
      <v>0</v>
    </nc>
  </rcc>
  <rcc rId="16243" sId="17">
    <nc r="M288" t="inlineStr">
      <is>
        <t>EILMP7</t>
      </is>
    </nc>
  </rcc>
  <rcc rId="16244" sId="17">
    <nc r="N288">
      <v>14</v>
    </nc>
  </rcc>
  <rcc rId="16245" sId="17">
    <nc r="O288">
      <v>21941148</v>
    </nc>
  </rcc>
  <rcc rId="16246" sId="17">
    <nc r="P288">
      <v>5.0700000000000002E-2</v>
    </nc>
  </rcc>
  <rcc rId="16247" sId="17">
    <nc r="Q288">
      <v>0.2944</v>
    </nc>
  </rcc>
  <rcc rId="16248" sId="17">
    <nc r="R288">
      <v>28872</v>
    </nc>
  </rcc>
  <rcc rId="16249" sId="17">
    <nc r="S288" t="inlineStr">
      <is>
        <t>GrimAge acceleration</t>
      </is>
    </nc>
  </rcc>
  <rcc rId="16250" sId="17">
    <nc r="T288" t="b">
      <v>1</v>
    </nc>
  </rcc>
  <rcc rId="16251" sId="17">
    <nc r="U288" t="inlineStr">
      <is>
        <t>reported</t>
      </is>
    </nc>
  </rcc>
  <rcc rId="16252" sId="17">
    <nc r="V288" t="inlineStr">
      <is>
        <t>14</t>
      </is>
    </nc>
  </rcc>
  <rcc rId="16253" sId="17">
    <nc r="W288">
      <v>21941148</v>
    </nc>
  </rcc>
  <rcc rId="16254" sId="17">
    <nc r="X288">
      <v>3.2415600000000001E-3</v>
    </nc>
  </rcc>
  <rcc rId="16255" sId="17">
    <nc r="Y288">
      <v>1.29987E-12</v>
    </nc>
  </rcc>
  <rcc rId="16256" sId="17">
    <nc r="Z288">
      <v>472174</v>
    </nc>
  </rcc>
  <rcc rId="16257" sId="17">
    <nc r="AA288" t="inlineStr">
      <is>
        <t>ieu-b-4879</t>
      </is>
    </nc>
  </rcc>
  <rcc rId="16258" sId="17">
    <nc r="AB288" t="inlineStr">
      <is>
        <t>telomere length || id:ieu-b-4879</t>
      </is>
    </nc>
  </rcc>
  <rcc rId="16259" sId="17">
    <nc r="AC288" t="b">
      <v>1</v>
    </nc>
  </rcc>
  <rcc rId="16260" sId="17">
    <nc r="AD288" t="inlineStr">
      <is>
        <t>reported</t>
      </is>
    </nc>
  </rcc>
  <rcc rId="16261" sId="17">
    <nc r="AE288" t="inlineStr">
      <is>
        <t>igd</t>
      </is>
    </nc>
  </rcc>
  <rcc rId="16262" sId="17">
    <nc r="AF288">
      <v>2</v>
    </nc>
  </rcc>
  <rcc rId="16263" sId="17">
    <nc r="AG288" t="b">
      <v>1</v>
    </nc>
  </rcc>
  <rcc rId="16264" sId="17">
    <nc r="AJ288">
      <v>1.0646063961266101E-4</v>
    </nc>
  </rcc>
  <rcc rId="16265" sId="17">
    <nc r="AK288">
      <v>472174</v>
    </nc>
  </rcc>
  <rcc rId="16266" sId="17">
    <nc r="AL288">
      <v>3.7993546879316301E-5</v>
    </nc>
  </rcc>
  <rcc rId="16267" sId="17">
    <nc r="AM288">
      <v>28872</v>
    </nc>
  </rcc>
  <rcc rId="16268" sId="17">
    <nc r="AN288" t="b">
      <v>1</v>
    </nc>
  </rcc>
  <rcc rId="16269" sId="17">
    <nc r="AO288">
      <v>0.49320023249977701</v>
    </nc>
  </rcc>
  <rcc rId="16270" sId="17">
    <nc r="A289" t="inlineStr">
      <is>
        <t>rs73730598</t>
      </is>
    </nc>
  </rcc>
  <rcc rId="16271" sId="17">
    <nc r="B289" t="inlineStr">
      <is>
        <t>A</t>
      </is>
    </nc>
  </rcc>
  <rcc rId="16272" sId="17">
    <nc r="C289" t="inlineStr">
      <is>
        <t>G</t>
      </is>
    </nc>
  </rcc>
  <rcc rId="16273" sId="17">
    <nc r="D289" t="inlineStr">
      <is>
        <t>A</t>
      </is>
    </nc>
  </rcc>
  <rcc rId="16274" sId="17">
    <nc r="E289" t="inlineStr">
      <is>
        <t>G</t>
      </is>
    </nc>
  </rcc>
  <rcc rId="16275" sId="17">
    <nc r="F289">
      <v>2.7363200000000001E-2</v>
    </nc>
  </rcc>
  <rcc rId="16276" sId="17">
    <nc r="G289">
      <v>-0.1082</v>
    </nc>
  </rcc>
  <rcc rId="16277" sId="17">
    <nc r="H289">
      <v>5.4793000000000001E-2</v>
    </nc>
  </rcc>
  <rcc rId="16278" sId="17">
    <nc r="I289">
      <v>5.0999999999999997E-2</v>
    </nc>
  </rcc>
  <rcc rId="16279" sId="17">
    <nc r="J289" t="b">
      <v>0</v>
    </nc>
  </rcc>
  <rcc rId="16280" sId="17">
    <nc r="K289" t="b">
      <v>0</v>
    </nc>
  </rcc>
  <rcc rId="16281" sId="17">
    <nc r="L289" t="b">
      <v>0</v>
    </nc>
  </rcc>
  <rcc rId="16282" sId="17">
    <nc r="M289" t="inlineStr">
      <is>
        <t>EILMP7</t>
      </is>
    </nc>
  </rcc>
  <rcc rId="16283" sId="17">
    <nc r="N289">
      <v>5</v>
    </nc>
  </rcc>
  <rcc rId="16284" sId="17">
    <nc r="O289">
      <v>77973</v>
    </nc>
  </rcc>
  <rcc rId="16285" sId="17">
    <nc r="P289">
      <v>8.0399999999999999E-2</v>
    </nc>
  </rcc>
  <rcc rId="16286" sId="17">
    <nc r="Q289">
      <v>0.1784</v>
    </nc>
  </rcc>
  <rcc rId="16287" sId="17">
    <nc r="R289">
      <v>24017</v>
    </nc>
  </rcc>
  <rcc rId="16288" sId="17">
    <nc r="S289" t="inlineStr">
      <is>
        <t>GrimAge acceleration</t>
      </is>
    </nc>
  </rcc>
  <rcc rId="16289" sId="17">
    <nc r="T289" t="b">
      <v>1</v>
    </nc>
  </rcc>
  <rcc rId="16290" sId="17">
    <nc r="U289" t="inlineStr">
      <is>
        <t>reported</t>
      </is>
    </nc>
  </rcc>
  <rcc rId="16291" sId="17">
    <nc r="V289" t="inlineStr">
      <is>
        <t>5</t>
      </is>
    </nc>
  </rcc>
  <rcc rId="16292" sId="17">
    <nc r="W289">
      <v>77973</v>
    </nc>
  </rcc>
  <rcc rId="16293" sId="17">
    <nc r="X289">
      <v>4.3927200000000001E-3</v>
    </nc>
  </rcc>
  <rcc rId="16294" sId="17">
    <nc r="Y289">
      <v>4.7000200000000005E-10</v>
    </nc>
  </rcc>
  <rcc rId="16295" sId="17">
    <nc r="Z289">
      <v>472174</v>
    </nc>
  </rcc>
  <rcc rId="16296" sId="17">
    <nc r="AA289" t="inlineStr">
      <is>
        <t>ieu-b-4879</t>
      </is>
    </nc>
  </rcc>
  <rcc rId="16297" sId="17">
    <nc r="AB289" t="inlineStr">
      <is>
        <t>telomere length || id:ieu-b-4879</t>
      </is>
    </nc>
  </rcc>
  <rcc rId="16298" sId="17">
    <nc r="AC289" t="b">
      <v>1</v>
    </nc>
  </rcc>
  <rcc rId="16299" sId="17">
    <nc r="AD289" t="inlineStr">
      <is>
        <t>reported</t>
      </is>
    </nc>
  </rcc>
  <rcc rId="16300" sId="17">
    <nc r="AE289" t="inlineStr">
      <is>
        <t>igd</t>
      </is>
    </nc>
  </rcc>
  <rcc rId="16301" sId="17">
    <nc r="AF289">
      <v>2</v>
    </nc>
  </rcc>
  <rcc rId="16302" sId="17">
    <nc r="AG289" t="b">
      <v>1</v>
    </nc>
  </rcc>
  <rcc rId="16303" sId="17">
    <nc r="AJ289">
      <v>8.2173315127267394E-5</v>
    </nc>
  </rcc>
  <rcc rId="16304" sId="17">
    <nc r="AK289">
      <v>472174</v>
    </nc>
  </rcc>
  <rcc rId="16305" sId="17">
    <nc r="AL289">
      <v>7.5409677214599295E-5</v>
    </nc>
  </rcc>
  <rcc rId="16306" sId="17">
    <nc r="AM289">
      <v>24017</v>
    </nc>
  </rcc>
  <rcc rId="16307" sId="17">
    <nc r="AN289" t="b">
      <v>1</v>
    </nc>
  </rcc>
  <rcc rId="16308" sId="17">
    <nc r="AO289">
      <v>0.95405852485685305</v>
    </nc>
  </rcc>
  <rcc rId="16309" sId="17">
    <nc r="A290" t="inlineStr">
      <is>
        <t>rs75664430</t>
      </is>
    </nc>
  </rcc>
  <rcc rId="16310" sId="17">
    <nc r="B290" t="inlineStr">
      <is>
        <t>G</t>
      </is>
    </nc>
  </rcc>
  <rcc rId="16311" sId="17">
    <nc r="C290" t="inlineStr">
      <is>
        <t>C</t>
      </is>
    </nc>
  </rcc>
  <rcc rId="16312" sId="17">
    <nc r="D290" t="inlineStr">
      <is>
        <t>G</t>
      </is>
    </nc>
  </rcc>
  <rcc rId="16313" sId="17">
    <nc r="E290" t="inlineStr">
      <is>
        <t>C</t>
      </is>
    </nc>
  </rcc>
  <rcc rId="16314" sId="17">
    <nc r="F290">
      <v>-2.3517900000000001E-2</v>
    </nc>
  </rcc>
  <rcc rId="16315" sId="17">
    <nc r="G290">
      <v>4.5600000000000002E-2</v>
    </nc>
  </rcc>
  <rcc rId="16316" sId="17">
    <nc r="H290">
      <v>0.248028</v>
    </nc>
  </rcc>
  <rcc rId="16317" sId="17">
    <nc r="I290">
      <v>0.25159999999999999</v>
    </nc>
  </rcc>
  <rcc rId="16318" sId="17">
    <nc r="J290" t="b">
      <v>0</v>
    </nc>
  </rcc>
  <rcc rId="16319" sId="17">
    <nc r="K290" t="b">
      <v>1</v>
    </nc>
  </rcc>
  <rcc rId="16320" sId="17">
    <nc r="L290" t="b">
      <v>0</v>
    </nc>
  </rcc>
  <rcc rId="16321" sId="17">
    <nc r="M290" t="inlineStr">
      <is>
        <t>EILMP7</t>
      </is>
    </nc>
  </rcc>
  <rcc rId="16322" sId="17">
    <nc r="N290">
      <v>17</v>
    </nc>
  </rcc>
  <rcc rId="16323" sId="17">
    <nc r="O290">
      <v>8064779</v>
    </nc>
  </rcc>
  <rcc rId="16324" sId="17">
    <nc r="P290">
      <v>3.56E-2</v>
    </nc>
  </rcc>
  <rcc rId="16325" sId="17">
    <nc r="Q290">
      <v>0.20030000000000001</v>
    </nc>
  </rcc>
  <rcc rId="16326" sId="17">
    <nc r="R290">
      <v>29554</v>
    </nc>
  </rcc>
  <rcc rId="16327" sId="17">
    <nc r="S290" t="inlineStr">
      <is>
        <t>GrimAge acceleration</t>
      </is>
    </nc>
  </rcc>
  <rcc rId="16328" sId="17">
    <nc r="T290" t="b">
      <v>1</v>
    </nc>
  </rcc>
  <rcc rId="16329" sId="17">
    <nc r="U290" t="inlineStr">
      <is>
        <t>reported</t>
      </is>
    </nc>
  </rcc>
  <rcc rId="16330" sId="17">
    <nc r="V290" t="inlineStr">
      <is>
        <t>17</t>
      </is>
    </nc>
  </rcc>
  <rcc rId="16331" sId="17">
    <nc r="W290">
      <v>8064779</v>
    </nc>
  </rcc>
  <rcc rId="16332" sId="17">
    <nc r="X290">
      <v>2.3186000000000001E-3</v>
    </nc>
  </rcc>
  <rcc rId="16333" sId="17">
    <nc r="Y290">
      <v>3.5999799999999999E-24</v>
    </nc>
  </rcc>
  <rcc rId="16334" sId="17">
    <nc r="Z290">
      <v>472174</v>
    </nc>
  </rcc>
  <rcc rId="16335" sId="17">
    <nc r="AA290" t="inlineStr">
      <is>
        <t>ieu-b-4879</t>
      </is>
    </nc>
  </rcc>
  <rcc rId="16336" sId="17">
    <nc r="AB290" t="inlineStr">
      <is>
        <t>telomere length || id:ieu-b-4879</t>
      </is>
    </nc>
  </rcc>
  <rcc rId="16337" sId="17">
    <nc r="AC290" t="b">
      <v>1</v>
    </nc>
  </rcc>
  <rcc rId="16338" sId="17">
    <nc r="AD290" t="inlineStr">
      <is>
        <t>reported</t>
      </is>
    </nc>
  </rcc>
  <rcc rId="16339" sId="17">
    <nc r="AE290" t="inlineStr">
      <is>
        <t>igd</t>
      </is>
    </nc>
  </rcc>
  <rcc rId="16340" sId="17">
    <nc r="AF290">
      <v>2</v>
    </nc>
  </rcc>
  <rcc rId="16341" sId="17">
    <nc r="AG290" t="b">
      <v>1</v>
    </nc>
  </rcc>
  <rcc rId="16342" sId="17">
    <nc r="AJ290">
      <v>2.1784648967254199E-4</v>
    </nc>
  </rcc>
  <rcc rId="16343" sId="17">
    <nc r="AK290">
      <v>472174</v>
    </nc>
  </rcc>
  <rcc rId="16344" sId="17">
    <nc r="AL290">
      <v>5.5516068159651902E-5</v>
    </nc>
  </rcc>
  <rcc rId="16345" sId="17">
    <nc r="AM290">
      <v>29554</v>
    </nc>
  </rcc>
  <rcc rId="16346" sId="17">
    <nc r="AN290" t="b">
      <v>1</v>
    </nc>
  </rcc>
  <rcc rId="16347" sId="17">
    <nc r="AO290">
      <v>0.22284751821818499</v>
    </nc>
  </rcc>
  <rcc rId="16348" sId="17">
    <nc r="A291" t="inlineStr">
      <is>
        <t>rs76065543</t>
      </is>
    </nc>
  </rcc>
  <rcc rId="16349" sId="17">
    <nc r="B291" t="inlineStr">
      <is>
        <t>T</t>
      </is>
    </nc>
  </rcc>
  <rcc rId="16350" sId="17">
    <nc r="C291" t="inlineStr">
      <is>
        <t>C</t>
      </is>
    </nc>
  </rcc>
  <rcc rId="16351" sId="17">
    <nc r="D291" t="inlineStr">
      <is>
        <t>T</t>
      </is>
    </nc>
  </rcc>
  <rcc rId="16352" sId="17">
    <nc r="E291" t="inlineStr">
      <is>
        <t>C</t>
      </is>
    </nc>
  </rcc>
  <rcc rId="16353" sId="17">
    <nc r="F291">
      <v>3.4284299999999997E-2</v>
    </nc>
  </rcc>
  <rcc rId="16354" sId="17">
    <nc r="G291">
      <v>2.2200000000000001E-2</v>
    </nc>
  </rcc>
  <rcc rId="16355" sId="17">
    <nc r="H291">
      <v>0.13752700000000001</v>
    </nc>
  </rcc>
  <rcc rId="16356" sId="17">
    <nc r="I291">
      <v>0.14530000000000001</v>
    </nc>
  </rcc>
  <rcc rId="16357" sId="17">
    <nc r="J291" t="b">
      <v>0</v>
    </nc>
  </rcc>
  <rcc rId="16358" sId="17">
    <nc r="K291" t="b">
      <v>0</v>
    </nc>
  </rcc>
  <rcc rId="16359" sId="17">
    <nc r="L291" t="b">
      <v>0</v>
    </nc>
  </rcc>
  <rcc rId="16360" sId="17">
    <nc r="M291" t="inlineStr">
      <is>
        <t>EILMP7</t>
      </is>
    </nc>
  </rcc>
  <rcc rId="16361" sId="17">
    <nc r="N291">
      <v>16</v>
    </nc>
  </rcc>
  <rcc rId="16362" sId="17">
    <nc r="O291">
      <v>74678063</v>
    </nc>
  </rcc>
  <rcc rId="16363" sId="17">
    <nc r="P291">
      <v>4.3799999999999999E-2</v>
    </nc>
  </rcc>
  <rcc rId="16364" sId="17">
    <nc r="Q291">
      <v>0.61170000000000002</v>
    </nc>
  </rcc>
  <rcc rId="16365" sId="17">
    <nc r="R291">
      <v>29454</v>
    </nc>
  </rcc>
  <rcc rId="16366" sId="17">
    <nc r="S291" t="inlineStr">
      <is>
        <t>GrimAge acceleration</t>
      </is>
    </nc>
  </rcc>
  <rcc rId="16367" sId="17">
    <nc r="T291" t="b">
      <v>1</v>
    </nc>
  </rcc>
  <rcc rId="16368" sId="17">
    <nc r="U291" t="inlineStr">
      <is>
        <t>reported</t>
      </is>
    </nc>
  </rcc>
  <rcc rId="16369" sId="17">
    <nc r="V291" t="inlineStr">
      <is>
        <t>16</t>
      </is>
    </nc>
  </rcc>
  <rcc rId="16370" sId="17">
    <nc r="W291">
      <v>74678063</v>
    </nc>
  </rcc>
  <rcc rId="16371" sId="17">
    <nc r="X291">
      <v>2.9070799999999998E-3</v>
    </nc>
  </rcc>
  <rcc rId="16372" sId="17">
    <nc r="Y291">
      <v>4.1995200000000001E-32</v>
    </nc>
  </rcc>
  <rcc rId="16373" sId="17">
    <nc r="Z291">
      <v>472174</v>
    </nc>
  </rcc>
  <rcc rId="16374" sId="17">
    <nc r="AA291" t="inlineStr">
      <is>
        <t>ieu-b-4879</t>
      </is>
    </nc>
  </rcc>
  <rcc rId="16375" sId="17">
    <nc r="AB291" t="inlineStr">
      <is>
        <t>telomere length || id:ieu-b-4879</t>
      </is>
    </nc>
  </rcc>
  <rcc rId="16376" sId="17">
    <nc r="AC291" t="b">
      <v>1</v>
    </nc>
  </rcc>
  <rcc rId="16377" sId="17">
    <nc r="AD291" t="inlineStr">
      <is>
        <t>reported</t>
      </is>
    </nc>
  </rcc>
  <rcc rId="16378" sId="17">
    <nc r="AE291" t="inlineStr">
      <is>
        <t>igd</t>
      </is>
    </nc>
  </rcc>
  <rcc rId="16379" sId="17">
    <nc r="AF291">
      <v>2</v>
    </nc>
  </rcc>
  <rcc rId="16380" sId="17">
    <nc r="AG291" t="b">
      <v>1</v>
    </nc>
  </rcc>
  <rcc rId="16381" sId="17">
    <nc r="AJ291">
      <v>2.9447502640714003E-4</v>
    </nc>
  </rcc>
  <rcc rId="16382" sId="17">
    <nc r="AK291">
      <v>472174</v>
    </nc>
  </rcc>
  <rcc rId="16383" sId="17">
    <nc r="AL291">
      <v>8.7224632424790498E-6</v>
    </nc>
  </rcc>
  <rcc rId="16384" sId="17">
    <nc r="AM291">
      <v>29454</v>
    </nc>
  </rcc>
  <rcc rId="16385" sId="17">
    <nc r="AN291" t="b">
      <v>1</v>
    </nc>
  </rcc>
  <rcc rId="16386" sId="17">
    <nc r="AO291">
      <v>1.79954736021311E-2</v>
    </nc>
  </rcc>
  <rcc rId="16387" sId="17">
    <nc r="A292" t="inlineStr">
      <is>
        <t>rs76219171</t>
      </is>
    </nc>
  </rcc>
  <rcc rId="16388" sId="17">
    <nc r="B292" t="inlineStr">
      <is>
        <t>A</t>
      </is>
    </nc>
  </rcc>
  <rcc rId="16389" sId="17">
    <nc r="C292" t="inlineStr">
      <is>
        <t>G</t>
      </is>
    </nc>
  </rcc>
  <rcc rId="16390" sId="17">
    <nc r="D292" t="inlineStr">
      <is>
        <t>A</t>
      </is>
    </nc>
  </rcc>
  <rcc rId="16391" sId="17">
    <nc r="E292" t="inlineStr">
      <is>
        <t>G</t>
      </is>
    </nc>
  </rcc>
  <rcc rId="16392" sId="17">
    <nc r="F292">
      <v>3.5983899999999999E-2</v>
    </nc>
  </rcc>
  <rcc rId="16393" sId="17">
    <nc r="G292">
      <v>-4.0099999999999997E-2</v>
    </nc>
  </rcc>
  <rcc rId="16394" sId="17">
    <nc r="H292">
      <v>5.8432999999999999E-2</v>
    </nc>
  </rcc>
  <rcc rId="16395" sId="17">
    <nc r="I292">
      <v>5.6399999999999999E-2</v>
    </nc>
  </rcc>
  <rcc rId="16396" sId="17">
    <nc r="J292" t="b">
      <v>0</v>
    </nc>
  </rcc>
  <rcc rId="16397" sId="17">
    <nc r="K292" t="b">
      <v>0</v>
    </nc>
  </rcc>
  <rcc rId="16398" sId="17">
    <nc r="L292" t="b">
      <v>0</v>
    </nc>
  </rcc>
  <rcc rId="16399" sId="17">
    <nc r="M292" t="inlineStr">
      <is>
        <t>EILMP7</t>
      </is>
    </nc>
  </rcc>
  <rcc rId="16400" sId="17">
    <nc r="N292">
      <v>16</v>
    </nc>
  </rcc>
  <rcc rId="16401" sId="17">
    <nc r="O292">
      <v>50188929</v>
    </nc>
  </rcc>
  <rcc rId="16402" sId="17">
    <nc r="P292">
      <v>7.1499999999999994E-2</v>
    </nc>
  </rcc>
  <rcc rId="16403" sId="17">
    <nc r="Q292">
      <v>0.57489999999999997</v>
    </nc>
  </rcc>
  <rcc rId="16404" sId="17">
    <nc r="R292">
      <v>27865</v>
    </nc>
  </rcc>
  <rcc rId="16405" sId="17">
    <nc r="S292" t="inlineStr">
      <is>
        <t>GrimAge acceleration</t>
      </is>
    </nc>
  </rcc>
  <rcc rId="16406" sId="17">
    <nc r="T292" t="b">
      <v>1</v>
    </nc>
  </rcc>
  <rcc rId="16407" sId="17">
    <nc r="U292" t="inlineStr">
      <is>
        <t>reported</t>
      </is>
    </nc>
  </rcc>
  <rcc rId="16408" sId="17">
    <nc r="V292" t="inlineStr">
      <is>
        <t>16</t>
      </is>
    </nc>
  </rcc>
  <rcc rId="16409" sId="17">
    <nc r="W292">
      <v>50188929</v>
    </nc>
  </rcc>
  <rcc rId="16410" sId="17">
    <nc r="X292">
      <v>4.3174099999999998E-3</v>
    </nc>
  </rcc>
  <rcc rId="16411" sId="17">
    <nc r="Y292">
      <v>7.8001000000000003E-17</v>
    </nc>
  </rcc>
  <rcc rId="16412" sId="17">
    <nc r="Z292">
      <v>472174</v>
    </nc>
  </rcc>
  <rcc rId="16413" sId="17">
    <nc r="AA292" t="inlineStr">
      <is>
        <t>ieu-b-4879</t>
      </is>
    </nc>
  </rcc>
  <rcc rId="16414" sId="17">
    <nc r="AB292" t="inlineStr">
      <is>
        <t>telomere length || id:ieu-b-4879</t>
      </is>
    </nc>
  </rcc>
  <rcc rId="16415" sId="17">
    <nc r="AC292" t="b">
      <v>1</v>
    </nc>
  </rcc>
  <rcc rId="16416" sId="17">
    <nc r="AD292" t="inlineStr">
      <is>
        <t>reported</t>
      </is>
    </nc>
  </rcc>
  <rcc rId="16417" sId="17">
    <nc r="AE292" t="inlineStr">
      <is>
        <t>igd</t>
      </is>
    </nc>
  </rcc>
  <rcc rId="16418" sId="17">
    <nc r="AF292">
      <v>2</v>
    </nc>
  </rcc>
  <rcc rId="16419" sId="17">
    <nc r="AG292" t="b">
      <v>1</v>
    </nc>
  </rcc>
  <rcc rId="16420" sId="17">
    <nc r="AJ292">
      <v>1.4709765796047899E-4</v>
    </nc>
  </rcc>
  <rcc rId="16421" sId="17">
    <nc r="AK292">
      <v>472174</v>
    </nc>
  </rcc>
  <rcc rId="16422" sId="17">
    <nc r="AL292">
      <v>1.1288698760976801E-5</v>
    </nc>
  </rcc>
  <rcc rId="16423" sId="17">
    <nc r="AM292">
      <v>27865</v>
    </nc>
  </rcc>
  <rcc rId="16424" sId="17">
    <nc r="AN292" t="b">
      <v>1</v>
    </nc>
  </rcc>
  <rcc rId="16425" sId="17">
    <nc r="AO292">
      <v>0.154919977248442</v>
    </nc>
  </rcc>
  <rcc rId="16426" sId="17">
    <nc r="A293" t="inlineStr">
      <is>
        <t>rs762679</t>
      </is>
    </nc>
  </rcc>
  <rcc rId="16427" sId="17">
    <nc r="B293" t="inlineStr">
      <is>
        <t>A</t>
      </is>
    </nc>
  </rcc>
  <rcc rId="16428" sId="17">
    <nc r="C293" t="inlineStr">
      <is>
        <t>T</t>
      </is>
    </nc>
  </rcc>
  <rcc rId="16429" sId="17">
    <nc r="D293" t="inlineStr">
      <is>
        <t>A</t>
      </is>
    </nc>
  </rcc>
  <rcc rId="16430" sId="17">
    <nc r="E293" t="inlineStr">
      <is>
        <t>T</t>
      </is>
    </nc>
  </rcc>
  <rcc rId="16431" sId="17">
    <nc r="F293">
      <v>3.10104E-2</v>
    </nc>
  </rcc>
  <rcc rId="16432" sId="17">
    <nc r="G293">
      <v>4.36E-2</v>
    </nc>
  </rcc>
  <rcc rId="16433" sId="17">
    <nc r="H293">
      <v>0.85650099999999996</v>
    </nc>
  </rcc>
  <rcc rId="16434" sId="17">
    <nc r="I293">
      <v>0.79879999999999995</v>
    </nc>
  </rcc>
  <rcc rId="16435" sId="17">
    <nc r="J293" t="b">
      <v>0</v>
    </nc>
  </rcc>
  <rcc rId="16436" sId="17">
    <nc r="K293" t="b">
      <v>1</v>
    </nc>
  </rcc>
  <rcc rId="16437" sId="17">
    <nc r="L293" t="b">
      <v>0</v>
    </nc>
  </rcc>
  <rcc rId="16438" sId="17">
    <nc r="M293" t="inlineStr">
      <is>
        <t>EILMP7</t>
      </is>
    </nc>
  </rcc>
  <rcc rId="16439" sId="17">
    <nc r="N293">
      <v>8</v>
    </nc>
  </rcc>
  <rcc rId="16440" sId="17">
    <nc r="O293">
      <v>48885436</v>
    </nc>
  </rcc>
  <rcc rId="16441" sId="17">
    <nc r="P293">
      <v>4.2099999999999999E-2</v>
    </nc>
  </rcc>
  <rcc rId="16442" sId="17">
    <nc r="Q293">
      <v>0.30109999999999998</v>
    </nc>
  </rcc>
  <rcc rId="16443" sId="17">
    <nc r="R293">
      <v>32005</v>
    </nc>
  </rcc>
  <rcc rId="16444" sId="17">
    <nc r="S293" t="inlineStr">
      <is>
        <t>GrimAge acceleration</t>
      </is>
    </nc>
  </rcc>
  <rcc rId="16445" sId="17">
    <nc r="T293" t="b">
      <v>1</v>
    </nc>
  </rcc>
  <rcc rId="16446" sId="17">
    <nc r="U293" t="inlineStr">
      <is>
        <t>reported</t>
      </is>
    </nc>
  </rcc>
  <rcc rId="16447" sId="17">
    <nc r="V293" t="inlineStr">
      <is>
        <t>8</t>
      </is>
    </nc>
  </rcc>
  <rcc rId="16448" sId="17">
    <nc r="W293">
      <v>48885436</v>
    </nc>
  </rcc>
  <rcc rId="16449" sId="17">
    <nc r="X293">
      <v>2.85024E-3</v>
    </nc>
  </rcc>
  <rcc rId="16450" sId="17">
    <nc r="Y293">
      <v>1.39991E-27</v>
    </nc>
  </rcc>
  <rcc rId="16451" sId="17">
    <nc r="Z293">
      <v>472174</v>
    </nc>
  </rcc>
  <rcc rId="16452" sId="17">
    <nc r="AA293" t="inlineStr">
      <is>
        <t>ieu-b-4879</t>
      </is>
    </nc>
  </rcc>
  <rcc rId="16453" sId="17">
    <nc r="AB293" t="inlineStr">
      <is>
        <t>telomere length || id:ieu-b-4879</t>
      </is>
    </nc>
  </rcc>
  <rcc rId="16454" sId="17">
    <nc r="AC293" t="b">
      <v>1</v>
    </nc>
  </rcc>
  <rcc rId="16455" sId="17">
    <nc r="AD293" t="inlineStr">
      <is>
        <t>reported</t>
      </is>
    </nc>
  </rcc>
  <rcc rId="16456" sId="17">
    <nc r="AE293" t="inlineStr">
      <is>
        <t>igd</t>
      </is>
    </nc>
  </rcc>
  <rcc rId="16457" sId="17">
    <nc r="AF293">
      <v>2</v>
    </nc>
  </rcc>
  <rcc rId="16458" sId="17">
    <nc r="AG293" t="b">
      <v>1</v>
    </nc>
  </rcc>
  <rcc rId="16459" sId="17">
    <nc r="AJ293">
      <v>2.5063561408645798E-4</v>
    </nc>
  </rcc>
  <rcc rId="16460" sId="17">
    <nc r="AK293">
      <v>472174</v>
    </nc>
  </rcc>
  <rcc rId="16461" sId="17">
    <nc r="AL293">
      <v>3.3512246429965803E-5</v>
    </nc>
  </rcc>
  <rcc rId="16462" sId="17">
    <nc r="AM293">
      <v>32005</v>
    </nc>
  </rcc>
  <rcc rId="16463" sId="17">
    <nc r="AN293" t="b">
      <v>1</v>
    </nc>
  </rcc>
  <rcc rId="16464" sId="17">
    <nc r="AO293">
      <v>8.2073469651288103E-2</v>
    </nc>
  </rcc>
  <rcc rId="16465" sId="17">
    <nc r="A294" t="inlineStr">
      <is>
        <t>rs76666449</t>
      </is>
    </nc>
  </rcc>
  <rcc rId="16466" sId="17">
    <nc r="B294" t="inlineStr">
      <is>
        <t>C</t>
      </is>
    </nc>
  </rcc>
  <rcc rId="16467" sId="17">
    <nc r="C294" t="inlineStr">
      <is>
        <t>T</t>
      </is>
    </nc>
  </rcc>
  <rcc rId="16468" sId="17">
    <nc r="D294" t="inlineStr">
      <is>
        <t>C</t>
      </is>
    </nc>
  </rcc>
  <rcc rId="16469" sId="17">
    <nc r="E294" t="inlineStr">
      <is>
        <t>T</t>
      </is>
    </nc>
  </rcc>
  <rcc rId="16470" sId="17">
    <nc r="F294">
      <v>2.9512500000000001E-2</v>
    </nc>
  </rcc>
  <rcc rId="16471" sId="17">
    <nc r="G294">
      <v>7.0300000000000001E-2</v>
    </nc>
  </rcc>
  <rcc rId="16472" sId="17">
    <nc r="H294">
      <v>0.10062500000000001</v>
    </nc>
  </rcc>
  <rcc rId="16473" sId="17">
    <nc r="I294">
      <v>0.1047</v>
    </nc>
  </rcc>
  <rcc rId="16474" sId="17">
    <nc r="J294" t="b">
      <v>0</v>
    </nc>
  </rcc>
  <rcc rId="16475" sId="17">
    <nc r="K294" t="b">
      <v>0</v>
    </nc>
  </rcc>
  <rcc rId="16476" sId="17">
    <nc r="L294" t="b">
      <v>0</v>
    </nc>
  </rcc>
  <rcc rId="16477" sId="17">
    <nc r="M294" t="inlineStr">
      <is>
        <t>EILMP7</t>
      </is>
    </nc>
  </rcc>
  <rcc rId="16478" sId="17">
    <nc r="N294">
      <v>12</v>
    </nc>
  </rcc>
  <rcc rId="16479" sId="17">
    <nc r="O294">
      <v>120904895</v>
    </nc>
  </rcc>
  <rcc rId="16480" sId="17">
    <nc r="P294">
      <v>5.0999999999999997E-2</v>
    </nc>
  </rcc>
  <rcc rId="16481" sId="17">
    <nc r="Q294">
      <v>0.16789999999999999</v>
    </nc>
  </rcc>
  <rcc rId="16482" sId="17">
    <nc r="R294">
      <v>28570</v>
    </nc>
  </rcc>
  <rcc rId="16483" sId="17">
    <nc r="S294" t="inlineStr">
      <is>
        <t>GrimAge acceleration</t>
      </is>
    </nc>
  </rcc>
  <rcc rId="16484" sId="17">
    <nc r="T294" t="b">
      <v>1</v>
    </nc>
  </rcc>
  <rcc rId="16485" sId="17">
    <nc r="U294" t="inlineStr">
      <is>
        <t>reported</t>
      </is>
    </nc>
  </rcc>
  <rcc rId="16486" sId="17">
    <nc r="V294" t="inlineStr">
      <is>
        <t>12</t>
      </is>
    </nc>
  </rcc>
  <rcc rId="16487" sId="17">
    <nc r="W294">
      <v>120904895</v>
    </nc>
  </rcc>
  <rcc rId="16488" sId="17">
    <nc r="X294">
      <v>3.3318599999999999E-3</v>
    </nc>
  </rcc>
  <rcc rId="16489" sId="17">
    <nc r="Y294">
      <v>8.1997399999999995E-19</v>
    </nc>
  </rcc>
  <rcc rId="16490" sId="17">
    <nc r="Z294">
      <v>472174</v>
    </nc>
  </rcc>
  <rcc rId="16491" sId="17">
    <nc r="AA294" t="inlineStr">
      <is>
        <t>ieu-b-4879</t>
      </is>
    </nc>
  </rcc>
  <rcc rId="16492" sId="17">
    <nc r="AB294" t="inlineStr">
      <is>
        <t>telomere length || id:ieu-b-4879</t>
      </is>
    </nc>
  </rcc>
  <rcc rId="16493" sId="17">
    <nc r="AC294" t="b">
      <v>1</v>
    </nc>
  </rcc>
  <rcc rId="16494" sId="17">
    <nc r="AD294" t="inlineStr">
      <is>
        <t>reported</t>
      </is>
    </nc>
  </rcc>
  <rcc rId="16495" sId="17">
    <nc r="AE294" t="inlineStr">
      <is>
        <t>igd</t>
      </is>
    </nc>
  </rcc>
  <rcc rId="16496" sId="17">
    <nc r="AF294">
      <v>2</v>
    </nc>
  </rcc>
  <rcc rId="16497" sId="17">
    <nc r="AG294" t="b">
      <v>1</v>
    </nc>
  </rcc>
  <rcc rId="16498" sId="17">
    <nc r="AJ294">
      <v>1.66136907742875E-4</v>
    </nc>
  </rcc>
  <rcc rId="16499" sId="17">
    <nc r="AK294">
      <v>472174</v>
    </nc>
  </rcc>
  <rcc rId="16500" sId="17">
    <nc r="AL294">
      <v>6.6506114616053305E-5</v>
    </nc>
  </rcc>
  <rcc rId="16501" sId="17">
    <nc r="AM294">
      <v>28570</v>
    </nc>
  </rcc>
  <rcc rId="16502" sId="17">
    <nc r="AN294" t="b">
      <v>1</v>
    </nc>
  </rcc>
  <rcc rId="16503" sId="17">
    <nc r="AO294">
      <v>0.43709675294747102</v>
    </nc>
  </rcc>
  <rcc rId="16504" sId="17">
    <nc r="A295" t="inlineStr">
      <is>
        <t>rs7705526</t>
      </is>
    </nc>
  </rcc>
  <rcc rId="16505" sId="17">
    <nc r="B295" t="inlineStr">
      <is>
        <t>A</t>
      </is>
    </nc>
  </rcc>
  <rcc rId="16506" sId="17">
    <nc r="C295" t="inlineStr">
      <is>
        <t>C</t>
      </is>
    </nc>
  </rcc>
  <rcc rId="16507" sId="17">
    <nc r="D295" t="inlineStr">
      <is>
        <t>A</t>
      </is>
    </nc>
  </rcc>
  <rcc rId="16508" sId="17">
    <nc r="E295" t="inlineStr">
      <is>
        <t>C</t>
      </is>
    </nc>
  </rcc>
  <rcc rId="16509" sId="17">
    <nc r="F295">
      <v>7.7602199999999996E-2</v>
    </nc>
  </rcc>
  <rcc rId="16510" sId="17">
    <nc r="G295">
      <v>2.23E-2</v>
    </nc>
  </rcc>
  <rcc rId="16511" sId="17">
    <nc r="H295">
      <v>0.32657799999999998</v>
    </nc>
  </rcc>
  <rcc rId="16512" sId="17">
    <nc r="I295">
      <v>0.3427</v>
    </nc>
  </rcc>
  <rcc rId="16513" sId="17">
    <nc r="J295" t="b">
      <v>0</v>
    </nc>
  </rcc>
  <rcc rId="16514" sId="17">
    <nc r="K295" t="b">
      <v>0</v>
    </nc>
  </rcc>
  <rcc rId="16515" sId="17">
    <nc r="L295" t="b">
      <v>0</v>
    </nc>
  </rcc>
  <rcc rId="16516" sId="17">
    <nc r="M295" t="inlineStr">
      <is>
        <t>EILMP7</t>
      </is>
    </nc>
  </rcc>
  <rcc rId="16517" sId="17">
    <nc r="N295">
      <v>5</v>
    </nc>
  </rcc>
  <rcc rId="16518" sId="17">
    <nc r="O295">
      <v>1285974</v>
    </nc>
  </rcc>
  <rcc rId="16519" sId="17">
    <nc r="P295">
      <v>3.4099999999999998E-2</v>
    </nc>
  </rcc>
  <rcc rId="16520" sId="17">
    <nc r="Q295">
      <v>0.51259999999999994</v>
    </nc>
  </rcc>
  <rcc rId="16521" sId="17">
    <nc r="R295">
      <v>27275</v>
    </nc>
  </rcc>
  <rcc rId="16522" sId="17">
    <nc r="S295" t="inlineStr">
      <is>
        <t>GrimAge acceleration</t>
      </is>
    </nc>
  </rcc>
  <rcc rId="16523" sId="17">
    <nc r="T295" t="b">
      <v>1</v>
    </nc>
  </rcc>
  <rcc rId="16524" sId="17">
    <nc r="U295" t="inlineStr">
      <is>
        <t>reported</t>
      </is>
    </nc>
  </rcc>
  <rcc rId="16525" sId="17">
    <nc r="V295" t="inlineStr">
      <is>
        <t>5</t>
      </is>
    </nc>
  </rcc>
  <rcc rId="16526" sId="17">
    <nc r="W295">
      <v>1285974</v>
    </nc>
  </rcc>
  <rcc rId="16527" sId="17">
    <nc r="X295">
      <v>2.16124E-3</v>
    </nc>
  </rcc>
  <rcc rId="16528" sId="17">
    <nc r="Y295">
      <v>9.9999999999999998E-201</v>
    </nc>
  </rcc>
  <rcc rId="16529" sId="17">
    <nc r="Z295">
      <v>472174</v>
    </nc>
  </rcc>
  <rcc rId="16530" sId="17">
    <nc r="AA295" t="inlineStr">
      <is>
        <t>ieu-b-4879</t>
      </is>
    </nc>
  </rcc>
  <rcc rId="16531" sId="17">
    <nc r="AB295" t="inlineStr">
      <is>
        <t>telomere length || id:ieu-b-4879</t>
      </is>
    </nc>
  </rcc>
  <rcc rId="16532" sId="17">
    <nc r="AC295" t="b">
      <v>1</v>
    </nc>
  </rcc>
  <rcc rId="16533" sId="17">
    <nc r="AD295" t="inlineStr">
      <is>
        <t>reported</t>
      </is>
    </nc>
  </rcc>
  <rcc rId="16534" sId="17">
    <nc r="AE295" t="inlineStr">
      <is>
        <t>igd</t>
      </is>
    </nc>
  </rcc>
  <rcc rId="16535" sId="17">
    <nc r="AF295">
      <v>2</v>
    </nc>
  </rcc>
  <rcc rId="16536" sId="17">
    <nc r="AG295" t="b">
      <v>1</v>
    </nc>
  </rcc>
  <rcc rId="16537" sId="17">
    <nc r="AJ295">
      <v>2.7230625643119401E-3</v>
    </nc>
  </rcc>
  <rcc rId="16538" sId="17">
    <nc r="AK295">
      <v>472174</v>
    </nc>
  </rcc>
  <rcc rId="16539" sId="17">
    <nc r="AL295">
      <v>1.5680548338152301E-5</v>
    </nc>
  </rcc>
  <rcc rId="16540" sId="17">
    <nc r="AM295">
      <v>27275</v>
    </nc>
  </rcc>
  <rcc rId="16541" sId="17">
    <nc r="AN295" t="b">
      <v>1</v>
    </nc>
  </rcc>
  <rcc rId="16542" sId="17">
    <nc r="AO295">
      <v>9.1306461639394799E-15</v>
    </nc>
  </rcc>
  <rcc rId="16543" sId="17">
    <nc r="A296" t="inlineStr">
      <is>
        <t>rs77231040</t>
      </is>
    </nc>
  </rcc>
  <rcc rId="16544" sId="17">
    <nc r="B296" t="inlineStr">
      <is>
        <t>C</t>
      </is>
    </nc>
  </rcc>
  <rcc rId="16545" sId="17">
    <nc r="C296" t="inlineStr">
      <is>
        <t>G</t>
      </is>
    </nc>
  </rcc>
  <rcc rId="16546" sId="17">
    <nc r="D296" t="inlineStr">
      <is>
        <t>C</t>
      </is>
    </nc>
  </rcc>
  <rcc rId="16547" sId="17">
    <nc r="E296" t="inlineStr">
      <is>
        <t>G</t>
      </is>
    </nc>
  </rcc>
  <rcc rId="16548" sId="17">
    <nc r="F296">
      <v>9.8930299999999999E-2</v>
    </nc>
  </rcc>
  <rcc rId="16549" sId="17">
    <nc r="G296">
      <v>-0.1608</v>
    </nc>
  </rcc>
  <rcc rId="16550" sId="17">
    <nc r="H296">
      <v>5.7419999999999997E-3</v>
    </nc>
  </rcc>
  <rcc rId="16551" sId="17">
    <nc r="I296">
      <v>1.0699999999999999E-2</v>
    </nc>
  </rcc>
  <rcc rId="16552" sId="17">
    <nc r="J296" t="b">
      <v>0</v>
    </nc>
  </rcc>
  <rcc rId="16553" sId="17">
    <nc r="K296" t="b">
      <v>1</v>
    </nc>
  </rcc>
  <rcc rId="16554" sId="17">
    <nc r="L296" t="b">
      <v>0</v>
    </nc>
  </rcc>
  <rcc rId="16555" sId="17">
    <nc r="M296" t="inlineStr">
      <is>
        <t>EILMP7</t>
      </is>
    </nc>
  </rcc>
  <rcc rId="16556" sId="17">
    <nc r="N296">
      <v>10</v>
    </nc>
  </rcc>
  <rcc rId="16557" sId="17">
    <nc r="O296">
      <v>106280527</v>
    </nc>
  </rcc>
  <rcc rId="16558" sId="17">
    <nc r="P296">
      <v>0.26119999999999999</v>
    </nc>
  </rcc>
  <rcc rId="16559" sId="17">
    <nc r="Q296">
      <v>0.53810000000000002</v>
    </nc>
  </rcc>
  <rcc rId="16560" sId="17">
    <nc r="R296">
      <v>17797</v>
    </nc>
  </rcc>
  <rcc rId="16561" sId="17">
    <nc r="S296" t="inlineStr">
      <is>
        <t>GrimAge acceleration</t>
      </is>
    </nc>
  </rcc>
  <rcc rId="16562" sId="17">
    <nc r="T296" t="b">
      <v>1</v>
    </nc>
  </rcc>
  <rcc rId="16563" sId="17">
    <nc r="U296" t="inlineStr">
      <is>
        <t>reported</t>
      </is>
    </nc>
  </rcc>
  <rcc rId="16564" sId="17">
    <nc r="V296" t="inlineStr">
      <is>
        <t>10</t>
      </is>
    </nc>
  </rcc>
  <rcc rId="16565" sId="17">
    <nc r="W296">
      <v>106280527</v>
    </nc>
  </rcc>
  <rcc rId="16566" sId="17">
    <nc r="X296">
      <v>1.34649E-2</v>
    </nc>
  </rcc>
  <rcc rId="16567" sId="17">
    <nc r="Y296">
      <v>1.99986E-13</v>
    </nc>
  </rcc>
  <rcc rId="16568" sId="17">
    <nc r="Z296">
      <v>472174</v>
    </nc>
  </rcc>
  <rcc rId="16569" sId="17">
    <nc r="AA296" t="inlineStr">
      <is>
        <t>ieu-b-4879</t>
      </is>
    </nc>
  </rcc>
  <rcc rId="16570" sId="17">
    <nc r="AB296" t="inlineStr">
      <is>
        <t>telomere length || id:ieu-b-4879</t>
      </is>
    </nc>
  </rcc>
  <rcc rId="16571" sId="17">
    <nc r="AC296" t="b">
      <v>1</v>
    </nc>
  </rcc>
  <rcc rId="16572" sId="17">
    <nc r="AD296" t="inlineStr">
      <is>
        <t>reported</t>
      </is>
    </nc>
  </rcc>
  <rcc rId="16573" sId="17">
    <nc r="AE296" t="inlineStr">
      <is>
        <t>igd</t>
      </is>
    </nc>
  </rcc>
  <rcc rId="16574" sId="17">
    <nc r="AF296">
      <v>2</v>
    </nc>
  </rcc>
  <rcc rId="16575" sId="17">
    <nc r="AG296" t="b">
      <v>1</v>
    </nc>
  </rcc>
  <rcc rId="16576" sId="17">
    <nc r="AJ296">
      <v>1.1431481255449501E-4</v>
    </nc>
  </rcc>
  <rcc rId="16577" sId="17">
    <nc r="AK296">
      <v>472174</v>
    </nc>
  </rcc>
  <rcc rId="16578" sId="17">
    <nc r="AL296">
      <v>2.1297003487374001E-5</v>
    </nc>
  </rcc>
  <rcc rId="16579" sId="17">
    <nc r="AM296">
      <v>17797</v>
    </nc>
  </rcc>
  <rcc rId="16580" sId="17">
    <nc r="AN296" t="b">
      <v>1</v>
    </nc>
  </rcc>
  <rcc rId="16581" sId="17">
    <nc r="AO296">
      <v>0.42613560018458801</v>
    </nc>
  </rcc>
  <rcc rId="16582" sId="17">
    <nc r="A297" t="inlineStr">
      <is>
        <t>rs7772289</t>
      </is>
    </nc>
  </rcc>
  <rcc rId="16583" sId="17">
    <nc r="B297" t="inlineStr">
      <is>
        <t>T</t>
      </is>
    </nc>
  </rcc>
  <rcc rId="16584" sId="17">
    <nc r="C297" t="inlineStr">
      <is>
        <t>G</t>
      </is>
    </nc>
  </rcc>
  <rcc rId="16585" sId="17">
    <nc r="D297" t="inlineStr">
      <is>
        <t>T</t>
      </is>
    </nc>
  </rcc>
  <rcc rId="16586" sId="17">
    <nc r="E297" t="inlineStr">
      <is>
        <t>G</t>
      </is>
    </nc>
  </rcc>
  <rcc rId="16587" sId="17">
    <nc r="F297">
      <v>1.7548999999999999E-2</v>
    </nc>
  </rcc>
  <rcc rId="16588" sId="17">
    <nc r="G297">
      <v>1.9300000000000001E-2</v>
    </nc>
  </rcc>
  <rcc rId="16589" sId="17">
    <nc r="H297">
      <v>0.503081</v>
    </nc>
  </rcc>
  <rcc rId="16590" sId="17">
    <nc r="I297">
      <v>0.52759999999999996</v>
    </nc>
  </rcc>
  <rcc rId="16591" sId="17">
    <nc r="J297" t="b">
      <v>0</v>
    </nc>
  </rcc>
  <rcc rId="16592" sId="17">
    <nc r="K297" t="b">
      <v>0</v>
    </nc>
  </rcc>
  <rcc rId="16593" sId="17">
    <nc r="L297" t="b">
      <v>0</v>
    </nc>
  </rcc>
  <rcc rId="16594" sId="17">
    <nc r="M297" t="inlineStr">
      <is>
        <t>EILMP7</t>
      </is>
    </nc>
  </rcc>
  <rcc rId="16595" sId="17">
    <nc r="N297">
      <v>6</v>
    </nc>
  </rcc>
  <rcc rId="16596" sId="17">
    <nc r="O297">
      <v>28674322</v>
    </nc>
  </rcc>
  <rcc rId="16597" sId="17">
    <nc r="P297">
      <v>3.2000000000000001E-2</v>
    </nc>
  </rcc>
  <rcc rId="16598" sId="17">
    <nc r="Q297">
      <v>0.54630000000000001</v>
    </nc>
  </rcc>
  <rcc rId="16599" sId="17">
    <nc r="R297">
      <v>26729</v>
    </nc>
  </rcc>
  <rcc rId="16600" sId="17">
    <nc r="S297" t="inlineStr">
      <is>
        <t>GrimAge acceleration</t>
      </is>
    </nc>
  </rcc>
  <rcc rId="16601" sId="17">
    <nc r="T297" t="b">
      <v>1</v>
    </nc>
  </rcc>
  <rcc rId="16602" sId="17">
    <nc r="U297" t="inlineStr">
      <is>
        <t>reported</t>
      </is>
    </nc>
  </rcc>
  <rcc rId="16603" sId="17">
    <nc r="V297" t="inlineStr">
      <is>
        <t>6</t>
      </is>
    </nc>
  </rcc>
  <rcc rId="16604" sId="17">
    <nc r="W297">
      <v>28674322</v>
    </nc>
  </rcc>
  <rcc rId="16605" sId="17">
    <nc r="X297">
      <v>2.0000299999999999E-3</v>
    </nc>
  </rcc>
  <rcc rId="16606" sId="17">
    <nc r="Y297">
      <v>1.6998099999999999E-18</v>
    </nc>
  </rcc>
  <rcc rId="16607" sId="17">
    <nc r="Z297">
      <v>472174</v>
    </nc>
  </rcc>
  <rcc rId="16608" sId="17">
    <nc r="AA297" t="inlineStr">
      <is>
        <t>ieu-b-4879</t>
      </is>
    </nc>
  </rcc>
  <rcc rId="16609" sId="17">
    <nc r="AB297" t="inlineStr">
      <is>
        <t>telomere length || id:ieu-b-4879</t>
      </is>
    </nc>
  </rcc>
  <rcc rId="16610" sId="17">
    <nc r="AC297" t="b">
      <v>1</v>
    </nc>
  </rcc>
  <rcc rId="16611" sId="17">
    <nc r="AD297" t="inlineStr">
      <is>
        <t>reported</t>
      </is>
    </nc>
  </rcc>
  <rcc rId="16612" sId="17">
    <nc r="AE297" t="inlineStr">
      <is>
        <t>igd</t>
      </is>
    </nc>
  </rcc>
  <rcc rId="16613" sId="17">
    <nc r="AF297">
      <v>2</v>
    </nc>
  </rcc>
  <rcc rId="16614" sId="17">
    <nc r="AG297" t="b">
      <v>1</v>
    </nc>
  </rcc>
  <rcc rId="16615" sId="17">
    <nc r="AJ297">
      <v>1.63027433094911E-4</v>
    </nc>
  </rcc>
  <rcc rId="16616" sId="17">
    <nc r="AK297">
      <v>472174</v>
    </nc>
  </rcc>
  <rcc rId="16617" sId="17">
    <nc r="AL297">
      <v>1.36100129026788E-5</v>
    </nc>
  </rcc>
  <rcc rId="16618" sId="17">
    <nc r="AM297">
      <v>26729</v>
    </nc>
  </rcc>
  <rcc rId="16619" sId="17">
    <nc r="AN297" t="b">
      <v>1</v>
    </nc>
  </rcc>
  <rcc rId="16620" sId="17">
    <nc r="AO297">
      <v>0.14872350908125301</v>
    </nc>
  </rcc>
  <rcc rId="16621" sId="17">
    <nc r="A298" t="inlineStr">
      <is>
        <t>rs77732866</t>
      </is>
    </nc>
  </rcc>
  <rcc rId="16622" sId="17">
    <nc r="B298" t="inlineStr">
      <is>
        <t>A</t>
      </is>
    </nc>
  </rcc>
  <rcc rId="16623" sId="17">
    <nc r="C298" t="inlineStr">
      <is>
        <t>G</t>
      </is>
    </nc>
  </rcc>
  <rcc rId="16624" sId="17">
    <nc r="D298" t="inlineStr">
      <is>
        <t>A</t>
      </is>
    </nc>
  </rcc>
  <rcc rId="16625" sId="17">
    <nc r="E298" t="inlineStr">
      <is>
        <t>G</t>
      </is>
    </nc>
  </rcc>
  <rcc rId="16626" sId="17">
    <nc r="F298">
      <v>1.77942E-2</v>
    </nc>
  </rcc>
  <rcc rId="16627" sId="17">
    <nc r="G298">
      <v>-6.0100000000000001E-2</v>
    </nc>
  </rcc>
  <rcc rId="16628" sId="17">
    <nc r="H298">
      <v>0.137597</v>
    </nc>
  </rcc>
  <rcc rId="16629" sId="17">
    <nc r="I298">
      <v>0.14169999999999999</v>
    </nc>
  </rcc>
  <rcc rId="16630" sId="17">
    <nc r="J298" t="b">
      <v>0</v>
    </nc>
  </rcc>
  <rcc rId="16631" sId="17">
    <nc r="K298" t="b">
      <v>0</v>
    </nc>
  </rcc>
  <rcc rId="16632" sId="17">
    <nc r="L298" t="b">
      <v>0</v>
    </nc>
  </rcc>
  <rcc rId="16633" sId="17">
    <nc r="M298" t="inlineStr">
      <is>
        <t>EILMP7</t>
      </is>
    </nc>
  </rcc>
  <rcc rId="16634" sId="17">
    <nc r="N298">
      <v>2</v>
    </nc>
  </rcc>
  <rcc rId="16635" sId="17">
    <nc r="O298">
      <v>58979879</v>
    </nc>
  </rcc>
  <rcc rId="16636" sId="17">
    <nc r="P298">
      <v>4.2599999999999999E-2</v>
    </nc>
  </rcc>
  <rcc rId="16637" sId="17">
    <nc r="Q298">
      <v>0.15870000000000001</v>
    </nc>
  </rcc>
  <rcc rId="16638" sId="17">
    <nc r="R298">
      <v>31594</v>
    </nc>
  </rcc>
  <rcc rId="16639" sId="17">
    <nc r="S298" t="inlineStr">
      <is>
        <t>GrimAge acceleration</t>
      </is>
    </nc>
  </rcc>
  <rcc rId="16640" sId="17">
    <nc r="T298" t="b">
      <v>1</v>
    </nc>
  </rcc>
  <rcc rId="16641" sId="17">
    <nc r="U298" t="inlineStr">
      <is>
        <t>reported</t>
      </is>
    </nc>
  </rcc>
  <rcc rId="16642" sId="17">
    <nc r="V298" t="inlineStr">
      <is>
        <t>2</t>
      </is>
    </nc>
  </rcc>
  <rcc rId="16643" sId="17">
    <nc r="W298">
      <v>58979879</v>
    </nc>
  </rcc>
  <rcc rId="16644" sId="17">
    <nc r="X298">
      <v>2.90595E-3</v>
    </nc>
  </rcc>
  <rcc rId="16645" sId="17">
    <nc r="Y298">
      <v>9.2000499999999997E-10</v>
    </nc>
  </rcc>
  <rcc rId="16646" sId="17">
    <nc r="Z298">
      <v>472174</v>
    </nc>
  </rcc>
  <rcc rId="16647" sId="17">
    <nc r="AA298" t="inlineStr">
      <is>
        <t>ieu-b-4879</t>
      </is>
    </nc>
  </rcc>
  <rcc rId="16648" sId="17">
    <nc r="AB298" t="inlineStr">
      <is>
        <t>telomere length || id:ieu-b-4879</t>
      </is>
    </nc>
  </rcc>
  <rcc rId="16649" sId="17">
    <nc r="AC298" t="b">
      <v>1</v>
    </nc>
  </rcc>
  <rcc rId="16650" sId="17">
    <nc r="AD298" t="inlineStr">
      <is>
        <t>reported</t>
      </is>
    </nc>
  </rcc>
  <rcc rId="16651" sId="17">
    <nc r="AE298" t="inlineStr">
      <is>
        <t>igd</t>
      </is>
    </nc>
  </rcc>
  <rcc rId="16652" sId="17">
    <nc r="AF298">
      <v>2</v>
    </nc>
  </rcc>
  <rcc rId="16653" sId="17">
    <nc r="AG298" t="b">
      <v>1</v>
    </nc>
  </rcc>
  <rcc rId="16654" sId="17">
    <nc r="AJ298">
      <v>7.9404651507985094E-5</v>
    </nc>
  </rcc>
  <rcc rId="16655" sId="17">
    <nc r="AK298">
      <v>472174</v>
    </nc>
  </rcc>
  <rcc rId="16656" sId="17">
    <nc r="AL298">
      <v>6.2997782777372103E-5</v>
    </nc>
  </rcc>
  <rcc rId="16657" sId="17">
    <nc r="AM298">
      <v>31594</v>
    </nc>
  </rcc>
  <rcc rId="16658" sId="17">
    <nc r="AN298" t="b">
      <v>1</v>
    </nc>
  </rcc>
  <rcc rId="16659" sId="17">
    <nc r="AO298">
      <v>0.86691262908069</v>
    </nc>
  </rcc>
  <rcc rId="16660" sId="17">
    <nc r="A299" t="inlineStr">
      <is>
        <t>rs7790856</t>
      </is>
    </nc>
  </rcc>
  <rcc rId="16661" sId="17">
    <nc r="B299" t="inlineStr">
      <is>
        <t>T</t>
      </is>
    </nc>
  </rcc>
  <rcc rId="16662" sId="17">
    <nc r="C299" t="inlineStr">
      <is>
        <t>C</t>
      </is>
    </nc>
  </rcc>
  <rcc rId="16663" sId="17">
    <nc r="D299" t="inlineStr">
      <is>
        <t>T</t>
      </is>
    </nc>
  </rcc>
  <rcc rId="16664" sId="17">
    <nc r="E299" t="inlineStr">
      <is>
        <t>C</t>
      </is>
    </nc>
  </rcc>
  <rcc rId="16665" sId="17">
    <nc r="F299">
      <v>-4.3719899999999999E-2</v>
    </nc>
  </rcc>
  <rcc rId="16666" sId="17">
    <nc r="G299">
      <v>-1.3100000000000001E-2</v>
    </nc>
  </rcc>
  <rcc rId="16667" sId="17">
    <nc r="H299">
      <v>0.28913899999999998</v>
    </nc>
  </rcc>
  <rcc rId="16668" sId="17">
    <nc r="I299">
      <v>0.28510000000000002</v>
    </nc>
  </rcc>
  <rcc rId="16669" sId="17">
    <nc r="J299" t="b">
      <v>0</v>
    </nc>
  </rcc>
  <rcc rId="16670" sId="17">
    <nc r="K299" t="b">
      <v>0</v>
    </nc>
  </rcc>
  <rcc rId="16671" sId="17">
    <nc r="L299" t="b">
      <v>0</v>
    </nc>
  </rcc>
  <rcc rId="16672" sId="17">
    <nc r="M299" t="inlineStr">
      <is>
        <t>EILMP7</t>
      </is>
    </nc>
  </rcc>
  <rcc rId="16673" sId="17">
    <nc r="N299">
      <v>7</v>
    </nc>
  </rcc>
  <rcc rId="16674" sId="17">
    <nc r="O299">
      <v>124459852</v>
    </nc>
  </rcc>
  <rcc rId="16675" sId="17">
    <nc r="P299">
      <v>3.4099999999999998E-2</v>
    </nc>
  </rcc>
  <rcc rId="16676" sId="17">
    <nc r="Q299">
      <v>0.70169999999999999</v>
    </nc>
  </rcc>
  <rcc rId="16677" sId="17">
    <nc r="R299">
      <v>28984</v>
    </nc>
  </rcc>
  <rcc rId="16678" sId="17">
    <nc r="S299" t="inlineStr">
      <is>
        <t>GrimAge acceleration</t>
      </is>
    </nc>
  </rcc>
  <rcc rId="16679" sId="17">
    <nc r="T299" t="b">
      <v>1</v>
    </nc>
  </rcc>
  <rcc rId="16680" sId="17">
    <nc r="U299" t="inlineStr">
      <is>
        <t>reported</t>
      </is>
    </nc>
  </rcc>
  <rcc rId="16681" sId="17">
    <nc r="V299" t="inlineStr">
      <is>
        <t>7</t>
      </is>
    </nc>
  </rcc>
  <rcc rId="16682" sId="17">
    <nc r="W299">
      <v>124459852</v>
    </nc>
  </rcc>
  <rcc rId="16683" sId="17">
    <nc r="X299">
      <v>2.2052600000000001E-3</v>
    </nc>
  </rcc>
  <rcc rId="16684" sId="17">
    <nc r="Y299">
      <v>1.8001099999999999E-87</v>
    </nc>
  </rcc>
  <rcc rId="16685" sId="17">
    <nc r="Z299">
      <v>472174</v>
    </nc>
  </rcc>
  <rcc rId="16686" sId="17">
    <nc r="AA299" t="inlineStr">
      <is>
        <t>ieu-b-4879</t>
      </is>
    </nc>
  </rcc>
  <rcc rId="16687" sId="17">
    <nc r="AB299" t="inlineStr">
      <is>
        <t>telomere length || id:ieu-b-4879</t>
      </is>
    </nc>
  </rcc>
  <rcc rId="16688" sId="17">
    <nc r="AC299" t="b">
      <v>1</v>
    </nc>
  </rcc>
  <rcc rId="16689" sId="17">
    <nc r="AD299" t="inlineStr">
      <is>
        <t>reported</t>
      </is>
    </nc>
  </rcc>
  <rcc rId="16690" sId="17">
    <nc r="AE299" t="inlineStr">
      <is>
        <t>igd</t>
      </is>
    </nc>
  </rcc>
  <rcc rId="16691" sId="17">
    <nc r="AF299">
      <v>2</v>
    </nc>
  </rcc>
  <rcc rId="16692" sId="17">
    <nc r="AG299" t="b">
      <v>1</v>
    </nc>
  </rcc>
  <rcc rId="16693" sId="17">
    <nc r="AJ299">
      <v>8.3171996816717997E-4</v>
    </nc>
  </rcc>
  <rcc rId="16694" sId="17">
    <nc r="AK299">
      <v>472174</v>
    </nc>
  </rcc>
  <rcc rId="16695" sId="17">
    <nc r="AL299">
      <v>5.0921744055710496E-6</v>
    </nc>
  </rcc>
  <rcc rId="16696" sId="17">
    <nc r="AM299">
      <v>28984</v>
    </nc>
  </rcc>
  <rcc rId="16697" sId="17">
    <nc r="AN299" t="b">
      <v>1</v>
    </nc>
  </rcc>
  <rcc rId="16698" sId="17">
    <nc r="AO299">
      <v>1.11306224306673E-5</v>
    </nc>
  </rcc>
  <rcc rId="16699" sId="17">
    <nc r="A300" t="inlineStr">
      <is>
        <t>rs78491606</t>
      </is>
    </nc>
  </rcc>
  <rcc rId="16700" sId="17">
    <nc r="B300" t="inlineStr">
      <is>
        <t>C</t>
      </is>
    </nc>
  </rcc>
  <rcc rId="16701" sId="17">
    <nc r="C300" t="inlineStr">
      <is>
        <t>A</t>
      </is>
    </nc>
  </rcc>
  <rcc rId="16702" sId="17">
    <nc r="D300" t="inlineStr">
      <is>
        <t>C</t>
      </is>
    </nc>
  </rcc>
  <rcc rId="16703" sId="17">
    <nc r="E300" t="inlineStr">
      <is>
        <t>A</t>
      </is>
    </nc>
  </rcc>
  <rcc rId="16704" sId="17">
    <nc r="F300">
      <v>-7.5631100000000007E-2</v>
    </nc>
  </rcc>
  <rcc rId="16705" sId="17">
    <nc r="G300">
      <v>0.17469999999999999</v>
    </nc>
  </rcc>
  <rcc rId="16706" sId="17">
    <nc r="H300">
      <v>1.8433000000000001E-2</v>
    </nc>
  </rcc>
  <rcc rId="16707" sId="17">
    <nc r="I300">
      <v>2.18E-2</v>
    </nc>
  </rcc>
  <rcc rId="16708" sId="17">
    <nc r="J300" t="b">
      <v>0</v>
    </nc>
  </rcc>
  <rcc rId="16709" sId="17">
    <nc r="K300" t="b">
      <v>0</v>
    </nc>
  </rcc>
  <rcc rId="16710" sId="17">
    <nc r="L300" t="b">
      <v>0</v>
    </nc>
  </rcc>
  <rcc rId="16711" sId="17">
    <nc r="M300" t="inlineStr">
      <is>
        <t>EILMP7</t>
      </is>
    </nc>
  </rcc>
  <rcc rId="16712" sId="17">
    <nc r="N300">
      <v>3</v>
    </nc>
  </rcc>
  <rcc rId="16713" sId="17">
    <nc r="O300">
      <v>72891547</v>
    </nc>
  </rcc>
  <rcc rId="16714" sId="17">
    <nc r="P300">
      <v>0.14680000000000001</v>
    </nc>
  </rcc>
  <rcc rId="16715" sId="17">
    <nc r="Q300">
      <v>0.2339</v>
    </nc>
  </rcc>
  <rcc rId="16716" sId="17">
    <nc r="R300">
      <v>21281</v>
    </nc>
  </rcc>
  <rcc rId="16717" sId="17">
    <nc r="S300" t="inlineStr">
      <is>
        <t>GrimAge acceleration</t>
      </is>
    </nc>
  </rcc>
  <rcc rId="16718" sId="17">
    <nc r="T300" t="b">
      <v>1</v>
    </nc>
  </rcc>
  <rcc rId="16719" sId="17">
    <nc r="U300" t="inlineStr">
      <is>
        <t>reported</t>
      </is>
    </nc>
  </rcc>
  <rcc rId="16720" sId="17">
    <nc r="V300" t="inlineStr">
      <is>
        <t>3</t>
      </is>
    </nc>
  </rcc>
  <rcc rId="16721" sId="17">
    <nc r="W300">
      <v>72891547</v>
    </nc>
  </rcc>
  <rcc rId="16722" sId="17">
    <nc r="X300">
      <v>7.4116800000000004E-3</v>
    </nc>
  </rcc>
  <rcc rId="16723" sId="17">
    <nc r="Y300">
      <v>1.9001999999999999E-24</v>
    </nc>
  </rcc>
  <rcc rId="16724" sId="17">
    <nc r="Z300">
      <v>472174</v>
    </nc>
  </rcc>
  <rcc rId="16725" sId="17">
    <nc r="AA300" t="inlineStr">
      <is>
        <t>ieu-b-4879</t>
      </is>
    </nc>
  </rcc>
  <rcc rId="16726" sId="17">
    <nc r="AB300" t="inlineStr">
      <is>
        <t>telomere length || id:ieu-b-4879</t>
      </is>
    </nc>
  </rcc>
  <rcc rId="16727" sId="17">
    <nc r="AC300" t="b">
      <v>1</v>
    </nc>
  </rcc>
  <rcc rId="16728" sId="17">
    <nc r="AD300" t="inlineStr">
      <is>
        <t>reported</t>
      </is>
    </nc>
  </rcc>
  <rcc rId="16729" sId="17">
    <nc r="AE300" t="inlineStr">
      <is>
        <t>igd</t>
      </is>
    </nc>
  </rcc>
  <rcc rId="16730" sId="17">
    <nc r="AF300">
      <v>2</v>
    </nc>
  </rcc>
  <rcc rId="16731" sId="17">
    <nc r="AG300" t="b">
      <v>1</v>
    </nc>
  </rcc>
  <rcc rId="16732" sId="17">
    <nc r="AJ300">
      <v>2.2048117729533601E-4</v>
    </nc>
  </rcc>
  <rcc rId="16733" sId="17">
    <nc r="AK300">
      <v>472174</v>
    </nc>
  </rcc>
  <rcc rId="16734" sId="17">
    <nc r="AL300">
      <v>6.6550845996400597E-5</v>
    </nc>
  </rcc>
  <rcc rId="16735" sId="17">
    <nc r="AM300">
      <v>21281</v>
    </nc>
  </rcc>
  <rcc rId="16736" sId="17">
    <nc r="AN300" t="b">
      <v>1</v>
    </nc>
  </rcc>
  <rcc rId="16737" sId="17">
    <nc r="AO300">
      <v>0.33966255248852201</v>
    </nc>
  </rcc>
  <rcc rId="16738" sId="17">
    <nc r="A301" t="inlineStr">
      <is>
        <t>rs79977579</t>
      </is>
    </nc>
  </rcc>
  <rcc rId="16739" sId="17">
    <nc r="B301" t="inlineStr">
      <is>
        <t>A</t>
      </is>
    </nc>
  </rcc>
  <rcc rId="16740" sId="17">
    <nc r="C301" t="inlineStr">
      <is>
        <t>C</t>
      </is>
    </nc>
  </rcc>
  <rcc rId="16741" sId="17">
    <nc r="D301" t="inlineStr">
      <is>
        <t>A</t>
      </is>
    </nc>
  </rcc>
  <rcc rId="16742" sId="17">
    <nc r="E301" t="inlineStr">
      <is>
        <t>C</t>
      </is>
    </nc>
  </rcc>
  <rcc rId="16743" sId="17">
    <nc r="F301">
      <v>2.8151700000000002E-2</v>
    </nc>
  </rcc>
  <rcc rId="16744" sId="17">
    <nc r="G301">
      <v>-0.1832</v>
    </nc>
  </rcc>
  <rcc rId="16745" sId="17">
    <nc r="H301">
      <v>9.5549999999999996E-2</v>
    </nc>
  </rcc>
  <rcc rId="16746" sId="17">
    <nc r="I301">
      <v>9.9400000000000002E-2</v>
    </nc>
  </rcc>
  <rcc rId="16747" sId="17">
    <nc r="J301" t="b">
      <v>0</v>
    </nc>
  </rcc>
  <rcc rId="16748" sId="17">
    <nc r="K301" t="b">
      <v>0</v>
    </nc>
  </rcc>
  <rcc rId="16749" sId="17">
    <nc r="L301" t="b">
      <v>0</v>
    </nc>
  </rcc>
  <rcc rId="16750" sId="17">
    <nc r="M301" t="inlineStr">
      <is>
        <t>EILMP7</t>
      </is>
    </nc>
  </rcc>
  <rcc rId="16751" sId="17">
    <nc r="N301">
      <v>12</v>
    </nc>
  </rcc>
  <rcc rId="16752" sId="17">
    <nc r="O301">
      <v>54694560</v>
    </nc>
  </rcc>
  <rcc rId="16753" sId="17">
    <nc r="P301">
      <v>5.2400000000000002E-2</v>
    </nc>
  </rcc>
  <rcc rId="16754" sId="17">
    <nc r="Q301">
      <v>4.75E-4</v>
    </nc>
  </rcc>
  <rcc rId="16755" sId="17">
    <nc r="R301">
      <v>28187</v>
    </nc>
  </rcc>
  <rcc rId="16756" sId="17">
    <nc r="S301" t="inlineStr">
      <is>
        <t>GrimAge acceleration</t>
      </is>
    </nc>
  </rcc>
  <rcc rId="16757" sId="17">
    <nc r="T301" t="b">
      <v>1</v>
    </nc>
  </rcc>
  <rcc rId="16758" sId="17">
    <nc r="U301" t="inlineStr">
      <is>
        <t>reported</t>
      </is>
    </nc>
  </rcc>
  <rcc rId="16759" sId="17">
    <nc r="V301" t="inlineStr">
      <is>
        <t>12</t>
      </is>
    </nc>
  </rcc>
  <rcc rId="16760" sId="17">
    <nc r="W301">
      <v>54694560</v>
    </nc>
  </rcc>
  <rcc rId="16761" sId="17">
    <nc r="X301">
      <v>3.4318199999999999E-3</v>
    </nc>
  </rcc>
  <rcc rId="16762" sId="17">
    <nc r="Y301">
      <v>2.2998499999999998E-16</v>
    </nc>
  </rcc>
  <rcc rId="16763" sId="17">
    <nc r="Z301">
      <v>472174</v>
    </nc>
  </rcc>
  <rcc rId="16764" sId="17">
    <nc r="AA301" t="inlineStr">
      <is>
        <t>ieu-b-4879</t>
      </is>
    </nc>
  </rcc>
  <rcc rId="16765" sId="17">
    <nc r="AB301" t="inlineStr">
      <is>
        <t>telomere length || id:ieu-b-4879</t>
      </is>
    </nc>
  </rcc>
  <rcc rId="16766" sId="17">
    <nc r="AC301" t="b">
      <v>1</v>
    </nc>
  </rcc>
  <rcc rId="16767" sId="17">
    <nc r="AD301" t="inlineStr">
      <is>
        <t>reported</t>
      </is>
    </nc>
  </rcc>
  <rcc rId="16768" sId="17">
    <nc r="AE301" t="inlineStr">
      <is>
        <t>igd</t>
      </is>
    </nc>
  </rcc>
  <rcc rId="16769" sId="17">
    <nc r="AF301">
      <v>2</v>
    </nc>
  </rcc>
  <rcc rId="16770" sId="17">
    <nc r="AG301" t="b">
      <v>1</v>
    </nc>
  </rcc>
  <rcc rId="16771" sId="17">
    <nc r="AJ301">
      <v>1.4249450962090701E-4</v>
    </nc>
  </rcc>
  <rcc rId="16772" sId="17">
    <nc r="AK301">
      <v>472174</v>
    </nc>
  </rcc>
  <rcc rId="16773" sId="17">
    <nc r="AL301">
      <v>4.33492932332793E-4</v>
    </nc>
  </rcc>
  <rcc rId="16774" sId="17">
    <nc r="AM301">
      <v>28187</v>
    </nc>
  </rcc>
  <rcc rId="16775" sId="17">
    <nc r="AN301" t="b">
      <v>0</v>
    </nc>
  </rcc>
  <rcc rId="16776" sId="17">
    <nc r="AO301">
      <v>0.14729900044668301</v>
    </nc>
  </rcc>
  <rcc rId="16777" sId="17">
    <nc r="A302" t="inlineStr">
      <is>
        <t>rs80116508</t>
      </is>
    </nc>
  </rcc>
  <rcc rId="16778" sId="17">
    <nc r="B302" t="inlineStr">
      <is>
        <t>A</t>
      </is>
    </nc>
  </rcc>
  <rcc rId="16779" sId="17">
    <nc r="C302" t="inlineStr">
      <is>
        <t>G</t>
      </is>
    </nc>
  </rcc>
  <rcc rId="16780" sId="17">
    <nc r="D302" t="inlineStr">
      <is>
        <t>A</t>
      </is>
    </nc>
  </rcc>
  <rcc rId="16781" sId="17">
    <nc r="E302" t="inlineStr">
      <is>
        <t>G</t>
      </is>
    </nc>
  </rcc>
  <rcc rId="16782" sId="17">
    <nc r="F302">
      <v>-3.5267199999999999E-2</v>
    </nc>
  </rcc>
  <rcc rId="16783" sId="17">
    <nc r="G302">
      <v>6.2399999999999997E-2</v>
    </nc>
  </rcc>
  <rcc rId="16784" sId="17">
    <nc r="H302">
      <v>6.2356000000000002E-2</v>
    </nc>
  </rcc>
  <rcc rId="16785" sId="17">
    <nc r="I302">
      <v>6.8500000000000005E-2</v>
    </nc>
  </rcc>
  <rcc rId="16786" sId="17">
    <nc r="J302" t="b">
      <v>0</v>
    </nc>
  </rcc>
  <rcc rId="16787" sId="17">
    <nc r="K302" t="b">
      <v>0</v>
    </nc>
  </rcc>
  <rcc rId="16788" sId="17">
    <nc r="L302" t="b">
      <v>0</v>
    </nc>
  </rcc>
  <rcc rId="16789" sId="17">
    <nc r="M302" t="inlineStr">
      <is>
        <t>EILMP7</t>
      </is>
    </nc>
  </rcc>
  <rcc rId="16790" sId="17">
    <nc r="N302">
      <v>16</v>
    </nc>
  </rcc>
  <rcc rId="16791" sId="17">
    <nc r="O302">
      <v>3650970</v>
    </nc>
  </rcc>
  <rcc rId="16792" sId="17">
    <nc r="P302">
      <v>6.1499999999999999E-2</v>
    </nc>
  </rcc>
  <rcc rId="16793" sId="17">
    <nc r="Q302">
      <v>0.3105</v>
    </nc>
  </rcc>
  <rcc rId="16794" sId="17">
    <nc r="R302">
      <v>28882</v>
    </nc>
  </rcc>
  <rcc rId="16795" sId="17">
    <nc r="S302" t="inlineStr">
      <is>
        <t>GrimAge acceleration</t>
      </is>
    </nc>
  </rcc>
  <rcc rId="16796" sId="17">
    <nc r="T302" t="b">
      <v>1</v>
    </nc>
  </rcc>
  <rcc rId="16797" sId="17">
    <nc r="U302" t="inlineStr">
      <is>
        <t>reported</t>
      </is>
    </nc>
  </rcc>
  <rcc rId="16798" sId="17">
    <nc r="V302" t="inlineStr">
      <is>
        <t>16</t>
      </is>
    </nc>
  </rcc>
  <rcc rId="16799" sId="17">
    <nc r="W302">
      <v>3650970</v>
    </nc>
  </rcc>
  <rcc rId="16800" sId="17">
    <nc r="X302">
      <v>4.1515099999999997E-3</v>
    </nc>
  </rcc>
  <rcc rId="16801" sId="17">
    <nc r="Y302">
      <v>1.9998600000000001E-17</v>
    </nc>
  </rcc>
  <rcc rId="16802" sId="17">
    <nc r="Z302">
      <v>472174</v>
    </nc>
  </rcc>
  <rcc rId="16803" sId="17">
    <nc r="AA302" t="inlineStr">
      <is>
        <t>ieu-b-4879</t>
      </is>
    </nc>
  </rcc>
  <rcc rId="16804" sId="17">
    <nc r="AB302" t="inlineStr">
      <is>
        <t>telomere length || id:ieu-b-4879</t>
      </is>
    </nc>
  </rcc>
  <rcc rId="16805" sId="17">
    <nc r="AC302" t="b">
      <v>1</v>
    </nc>
  </rcc>
  <rcc rId="16806" sId="17">
    <nc r="AD302" t="inlineStr">
      <is>
        <t>reported</t>
      </is>
    </nc>
  </rcc>
  <rcc rId="16807" sId="17">
    <nc r="AE302" t="inlineStr">
      <is>
        <t>igd</t>
      </is>
    </nc>
  </rcc>
  <rcc rId="16808" sId="17">
    <nc r="AF302">
      <v>2</v>
    </nc>
  </rcc>
  <rcc rId="16809" sId="17">
    <nc r="AG302" t="b">
      <v>1</v>
    </nc>
  </rcc>
  <rcc rId="16810" sId="17">
    <nc r="AJ302">
      <v>1.52814014027406E-4</v>
    </nc>
  </rcc>
  <rcc rId="16811" sId="17">
    <nc r="AK302">
      <v>472174</v>
    </nc>
  </rcc>
  <rcc rId="16812" sId="17">
    <nc r="AL302">
      <v>3.5645628614022199E-5</v>
    </nc>
  </rcc>
  <rcc rId="16813" sId="17">
    <nc r="AM302">
      <v>28882</v>
    </nc>
  </rcc>
  <rcc rId="16814" sId="17">
    <nc r="AN302" t="b">
      <v>1</v>
    </nc>
  </rcc>
  <rcc rId="16815" sId="17">
    <nc r="AO302">
      <v>0.29166781954249699</v>
    </nc>
  </rcc>
  <rcc rId="16816" sId="17">
    <nc r="A303" t="inlineStr">
      <is>
        <t>rs80324517</t>
      </is>
    </nc>
  </rcc>
  <rcc rId="16817" sId="17">
    <nc r="B303" t="inlineStr">
      <is>
        <t>A</t>
      </is>
    </nc>
  </rcc>
  <rcc rId="16818" sId="17">
    <nc r="C303" t="inlineStr">
      <is>
        <t>G</t>
      </is>
    </nc>
  </rcc>
  <rcc rId="16819" sId="17">
    <nc r="D303" t="inlineStr">
      <is>
        <t>A</t>
      </is>
    </nc>
  </rcc>
  <rcc rId="16820" sId="17">
    <nc r="E303" t="inlineStr">
      <is>
        <t>G</t>
      </is>
    </nc>
  </rcc>
  <rcc rId="16821" sId="17">
    <nc r="F303">
      <v>3.9651499999999999E-2</v>
    </nc>
  </rcc>
  <rcc rId="16822" sId="17">
    <nc r="G303">
      <v>-7.6700000000000004E-2</v>
    </nc>
  </rcc>
  <rcc rId="16823" sId="17">
    <nc r="H303">
      <v>4.8259000000000003E-2</v>
    </nc>
  </rcc>
  <rcc rId="16824" sId="17">
    <nc r="I303">
      <v>4.9000000000000002E-2</v>
    </nc>
  </rcc>
  <rcc rId="16825" sId="17">
    <nc r="J303" t="b">
      <v>0</v>
    </nc>
  </rcc>
  <rcc rId="16826" sId="17">
    <nc r="K303" t="b">
      <v>0</v>
    </nc>
  </rcc>
  <rcc rId="16827" sId="17">
    <nc r="L303" t="b">
      <v>0</v>
    </nc>
  </rcc>
  <rcc rId="16828" sId="17">
    <nc r="M303" t="inlineStr">
      <is>
        <t>EILMP7</t>
      </is>
    </nc>
  </rcc>
  <rcc rId="16829" sId="17">
    <nc r="N303">
      <v>6</v>
    </nc>
  </rcc>
  <rcc rId="16830" sId="17">
    <nc r="O303">
      <v>204031</v>
    </nc>
  </rcc>
  <rcc rId="16831" sId="17">
    <nc r="P303">
      <v>7.5499999999999998E-2</v>
    </nc>
  </rcc>
  <rcc rId="16832" sId="17">
    <nc r="Q303">
      <v>0.31</v>
    </nc>
  </rcc>
  <rcc rId="16833" sId="17">
    <nc r="R303">
      <v>28867</v>
    </nc>
  </rcc>
  <rcc rId="16834" sId="17">
    <nc r="S303" t="inlineStr">
      <is>
        <t>GrimAge acceleration</t>
      </is>
    </nc>
  </rcc>
  <rcc rId="16835" sId="17">
    <nc r="T303" t="b">
      <v>1</v>
    </nc>
  </rcc>
  <rcc rId="16836" sId="17">
    <nc r="U303" t="inlineStr">
      <is>
        <t>reported</t>
      </is>
    </nc>
  </rcc>
  <rcc rId="16837" sId="17">
    <nc r="V303" t="inlineStr">
      <is>
        <t>6</t>
      </is>
    </nc>
  </rcc>
  <rcc rId="16838" sId="17">
    <nc r="W303">
      <v>204031</v>
    </nc>
  </rcc>
  <rcc rId="16839" sId="17">
    <nc r="X303">
      <v>4.6628599999999996E-3</v>
    </nc>
  </rcc>
  <rcc rId="16840" sId="17">
    <nc r="Y303">
      <v>1.8001099999999999E-17</v>
    </nc>
  </rcc>
  <rcc rId="16841" sId="17">
    <nc r="Z303">
      <v>472174</v>
    </nc>
  </rcc>
  <rcc rId="16842" sId="17">
    <nc r="AA303" t="inlineStr">
      <is>
        <t>ieu-b-4879</t>
      </is>
    </nc>
  </rcc>
  <rcc rId="16843" sId="17">
    <nc r="AB303" t="inlineStr">
      <is>
        <t>telomere length || id:ieu-b-4879</t>
      </is>
    </nc>
  </rcc>
  <rcc rId="16844" sId="17">
    <nc r="AC303" t="b">
      <v>1</v>
    </nc>
  </rcc>
  <rcc rId="16845" sId="17">
    <nc r="AD303" t="inlineStr">
      <is>
        <t>reported</t>
      </is>
    </nc>
  </rcc>
  <rcc rId="16846" sId="17">
    <nc r="AE303" t="inlineStr">
      <is>
        <t>igd</t>
      </is>
    </nc>
  </rcc>
  <rcc rId="16847" sId="17">
    <nc r="AF303">
      <v>2</v>
    </nc>
  </rcc>
  <rcc rId="16848" sId="17">
    <nc r="AG303" t="b">
      <v>1</v>
    </nc>
  </rcc>
  <rcc rId="16849" sId="17">
    <nc r="AJ303">
      <v>1.53125582426292E-4</v>
    </nc>
  </rcc>
  <rcc rId="16850" sId="17">
    <nc r="AK303">
      <v>472174</v>
    </nc>
  </rcc>
  <rcc rId="16851" sId="17">
    <nc r="AL303">
      <v>3.5752773312042398E-5</v>
    </nc>
  </rcc>
  <rcc rId="16852" sId="17">
    <nc r="AM303">
      <v>28867</v>
    </nc>
  </rcc>
  <rcc rId="16853" sId="17">
    <nc r="AN303" t="b">
      <v>1</v>
    </nc>
  </rcc>
  <rcc rId="16854" sId="17">
    <nc r="AO303">
      <v>0.29151191986394298</v>
    </nc>
  </rcc>
  <rcc rId="16855" sId="17">
    <nc r="A304" t="inlineStr">
      <is>
        <t>rs8102497</t>
      </is>
    </nc>
  </rcc>
  <rcc rId="16856" sId="17">
    <nc r="B304" t="inlineStr">
      <is>
        <t>A</t>
      </is>
    </nc>
  </rcc>
  <rcc rId="16857" sId="17">
    <nc r="C304" t="inlineStr">
      <is>
        <t>G</t>
      </is>
    </nc>
  </rcc>
  <rcc rId="16858" sId="17">
    <nc r="D304" t="inlineStr">
      <is>
        <t>A</t>
      </is>
    </nc>
  </rcc>
  <rcc rId="16859" sId="17">
    <nc r="E304" t="inlineStr">
      <is>
        <t>G</t>
      </is>
    </nc>
  </rcc>
  <rcc rId="16860" sId="17">
    <nc r="F304">
      <v>-1.49654E-2</v>
    </nc>
  </rcc>
  <rcc rId="16861" sId="17">
    <nc r="G304">
      <v>-2.1499999999999998E-2</v>
    </nc>
  </rcc>
  <rcc rId="16862" sId="17">
    <nc r="H304">
      <v>0.43182799999999999</v>
    </nc>
  </rcc>
  <rcc rId="16863" sId="17">
    <nc r="I304">
      <v>0.43390000000000001</v>
    </nc>
  </rcc>
  <rcc rId="16864" sId="17">
    <nc r="J304" t="b">
      <v>0</v>
    </nc>
  </rcc>
  <rcc rId="16865" sId="17">
    <nc r="K304" t="b">
      <v>0</v>
    </nc>
  </rcc>
  <rcc rId="16866" sId="17">
    <nc r="L304" t="b">
      <v>0</v>
    </nc>
  </rcc>
  <rcc rId="16867" sId="17">
    <nc r="M304" t="inlineStr">
      <is>
        <t>EILMP7</t>
      </is>
    </nc>
  </rcc>
  <rcc rId="16868" sId="17">
    <nc r="N304">
      <v>19</v>
    </nc>
  </rcc>
  <rcc rId="16869" sId="17">
    <nc r="O304">
      <v>57370055</v>
    </nc>
  </rcc>
  <rcc rId="16870" sId="17">
    <nc r="P304">
      <v>3.1800000000000002E-2</v>
    </nc>
  </rcc>
  <rcc rId="16871" sId="17">
    <nc r="Q304">
      <v>0.49890000000000001</v>
    </nc>
  </rcc>
  <rcc rId="16872" sId="17">
    <nc r="R304">
      <v>28567</v>
    </nc>
  </rcc>
  <rcc rId="16873" sId="17">
    <nc r="S304" t="inlineStr">
      <is>
        <t>GrimAge acceleration</t>
      </is>
    </nc>
  </rcc>
  <rcc rId="16874" sId="17">
    <nc r="T304" t="b">
      <v>1</v>
    </nc>
  </rcc>
  <rcc rId="16875" sId="17">
    <nc r="U304" t="inlineStr">
      <is>
        <t>reported</t>
      </is>
    </nc>
  </rcc>
  <rcc rId="16876" sId="17">
    <nc r="V304" t="inlineStr">
      <is>
        <t>19</t>
      </is>
    </nc>
  </rcc>
  <rcc rId="16877" sId="17">
    <nc r="W304">
      <v>57370055</v>
    </nc>
  </rcc>
  <rcc rId="16878" sId="17">
    <nc r="X304">
      <v>2.0233E-3</v>
    </nc>
  </rcc>
  <rcc rId="16879" sId="17">
    <nc r="Y304">
      <v>1.3999099999999999E-13</v>
    </nc>
  </rcc>
  <rcc rId="16880" sId="17">
    <nc r="Z304">
      <v>472174</v>
    </nc>
  </rcc>
  <rcc rId="16881" sId="17">
    <nc r="AA304" t="inlineStr">
      <is>
        <t>ieu-b-4879</t>
      </is>
    </nc>
  </rcc>
  <rcc rId="16882" sId="17">
    <nc r="AB304" t="inlineStr">
      <is>
        <t>telomere length || id:ieu-b-4879</t>
      </is>
    </nc>
  </rcc>
  <rcc rId="16883" sId="17">
    <nc r="AC304" t="b">
      <v>1</v>
    </nc>
  </rcc>
  <rcc rId="16884" sId="17">
    <nc r="AD304" t="inlineStr">
      <is>
        <t>reported</t>
      </is>
    </nc>
  </rcc>
  <rcc rId="16885" sId="17">
    <nc r="AE304" t="inlineStr">
      <is>
        <t>igd</t>
      </is>
    </nc>
  </rcc>
  <rcc rId="16886" sId="17">
    <nc r="AF304">
      <v>2</v>
    </nc>
  </rcc>
  <rcc rId="16887" sId="17">
    <nc r="AG304" t="b">
      <v>1</v>
    </nc>
  </rcc>
  <rcc rId="16888" sId="17">
    <nc r="AJ304">
      <v>1.15852537053318E-4</v>
    </nc>
  </rcc>
  <rcc rId="16889" sId="17">
    <nc r="AK304">
      <v>472174</v>
    </nc>
  </rcc>
  <rcc rId="16890" sId="17">
    <nc r="AL304">
      <v>1.6002266606392E-5</v>
    </nc>
  </rcc>
  <rcc rId="16891" sId="17">
    <nc r="AM304">
      <v>28567</v>
    </nc>
  </rcc>
  <rcc rId="16892" sId="17">
    <nc r="AN304" t="b">
      <v>1</v>
    </nc>
  </rcc>
  <rcc rId="16893" sId="17">
    <nc r="AO304">
      <v>0.26698838809136299</v>
    </nc>
  </rcc>
  <rcc rId="16894" sId="17">
    <nc r="A305" t="inlineStr">
      <is>
        <t>rs8105767</t>
      </is>
    </nc>
  </rcc>
  <rcc rId="16895" sId="17">
    <nc r="B305" t="inlineStr">
      <is>
        <t>G</t>
      </is>
    </nc>
  </rcc>
  <rcc rId="16896" sId="17">
    <nc r="C305" t="inlineStr">
      <is>
        <t>A</t>
      </is>
    </nc>
  </rcc>
  <rcc rId="16897" sId="17">
    <nc r="D305" t="inlineStr">
      <is>
        <t>G</t>
      </is>
    </nc>
  </rcc>
  <rcc rId="16898" sId="17">
    <nc r="E305" t="inlineStr">
      <is>
        <t>A</t>
      </is>
    </nc>
  </rcc>
  <rcc rId="16899" sId="17">
    <nc r="F305">
      <v>3.2838399999999997E-2</v>
    </nc>
  </rcc>
  <rcc rId="16900" sId="17">
    <nc r="G305">
      <v>4.6199999999999998E-2</v>
    </nc>
  </rcc>
  <rcc rId="16901" sId="17">
    <nc r="H305">
      <v>0.29466999999999999</v>
    </nc>
  </rcc>
  <rcc rId="16902" sId="17">
    <nc r="I305">
      <v>0.29649999999999999</v>
    </nc>
  </rcc>
  <rcc rId="16903" sId="17">
    <nc r="J305" t="b">
      <v>0</v>
    </nc>
  </rcc>
  <rcc rId="16904" sId="17">
    <nc r="K305" t="b">
      <v>0</v>
    </nc>
  </rcc>
  <rcc rId="16905" sId="17">
    <nc r="L305" t="b">
      <v>0</v>
    </nc>
  </rcc>
  <rcc rId="16906" sId="17">
    <nc r="M305" t="inlineStr">
      <is>
        <t>EILMP7</t>
      </is>
    </nc>
  </rcc>
  <rcc rId="16907" sId="17">
    <nc r="N305">
      <v>19</v>
    </nc>
  </rcc>
  <rcc rId="16908" sId="17">
    <nc r="O305">
      <v>22215441</v>
    </nc>
  </rcc>
  <rcc rId="16909" sId="17">
    <nc r="P305">
      <v>3.3700000000000001E-2</v>
    </nc>
  </rcc>
  <rcc rId="16910" sId="17">
    <nc r="Q305">
      <v>0.17119999999999999</v>
    </nc>
  </rcc>
  <rcc rId="16911" sId="17">
    <nc r="R305">
      <v>28589</v>
    </nc>
  </rcc>
  <rcc rId="16912" sId="17">
    <nc r="S305" t="inlineStr">
      <is>
        <t>GrimAge acceleration</t>
      </is>
    </nc>
  </rcc>
  <rcc rId="16913" sId="17">
    <nc r="T305" t="b">
      <v>1</v>
    </nc>
  </rcc>
  <rcc rId="16914" sId="17">
    <nc r="U305" t="inlineStr">
      <is>
        <t>reported</t>
      </is>
    </nc>
  </rcc>
  <rcc rId="16915" sId="17">
    <nc r="V305" t="inlineStr">
      <is>
        <t>19</t>
      </is>
    </nc>
  </rcc>
  <rcc rId="16916" sId="17">
    <nc r="W305">
      <v>22215441</v>
    </nc>
  </rcc>
  <rcc rId="16917" sId="17">
    <nc r="X305">
      <v>2.2011700000000001E-3</v>
    </nc>
  </rcc>
  <rcc rId="16918" sId="17">
    <nc r="Y305">
      <v>2.49977E-50</v>
    </nc>
  </rcc>
  <rcc rId="16919" sId="17">
    <nc r="Z305">
      <v>472174</v>
    </nc>
  </rcc>
  <rcc rId="16920" sId="17">
    <nc r="AA305" t="inlineStr">
      <is>
        <t>ieu-b-4879</t>
      </is>
    </nc>
  </rcc>
  <rcc rId="16921" sId="17">
    <nc r="AB305" t="inlineStr">
      <is>
        <t>telomere length || id:ieu-b-4879</t>
      </is>
    </nc>
  </rcc>
  <rcc rId="16922" sId="17">
    <nc r="AC305" t="b">
      <v>1</v>
    </nc>
  </rcc>
  <rcc rId="16923" sId="17">
    <nc r="AD305" t="inlineStr">
      <is>
        <t>reported</t>
      </is>
    </nc>
  </rcc>
  <rcc rId="16924" sId="17">
    <nc r="AE305" t="inlineStr">
      <is>
        <t>igd</t>
      </is>
    </nc>
  </rcc>
  <rcc rId="16925" sId="17">
    <nc r="AF305">
      <v>2</v>
    </nc>
  </rcc>
  <rcc rId="16926" sId="17">
    <nc r="AG305" t="b">
      <v>1</v>
    </nc>
  </rcc>
  <rcc rId="16927" sId="17">
    <nc r="AJ305">
      <v>4.7114210147649102E-4</v>
    </nc>
  </rcc>
  <rcc rId="16928" sId="17">
    <nc r="AK305">
      <v>472174</v>
    </nc>
  </rcc>
  <rcc rId="16929" sId="17">
    <nc r="AL305">
      <v>6.5739593821135698E-5</v>
    </nc>
  </rcc>
  <rcc rId="16930" sId="17">
    <nc r="AM305">
      <v>28589</v>
    </nc>
  </rcc>
  <rcc rId="16931" sId="17">
    <nc r="AN305" t="b">
      <v>1</v>
    </nc>
  </rcc>
  <rcc rId="16932" sId="17">
    <nc r="AO305">
      <v>2.55501743504114E-2</v>
    </nc>
  </rcc>
  <rcc rId="16933" sId="17">
    <nc r="A306" t="inlineStr">
      <is>
        <t>rs869785</t>
      </is>
    </nc>
  </rcc>
  <rcc rId="16934" sId="17">
    <nc r="B306" t="inlineStr">
      <is>
        <t>C</t>
      </is>
    </nc>
  </rcc>
  <rcc rId="16935" sId="17">
    <nc r="C306" t="inlineStr">
      <is>
        <t>T</t>
      </is>
    </nc>
  </rcc>
  <rcc rId="16936" sId="17">
    <nc r="D306" t="inlineStr">
      <is>
        <t>C</t>
      </is>
    </nc>
  </rcc>
  <rcc rId="16937" sId="17">
    <nc r="E306" t="inlineStr">
      <is>
        <t>T</t>
      </is>
    </nc>
  </rcc>
  <rcc rId="16938" sId="17">
    <nc r="F306">
      <v>-1.47303E-2</v>
    </nc>
  </rcc>
  <rcc rId="16939" sId="17">
    <nc r="G306">
      <v>9.1399999999999995E-2</v>
    </nc>
  </rcc>
  <rcc rId="16940" sId="17">
    <nc r="H306">
      <v>0.67247100000000004</v>
    </nc>
  </rcc>
  <rcc rId="16941" sId="17">
    <nc r="I306">
      <v>0.65990000000000004</v>
    </nc>
  </rcc>
  <rcc rId="16942" sId="17">
    <nc r="J306" t="b">
      <v>0</v>
    </nc>
  </rcc>
  <rcc rId="16943" sId="17">
    <nc r="K306" t="b">
      <v>0</v>
    </nc>
  </rcc>
  <rcc rId="16944" sId="17">
    <nc r="L306" t="b">
      <v>0</v>
    </nc>
  </rcc>
  <rcc rId="16945" sId="17">
    <nc r="M306" t="inlineStr">
      <is>
        <t>EILMP7</t>
      </is>
    </nc>
  </rcc>
  <rcc rId="16946" sId="17">
    <nc r="N306">
      <v>3</v>
    </nc>
  </rcc>
  <rcc rId="16947" sId="17">
    <nc r="O306">
      <v>24347800</v>
    </nc>
  </rcc>
  <rcc rId="16948" sId="17">
    <nc r="P306">
      <v>3.1600000000000003E-2</v>
    </nc>
  </rcc>
  <rcc rId="16949" sId="17">
    <nc r="Q306">
      <v>3.8310000000000002E-3</v>
    </nc>
  </rcc>
  <rcc rId="16950" sId="17">
    <nc r="R306">
      <v>31022</v>
    </nc>
  </rcc>
  <rcc rId="16951" sId="17">
    <nc r="S306" t="inlineStr">
      <is>
        <t>GrimAge acceleration</t>
      </is>
    </nc>
  </rcc>
  <rcc rId="16952" sId="17">
    <nc r="T306" t="b">
      <v>1</v>
    </nc>
  </rcc>
  <rcc rId="16953" sId="17">
    <nc r="U306" t="inlineStr">
      <is>
        <t>reported</t>
      </is>
    </nc>
  </rcc>
  <rcc rId="16954" sId="17">
    <nc r="V306" t="inlineStr">
      <is>
        <t>3</t>
      </is>
    </nc>
  </rcc>
  <rcc rId="16955" sId="17">
    <nc r="W306">
      <v>24347800</v>
    </nc>
  </rcc>
  <rcc rId="16956" sId="17">
    <nc r="X306">
      <v>2.1280100000000001E-3</v>
    </nc>
  </rcc>
  <rcc rId="16957" sId="17">
    <nc r="Y306">
      <v>4.4004799999999998E-12</v>
    </nc>
  </rcc>
  <rcc rId="16958" sId="17">
    <nc r="Z306">
      <v>472174</v>
    </nc>
  </rcc>
  <rcc rId="16959" sId="17">
    <nc r="AA306" t="inlineStr">
      <is>
        <t>ieu-b-4879</t>
      </is>
    </nc>
  </rcc>
  <rcc rId="16960" sId="17">
    <nc r="AB306" t="inlineStr">
      <is>
        <t>telomere length || id:ieu-b-4879</t>
      </is>
    </nc>
  </rcc>
  <rcc rId="16961" sId="17">
    <nc r="AC306" t="b">
      <v>1</v>
    </nc>
  </rcc>
  <rcc rId="16962" sId="17">
    <nc r="AD306" t="inlineStr">
      <is>
        <t>reported</t>
      </is>
    </nc>
  </rcc>
  <rcc rId="16963" sId="17">
    <nc r="AE306" t="inlineStr">
      <is>
        <t>igd</t>
      </is>
    </nc>
  </rcc>
  <rcc rId="16964" sId="17">
    <nc r="AF306">
      <v>2</v>
    </nc>
  </rcc>
  <rcc rId="16965" sId="17">
    <nc r="AG306" t="b">
      <v>1</v>
    </nc>
  </rcc>
  <rcc rId="16966" sId="17">
    <nc r="AJ306">
      <v>1.01468573674939E-4</v>
    </nc>
  </rcc>
  <rcc rId="16967" sId="17">
    <nc r="AK306">
      <v>472174</v>
    </nc>
  </rcc>
  <rcc rId="16968" sId="17">
    <nc r="AL306">
      <v>2.6962448000811002E-4</v>
    </nc>
  </rcc>
  <rcc rId="16969" sId="17">
    <nc r="AM306">
      <v>31022</v>
    </nc>
  </rcc>
  <rcc rId="16970" sId="17">
    <nc r="AN306" t="b">
      <v>0</v>
    </nc>
  </rcc>
  <rcc rId="16971" sId="17">
    <nc r="AO306">
      <v>0.27878508936714802</v>
    </nc>
  </rcc>
  <rcc rId="16972" sId="17">
    <nc r="A307" t="inlineStr">
      <is>
        <t>rs871134</t>
      </is>
    </nc>
  </rcc>
  <rcc rId="16973" sId="17">
    <nc r="B307" t="inlineStr">
      <is>
        <t>T</t>
      </is>
    </nc>
  </rcc>
  <rcc rId="16974" sId="17">
    <nc r="C307" t="inlineStr">
      <is>
        <t>C</t>
      </is>
    </nc>
  </rcc>
  <rcc rId="16975" sId="17">
    <nc r="D307" t="inlineStr">
      <is>
        <t>T</t>
      </is>
    </nc>
  </rcc>
  <rcc rId="16976" sId="17">
    <nc r="E307" t="inlineStr">
      <is>
        <t>C</t>
      </is>
    </nc>
  </rcc>
  <rcc rId="16977" sId="17">
    <nc r="F307">
      <v>-1.8298600000000002E-2</v>
    </nc>
  </rcc>
  <rcc rId="16978" sId="17">
    <nc r="G307">
      <v>-0.1008</v>
    </nc>
  </rcc>
  <rcc rId="16979" sId="17">
    <nc r="H307">
      <v>0.56903199999999998</v>
    </nc>
  </rcc>
  <rcc rId="16980" sId="17">
    <nc r="I307">
      <v>0.5736</v>
    </nc>
  </rcc>
  <rcc rId="16981" sId="17">
    <nc r="J307" t="b">
      <v>0</v>
    </nc>
  </rcc>
  <rcc rId="16982" sId="17">
    <nc r="K307" t="b">
      <v>0</v>
    </nc>
  </rcc>
  <rcc rId="16983" sId="17">
    <nc r="L307" t="b">
      <v>0</v>
    </nc>
  </rcc>
  <rcc rId="16984" sId="17">
    <nc r="M307" t="inlineStr">
      <is>
        <t>EILMP7</t>
      </is>
    </nc>
  </rcc>
  <rcc rId="16985" sId="17">
    <nc r="N307">
      <v>4</v>
    </nc>
  </rcc>
  <rcc rId="16986" sId="17">
    <nc r="O307">
      <v>7044380</v>
    </nc>
  </rcc>
  <rcc rId="16987" sId="17">
    <nc r="P307">
      <v>3.1300000000000001E-2</v>
    </nc>
  </rcc>
  <rcc rId="16988" sId="17">
    <nc r="Q307">
      <v>1.2849999999999999E-3</v>
    </nc>
  </rcc>
  <rcc rId="16989" sId="17">
    <nc r="R307">
      <v>28964</v>
    </nc>
  </rcc>
  <rcc rId="16990" sId="17">
    <nc r="S307" t="inlineStr">
      <is>
        <t>GrimAge acceleration</t>
      </is>
    </nc>
  </rcc>
  <rcc rId="16991" sId="17">
    <nc r="T307" t="b">
      <v>1</v>
    </nc>
  </rcc>
  <rcc rId="16992" sId="17">
    <nc r="U307" t="inlineStr">
      <is>
        <t>reported</t>
      </is>
    </nc>
  </rcc>
  <rcc rId="16993" sId="17">
    <nc r="V307" t="inlineStr">
      <is>
        <t>4</t>
      </is>
    </nc>
  </rcc>
  <rcc rId="16994" sId="17">
    <nc r="W307">
      <v>7044380</v>
    </nc>
  </rcc>
  <rcc rId="16995" sId="17">
    <nc r="X307">
      <v>2.0263E-3</v>
    </nc>
  </rcc>
  <rcc rId="16996" sId="17">
    <nc r="Y307">
      <v>1.6998099999999999E-19</v>
    </nc>
  </rcc>
  <rcc rId="16997" sId="17">
    <nc r="Z307">
      <v>472174</v>
    </nc>
  </rcc>
  <rcc rId="16998" sId="17">
    <nc r="AA307" t="inlineStr">
      <is>
        <t>ieu-b-4879</t>
      </is>
    </nc>
  </rcc>
  <rcc rId="16999" sId="17">
    <nc r="AB307" t="inlineStr">
      <is>
        <t>telomere length || id:ieu-b-4879</t>
      </is>
    </nc>
  </rcc>
  <rcc rId="17000" sId="17">
    <nc r="AC307" t="b">
      <v>1</v>
    </nc>
  </rcc>
  <rcc rId="17001" sId="17">
    <nc r="AD307" t="inlineStr">
      <is>
        <t>reported</t>
      </is>
    </nc>
  </rcc>
  <rcc rId="17002" sId="17">
    <nc r="AE307" t="inlineStr">
      <is>
        <t>igd</t>
      </is>
    </nc>
  </rcc>
  <rcc rId="17003" sId="17">
    <nc r="AF307">
      <v>2</v>
    </nc>
  </rcc>
  <rcc rId="17004" sId="17">
    <nc r="AG307" t="b">
      <v>1</v>
    </nc>
  </rcc>
  <rcc rId="17005" sId="17">
    <nc r="AJ307">
      <v>1.72684360507647E-4</v>
    </nc>
  </rcc>
  <rcc rId="17006" sId="17">
    <nc r="AK307">
      <v>472174</v>
    </nc>
  </rcc>
  <rcc rId="17007" sId="17">
    <nc r="AL307">
      <v>3.57971413894941E-4</v>
    </nc>
  </rcc>
  <rcc rId="17008" sId="17">
    <nc r="AM307">
      <v>28964</v>
    </nc>
  </rcc>
  <rcc rId="17009" sId="17">
    <nc r="AN307" t="b">
      <v>0</v>
    </nc>
  </rcc>
  <rcc rId="17010" sId="17">
    <nc r="AO307">
      <v>0.33962571334577701</v>
    </nc>
  </rcc>
  <rcc rId="17011" sId="17">
    <nc r="A308" t="inlineStr">
      <is>
        <t>rs932002</t>
      </is>
    </nc>
  </rcc>
  <rcc rId="17012" sId="17">
    <nc r="B308" t="inlineStr">
      <is>
        <t>T</t>
      </is>
    </nc>
  </rcc>
  <rcc rId="17013" sId="17">
    <nc r="C308" t="inlineStr">
      <is>
        <t>C</t>
      </is>
    </nc>
  </rcc>
  <rcc rId="17014" sId="17">
    <nc r="D308" t="inlineStr">
      <is>
        <t>T</t>
      </is>
    </nc>
  </rcc>
  <rcc rId="17015" sId="17">
    <nc r="E308" t="inlineStr">
      <is>
        <t>C</t>
      </is>
    </nc>
  </rcc>
  <rcc rId="17016" sId="17">
    <nc r="F308">
      <v>-4.0205200000000003E-2</v>
    </nc>
  </rcc>
  <rcc rId="17017" sId="17">
    <nc r="G308">
      <v>-2.3800000000000002E-2</v>
    </nc>
  </rcc>
  <rcc rId="17018" sId="17">
    <nc r="H308">
      <v>0.150843</v>
    </nc>
  </rcc>
  <rcc rId="17019" sId="17">
    <nc r="I308">
      <v>0.16450000000000001</v>
    </nc>
  </rcc>
  <rcc rId="17020" sId="17">
    <nc r="J308" t="b">
      <v>0</v>
    </nc>
  </rcc>
  <rcc rId="17021" sId="17">
    <nc r="K308" t="b">
      <v>0</v>
    </nc>
  </rcc>
  <rcc rId="17022" sId="17">
    <nc r="L308" t="b">
      <v>0</v>
    </nc>
  </rcc>
  <rcc rId="17023" sId="17">
    <nc r="M308" t="inlineStr">
      <is>
        <t>EILMP7</t>
      </is>
    </nc>
  </rcc>
  <rcc rId="17024" sId="17">
    <nc r="N308">
      <v>1</v>
    </nc>
  </rcc>
  <rcc rId="17025" sId="17">
    <nc r="O308">
      <v>226577306</v>
    </nc>
  </rcc>
  <rcc rId="17026" sId="17">
    <nc r="P308">
      <v>4.0300000000000002E-2</v>
    </nc>
  </rcc>
  <rcc rId="17027" sId="17">
    <nc r="Q308">
      <v>0.5554</v>
    </nc>
  </rcc>
  <rcc rId="17028" sId="17">
    <nc r="R308">
      <v>31203</v>
    </nc>
  </rcc>
  <rcc rId="17029" sId="17">
    <nc r="S308" t="inlineStr">
      <is>
        <t>GrimAge acceleration</t>
      </is>
    </nc>
  </rcc>
  <rcc rId="17030" sId="17">
    <nc r="T308" t="b">
      <v>1</v>
    </nc>
  </rcc>
  <rcc rId="17031" sId="17">
    <nc r="U308" t="inlineStr">
      <is>
        <t>reported</t>
      </is>
    </nc>
  </rcc>
  <rcc rId="17032" sId="17">
    <nc r="V308" t="inlineStr">
      <is>
        <t>1</t>
      </is>
    </nc>
  </rcc>
  <rcc rId="17033" sId="17">
    <nc r="W308">
      <v>226577306</v>
    </nc>
  </rcc>
  <rcc rId="17034" sId="17">
    <nc r="X308">
      <v>2.7966699999999998E-3</v>
    </nc>
  </rcc>
  <rcc rId="17035" sId="17">
    <nc r="Y308">
      <v>7.2996200000000002E-47</v>
    </nc>
  </rcc>
  <rcc rId="17036" sId="17">
    <nc r="Z308">
      <v>472174</v>
    </nc>
  </rcc>
  <rcc rId="17037" sId="17">
    <nc r="AA308" t="inlineStr">
      <is>
        <t>ieu-b-4879</t>
      </is>
    </nc>
  </rcc>
  <rcc rId="17038" sId="17">
    <nc r="AB308" t="inlineStr">
      <is>
        <t>telomere length || id:ieu-b-4879</t>
      </is>
    </nc>
  </rcc>
  <rcc rId="17039" sId="17">
    <nc r="AC308" t="b">
      <v>1</v>
    </nc>
  </rcc>
  <rcc rId="17040" sId="17">
    <nc r="AD308" t="inlineStr">
      <is>
        <t>reported</t>
      </is>
    </nc>
  </rcc>
  <rcc rId="17041" sId="17">
    <nc r="AE308" t="inlineStr">
      <is>
        <t>igd</t>
      </is>
    </nc>
  </rcc>
  <rcc rId="17042" sId="17">
    <nc r="AF308">
      <v>2</v>
    </nc>
  </rcc>
  <rcc rId="17043" sId="17">
    <nc r="AG308" t="b">
      <v>1</v>
    </nc>
  </rcc>
  <rcc rId="17044" sId="17">
    <nc r="AJ308">
      <v>4.3751376889697397E-4</v>
    </nc>
  </rcc>
  <rcc rId="17045" sId="17">
    <nc r="AK308">
      <v>472174</v>
    </nc>
  </rcc>
  <rcc rId="17046" sId="17">
    <nc r="AL308">
      <v>1.11781633986774E-5</v>
    </nc>
  </rcc>
  <rcc rId="17047" sId="17">
    <nc r="AM308">
      <v>31203</v>
    </nc>
  </rcc>
  <rcc rId="17048" sId="17">
    <nc r="AN308" t="b">
      <v>1</v>
    </nc>
  </rcc>
  <rcc rId="17049" sId="17">
    <nc r="AO308">
      <v>2.6395009795304302E-3</v>
    </nc>
  </rcc>
  <rcc rId="17050" sId="17">
    <nc r="A309" t="inlineStr">
      <is>
        <t>rs9398196</t>
      </is>
    </nc>
  </rcc>
  <rcc rId="17051" sId="17">
    <nc r="B309" t="inlineStr">
      <is>
        <t>G</t>
      </is>
    </nc>
  </rcc>
  <rcc rId="17052" sId="17">
    <nc r="C309" t="inlineStr">
      <is>
        <t>A</t>
      </is>
    </nc>
  </rcc>
  <rcc rId="17053" sId="17">
    <nc r="D309" t="inlineStr">
      <is>
        <t>G</t>
      </is>
    </nc>
  </rcc>
  <rcc rId="17054" sId="17">
    <nc r="E309" t="inlineStr">
      <is>
        <t>A</t>
      </is>
    </nc>
  </rcc>
  <rcc rId="17055" sId="17">
    <nc r="F309">
      <v>-1.4358599999999999E-2</v>
    </nc>
  </rcc>
  <rcc rId="17056" sId="17">
    <nc r="G309">
      <v>0.1799</v>
    </nc>
  </rcc>
  <rcc rId="17057" sId="17">
    <nc r="H309">
      <v>0.52005000000000001</v>
    </nc>
  </rcc>
  <rcc rId="17058" sId="17">
    <nc r="I309">
      <v>0.52590000000000003</v>
    </nc>
  </rcc>
  <rcc rId="17059" sId="17">
    <nc r="J309" t="b">
      <v>0</v>
    </nc>
  </rcc>
  <rcc rId="17060" sId="17">
    <nc r="K309" t="b">
      <v>0</v>
    </nc>
  </rcc>
  <rcc rId="17061" sId="17">
    <nc r="L309" t="b">
      <v>0</v>
    </nc>
  </rcc>
  <rcc rId="17062" sId="17">
    <nc r="M309" t="inlineStr">
      <is>
        <t>EILMP7</t>
      </is>
    </nc>
  </rcc>
  <rcc rId="17063" sId="17">
    <nc r="N309">
      <v>6</v>
    </nc>
  </rcc>
  <rcc rId="17064" sId="17">
    <nc r="O309">
      <v>109601554</v>
    </nc>
  </rcc>
  <rcc rId="17065" sId="17">
    <nc r="P309">
      <v>3.04E-2</v>
    </nc>
  </rcc>
  <rcc rId="17066" sId="17">
    <nc r="Q309">
      <v>3.1899999999999999E-9</v>
    </nc>
  </rcc>
  <rcc rId="17067" sId="17">
    <nc r="R309">
      <v>29541</v>
    </nc>
  </rcc>
  <rcc rId="17068" sId="17">
    <nc r="S309" t="inlineStr">
      <is>
        <t>GrimAge acceleration</t>
      </is>
    </nc>
  </rcc>
  <rcc rId="17069" sId="17">
    <nc r="T309" t="b">
      <v>1</v>
    </nc>
  </rcc>
  <rcc rId="17070" sId="17">
    <nc r="U309" t="inlineStr">
      <is>
        <t>reported</t>
      </is>
    </nc>
  </rcc>
  <rcc rId="17071" sId="17">
    <nc r="V309" t="inlineStr">
      <is>
        <t>6</t>
      </is>
    </nc>
  </rcc>
  <rcc rId="17072" sId="17">
    <nc r="W309">
      <v>109601554</v>
    </nc>
  </rcc>
  <rcc rId="17073" sId="17">
    <nc r="X309">
      <v>2.0117500000000001E-3</v>
    </nc>
  </rcc>
  <rcc rId="17074" sId="17">
    <nc r="Y309">
      <v>9.4994800000000006E-13</v>
    </nc>
  </rcc>
  <rcc rId="17075" sId="17">
    <nc r="Z309">
      <v>472174</v>
    </nc>
  </rcc>
  <rcc rId="17076" sId="17">
    <nc r="AA309" t="inlineStr">
      <is>
        <t>ieu-b-4879</t>
      </is>
    </nc>
  </rcc>
  <rcc rId="17077" sId="17">
    <nc r="AB309" t="inlineStr">
      <is>
        <t>telomere length || id:ieu-b-4879</t>
      </is>
    </nc>
  </rcc>
  <rcc rId="17078" sId="17">
    <nc r="AC309" t="b">
      <v>1</v>
    </nc>
  </rcc>
  <rcc rId="17079" sId="17">
    <nc r="AD309" t="inlineStr">
      <is>
        <t>reported</t>
      </is>
    </nc>
  </rcc>
  <rcc rId="17080" sId="17">
    <nc r="AE309" t="inlineStr">
      <is>
        <t>igd</t>
      </is>
    </nc>
  </rcc>
  <rcc rId="17081" sId="17">
    <nc r="AF309">
      <v>2</v>
    </nc>
  </rcc>
  <rcc rId="17082" sId="17">
    <nc r="AG309" t="b">
      <v>1</v>
    </nc>
  </rcc>
  <rcc rId="17083" sId="17">
    <nc r="AJ309">
      <v>1.07877057442987E-4</v>
    </nc>
  </rcc>
  <rcc rId="17084" sId="17">
    <nc r="AK309">
      <v>472174</v>
    </nc>
  </rcc>
  <rcc rId="17085" sId="17">
    <nc r="AL309">
      <v>1.1841447624208301E-3</v>
    </nc>
  </rcc>
  <rcc rId="17086" sId="17">
    <nc r="AM309">
      <v>29541</v>
    </nc>
  </rcc>
  <rcc rId="17087" sId="17">
    <nc r="AN309" t="b">
      <v>0</v>
    </nc>
  </rcc>
  <rcc rId="17088" sId="17">
    <nc r="AO309">
      <v>6.1261150504584607E-5</v>
    </nc>
  </rcc>
  <rcc rId="17089" sId="17">
    <nc r="A310" t="inlineStr">
      <is>
        <t>rs939916</t>
      </is>
    </nc>
  </rcc>
  <rcc rId="17090" sId="17">
    <nc r="B310" t="inlineStr">
      <is>
        <t>A</t>
      </is>
    </nc>
  </rcc>
  <rcc rId="17091" sId="17">
    <nc r="C310" t="inlineStr">
      <is>
        <t>G</t>
      </is>
    </nc>
  </rcc>
  <rcc rId="17092" sId="17">
    <nc r="D310" t="inlineStr">
      <is>
        <t>A</t>
      </is>
    </nc>
  </rcc>
  <rcc rId="17093" sId="17">
    <nc r="E310" t="inlineStr">
      <is>
        <t>G</t>
      </is>
    </nc>
  </rcc>
  <rcc rId="17094" sId="17">
    <nc r="F310">
      <v>2.41795E-2</v>
    </nc>
  </rcc>
  <rcc rId="17095" sId="17">
    <nc r="G310">
      <v>1.83E-2</v>
    </nc>
  </rcc>
  <rcc rId="17096" sId="17">
    <nc r="H310">
      <v>0.66996699999999998</v>
    </nc>
  </rcc>
  <rcc rId="17097" sId="17">
    <nc r="I310">
      <v>0.69189999999999996</v>
    </nc>
  </rcc>
  <rcc rId="17098" sId="17">
    <nc r="J310" t="b">
      <v>0</v>
    </nc>
  </rcc>
  <rcc rId="17099" sId="17">
    <nc r="K310" t="b">
      <v>0</v>
    </nc>
  </rcc>
  <rcc rId="17100" sId="17">
    <nc r="L310" t="b">
      <v>0</v>
    </nc>
  </rcc>
  <rcc rId="17101" sId="17">
    <nc r="M310" t="inlineStr">
      <is>
        <t>EILMP7</t>
      </is>
    </nc>
  </rcc>
  <rcc rId="17102" sId="17">
    <nc r="N310">
      <v>11</v>
    </nc>
  </rcc>
  <rcc rId="17103" sId="17">
    <nc r="O310">
      <v>202253</v>
    </nc>
  </rcc>
  <rcc rId="17104" sId="17">
    <nc r="P310">
      <v>3.3500000000000002E-2</v>
    </nc>
  </rcc>
  <rcc rId="17105" sId="17">
    <nc r="Q310">
      <v>0.58430000000000004</v>
    </nc>
  </rcc>
  <rcc rId="17106" sId="17">
    <nc r="R310">
      <v>27993</v>
    </nc>
  </rcc>
  <rcc rId="17107" sId="17">
    <nc r="S310" t="inlineStr">
      <is>
        <t>GrimAge acceleration</t>
      </is>
    </nc>
  </rcc>
  <rcc rId="17108" sId="17">
    <nc r="T310" t="b">
      <v>1</v>
    </nc>
  </rcc>
  <rcc rId="17109" sId="17">
    <nc r="U310" t="inlineStr">
      <is>
        <t>reported</t>
      </is>
    </nc>
  </rcc>
  <rcc rId="17110" sId="17">
    <nc r="V310" t="inlineStr">
      <is>
        <t>11</t>
      </is>
    </nc>
  </rcc>
  <rcc rId="17111" sId="17">
    <nc r="W310">
      <v>202253</v>
    </nc>
  </rcc>
  <rcc rId="17112" sId="17">
    <nc r="X310">
      <v>2.16724E-3</v>
    </nc>
  </rcc>
  <rcc rId="17113" sId="17">
    <nc r="Y310">
      <v>6.5993300000000001E-29</v>
    </nc>
  </rcc>
  <rcc rId="17114" sId="17">
    <nc r="Z310">
      <v>472174</v>
    </nc>
  </rcc>
  <rcc rId="17115" sId="17">
    <nc r="AA310" t="inlineStr">
      <is>
        <t>ieu-b-4879</t>
      </is>
    </nc>
  </rcc>
  <rcc rId="17116" sId="17">
    <nc r="AB310" t="inlineStr">
      <is>
        <t>telomere length || id:ieu-b-4879</t>
      </is>
    </nc>
  </rcc>
  <rcc rId="17117" sId="17">
    <nc r="AC310" t="b">
      <v>1</v>
    </nc>
  </rcc>
  <rcc rId="17118" sId="17">
    <nc r="AD310" t="inlineStr">
      <is>
        <t>reported</t>
      </is>
    </nc>
  </rcc>
  <rcc rId="17119" sId="17">
    <nc r="AE310" t="inlineStr">
      <is>
        <t>igd</t>
      </is>
    </nc>
  </rcc>
  <rcc rId="17120" sId="17">
    <nc r="AF310">
      <v>2</v>
    </nc>
  </rcc>
  <rcc rId="17121" sId="17">
    <nc r="AG310" t="b">
      <v>1</v>
    </nc>
  </rcc>
  <rcc rId="17122" sId="17">
    <nc r="AJ310">
      <v>2.63551755098686E-4</v>
    </nc>
  </rcc>
  <rcc rId="17123" sId="17">
    <nc r="AK310">
      <v>472174</v>
    </nc>
  </rcc>
  <rcc rId="17124" sId="17">
    <nc r="AL310">
      <v>1.06607932560236E-5</v>
    </nc>
  </rcc>
  <rcc rId="17125" sId="17">
    <nc r="AM310">
      <v>27993</v>
    </nc>
  </rcc>
  <rcc rId="17126" sId="17">
    <nc r="AN310" t="b">
      <v>1</v>
    </nc>
  </rcc>
  <rcc rId="17127" sId="17">
    <nc r="AO310">
      <v>3.4994970911094297E-2</v>
    </nc>
  </rcc>
  <rcc rId="17128" sId="17">
    <nc r="A311" t="inlineStr">
      <is>
        <t>rs9419958</t>
      </is>
    </nc>
  </rcc>
  <rcc rId="17129" sId="17">
    <nc r="B311" t="inlineStr">
      <is>
        <t>C</t>
      </is>
    </nc>
  </rcc>
  <rcc rId="17130" sId="17">
    <nc r="C311" t="inlineStr">
      <is>
        <t>T</t>
      </is>
    </nc>
  </rcc>
  <rcc rId="17131" sId="17">
    <nc r="D311" t="inlineStr">
      <is>
        <t>C</t>
      </is>
    </nc>
  </rcc>
  <rcc rId="17132" sId="17">
    <nc r="E311" t="inlineStr">
      <is>
        <t>T</t>
      </is>
    </nc>
  </rcc>
  <rcc rId="17133" sId="17">
    <nc r="F311">
      <v>-8.1009800000000007E-2</v>
    </nc>
  </rcc>
  <rcc rId="17134" sId="17">
    <nc r="G311">
      <v>-1.32E-2</v>
    </nc>
  </rcc>
  <rcc rId="17135" sId="17">
    <nc r="H311">
      <v>0.86138999999999999</v>
    </nc>
  </rcc>
  <rcc rId="17136" sId="17">
    <nc r="I311">
      <v>0.86209999999999998</v>
    </nc>
  </rcc>
  <rcc rId="17137" sId="17">
    <nc r="J311" t="b">
      <v>0</v>
    </nc>
  </rcc>
  <rcc rId="17138" sId="17">
    <nc r="K311" t="b">
      <v>0</v>
    </nc>
  </rcc>
  <rcc rId="17139" sId="17">
    <nc r="L311" t="b">
      <v>0</v>
    </nc>
  </rcc>
  <rcc rId="17140" sId="17">
    <nc r="M311" t="inlineStr">
      <is>
        <t>EILMP7</t>
      </is>
    </nc>
  </rcc>
  <rcc rId="17141" sId="17">
    <nc r="N311">
      <v>10</v>
    </nc>
  </rcc>
  <rcc rId="17142" sId="17">
    <nc r="O311">
      <v>105675946</v>
    </nc>
  </rcc>
  <rcc rId="17143" sId="17">
    <nc r="P311">
      <v>4.41E-2</v>
    </nc>
  </rcc>
  <rcc rId="17144" sId="17">
    <nc r="Q311">
      <v>0.76519999999999999</v>
    </nc>
  </rcc>
  <rcc rId="17145" sId="17">
    <nc r="R311">
      <v>29557</v>
    </nc>
  </rcc>
  <rcc rId="17146" sId="17">
    <nc r="S311" t="inlineStr">
      <is>
        <t>GrimAge acceleration</t>
      </is>
    </nc>
  </rcc>
  <rcc rId="17147" sId="17">
    <nc r="T311" t="b">
      <v>1</v>
    </nc>
  </rcc>
  <rcc rId="17148" sId="17">
    <nc r="U311" t="inlineStr">
      <is>
        <t>reported</t>
      </is>
    </nc>
  </rcc>
  <rcc rId="17149" sId="17">
    <nc r="V311" t="inlineStr">
      <is>
        <t>10</t>
      </is>
    </nc>
  </rcc>
  <rcc rId="17150" sId="17">
    <nc r="W311">
      <v>105675946</v>
    </nc>
  </rcc>
  <rcc rId="17151" sId="17">
    <nc r="X311">
      <v>2.9384699999999999E-3</v>
    </nc>
  </rcc>
  <rcc rId="17152" sId="17">
    <nc r="Y311">
      <v>2.6001600000000001E-167</v>
    </nc>
  </rcc>
  <rcc rId="17153" sId="17">
    <nc r="Z311">
      <v>472174</v>
    </nc>
  </rcc>
  <rcc rId="17154" sId="17">
    <nc r="AA311" t="inlineStr">
      <is>
        <t>ieu-b-4879</t>
      </is>
    </nc>
  </rcc>
  <rcc rId="17155" sId="17">
    <nc r="AB311" t="inlineStr">
      <is>
        <t>telomere length || id:ieu-b-4879</t>
      </is>
    </nc>
  </rcc>
  <rcc rId="17156" sId="17">
    <nc r="AC311" t="b">
      <v>1</v>
    </nc>
  </rcc>
  <rcc rId="17157" sId="17">
    <nc r="AD311" t="inlineStr">
      <is>
        <t>reported</t>
      </is>
    </nc>
  </rcc>
  <rcc rId="17158" sId="17">
    <nc r="AE311" t="inlineStr">
      <is>
        <t>igd</t>
      </is>
    </nc>
  </rcc>
  <rcc rId="17159" sId="17">
    <nc r="AF311">
      <v>2</v>
    </nc>
  </rcc>
  <rcc rId="17160" sId="17">
    <nc r="AG311" t="b">
      <v>1</v>
    </nc>
  </rcc>
  <rcc rId="17161" sId="17">
    <nc r="AJ311">
      <v>1.6070665673941699E-3</v>
    </nc>
  </rcc>
  <rcc rId="17162" sId="17">
    <nc r="AK311">
      <v>472174</v>
    </nc>
  </rcc>
  <rcc rId="17163" sId="17">
    <nc r="AL311">
      <v>3.0313661958304101E-6</v>
    </nc>
  </rcc>
  <rcc rId="17164" sId="17">
    <nc r="AM311">
      <v>29557</v>
    </nc>
  </rcc>
  <rcc rId="17165" sId="17">
    <nc r="AN311" t="b">
      <v>1</v>
    </nc>
  </rcc>
  <rcc rId="17166" sId="17">
    <nc r="AO311">
      <v>1.5655954644522599E-10</v>
    </nc>
  </rcc>
  <rcc rId="17167" sId="17">
    <nc r="A312" t="inlineStr">
      <is>
        <t>rs9600019</t>
      </is>
    </nc>
  </rcc>
  <rcc rId="17168" sId="17">
    <nc r="B312" t="inlineStr">
      <is>
        <t>T</t>
      </is>
    </nc>
  </rcc>
  <rcc rId="17169" sId="17">
    <nc r="C312" t="inlineStr">
      <is>
        <t>C</t>
      </is>
    </nc>
  </rcc>
  <rcc rId="17170" sId="17">
    <nc r="D312" t="inlineStr">
      <is>
        <t>T</t>
      </is>
    </nc>
  </rcc>
  <rcc rId="17171" sId="17">
    <nc r="E312" t="inlineStr">
      <is>
        <t>C</t>
      </is>
    </nc>
  </rcc>
  <rcc rId="17172" sId="17">
    <nc r="F312">
      <v>1.27134E-2</v>
    </nc>
  </rcc>
  <rcc rId="17173" sId="17">
    <nc r="G312">
      <v>6.6799999999999998E-2</v>
    </nc>
  </rcc>
  <rcc rId="17174" sId="17">
    <nc r="H312">
      <v>0.33557900000000002</v>
    </nc>
  </rcc>
  <rcc rId="17175" sId="17">
    <nc r="I312">
      <v>0.3266</v>
    </nc>
  </rcc>
  <rcc rId="17176" sId="17">
    <nc r="J312" t="b">
      <v>0</v>
    </nc>
  </rcc>
  <rcc rId="17177" sId="17">
    <nc r="K312" t="b">
      <v>0</v>
    </nc>
  </rcc>
  <rcc rId="17178" sId="17">
    <nc r="L312" t="b">
      <v>0</v>
    </nc>
  </rcc>
  <rcc rId="17179" sId="17">
    <nc r="M312" t="inlineStr">
      <is>
        <t>EILMP7</t>
      </is>
    </nc>
  </rcc>
  <rcc rId="17180" sId="17">
    <nc r="N312">
      <v>13</v>
    </nc>
  </rcc>
  <rcc rId="17181" sId="17">
    <nc r="O312">
      <v>73317585</v>
    </nc>
  </rcc>
  <rcc rId="17182" sId="17">
    <nc r="P312">
      <v>3.27E-2</v>
    </nc>
  </rcc>
  <rcc rId="17183" sId="17">
    <nc r="Q312">
      <v>4.0809999999999999E-2</v>
    </nc>
  </rcc>
  <rcc rId="17184" sId="17">
    <nc r="R312">
      <v>29556</v>
    </nc>
  </rcc>
  <rcc rId="17185" sId="17">
    <nc r="S312" t="inlineStr">
      <is>
        <t>GrimAge acceleration</t>
      </is>
    </nc>
  </rcc>
  <rcc rId="17186" sId="17">
    <nc r="T312" t="b">
      <v>1</v>
    </nc>
  </rcc>
  <rcc rId="17187" sId="17">
    <nc r="U312" t="inlineStr">
      <is>
        <t>reported</t>
      </is>
    </nc>
  </rcc>
  <rcc rId="17188" sId="17">
    <nc r="V312" t="inlineStr">
      <is>
        <t>13</t>
      </is>
    </nc>
  </rcc>
  <rcc rId="17189" sId="17">
    <nc r="W312">
      <v>73317585</v>
    </nc>
  </rcc>
  <rcc rId="17190" sId="17">
    <nc r="X312">
      <v>2.1309599999999999E-3</v>
    </nc>
  </rcc>
  <rcc rId="17191" sId="17">
    <nc r="Y312">
      <v>2.3999900000000001E-9</v>
    </nc>
  </rcc>
  <rcc rId="17192" sId="17">
    <nc r="Z312">
      <v>472174</v>
    </nc>
  </rcc>
  <rcc rId="17193" sId="17">
    <nc r="AA312" t="inlineStr">
      <is>
        <t>ieu-b-4879</t>
      </is>
    </nc>
  </rcc>
  <rcc rId="17194" sId="17">
    <nc r="AB312" t="inlineStr">
      <is>
        <t>telomere length || id:ieu-b-4879</t>
      </is>
    </nc>
  </rcc>
  <rcc rId="17195" sId="17">
    <nc r="AC312" t="b">
      <v>1</v>
    </nc>
  </rcc>
  <rcc rId="17196" sId="17">
    <nc r="AD312" t="inlineStr">
      <is>
        <t>reported</t>
      </is>
    </nc>
  </rcc>
  <rcc rId="17197" sId="17">
    <nc r="AE312" t="inlineStr">
      <is>
        <t>igd</t>
      </is>
    </nc>
  </rcc>
  <rcc rId="17198" sId="17">
    <nc r="AF312">
      <v>2</v>
    </nc>
  </rcc>
  <rcc rId="17199" sId="17">
    <nc r="AG312" t="b">
      <v>1</v>
    </nc>
  </rcc>
  <rcc rId="17200" sId="17">
    <nc r="AJ312">
      <v>7.5377175638113205E-5</v>
    </nc>
  </rcc>
  <rcc rId="17201" sId="17">
    <nc r="AK312">
      <v>472174</v>
    </nc>
  </rcc>
  <rcc rId="17202" sId="17">
    <nc r="AL312">
      <v>1.41182163131619E-4</v>
    </nc>
  </rcc>
  <rcc rId="17203" sId="17">
    <nc r="AM312">
      <v>29556</v>
    </nc>
  </rcc>
  <rcc rId="17204" sId="17">
    <nc r="AN312" t="b">
      <v>0</v>
    </nc>
  </rcc>
  <rcc rId="17205" sId="17">
    <nc r="AO312">
      <v>0.59353377860260803</v>
    </nc>
  </rcc>
  <rcc rId="17206" sId="17">
    <nc r="A313" t="inlineStr">
      <is>
        <t>rs9878436</t>
      </is>
    </nc>
  </rcc>
  <rcc rId="17207" sId="17">
    <nc r="B313" t="inlineStr">
      <is>
        <t>T</t>
      </is>
    </nc>
  </rcc>
  <rcc rId="17208" sId="17">
    <nc r="C313" t="inlineStr">
      <is>
        <t>C</t>
      </is>
    </nc>
  </rcc>
  <rcc rId="17209" sId="17">
    <nc r="D313" t="inlineStr">
      <is>
        <t>T</t>
      </is>
    </nc>
  </rcc>
  <rcc rId="17210" sId="17">
    <nc r="E313" t="inlineStr">
      <is>
        <t>C</t>
      </is>
    </nc>
  </rcc>
  <rcc rId="17211" sId="17">
    <nc r="F313">
      <v>-1.43407E-2</v>
    </nc>
  </rcc>
  <rcc rId="17212" sId="17">
    <nc r="G313">
      <v>7.9899999999999999E-2</v>
    </nc>
  </rcc>
  <rcc rId="17213" sId="17">
    <nc r="H313">
      <v>0.43439299999999997</v>
    </nc>
  </rcc>
  <rcc rId="17214" sId="17">
    <nc r="I313">
      <v>0.43280000000000002</v>
    </nc>
  </rcc>
  <rcc rId="17215" sId="17">
    <nc r="J313" t="b">
      <v>0</v>
    </nc>
  </rcc>
  <rcc rId="17216" sId="17">
    <nc r="K313" t="b">
      <v>0</v>
    </nc>
  </rcc>
  <rcc rId="17217" sId="17">
    <nc r="L313" t="b">
      <v>0</v>
    </nc>
  </rcc>
  <rcc rId="17218" sId="17">
    <nc r="M313" t="inlineStr">
      <is>
        <t>EILMP7</t>
      </is>
    </nc>
  </rcc>
  <rcc rId="17219" sId="17">
    <nc r="N313">
      <v>3</v>
    </nc>
  </rcc>
  <rcc rId="17220" sId="17">
    <nc r="O313">
      <v>138244400</v>
    </nc>
  </rcc>
  <rcc rId="17221" sId="17">
    <nc r="P313">
      <v>0.03</v>
    </nc>
  </rcc>
  <rcc rId="17222" sId="17">
    <nc r="Q313">
      <v>7.6579999999999999E-3</v>
    </nc>
  </rcc>
  <rcc rId="17223" sId="17">
    <nc r="R313">
      <v>31186</v>
    </nc>
  </rcc>
  <rcc rId="17224" sId="17">
    <nc r="S313" t="inlineStr">
      <is>
        <t>GrimAge acceleration</t>
      </is>
    </nc>
  </rcc>
  <rcc rId="17225" sId="17">
    <nc r="T313" t="b">
      <v>1</v>
    </nc>
  </rcc>
  <rcc rId="17226" sId="17">
    <nc r="U313" t="inlineStr">
      <is>
        <t>reported</t>
      </is>
    </nc>
  </rcc>
  <rcc rId="17227" sId="17">
    <nc r="V313" t="inlineStr">
      <is>
        <t>3</t>
      </is>
    </nc>
  </rcc>
  <rcc rId="17228" sId="17">
    <nc r="W313">
      <v>138244400</v>
    </nc>
  </rcc>
  <rcc rId="17229" sId="17">
    <nc r="X313">
      <v>2.01819E-3</v>
    </nc>
  </rcc>
  <rcc rId="17230" sId="17">
    <nc r="Y313">
      <v>1.2000499999999999E-12</v>
    </nc>
  </rcc>
  <rcc rId="17231" sId="17">
    <nc r="Z313">
      <v>472174</v>
    </nc>
  </rcc>
  <rcc rId="17232" sId="17">
    <nc r="AA313" t="inlineStr">
      <is>
        <t>ieu-b-4879</t>
      </is>
    </nc>
  </rcc>
  <rcc rId="17233" sId="17">
    <nc r="AB313" t="inlineStr">
      <is>
        <t>telomere length || id:ieu-b-4879</t>
      </is>
    </nc>
  </rcc>
  <rcc rId="17234" sId="17">
    <nc r="AC313" t="b">
      <v>1</v>
    </nc>
  </rcc>
  <rcc rId="17235" sId="17">
    <nc r="AD313" t="inlineStr">
      <is>
        <t>reported</t>
      </is>
    </nc>
  </rcc>
  <rcc rId="17236" sId="17">
    <nc r="AE313" t="inlineStr">
      <is>
        <t>igd</t>
      </is>
    </nc>
  </rcc>
  <rcc rId="17237" sId="17">
    <nc r="AF313">
      <v>2</v>
    </nc>
  </rcc>
  <rcc rId="17238" sId="17">
    <nc r="AG313" t="b">
      <v>1</v>
    </nc>
  </rcc>
  <rcc rId="17239" sId="17">
    <nc r="AJ313">
      <v>1.0692270404356699E-4</v>
    </nc>
  </rcc>
  <rcc rId="17240" sId="17">
    <nc r="AK313">
      <v>472174</v>
    </nc>
  </rcc>
  <rcc rId="17241" sId="17">
    <nc r="AL313">
      <v>2.27415703775189E-4</v>
    </nc>
  </rcc>
  <rcc rId="17242" sId="17">
    <nc r="AM313">
      <v>31186</v>
    </nc>
  </rcc>
  <rcc rId="17243" sId="17">
    <nc r="AN313" t="b">
      <v>0</v>
    </nc>
  </rcc>
  <rcc rId="17244" sId="17">
    <nc r="AO313">
      <v>0.41747601773798798</v>
    </nc>
  </rcc>
  <rcc rId="17245" sId="17">
    <nc r="A314" t="inlineStr">
      <is>
        <t>rs9940099</t>
      </is>
    </nc>
  </rcc>
  <rcc rId="17246" sId="17">
    <nc r="B314" t="inlineStr">
      <is>
        <t>T</t>
      </is>
    </nc>
  </rcc>
  <rcc rId="17247" sId="17">
    <nc r="C314" t="inlineStr">
      <is>
        <t>G</t>
      </is>
    </nc>
  </rcc>
  <rcc rId="17248" sId="17">
    <nc r="D314" t="inlineStr">
      <is>
        <t>T</t>
      </is>
    </nc>
  </rcc>
  <rcc rId="17249" sId="17">
    <nc r="E314" t="inlineStr">
      <is>
        <t>G</t>
      </is>
    </nc>
  </rcc>
  <rcc rId="17250" sId="17">
    <nc r="F314">
      <v>-3.3609E-2</v>
    </nc>
  </rcc>
  <rcc rId="17251" sId="17">
    <nc r="G314">
      <v>-2.75E-2</v>
    </nc>
  </rcc>
  <rcc rId="17252" sId="17">
    <nc r="H314">
      <v>6.2717999999999996E-2</v>
    </nc>
  </rcc>
  <rcc rId="17253" sId="17">
    <nc r="I314">
      <v>7.1999999999999995E-2</v>
    </nc>
  </rcc>
  <rcc rId="17254" sId="17">
    <nc r="J314" t="b">
      <v>0</v>
    </nc>
  </rcc>
  <rcc rId="17255" sId="17">
    <nc r="K314" t="b">
      <v>0</v>
    </nc>
  </rcc>
  <rcc rId="17256" sId="17">
    <nc r="L314" t="b">
      <v>0</v>
    </nc>
  </rcc>
  <rcc rId="17257" sId="17">
    <nc r="M314" t="inlineStr">
      <is>
        <t>EILMP7</t>
      </is>
    </nc>
  </rcc>
  <rcc rId="17258" sId="17">
    <nc r="N314">
      <v>16</v>
    </nc>
  </rcc>
  <rcc rId="17259" sId="17">
    <nc r="O314">
      <v>3613207</v>
    </nc>
  </rcc>
  <rcc rId="17260" sId="17">
    <nc r="P314">
      <v>8.0699999999999994E-2</v>
    </nc>
  </rcc>
  <rcc rId="17261" sId="17">
    <nc r="Q314">
      <v>0.73340000000000005</v>
    </nc>
  </rcc>
  <rcc rId="17262" sId="17">
    <nc r="R314">
      <v>17771</v>
    </nc>
  </rcc>
  <rcc rId="17263" sId="17">
    <nc r="S314" t="inlineStr">
      <is>
        <t>GrimAge acceleration</t>
      </is>
    </nc>
  </rcc>
  <rcc rId="17264" sId="17">
    <nc r="T314" t="b">
      <v>1</v>
    </nc>
  </rcc>
  <rcc rId="17265" sId="17">
    <nc r="U314" t="inlineStr">
      <is>
        <t>reported</t>
      </is>
    </nc>
  </rcc>
  <rcc rId="17266" sId="17">
    <nc r="V314" t="inlineStr">
      <is>
        <t>16</t>
      </is>
    </nc>
  </rcc>
  <rcc rId="17267" sId="17">
    <nc r="W314">
      <v>3613207</v>
    </nc>
  </rcc>
  <rcc rId="17268" sId="17">
    <nc r="X314">
      <v>4.11613E-3</v>
    </nc>
  </rcc>
  <rcc rId="17269" sId="17">
    <nc r="Y314">
      <v>3.1996299999999998E-16</v>
    </nc>
  </rcc>
  <rcc rId="17270" sId="17">
    <nc r="Z314">
      <v>472174</v>
    </nc>
  </rcc>
  <rcc rId="17271" sId="17">
    <nc r="AA314" t="inlineStr">
      <is>
        <t>ieu-b-4879</t>
      </is>
    </nc>
  </rcc>
  <rcc rId="17272" sId="17">
    <nc r="AB314" t="inlineStr">
      <is>
        <t>telomere length || id:ieu-b-4879</t>
      </is>
    </nc>
  </rcc>
  <rcc rId="17273" sId="17">
    <nc r="AC314" t="b">
      <v>1</v>
    </nc>
  </rcc>
  <rcc rId="17274" sId="17">
    <nc r="AD314" t="inlineStr">
      <is>
        <t>reported</t>
      </is>
    </nc>
  </rcc>
  <rcc rId="17275" sId="17">
    <nc r="AE314" t="inlineStr">
      <is>
        <t>igd</t>
      </is>
    </nc>
  </rcc>
  <rcc rId="17276" sId="17">
    <nc r="AF314">
      <v>2</v>
    </nc>
  </rcc>
  <rcc rId="17277" sId="17">
    <nc r="AG314" t="b">
      <v>1</v>
    </nc>
  </rcc>
  <rcc rId="17278" sId="17">
    <nc r="AJ314">
      <v>1.4117944446306299E-4</v>
    </nc>
  </rcc>
  <rcc rId="17279" sId="17">
    <nc r="AK314">
      <v>472174</v>
    </nc>
  </rcc>
  <rcc rId="17280" sId="17">
    <nc r="AL314">
      <v>6.5351038394333001E-6</v>
    </nc>
  </rcc>
  <rcc rId="17281" sId="17">
    <nc r="AM314">
      <v>17771</v>
    </nc>
  </rcc>
  <rcc rId="17282" sId="17">
    <nc r="AN314" t="b">
      <v>1</v>
    </nc>
  </rcc>
  <rcc rId="17283" sId="17">
    <nc r="AO314">
      <v>0.22231952499955601</v>
    </nc>
  </rcc>
  <rcc rId="17284" sId="17">
    <nc r="A315" t="inlineStr">
      <is>
        <t>rs9955360</t>
      </is>
    </nc>
  </rcc>
  <rcc rId="17285" sId="17">
    <nc r="B315" t="inlineStr">
      <is>
        <t>A</t>
      </is>
    </nc>
  </rcc>
  <rcc rId="17286" sId="17">
    <nc r="C315" t="inlineStr">
      <is>
        <t>C</t>
      </is>
    </nc>
  </rcc>
  <rcc rId="17287" sId="17">
    <nc r="D315" t="inlineStr">
      <is>
        <t>A</t>
      </is>
    </nc>
  </rcc>
  <rcc rId="17288" sId="17">
    <nc r="E315" t="inlineStr">
      <is>
        <t>C</t>
      </is>
    </nc>
  </rcc>
  <rcc rId="17289" sId="17">
    <nc r="F315">
      <v>-1.9031099999999999E-2</v>
    </nc>
  </rcc>
  <rcc rId="17290" sId="17">
    <nc r="G315">
      <v>3.6299999999999999E-2</v>
    </nc>
  </rcc>
  <rcc rId="17291" sId="17">
    <nc r="H315">
      <v>0.86928799999999995</v>
    </nc>
  </rcc>
  <rcc rId="17292" sId="17">
    <nc r="I315">
      <v>0.8639</v>
    </nc>
  </rcc>
  <rcc rId="17293" sId="17">
    <nc r="J315" t="b">
      <v>0</v>
    </nc>
  </rcc>
  <rcc rId="17294" sId="17">
    <nc r="K315" t="b">
      <v>0</v>
    </nc>
  </rcc>
  <rcc rId="17295" sId="17">
    <nc r="L315" t="b">
      <v>0</v>
    </nc>
  </rcc>
  <rcc rId="17296" sId="17">
    <nc r="M315" t="inlineStr">
      <is>
        <t>EILMP7</t>
      </is>
    </nc>
  </rcc>
  <rcc rId="17297" sId="17">
    <nc r="N315">
      <v>18</v>
    </nc>
  </rcc>
  <rcc rId="17298" sId="17">
    <nc r="O315">
      <v>78008334</v>
    </nc>
  </rcc>
  <rcc rId="17299" sId="17">
    <nc r="P315">
      <v>4.6600000000000003E-2</v>
    </nc>
  </rcc>
  <rcc rId="17300" sId="17">
    <nc r="Q315">
      <v>0.43659999999999999</v>
    </nc>
  </rcc>
  <rcc rId="17301" sId="17">
    <nc r="R315">
      <v>29444</v>
    </nc>
  </rcc>
  <rcc rId="17302" sId="17">
    <nc r="S315" t="inlineStr">
      <is>
        <t>GrimAge acceleration</t>
      </is>
    </nc>
  </rcc>
  <rcc rId="17303" sId="17">
    <nc r="T315" t="b">
      <v>1</v>
    </nc>
  </rcc>
  <rcc rId="17304" sId="17">
    <nc r="U315" t="inlineStr">
      <is>
        <t>reported</t>
      </is>
    </nc>
  </rcc>
  <rcc rId="17305" sId="17">
    <nc r="V315" t="inlineStr">
      <is>
        <t>18</t>
      </is>
    </nc>
  </rcc>
  <rcc rId="17306" sId="17">
    <nc r="W315">
      <v>78008334</v>
    </nc>
  </rcc>
  <rcc rId="17307" sId="17">
    <nc r="X315">
      <v>2.9979099999999999E-3</v>
    </nc>
  </rcc>
  <rcc rId="17308" sId="17">
    <nc r="Y315">
      <v>2.1999900000000001E-10</v>
    </nc>
  </rcc>
  <rcc rId="17309" sId="17">
    <nc r="Z315">
      <v>472174</v>
    </nc>
  </rcc>
  <rcc rId="17310" sId="17">
    <nc r="AA315" t="inlineStr">
      <is>
        <t>ieu-b-4879</t>
      </is>
    </nc>
  </rcc>
  <rcc rId="17311" sId="17">
    <nc r="AB315" t="inlineStr">
      <is>
        <t>telomere length || id:ieu-b-4879</t>
      </is>
    </nc>
  </rcc>
  <rcc rId="17312" sId="17">
    <nc r="AC315" t="b">
      <v>1</v>
    </nc>
  </rcc>
  <rcc rId="17313" sId="17">
    <nc r="AD315" t="inlineStr">
      <is>
        <t>reported</t>
      </is>
    </nc>
  </rcc>
  <rcc rId="17314" sId="17">
    <nc r="AE315" t="inlineStr">
      <is>
        <t>igd</t>
      </is>
    </nc>
  </rcc>
  <rcc rId="17315" sId="17">
    <nc r="AF315">
      <v>2</v>
    </nc>
  </rcc>
  <rcc rId="17316" sId="17">
    <nc r="AG315" t="b">
      <v>1</v>
    </nc>
  </rcc>
  <rcc rId="17317" sId="17">
    <nc r="AJ315">
      <v>8.5340131359061899E-5</v>
    </nc>
  </rcc>
  <rcc rId="17318" sId="17">
    <nc r="AK315">
      <v>472174</v>
    </nc>
  </rcc>
  <rcc rId="17319" sId="17">
    <nc r="AL315">
      <v>2.0609390950915401E-5</v>
    </nc>
  </rcc>
  <rcc rId="17320" sId="17">
    <nc r="AM315">
      <v>29444</v>
    </nc>
  </rcc>
  <rcc rId="17321" sId="17">
    <nc r="AN315" t="b">
      <v>1</v>
    </nc>
  </rcc>
  <rcc rId="17322" sId="17">
    <nc r="AO315">
      <v>0.43411978691827502</v>
    </nc>
  </rcc>
  <rcc rId="17323" sId="17">
    <nc r="A316" t="inlineStr">
      <is>
        <t>rs1003322</t>
      </is>
    </nc>
  </rcc>
  <rcc rId="17324" sId="17">
    <nc r="B316" t="inlineStr">
      <is>
        <t>A</t>
      </is>
    </nc>
  </rcc>
  <rcc rId="17325" sId="17">
    <nc r="C316" t="inlineStr">
      <is>
        <t>C</t>
      </is>
    </nc>
  </rcc>
  <rcc rId="17326" sId="17">
    <nc r="D316" t="inlineStr">
      <is>
        <t>A</t>
      </is>
    </nc>
  </rcc>
  <rcc rId="17327" sId="17">
    <nc r="E316" t="inlineStr">
      <is>
        <t>C</t>
      </is>
    </nc>
  </rcc>
  <rcc rId="17328" sId="17">
    <nc r="F316">
      <v>1.4173399999999999E-2</v>
    </nc>
  </rcc>
  <rcc rId="17329" sId="17">
    <nc r="G316">
      <v>7.0000000000000007E-2</v>
    </nc>
  </rcc>
  <rcc rId="17330" sId="17">
    <nc r="H316">
      <v>0.21374199999999999</v>
    </nc>
  </rcc>
  <rcc rId="17331" sId="17">
    <nc r="I316">
      <v>0.20810000000000001</v>
    </nc>
  </rcc>
  <rcc rId="17332" sId="17">
    <nc r="J316" t="b">
      <v>0</v>
    </nc>
  </rcc>
  <rcc rId="17333" sId="17">
    <nc r="K316" t="b">
      <v>0</v>
    </nc>
  </rcc>
  <rcc rId="17334" sId="17">
    <nc r="L316" t="b">
      <v>0</v>
    </nc>
  </rcc>
  <rcc rId="17335" sId="17">
    <nc r="M316" t="inlineStr">
      <is>
        <t>HmqTtg</t>
      </is>
    </nc>
  </rcc>
  <rcc rId="17336" sId="17">
    <nc r="N316">
      <v>22</v>
    </nc>
  </rcc>
  <rcc rId="17337" sId="17">
    <nc r="O316">
      <v>51072289</v>
    </nc>
  </rcc>
  <rcc rId="17338" sId="17">
    <nc r="P316">
      <v>4.9200000000000001E-2</v>
    </nc>
  </rcc>
  <rcc rId="17339" sId="17">
    <nc r="Q316">
      <v>0.1542</v>
    </nc>
  </rcc>
  <rcc rId="17340" sId="17">
    <nc r="R316">
      <v>28485</v>
    </nc>
  </rcc>
  <rcc rId="17341" sId="17">
    <nc r="S316" t="inlineStr">
      <is>
        <t>PhenoAge acceleration</t>
      </is>
    </nc>
  </rcc>
  <rcc rId="17342" sId="17">
    <nc r="T316" t="b">
      <v>1</v>
    </nc>
  </rcc>
  <rcc rId="17343" sId="17">
    <nc r="U316" t="inlineStr">
      <is>
        <t>reported</t>
      </is>
    </nc>
  </rcc>
  <rcc rId="17344" sId="17">
    <nc r="V316" t="inlineStr">
      <is>
        <t>22</t>
      </is>
    </nc>
  </rcc>
  <rcc rId="17345" sId="17">
    <nc r="W316">
      <v>51072289</v>
    </nc>
  </rcc>
  <rcc rId="17346" sId="17">
    <nc r="X316">
      <v>2.4754600000000001E-3</v>
    </nc>
  </rcc>
  <rcc rId="17347" sId="17">
    <nc r="Y316">
      <v>1E-8</v>
    </nc>
  </rcc>
  <rcc rId="17348" sId="17">
    <nc r="Z316">
      <v>472174</v>
    </nc>
  </rcc>
  <rcc rId="17349" sId="17">
    <nc r="AA316" t="inlineStr">
      <is>
        <t>ieu-b-4879</t>
      </is>
    </nc>
  </rcc>
  <rcc rId="17350" sId="17">
    <nc r="AB316" t="inlineStr">
      <is>
        <t>telomere length || id:ieu-b-4879</t>
      </is>
    </nc>
  </rcc>
  <rcc rId="17351" sId="17">
    <nc r="AC316" t="b">
      <v>1</v>
    </nc>
  </rcc>
  <rcc rId="17352" sId="17">
    <nc r="AD316" t="inlineStr">
      <is>
        <t>reported</t>
      </is>
    </nc>
  </rcc>
  <rcc rId="17353" sId="17">
    <nc r="AE316" t="inlineStr">
      <is>
        <t>igd</t>
      </is>
    </nc>
  </rcc>
  <rcc rId="17354" sId="17">
    <nc r="AF316">
      <v>2</v>
    </nc>
  </rcc>
  <rcc rId="17355" sId="17">
    <nc r="AG316" t="b">
      <v>1</v>
    </nc>
  </rcc>
  <rcc rId="17356" sId="17">
    <nc r="AJ316">
      <v>6.9423400205876796E-5</v>
    </nc>
  </rcc>
  <rcc rId="17357" sId="17">
    <nc r="AK316">
      <v>472174</v>
    </nc>
  </rcc>
  <rcc rId="17358" sId="17">
    <nc r="AL316">
      <v>7.1063939743236794E-5</v>
    </nc>
  </rcc>
  <rcc rId="17359" sId="17">
    <nc r="AM316">
      <v>28485</v>
    </nc>
  </rcc>
  <rcc rId="17360" sId="17">
    <nc r="AN316" t="b">
      <v>0</v>
    </nc>
  </rcc>
  <rcc rId="17361" sId="17">
    <nc r="AO316">
      <v>0.98720091456683501</v>
    </nc>
  </rcc>
  <rcc rId="17362" sId="17">
    <nc r="A317" t="inlineStr">
      <is>
        <t>rs10112752</t>
      </is>
    </nc>
  </rcc>
  <rcc rId="17363" sId="17">
    <nc r="B317" t="inlineStr">
      <is>
        <t>A</t>
      </is>
    </nc>
  </rcc>
  <rcc rId="17364" sId="17">
    <nc r="C317" t="inlineStr">
      <is>
        <t>G</t>
      </is>
    </nc>
  </rcc>
  <rcc rId="17365" sId="17">
    <nc r="D317" t="inlineStr">
      <is>
        <t>A</t>
      </is>
    </nc>
  </rcc>
  <rcc rId="17366" sId="17">
    <nc r="E317" t="inlineStr">
      <is>
        <t>G</t>
      </is>
    </nc>
  </rcc>
  <rcc rId="17367" sId="17">
    <nc r="F317">
      <v>-2.8752199999999999E-2</v>
    </nc>
  </rcc>
  <rcc rId="17368" sId="17">
    <nc r="G317">
      <v>-3.1300000000000001E-2</v>
    </nc>
  </rcc>
  <rcc rId="17369" sId="17">
    <nc r="H317">
      <v>0.430369</v>
    </nc>
  </rcc>
  <rcc rId="17370" sId="17">
    <nc r="I317">
      <v>0.44569999999999999</v>
    </nc>
  </rcc>
  <rcc rId="17371" sId="17">
    <nc r="J317" t="b">
      <v>0</v>
    </nc>
  </rcc>
  <rcc rId="17372" sId="17">
    <nc r="K317" t="b">
      <v>0</v>
    </nc>
  </rcc>
  <rcc rId="17373" sId="17">
    <nc r="L317" t="b">
      <v>0</v>
    </nc>
  </rcc>
  <rcc rId="17374" sId="17">
    <nc r="M317" t="inlineStr">
      <is>
        <t>HmqTtg</t>
      </is>
    </nc>
  </rcc>
  <rcc rId="17375" sId="17">
    <nc r="N317">
      <v>8</v>
    </nc>
  </rcc>
  <rcc rId="17376" sId="17">
    <nc r="O317">
      <v>73958718</v>
    </nc>
  </rcc>
  <rcc rId="17377" sId="17">
    <nc r="P317">
      <v>3.8800000000000001E-2</v>
    </nc>
  </rcc>
  <rcc rId="17378" sId="17">
    <nc r="Q317">
      <v>0.42059999999999997</v>
    </nc>
  </rcc>
  <rcc rId="17379" sId="17">
    <nc r="R317">
      <v>28974</v>
    </nc>
  </rcc>
  <rcc rId="17380" sId="17">
    <nc r="S317" t="inlineStr">
      <is>
        <t>PhenoAge acceleration</t>
      </is>
    </nc>
  </rcc>
  <rcc rId="17381" sId="17">
    <nc r="T317" t="b">
      <v>1</v>
    </nc>
  </rcc>
  <rcc rId="17382" sId="17">
    <nc r="U317" t="inlineStr">
      <is>
        <t>reported</t>
      </is>
    </nc>
  </rcc>
  <rcc rId="17383" sId="17">
    <nc r="V317" t="inlineStr">
      <is>
        <t>8</t>
      </is>
    </nc>
  </rcc>
  <rcc rId="17384" sId="17">
    <nc r="W317">
      <v>73958718</v>
    </nc>
  </rcc>
  <rcc rId="17385" sId="17">
    <nc r="X317">
      <v>2.0251800000000001E-3</v>
    </nc>
  </rcc>
  <rcc rId="17386" sId="17">
    <nc r="Y317">
      <v>9.4994799999999997E-46</v>
    </nc>
  </rcc>
  <rcc rId="17387" sId="17">
    <nc r="Z317">
      <v>472174</v>
    </nc>
  </rcc>
  <rcc rId="17388" sId="17">
    <nc r="AA317" t="inlineStr">
      <is>
        <t>ieu-b-4879</t>
      </is>
    </nc>
  </rcc>
  <rcc rId="17389" sId="17">
    <nc r="AB317" t="inlineStr">
      <is>
        <t>telomere length || id:ieu-b-4879</t>
      </is>
    </nc>
  </rcc>
  <rcc rId="17390" sId="17">
    <nc r="AC317" t="b">
      <v>1</v>
    </nc>
  </rcc>
  <rcc rId="17391" sId="17">
    <nc r="AD317" t="inlineStr">
      <is>
        <t>reported</t>
      </is>
    </nc>
  </rcc>
  <rcc rId="17392" sId="17">
    <nc r="AE317" t="inlineStr">
      <is>
        <t>igd</t>
      </is>
    </nc>
  </rcc>
  <rcc rId="17393" sId="17">
    <nc r="AF317">
      <v>2</v>
    </nc>
  </rcc>
  <rcc rId="17394" sId="17">
    <nc r="AG317" t="b">
      <v>1</v>
    </nc>
  </rcc>
  <rcc rId="17395" sId="17">
    <nc r="AJ317">
      <v>4.2670655684917002E-4</v>
    </nc>
  </rcc>
  <rcc rId="17396" sId="17">
    <nc r="AK317">
      <v>472174</v>
    </nc>
  </rcc>
  <rcc rId="17397" sId="17">
    <nc r="AL317">
      <v>2.2461408814249499E-5</v>
    </nc>
  </rcc>
  <rcc rId="17398" sId="17">
    <nc r="AM317">
      <v>28974</v>
    </nc>
  </rcc>
  <rcc rId="17399" sId="17">
    <nc r="AN317" t="b">
      <v>1</v>
    </nc>
  </rcc>
  <rcc rId="17400" sId="17">
    <nc r="AO317">
      <v>8.5308644735234297E-3</v>
    </nc>
  </rcc>
  <rcc rId="17401" sId="17">
    <nc r="A318" t="inlineStr">
      <is>
        <t>rs1023767</t>
      </is>
    </nc>
  </rcc>
  <rcc rId="17402" sId="17">
    <nc r="B318" t="inlineStr">
      <is>
        <t>A</t>
      </is>
    </nc>
  </rcc>
  <rcc rId="17403" sId="17">
    <nc r="C318" t="inlineStr">
      <is>
        <t>G</t>
      </is>
    </nc>
  </rcc>
  <rcc rId="17404" sId="17">
    <nc r="D318" t="inlineStr">
      <is>
        <t>A</t>
      </is>
    </nc>
  </rcc>
  <rcc rId="17405" sId="17">
    <nc r="E318" t="inlineStr">
      <is>
        <t>G</t>
      </is>
    </nc>
  </rcc>
  <rcc rId="17406" sId="17">
    <nc r="F318">
      <v>-1.8373199999999999E-2</v>
    </nc>
  </rcc>
  <rcc rId="17407" sId="17">
    <nc r="G318">
      <v>-2.0799999999999999E-2</v>
    </nc>
  </rcc>
  <rcc rId="17408" sId="17">
    <nc r="H318">
      <v>0.237595</v>
    </nc>
  </rcc>
  <rcc rId="17409" sId="17">
    <nc r="I318">
      <v>0.24590000000000001</v>
    </nc>
  </rcc>
  <rcc rId="17410" sId="17">
    <nc r="J318" t="b">
      <v>0</v>
    </nc>
  </rcc>
  <rcc rId="17411" sId="17">
    <nc r="K318" t="b">
      <v>0</v>
    </nc>
  </rcc>
  <rcc rId="17412" sId="17">
    <nc r="L318" t="b">
      <v>0</v>
    </nc>
  </rcc>
  <rcc rId="17413" sId="17">
    <nc r="M318" t="inlineStr">
      <is>
        <t>HmqTtg</t>
      </is>
    </nc>
  </rcc>
  <rcc rId="17414" sId="17">
    <nc r="N318">
      <v>8</v>
    </nc>
  </rcc>
  <rcc rId="17415" sId="17">
    <nc r="O318">
      <v>95530969</v>
    </nc>
  </rcc>
  <rcc rId="17416" sId="17">
    <nc r="P318">
      <v>4.5100000000000001E-2</v>
    </nc>
  </rcc>
  <rcc rId="17417" sId="17">
    <nc r="Q318">
      <v>0.64380000000000004</v>
    </nc>
  </rcc>
  <rcc rId="17418" sId="17">
    <nc r="R318">
      <v>28586</v>
    </nc>
  </rcc>
  <rcc rId="17419" sId="17">
    <nc r="S318" t="inlineStr">
      <is>
        <t>PhenoAge acceleration</t>
      </is>
    </nc>
  </rcc>
  <rcc rId="17420" sId="17">
    <nc r="T318" t="b">
      <v>1</v>
    </nc>
  </rcc>
  <rcc rId="17421" sId="17">
    <nc r="U318" t="inlineStr">
      <is>
        <t>reported</t>
      </is>
    </nc>
  </rcc>
  <rcc rId="17422" sId="17">
    <nc r="V318" t="inlineStr">
      <is>
        <t>8</t>
      </is>
    </nc>
  </rcc>
  <rcc rId="17423" sId="17">
    <nc r="W318">
      <v>95530969</v>
    </nc>
  </rcc>
  <rcc rId="17424" sId="17">
    <nc r="X318">
      <v>2.3477200000000002E-3</v>
    </nc>
  </rcc>
  <rcc rId="17425" sId="17">
    <nc r="Y318">
      <v>5.0003500000000001E-15</v>
    </nc>
  </rcc>
  <rcc rId="17426" sId="17">
    <nc r="Z318">
      <v>472174</v>
    </nc>
  </rcc>
  <rcc rId="17427" sId="17">
    <nc r="AA318" t="inlineStr">
      <is>
        <t>ieu-b-4879</t>
      </is>
    </nc>
  </rcc>
  <rcc rId="17428" sId="17">
    <nc r="AB318" t="inlineStr">
      <is>
        <t>telomere length || id:ieu-b-4879</t>
      </is>
    </nc>
  </rcc>
  <rcc rId="17429" sId="17">
    <nc r="AC318" t="b">
      <v>1</v>
    </nc>
  </rcc>
  <rcc rId="17430" sId="17">
    <nc r="AD318" t="inlineStr">
      <is>
        <t>reported</t>
      </is>
    </nc>
  </rcc>
  <rcc rId="17431" sId="17">
    <nc r="AE318" t="inlineStr">
      <is>
        <t>igd</t>
      </is>
    </nc>
  </rcc>
  <rcc rId="17432" sId="17">
    <nc r="AF318">
      <v>2</v>
    </nc>
  </rcc>
  <rcc rId="17433" sId="17">
    <nc r="AG318" t="b">
      <v>1</v>
    </nc>
  </rcc>
  <rcc rId="17434" sId="17">
    <nc r="AJ318">
      <v>1.2969416784266999E-4</v>
    </nc>
  </rcc>
  <rcc rId="17435" sId="17">
    <nc r="AK318">
      <v>472174</v>
    </nc>
  </rcc>
  <rcc rId="17436" sId="17">
    <nc r="AL318">
      <v>7.4412749421460498E-6</v>
    </nc>
  </rcc>
  <rcc rId="17437" sId="17">
    <nc r="AM318">
      <v>28586</v>
    </nc>
  </rcc>
  <rcc rId="17438" sId="17">
    <nc r="AN318" t="b">
      <v>1</v>
    </nc>
  </rcc>
  <rcc rId="17439" sId="17">
    <nc r="AO318">
      <v>0.15506684454608899</v>
    </nc>
  </rcc>
  <rcc rId="17440" sId="17">
    <nc r="A319" t="inlineStr">
      <is>
        <t>rs10768683</t>
      </is>
    </nc>
  </rcc>
  <rcc rId="17441" sId="17">
    <nc r="B319" t="inlineStr">
      <is>
        <t>G</t>
      </is>
    </nc>
  </rcc>
  <rcc rId="17442" sId="17">
    <nc r="C319" t="inlineStr">
      <is>
        <t>C</t>
      </is>
    </nc>
  </rcc>
  <rcc rId="17443" sId="17">
    <nc r="D319" t="inlineStr">
      <is>
        <t>G</t>
      </is>
    </nc>
  </rcc>
  <rcc rId="17444" sId="17">
    <nc r="E319" t="inlineStr">
      <is>
        <t>C</t>
      </is>
    </nc>
  </rcc>
  <rcc rId="17445" sId="17">
    <nc r="F319">
      <v>4.6992199999999998E-2</v>
    </nc>
  </rcc>
  <rcc rId="17446" sId="17">
    <nc r="G319">
      <v>-3.8199999999999998E-2</v>
    </nc>
  </rcc>
  <rcc rId="17447" sId="17">
    <nc r="H319">
      <v>0.84103300000000003</v>
    </nc>
  </rcc>
  <rcc rId="17448" sId="17">
    <nc r="I319">
      <v>0.83730000000000004</v>
    </nc>
  </rcc>
  <rcc rId="17449" sId="17">
    <nc r="J319" t="b">
      <v>0</v>
    </nc>
  </rcc>
  <rcc rId="17450" sId="17">
    <nc r="K319" t="b">
      <v>1</v>
    </nc>
  </rcc>
  <rcc rId="17451" sId="17">
    <nc r="L319" t="b">
      <v>0</v>
    </nc>
  </rcc>
  <rcc rId="17452" sId="17">
    <nc r="M319" t="inlineStr">
      <is>
        <t>HmqTtg</t>
      </is>
    </nc>
  </rcc>
  <rcc rId="17453" sId="17">
    <nc r="N319">
      <v>11</v>
    </nc>
  </rcc>
  <rcc rId="17454" sId="17">
    <nc r="O319">
      <v>5247791</v>
    </nc>
  </rcc>
  <rcc rId="17455" sId="17">
    <nc r="P319">
      <v>5.4100000000000002E-2</v>
    </nc>
  </rcc>
  <rcc rId="17456" sId="17">
    <nc r="Q319">
      <v>0.48</v>
    </nc>
  </rcc>
  <rcc rId="17457" sId="17">
    <nc r="R319">
      <v>28382</v>
    </nc>
  </rcc>
  <rcc rId="17458" sId="17">
    <nc r="S319" t="inlineStr">
      <is>
        <t>PhenoAge acceleration</t>
      </is>
    </nc>
  </rcc>
  <rcc rId="17459" sId="17">
    <nc r="T319" t="b">
      <v>1</v>
    </nc>
  </rcc>
  <rcc rId="17460" sId="17">
    <nc r="U319" t="inlineStr">
      <is>
        <t>reported</t>
      </is>
    </nc>
  </rcc>
  <rcc rId="17461" sId="17">
    <nc r="V319" t="inlineStr">
      <is>
        <t>11</t>
      </is>
    </nc>
  </rcc>
  <rcc rId="17462" sId="17">
    <nc r="W319">
      <v>5247791</v>
    </nc>
  </rcc>
  <rcc rId="17463" sId="17">
    <nc r="X319">
      <v>2.7701499999999999E-3</v>
    </nc>
  </rcc>
  <rcc rId="17464" sId="17">
    <nc r="Y319">
      <v>1.5000299999999999E-64</v>
    </nc>
  </rcc>
  <rcc rId="17465" sId="17">
    <nc r="Z319">
      <v>472174</v>
    </nc>
  </rcc>
  <rcc rId="17466" sId="17">
    <nc r="AA319" t="inlineStr">
      <is>
        <t>ieu-b-4879</t>
      </is>
    </nc>
  </rcc>
  <rcc rId="17467" sId="17">
    <nc r="AB319" t="inlineStr">
      <is>
        <t>telomere length || id:ieu-b-4879</t>
      </is>
    </nc>
  </rcc>
  <rcc rId="17468" sId="17">
    <nc r="AC319" t="b">
      <v>1</v>
    </nc>
  </rcc>
  <rcc rId="17469" sId="17">
    <nc r="AD319" t="inlineStr">
      <is>
        <t>reported</t>
      </is>
    </nc>
  </rcc>
  <rcc rId="17470" sId="17">
    <nc r="AE319" t="inlineStr">
      <is>
        <t>igd</t>
      </is>
    </nc>
  </rcc>
  <rcc rId="17471" sId="17">
    <nc r="AF319">
      <v>2</v>
    </nc>
  </rcc>
  <rcc rId="17472" sId="17">
    <nc r="AG319" t="b">
      <v>1</v>
    </nc>
  </rcc>
  <rcc rId="17473" sId="17">
    <nc r="AJ319">
      <v>6.0908814806671496E-4</v>
    </nc>
  </rcc>
  <rcc rId="17474" sId="17">
    <nc r="AK319">
      <v>472174</v>
    </nc>
  </rcc>
  <rcc rId="17475" sId="17">
    <nc r="AL319">
      <v>1.7567589505628499E-5</v>
    </nc>
  </rcc>
  <rcc rId="17476" sId="17">
    <nc r="AM319">
      <v>28382</v>
    </nc>
  </rcc>
  <rcc rId="17477" sId="17">
    <nc r="AN319" t="b">
      <v>1</v>
    </nc>
  </rcc>
  <rcc rId="17478" sId="17">
    <nc r="AO319">
      <v>7.9933096993258402E-4</v>
    </nc>
  </rcc>
  <rcc rId="17479" sId="17">
    <nc r="A320" t="inlineStr">
      <is>
        <t>rs10773176</t>
      </is>
    </nc>
  </rcc>
  <rcc rId="17480" sId="17">
    <nc r="B320" t="inlineStr">
      <is>
        <t>G</t>
      </is>
    </nc>
  </rcc>
  <rcc rId="17481" sId="17">
    <nc r="C320" t="inlineStr">
      <is>
        <t>A</t>
      </is>
    </nc>
  </rcc>
  <rcc rId="17482" sId="17">
    <nc r="D320" t="inlineStr">
      <is>
        <t>G</t>
      </is>
    </nc>
  </rcc>
  <rcc rId="17483" sId="17">
    <nc r="E320" t="inlineStr">
      <is>
        <t>A</t>
      </is>
    </nc>
  </rcc>
  <rcc rId="17484" sId="17">
    <nc r="F320">
      <v>-1.7200900000000002E-2</v>
    </nc>
  </rcc>
  <rcc rId="17485" sId="17">
    <nc r="G320">
      <v>2.3099999999999999E-2</v>
    </nc>
  </rcc>
  <rcc rId="17486" sId="17">
    <nc r="H320">
      <v>0.74121400000000004</v>
    </nc>
  </rcc>
  <rcc rId="17487" sId="17">
    <nc r="I320">
      <v>0.74039999999999995</v>
    </nc>
  </rcc>
  <rcc rId="17488" sId="17">
    <nc r="J320" t="b">
      <v>0</v>
    </nc>
  </rcc>
  <rcc rId="17489" sId="17">
    <nc r="K320" t="b">
      <v>0</v>
    </nc>
  </rcc>
  <rcc rId="17490" sId="17">
    <nc r="L320" t="b">
      <v>0</v>
    </nc>
  </rcc>
  <rcc rId="17491" sId="17">
    <nc r="M320" t="inlineStr">
      <is>
        <t>HmqTtg</t>
      </is>
    </nc>
  </rcc>
  <rcc rId="17492" sId="17">
    <nc r="N320">
      <v>12</v>
    </nc>
  </rcc>
  <rcc rId="17493" sId="17">
    <nc r="O320">
      <v>122944713</v>
    </nc>
  </rcc>
  <rcc rId="17494" sId="17">
    <nc r="P320">
      <v>4.3400000000000001E-2</v>
    </nc>
  </rcc>
  <rcc rId="17495" sId="17">
    <nc r="Q320">
      <v>0.59560000000000002</v>
    </nc>
  </rcc>
  <rcc rId="17496" sId="17">
    <nc r="R320">
      <v>29552</v>
    </nc>
  </rcc>
  <rcc rId="17497" sId="17">
    <nc r="S320" t="inlineStr">
      <is>
        <t>PhenoAge acceleration</t>
      </is>
    </nc>
  </rcc>
  <rcc rId="17498" sId="17">
    <nc r="T320" t="b">
      <v>1</v>
    </nc>
  </rcc>
  <rcc rId="17499" sId="17">
    <nc r="U320" t="inlineStr">
      <is>
        <t>reported</t>
      </is>
    </nc>
  </rcc>
  <rcc rId="17500" sId="17">
    <nc r="V320" t="inlineStr">
      <is>
        <t>12</t>
      </is>
    </nc>
  </rcc>
  <rcc rId="17501" sId="17">
    <nc r="W320">
      <v>122944713</v>
    </nc>
  </rcc>
  <rcc rId="17502" sId="17">
    <nc r="X320">
      <v>2.2853399999999999E-3</v>
    </nc>
  </rcc>
  <rcc rId="17503" sId="17">
    <nc r="Y320">
      <v>5.1999600000000002E-14</v>
    </nc>
  </rcc>
  <rcc rId="17504" sId="17">
    <nc r="Z320">
      <v>472174</v>
    </nc>
  </rcc>
  <rcc rId="17505" sId="17">
    <nc r="AA320" t="inlineStr">
      <is>
        <t>ieu-b-4879</t>
      </is>
    </nc>
  </rcc>
  <rcc rId="17506" sId="17">
    <nc r="AB320" t="inlineStr">
      <is>
        <t>telomere length || id:ieu-b-4879</t>
      </is>
    </nc>
  </rcc>
  <rcc rId="17507" sId="17">
    <nc r="AC320" t="b">
      <v>1</v>
    </nc>
  </rcc>
  <rcc rId="17508" sId="17">
    <nc r="AD320" t="inlineStr">
      <is>
        <t>reported</t>
      </is>
    </nc>
  </rcc>
  <rcc rId="17509" sId="17">
    <nc r="AE320" t="inlineStr">
      <is>
        <t>igd</t>
      </is>
    </nc>
  </rcc>
  <rcc rId="17510" sId="17">
    <nc r="AF320">
      <v>2</v>
    </nc>
  </rcc>
  <rcc rId="17511" sId="17">
    <nc r="AG320" t="b">
      <v>1</v>
    </nc>
  </rcc>
  <rcc rId="17512" sId="17">
    <nc r="AJ320">
      <v>1.19963289965123E-4</v>
    </nc>
  </rcc>
  <rcc rId="17513" sId="17">
    <nc r="AK320">
      <v>472174</v>
    </nc>
  </rcc>
  <rcc rId="17514" sId="17">
    <nc r="AL320">
      <v>9.5870027498323407E-6</v>
    </nc>
  </rcc>
  <rcc rId="17515" sId="17">
    <nc r="AM320">
      <v>29552</v>
    </nc>
  </rcc>
  <rcc rId="17516" sId="17">
    <nc r="AN320" t="b">
      <v>1</v>
    </nc>
  </rcc>
  <rcc rId="17517" sId="17">
    <nc r="AO320">
      <v>0.19012328555939201</v>
    </nc>
  </rcc>
  <rcc rId="17518" sId="17">
    <nc r="A321" t="inlineStr">
      <is>
        <t>rs10774624</t>
      </is>
    </nc>
  </rcc>
  <rcc rId="17519" sId="17">
    <nc r="B321" t="inlineStr">
      <is>
        <t>A</t>
      </is>
    </nc>
  </rcc>
  <rcc rId="17520" sId="17">
    <nc r="C321" t="inlineStr">
      <is>
        <t>G</t>
      </is>
    </nc>
  </rcc>
  <rcc rId="17521" sId="17">
    <nc r="D321" t="inlineStr">
      <is>
        <t>A</t>
      </is>
    </nc>
  </rcc>
  <rcc rId="17522" sId="17">
    <nc r="E321" t="inlineStr">
      <is>
        <t>G</t>
      </is>
    </nc>
  </rcc>
  <rcc rId="17523" sId="17">
    <nc r="F321">
      <v>1.49944E-2</v>
    </nc>
  </rcc>
  <rcc rId="17524" sId="17">
    <nc r="G321">
      <v>-8.5999999999999993E-2</v>
    </nc>
  </rcc>
  <rcc rId="17525" sId="17">
    <nc r="H321">
      <v>0.53276000000000001</v>
    </nc>
  </rcc>
  <rcc rId="17526" sId="17">
    <nc r="I321">
      <v>0.50229999999999997</v>
    </nc>
  </rcc>
  <rcc rId="17527" sId="17">
    <nc r="J321" t="b">
      <v>0</v>
    </nc>
  </rcc>
  <rcc rId="17528" sId="17">
    <nc r="K321" t="b">
      <v>0</v>
    </nc>
  </rcc>
  <rcc rId="17529" sId="17">
    <nc r="L321" t="b">
      <v>0</v>
    </nc>
  </rcc>
  <rcc rId="17530" sId="17">
    <nc r="M321" t="inlineStr">
      <is>
        <t>HmqTtg</t>
      </is>
    </nc>
  </rcc>
  <rcc rId="17531" sId="17">
    <nc r="N321">
      <v>12</v>
    </nc>
  </rcc>
  <rcc rId="17532" sId="17">
    <nc r="O321">
      <v>111833788</v>
    </nc>
  </rcc>
  <rcc rId="17533" sId="17">
    <nc r="P321">
      <v>0.04</v>
    </nc>
  </rcc>
  <rcc rId="17534" sId="17">
    <nc r="Q321">
      <v>3.1690000000000003E-2</v>
    </nc>
  </rcc>
  <rcc rId="17535" sId="17">
    <nc r="R321">
      <v>27210</v>
    </nc>
  </rcc>
  <rcc rId="17536" sId="17">
    <nc r="S321" t="inlineStr">
      <is>
        <t>PhenoAge acceleration</t>
      </is>
    </nc>
  </rcc>
  <rcc rId="17537" sId="17">
    <nc r="T321" t="b">
      <v>1</v>
    </nc>
  </rcc>
  <rcc rId="17538" sId="17">
    <nc r="U321" t="inlineStr">
      <is>
        <t>reported</t>
      </is>
    </nc>
  </rcc>
  <rcc rId="17539" sId="17">
    <nc r="V321" t="inlineStr">
      <is>
        <t>12</t>
      </is>
    </nc>
  </rcc>
  <rcc rId="17540" sId="17">
    <nc r="W321">
      <v>111833788</v>
    </nc>
  </rcc>
  <rcc rId="17541" sId="17">
    <nc r="X321">
      <v>2.0549399999999999E-3</v>
    </nc>
  </rcc>
  <rcc rId="17542" sId="17">
    <nc r="Y321">
      <v>2.90001E-13</v>
    </nc>
  </rcc>
  <rcc rId="17543" sId="17">
    <nc r="Z321">
      <v>472174</v>
    </nc>
  </rcc>
  <rcc rId="17544" sId="17">
    <nc r="AA321" t="inlineStr">
      <is>
        <t>ieu-b-4879</t>
      </is>
    </nc>
  </rcc>
  <rcc rId="17545" sId="17">
    <nc r="AB321" t="inlineStr">
      <is>
        <t>telomere length || id:ieu-b-4879</t>
      </is>
    </nc>
  </rcc>
  <rcc rId="17546" sId="17">
    <nc r="AC321" t="b">
      <v>1</v>
    </nc>
  </rcc>
  <rcc rId="17547" sId="17">
    <nc r="AD321" t="inlineStr">
      <is>
        <t>reported</t>
      </is>
    </nc>
  </rcc>
  <rcc rId="17548" sId="17">
    <nc r="AE321" t="inlineStr">
      <is>
        <t>igd</t>
      </is>
    </nc>
  </rcc>
  <rcc rId="17549" sId="17">
    <nc r="AF321">
      <v>2</v>
    </nc>
  </rcc>
  <rcc rId="17550" sId="17">
    <nc r="AG321" t="b">
      <v>1</v>
    </nc>
  </rcc>
  <rcc rId="17551" sId="17">
    <nc r="AJ321">
      <v>1.1274847957875E-4</v>
    </nc>
  </rcc>
  <rcc rId="17552" sId="17">
    <nc r="AK321">
      <v>472174</v>
    </nc>
  </rcc>
  <rcc rId="17553" sId="17">
    <nc r="AL321">
      <v>1.6986602448918701E-4</v>
    </nc>
  </rcc>
  <rcc rId="17554" sId="17">
    <nc r="AM321">
      <v>27210</v>
    </nc>
  </rcc>
  <rcc rId="17555" sId="17">
    <nc r="AN321" t="b">
      <v>0</v>
    </nc>
  </rcc>
  <rcc rId="17556" sId="17">
    <nc r="AO321">
      <v>0.69846929151007298</v>
    </nc>
  </rcc>
  <rcc rId="17557" sId="17">
    <nc r="A322" t="inlineStr">
      <is>
        <t>rs10805346</t>
      </is>
    </nc>
  </rcc>
  <rcc rId="17558" sId="17">
    <nc r="B322" t="inlineStr">
      <is>
        <t>C</t>
      </is>
    </nc>
  </rcc>
  <rcc rId="17559" sId="17">
    <nc r="C322" t="inlineStr">
      <is>
        <t>T</t>
      </is>
    </nc>
  </rcc>
  <rcc rId="17560" sId="17">
    <nc r="D322" t="inlineStr">
      <is>
        <t>C</t>
      </is>
    </nc>
  </rcc>
  <rcc rId="17561" sId="17">
    <nc r="E322" t="inlineStr">
      <is>
        <t>T</t>
      </is>
    </nc>
  </rcc>
  <rcc rId="17562" sId="17">
    <nc r="F322">
      <v>1.1707199999999999E-2</v>
    </nc>
  </rcc>
  <rcc rId="17563" sId="17">
    <nc r="G322">
      <v>-2.18E-2</v>
    </nc>
  </rcc>
  <rcc rId="17564" sId="17">
    <nc r="H322">
      <v>0.43933899999999998</v>
    </nc>
  </rcc>
  <rcc rId="17565" sId="17">
    <nc r="I322">
      <v>0.41889999999999999</v>
    </nc>
  </rcc>
  <rcc rId="17566" sId="17">
    <nc r="J322" t="b">
      <v>0</v>
    </nc>
  </rcc>
  <rcc rId="17567" sId="17">
    <nc r="K322" t="b">
      <v>0</v>
    </nc>
  </rcc>
  <rcc rId="17568" sId="17">
    <nc r="L322" t="b">
      <v>0</v>
    </nc>
  </rcc>
  <rcc rId="17569" sId="17">
    <nc r="M322" t="inlineStr">
      <is>
        <t>HmqTtg</t>
      </is>
    </nc>
  </rcc>
  <rcc rId="17570" sId="17">
    <nc r="N322">
      <v>4</v>
    </nc>
  </rcc>
  <rcc rId="17571" sId="17">
    <nc r="O322">
      <v>9920347</v>
    </nc>
  </rcc>
  <rcc rId="17572" sId="17">
    <nc r="P322">
      <v>3.95E-2</v>
    </nc>
  </rcc>
  <rcc rId="17573" sId="17">
    <nc r="Q322">
      <v>0.58209999999999995</v>
    </nc>
  </rcc>
  <rcc rId="17574" sId="17">
    <nc r="R322">
      <v>28981</v>
    </nc>
  </rcc>
  <rcc rId="17575" sId="17">
    <nc r="S322" t="inlineStr">
      <is>
        <t>PhenoAge acceleration</t>
      </is>
    </nc>
  </rcc>
  <rcc rId="17576" sId="17">
    <nc r="T322" t="b">
      <v>1</v>
    </nc>
  </rcc>
  <rcc rId="17577" sId="17">
    <nc r="U322" t="inlineStr">
      <is>
        <t>reported</t>
      </is>
    </nc>
  </rcc>
  <rcc rId="17578" sId="17">
    <nc r="V322" t="inlineStr">
      <is>
        <t>4</t>
      </is>
    </nc>
  </rcc>
  <rcc rId="17579" sId="17">
    <nc r="W322">
      <v>9920347</v>
    </nc>
  </rcc>
  <rcc rId="17580" sId="17">
    <nc r="X322">
      <v>2.02147E-3</v>
    </nc>
  </rcc>
  <rcc rId="17581" sId="17">
    <nc r="Y322">
      <v>7.0000300000000003E-9</v>
    </nc>
  </rcc>
  <rcc rId="17582" sId="17">
    <nc r="Z322">
      <v>472174</v>
    </nc>
  </rcc>
  <rcc rId="17583" sId="17">
    <nc r="AA322" t="inlineStr">
      <is>
        <t>ieu-b-4879</t>
      </is>
    </nc>
  </rcc>
  <rcc rId="17584" sId="17">
    <nc r="AB322" t="inlineStr">
      <is>
        <t>telomere length || id:ieu-b-4879</t>
      </is>
    </nc>
  </rcc>
  <rcc rId="17585" sId="17">
    <nc r="AC322" t="b">
      <v>1</v>
    </nc>
  </rcc>
  <rcc rId="17586" sId="17">
    <nc r="AD322" t="inlineStr">
      <is>
        <t>reported</t>
      </is>
    </nc>
  </rcc>
  <rcc rId="17587" sId="17">
    <nc r="AE322" t="inlineStr">
      <is>
        <t>igd</t>
      </is>
    </nc>
  </rcc>
  <rcc rId="17588" sId="17">
    <nc r="AF322">
      <v>2</v>
    </nc>
  </rcc>
  <rcc rId="17589" sId="17">
    <nc r="AG322" t="b">
      <v>1</v>
    </nc>
  </rcc>
  <rcc rId="17590" sId="17">
    <nc r="AJ322">
      <v>7.1029767941439403E-5</v>
    </nc>
  </rcc>
  <rcc rId="17591" sId="17">
    <nc r="AK322">
      <v>472174</v>
    </nc>
  </rcc>
  <rcc rId="17592" sId="17">
    <nc r="AL322">
      <v>1.05106805381473E-5</v>
    </nc>
  </rcc>
  <rcc rId="17593" sId="17">
    <nc r="AM322">
      <v>28981</v>
    </nc>
  </rcc>
  <rcc rId="17594" sId="17">
    <nc r="AN322" t="b">
      <v>1</v>
    </nc>
  </rcc>
  <rcc rId="17595" sId="17">
    <nc r="AO322">
      <v>0.39148923199961999</v>
    </nc>
  </rcc>
  <rcc rId="17596" sId="17">
    <nc r="A323" t="inlineStr">
      <is>
        <t>rs10840270</t>
      </is>
    </nc>
  </rcc>
  <rcc rId="17597" sId="17">
    <nc r="B323" t="inlineStr">
      <is>
        <t>G</t>
      </is>
    </nc>
  </rcc>
  <rcc rId="17598" sId="17">
    <nc r="C323" t="inlineStr">
      <is>
        <t>C</t>
      </is>
    </nc>
  </rcc>
  <rcc rId="17599" sId="17">
    <nc r="D323" t="inlineStr">
      <is>
        <t>G</t>
      </is>
    </nc>
  </rcc>
  <rcc rId="17600" sId="17">
    <nc r="E323" t="inlineStr">
      <is>
        <t>C</t>
      </is>
    </nc>
  </rcc>
  <rcc rId="17601" sId="17">
    <nc r="F323">
      <v>1.4383E-2</v>
    </nc>
  </rcc>
  <rcc rId="17602" sId="17">
    <nc r="G323">
      <v>2.0500000000000001E-2</v>
    </nc>
  </rcc>
  <rcc rId="17603" sId="17">
    <nc r="H323">
      <v>0.65568400000000004</v>
    </nc>
  </rcc>
  <rcc rId="17604" sId="17">
    <nc r="I323">
      <v>0.66800000000000004</v>
    </nc>
  </rcc>
  <rcc rId="17605" sId="17">
    <nc r="J323" t="b">
      <v>0</v>
    </nc>
  </rcc>
  <rcc rId="17606" sId="17">
    <nc r="K323" t="b">
      <v>1</v>
    </nc>
  </rcc>
  <rcc rId="17607" sId="17">
    <nc r="L323" t="b">
      <v>0</v>
    </nc>
  </rcc>
  <rcc rId="17608" sId="17">
    <nc r="M323" t="inlineStr">
      <is>
        <t>HmqTtg</t>
      </is>
    </nc>
  </rcc>
  <rcc rId="17609" sId="17">
    <nc r="N323">
      <v>11</v>
    </nc>
  </rcc>
  <rcc rId="17610" sId="17">
    <nc r="O323">
      <v>9629553</v>
    </nc>
  </rcc>
  <rcc rId="17611" sId="17">
    <nc r="P323">
      <v>4.0899999999999999E-2</v>
    </nc>
  </rcc>
  <rcc rId="17612" sId="17">
    <nc r="Q323">
      <v>0.61599999999999999</v>
    </nc>
  </rcc>
  <rcc rId="17613" sId="17">
    <nc r="R323">
      <v>28574</v>
    </nc>
  </rcc>
  <rcc rId="17614" sId="17">
    <nc r="S323" t="inlineStr">
      <is>
        <t>PhenoAge acceleration</t>
      </is>
    </nc>
  </rcc>
  <rcc rId="17615" sId="17">
    <nc r="T323" t="b">
      <v>1</v>
    </nc>
  </rcc>
  <rcc rId="17616" sId="17">
    <nc r="U323" t="inlineStr">
      <is>
        <t>reported</t>
      </is>
    </nc>
  </rcc>
  <rcc rId="17617" sId="17">
    <nc r="V323" t="inlineStr">
      <is>
        <t>11</t>
      </is>
    </nc>
  </rcc>
  <rcc rId="17618" sId="17">
    <nc r="W323">
      <v>9629553</v>
    </nc>
  </rcc>
  <rcc rId="17619" sId="17">
    <nc r="X323">
      <v>2.1249400000000001E-3</v>
    </nc>
  </rcc>
  <rcc rId="17620" sId="17">
    <nc r="Y323">
      <v>1.29987E-11</v>
    </nc>
  </rcc>
  <rcc rId="17621" sId="17">
    <nc r="Z323">
      <v>472174</v>
    </nc>
  </rcc>
  <rcc rId="17622" sId="17">
    <nc r="AA323" t="inlineStr">
      <is>
        <t>ieu-b-4879</t>
      </is>
    </nc>
  </rcc>
  <rcc rId="17623" sId="17">
    <nc r="AB323" t="inlineStr">
      <is>
        <t>telomere length || id:ieu-b-4879</t>
      </is>
    </nc>
  </rcc>
  <rcc rId="17624" sId="17">
    <nc r="AC323" t="b">
      <v>1</v>
    </nc>
  </rcc>
  <rcc rId="17625" sId="17">
    <nc r="AD323" t="inlineStr">
      <is>
        <t>reported</t>
      </is>
    </nc>
  </rcc>
  <rcc rId="17626" sId="17">
    <nc r="AE323" t="inlineStr">
      <is>
        <t>igd</t>
      </is>
    </nc>
  </rcc>
  <rcc rId="17627" sId="17">
    <nc r="AF323">
      <v>2</v>
    </nc>
  </rcc>
  <rcc rId="17628" sId="17">
    <nc r="AG323" t="b">
      <v>1</v>
    </nc>
  </rcc>
  <rcc rId="17629" sId="17">
    <nc r="AJ323">
      <v>9.7020442306166102E-5</v>
    </nc>
  </rcc>
  <rcc rId="17630" sId="17">
    <nc r="AK323">
      <v>472174</v>
    </nc>
  </rcc>
  <rcc rId="17631" sId="17">
    <nc r="AL323">
      <v>8.7925864297285704E-6</v>
    </nc>
  </rcc>
  <rcc rId="17632" sId="17">
    <nc r="AM323">
      <v>28574</v>
    </nc>
  </rcc>
  <rcc rId="17633" sId="17">
    <nc r="AN323" t="b">
      <v>1</v>
    </nc>
  </rcc>
  <rcc rId="17634" sId="17">
    <nc r="AO323">
      <v>0.25844405344260801</v>
    </nc>
  </rcc>
  <rcc rId="17635" sId="17">
    <nc r="A324" t="inlineStr">
      <is>
        <t>rs10845387</t>
      </is>
    </nc>
  </rcc>
  <rcc rId="17636" sId="17">
    <nc r="B324" t="inlineStr">
      <is>
        <t>A</t>
      </is>
    </nc>
  </rcc>
  <rcc rId="17637" sId="17">
    <nc r="C324" t="inlineStr">
      <is>
        <t>G</t>
      </is>
    </nc>
  </rcc>
  <rcc rId="17638" sId="17">
    <nc r="D324" t="inlineStr">
      <is>
        <t>A</t>
      </is>
    </nc>
  </rcc>
  <rcc rId="17639" sId="17">
    <nc r="E324" t="inlineStr">
      <is>
        <t>G</t>
      </is>
    </nc>
  </rcc>
  <rcc rId="17640" sId="17">
    <nc r="F324">
      <v>-1.4121399999999999E-2</v>
    </nc>
  </rcc>
  <rcc rId="17641" sId="17">
    <nc r="G324">
      <v>7.9000000000000008E-3</v>
    </nc>
  </rcc>
  <rcc rId="17642" sId="17">
    <nc r="H324">
      <v>0.35266599999999998</v>
    </nc>
  </rcc>
  <rcc rId="17643" sId="17">
    <nc r="I324">
      <v>0.3357</v>
    </nc>
  </rcc>
  <rcc rId="17644" sId="17">
    <nc r="J324" t="b">
      <v>0</v>
    </nc>
  </rcc>
  <rcc rId="17645" sId="17">
    <nc r="K324" t="b">
      <v>0</v>
    </nc>
  </rcc>
  <rcc rId="17646" sId="17">
    <nc r="L324" t="b">
      <v>0</v>
    </nc>
  </rcc>
  <rcc rId="17647" sId="17">
    <nc r="M324" t="inlineStr">
      <is>
        <t>HmqTtg</t>
      </is>
    </nc>
  </rcc>
  <rcc rId="17648" sId="17">
    <nc r="N324">
      <v>12</v>
    </nc>
  </rcc>
  <rcc rId="17649" sId="17">
    <nc r="O324">
      <v>11757743</v>
    </nc>
  </rcc>
  <rcc rId="17650" sId="17">
    <nc r="P324">
      <v>5.2499999999999998E-2</v>
    </nc>
  </rcc>
  <rcc rId="17651" sId="17">
    <nc r="Q324">
      <v>0.88080000000000003</v>
    </nc>
  </rcc>
  <rcc rId="17652" sId="17">
    <nc r="R324">
      <v>23059</v>
    </nc>
  </rcc>
  <rcc rId="17653" sId="17">
    <nc r="S324" t="inlineStr">
      <is>
        <t>PhenoAge acceleration</t>
      </is>
    </nc>
  </rcc>
  <rcc rId="17654" sId="17">
    <nc r="T324" t="b">
      <v>1</v>
    </nc>
  </rcc>
  <rcc rId="17655" sId="17">
    <nc r="U324" t="inlineStr">
      <is>
        <t>reported</t>
      </is>
    </nc>
  </rcc>
  <rcc rId="17656" sId="17">
    <nc r="V324" t="inlineStr">
      <is>
        <t>12</t>
      </is>
    </nc>
  </rcc>
  <rcc rId="17657" sId="17">
    <nc r="W324">
      <v>11757743</v>
    </nc>
  </rcc>
  <rcc rId="17658" sId="17">
    <nc r="X324">
      <v>2.0939600000000002E-3</v>
    </nc>
  </rcc>
  <rcc rId="17659" sId="17">
    <nc r="Y324">
      <v>1.5000299999999999E-11</v>
    </nc>
  </rcc>
  <rcc rId="17660" sId="17">
    <nc r="Z324">
      <v>472174</v>
    </nc>
  </rcc>
  <rcc rId="17661" sId="17">
    <nc r="AA324" t="inlineStr">
      <is>
        <t>ieu-b-4879</t>
      </is>
    </nc>
  </rcc>
  <rcc rId="17662" sId="17">
    <nc r="AB324" t="inlineStr">
      <is>
        <t>telomere length || id:ieu-b-4879</t>
      </is>
    </nc>
  </rcc>
  <rcc rId="17663" sId="17">
    <nc r="AC324" t="b">
      <v>1</v>
    </nc>
  </rcc>
  <rcc rId="17664" sId="17">
    <nc r="AD324" t="inlineStr">
      <is>
        <t>reported</t>
      </is>
    </nc>
  </rcc>
  <rcc rId="17665" sId="17">
    <nc r="AE324" t="inlineStr">
      <is>
        <t>igd</t>
      </is>
    </nc>
  </rcc>
  <rcc rId="17666" sId="17">
    <nc r="AF324">
      <v>2</v>
    </nc>
  </rcc>
  <rcc rId="17667" sId="17">
    <nc r="AG324" t="b">
      <v>1</v>
    </nc>
  </rcc>
  <rcc rId="17668" sId="17">
    <nc r="AJ324">
      <v>9.6311176535395995E-5</v>
    </nc>
  </rcc>
  <rcc rId="17669" sId="17">
    <nc r="AK324">
      <v>472174</v>
    </nc>
  </rcc>
  <rcc rId="17670" sId="17">
    <nc r="AL324">
      <v>9.8204717281737504E-7</v>
    </nc>
  </rcc>
  <rcc rId="17671" sId="17">
    <nc r="AM324">
      <v>23059</v>
    </nc>
  </rcc>
  <rcc rId="17672" sId="17">
    <nc r="AN324" t="b">
      <v>1</v>
    </nc>
  </rcc>
  <rcc rId="17673" sId="17">
    <nc r="AO324">
      <v>0.19081633831078501</v>
    </nc>
  </rcc>
  <rcc rId="17674" sId="17">
    <nc r="A325" t="inlineStr">
      <is>
        <t>rs10905255</t>
      </is>
    </nc>
  </rcc>
  <rcc rId="17675" sId="17">
    <nc r="B325" t="inlineStr">
      <is>
        <t>T</t>
      </is>
    </nc>
  </rcc>
  <rcc rId="17676" sId="17">
    <nc r="C325" t="inlineStr">
      <is>
        <t>G</t>
      </is>
    </nc>
  </rcc>
  <rcc rId="17677" sId="17">
    <nc r="D325" t="inlineStr">
      <is>
        <t>T</t>
      </is>
    </nc>
  </rcc>
  <rcc rId="17678" sId="17">
    <nc r="E325" t="inlineStr">
      <is>
        <t>G</t>
      </is>
    </nc>
  </rcc>
  <rcc rId="17679" sId="17">
    <nc r="F325">
      <v>-1.82493E-2</v>
    </nc>
  </rcc>
  <rcc rId="17680" sId="17">
    <nc r="G325">
      <v>8.0000000000000002E-3</v>
    </nc>
  </rcc>
  <rcc rId="17681" sId="17">
    <nc r="H325">
      <v>0.57918999999999998</v>
    </nc>
  </rcc>
  <rcc rId="17682" sId="17">
    <nc r="I325">
      <v>0.57530000000000003</v>
    </nc>
  </rcc>
  <rcc rId="17683" sId="17">
    <nc r="J325" t="b">
      <v>0</v>
    </nc>
  </rcc>
  <rcc rId="17684" sId="17">
    <nc r="K325" t="b">
      <v>0</v>
    </nc>
  </rcc>
  <rcc rId="17685" sId="17">
    <nc r="L325" t="b">
      <v>0</v>
    </nc>
  </rcc>
  <rcc rId="17686" sId="17">
    <nc r="M325" t="inlineStr">
      <is>
        <t>HmqTtg</t>
      </is>
    </nc>
  </rcc>
  <rcc rId="17687" sId="17">
    <nc r="N325">
      <v>10</v>
    </nc>
  </rcc>
  <rcc rId="17688" sId="17">
    <nc r="O325">
      <v>5870267</v>
    </nc>
  </rcc>
  <rcc rId="17689" sId="17">
    <nc r="P325">
      <v>4.0399999999999998E-2</v>
    </nc>
  </rcc>
  <rcc rId="17690" sId="17">
    <nc r="Q325">
      <v>0.84219999999999995</v>
    </nc>
  </rcc>
  <rcc rId="17691" sId="17">
    <nc r="R325">
      <v>28485</v>
    </nc>
  </rcc>
  <rcc rId="17692" sId="17">
    <nc r="S325" t="inlineStr">
      <is>
        <t>PhenoAge acceleration</t>
      </is>
    </nc>
  </rcc>
  <rcc rId="17693" sId="17">
    <nc r="T325" t="b">
      <v>1</v>
    </nc>
  </rcc>
  <rcc rId="17694" sId="17">
    <nc r="U325" t="inlineStr">
      <is>
        <t>reported</t>
      </is>
    </nc>
  </rcc>
  <rcc rId="17695" sId="17">
    <nc r="V325" t="inlineStr">
      <is>
        <t>10</t>
      </is>
    </nc>
  </rcc>
  <rcc rId="17696" sId="17">
    <nc r="W325">
      <v>5870267</v>
    </nc>
  </rcc>
  <rcc rId="17697" sId="17">
    <nc r="X325">
      <v>2.0309899999999999E-3</v>
    </nc>
  </rcc>
  <rcc rId="17698" sId="17">
    <nc r="Y325">
      <v>2.60016E-19</v>
    </nc>
  </rcc>
  <rcc rId="17699" sId="17">
    <nc r="Z325">
      <v>472174</v>
    </nc>
  </rcc>
  <rcc rId="17700" sId="17">
    <nc r="AA325" t="inlineStr">
      <is>
        <t>ieu-b-4879</t>
      </is>
    </nc>
  </rcc>
  <rcc rId="17701" sId="17">
    <nc r="AB325" t="inlineStr">
      <is>
        <t>telomere length || id:ieu-b-4879</t>
      </is>
    </nc>
  </rcc>
  <rcc rId="17702" sId="17">
    <nc r="AC325" t="b">
      <v>1</v>
    </nc>
  </rcc>
  <rcc rId="17703" sId="17">
    <nc r="AD325" t="inlineStr">
      <is>
        <t>reported</t>
      </is>
    </nc>
  </rcc>
  <rcc rId="17704" sId="17">
    <nc r="AE325" t="inlineStr">
      <is>
        <t>igd</t>
      </is>
    </nc>
  </rcc>
  <rcc rId="17705" sId="17">
    <nc r="AF325">
      <v>2</v>
    </nc>
  </rcc>
  <rcc rId="17706" sId="17">
    <nc r="AG325" t="b">
      <v>1</v>
    </nc>
  </rcc>
  <rcc rId="17707" sId="17">
    <nc r="AJ325">
      <v>1.70963093160695E-4</v>
    </nc>
  </rcc>
  <rcc rId="17708" sId="17">
    <nc r="AK325">
      <v>472174</v>
    </nc>
  </rcc>
  <rcc rId="17709" sId="17">
    <nc r="AL325">
      <v>1.37667338392647E-6</v>
    </nc>
  </rcc>
  <rcc rId="17710" sId="17">
    <nc r="AM325">
      <v>28485</v>
    </nc>
  </rcc>
  <rcc rId="17711" sId="17">
    <nc r="AN325" t="b">
      <v>1</v>
    </nc>
  </rcc>
  <rcc rId="17712" sId="17">
    <nc r="AO325">
      <v>5.1081002480078401E-2</v>
    </nc>
  </rcc>
  <rcc rId="17713" sId="17">
    <nc r="A326" t="inlineStr">
      <is>
        <t>rs11085072</t>
      </is>
    </nc>
  </rcc>
  <rcc rId="17714" sId="17">
    <nc r="B326" t="inlineStr">
      <is>
        <t>T</t>
      </is>
    </nc>
  </rcc>
  <rcc rId="17715" sId="17">
    <nc r="C326" t="inlineStr">
      <is>
        <t>C</t>
      </is>
    </nc>
  </rcc>
  <rcc rId="17716" sId="17">
    <nc r="D326" t="inlineStr">
      <is>
        <t>T</t>
      </is>
    </nc>
  </rcc>
  <rcc rId="17717" sId="17">
    <nc r="E326" t="inlineStr">
      <is>
        <t>C</t>
      </is>
    </nc>
  </rcc>
  <rcc rId="17718" sId="17">
    <nc r="F326">
      <v>-1.3180600000000001E-2</v>
    </nc>
  </rcc>
  <rcc rId="17719" sId="17">
    <nc r="G326">
      <v>0.1038</v>
    </nc>
  </rcc>
  <rcc rId="17720" sId="17">
    <nc r="H326">
      <v>0.23690900000000001</v>
    </nc>
  </rcc>
  <rcc rId="17721" sId="17">
    <nc r="I326">
      <v>0.22600000000000001</v>
    </nc>
  </rcc>
  <rcc rId="17722" sId="17">
    <nc r="J326" t="b">
      <v>0</v>
    </nc>
  </rcc>
  <rcc rId="17723" sId="17">
    <nc r="K326" t="b">
      <v>0</v>
    </nc>
  </rcc>
  <rcc rId="17724" sId="17">
    <nc r="L326" t="b">
      <v>0</v>
    </nc>
  </rcc>
  <rcc rId="17725" sId="17">
    <nc r="M326" t="inlineStr">
      <is>
        <t>HmqTtg</t>
      </is>
    </nc>
  </rcc>
  <rcc rId="17726" sId="17">
    <nc r="N326">
      <v>19</v>
    </nc>
  </rcc>
  <rcc rId="17727" sId="17">
    <nc r="O326">
      <v>4368142</v>
    </nc>
  </rcc>
  <rcc rId="17728" sId="17">
    <nc r="P326">
      <v>4.6300000000000001E-2</v>
    </nc>
  </rcc>
  <rcc rId="17729" sId="17">
    <nc r="Q326">
      <v>2.4809999999999999E-2</v>
    </nc>
  </rcc>
  <rcc rId="17730" sId="17">
    <nc r="R326">
      <v>28969</v>
    </nc>
  </rcc>
  <rcc rId="17731" sId="17">
    <nc r="S326" t="inlineStr">
      <is>
        <t>PhenoAge acceleration</t>
      </is>
    </nc>
  </rcc>
  <rcc rId="17732" sId="17">
    <nc r="T326" t="b">
      <v>1</v>
    </nc>
  </rcc>
  <rcc rId="17733" sId="17">
    <nc r="U326" t="inlineStr">
      <is>
        <t>reported</t>
      </is>
    </nc>
  </rcc>
  <rcc rId="17734" sId="17">
    <nc r="V326" t="inlineStr">
      <is>
        <t>19</t>
      </is>
    </nc>
  </rcc>
  <rcc rId="17735" sId="17">
    <nc r="W326">
      <v>4368142</v>
    </nc>
  </rcc>
  <rcc rId="17736" sId="17">
    <nc r="X326">
      <v>2.3671299999999998E-3</v>
    </nc>
  </rcc>
  <rcc rId="17737" sId="17">
    <nc r="Y326">
      <v>2.59998E-8</v>
    </nc>
  </rcc>
  <rcc rId="17738" sId="17">
    <nc r="Z326">
      <v>472174</v>
    </nc>
  </rcc>
  <rcc rId="17739" sId="17">
    <nc r="AA326" t="inlineStr">
      <is>
        <t>ieu-b-4879</t>
      </is>
    </nc>
  </rcc>
  <rcc rId="17740" sId="17">
    <nc r="AB326" t="inlineStr">
      <is>
        <t>telomere length || id:ieu-b-4879</t>
      </is>
    </nc>
  </rcc>
  <rcc rId="17741" sId="17">
    <nc r="AC326" t="b">
      <v>1</v>
    </nc>
  </rcc>
  <rcc rId="17742" sId="17">
    <nc r="AD326" t="inlineStr">
      <is>
        <t>reported</t>
      </is>
    </nc>
  </rcc>
  <rcc rId="17743" sId="17">
    <nc r="AE326" t="inlineStr">
      <is>
        <t>igd</t>
      </is>
    </nc>
  </rcc>
  <rcc rId="17744" sId="17">
    <nc r="AF326">
      <v>2</v>
    </nc>
  </rcc>
  <rcc rId="17745" sId="17">
    <nc r="AG326" t="b">
      <v>1</v>
    </nc>
  </rcc>
  <rcc rId="17746" sId="17">
    <nc r="AJ326">
      <v>6.5659473453582996E-5</v>
    </nc>
  </rcc>
  <rcc rId="17747" sId="17">
    <nc r="AK326">
      <v>472174</v>
    </nc>
  </rcc>
  <rcc rId="17748" sId="17">
    <nc r="AL326">
      <v>1.7348177496148001E-4</v>
    </nc>
  </rcc>
  <rcc rId="17749" sId="17">
    <nc r="AM326">
      <v>28969</v>
    </nc>
  </rcc>
  <rcc rId="17750" sId="17">
    <nc r="AN326" t="b">
      <v>0</v>
    </nc>
  </rcc>
  <rcc rId="17751" sId="17">
    <nc r="AO326">
      <v>0.40238283625013299</v>
    </nc>
  </rcc>
  <rcc rId="17752" sId="17">
    <nc r="A327" t="inlineStr">
      <is>
        <t>rs11117354</t>
      </is>
    </nc>
  </rcc>
  <rcc rId="17753" sId="17">
    <nc r="B327" t="inlineStr">
      <is>
        <t>C</t>
      </is>
    </nc>
  </rcc>
  <rcc rId="17754" sId="17">
    <nc r="C327" t="inlineStr">
      <is>
        <t>T</t>
      </is>
    </nc>
  </rcc>
  <rcc rId="17755" sId="17">
    <nc r="D327" t="inlineStr">
      <is>
        <t>C</t>
      </is>
    </nc>
  </rcc>
  <rcc rId="17756" sId="17">
    <nc r="E327" t="inlineStr">
      <is>
        <t>T</t>
      </is>
    </nc>
  </rcc>
  <rcc rId="17757" sId="17">
    <nc r="F327">
      <v>2.32506E-2</v>
    </nc>
  </rcc>
  <rcc rId="17758" sId="17">
    <nc r="G327">
      <v>0.08</v>
    </nc>
  </rcc>
  <rcc rId="17759" sId="17">
    <nc r="H327">
      <v>0.69651300000000005</v>
    </nc>
  </rcc>
  <rcc rId="17760" sId="17">
    <nc r="I327">
      <v>0.69569999999999999</v>
    </nc>
  </rcc>
  <rcc rId="17761" sId="17">
    <nc r="J327" t="b">
      <v>0</v>
    </nc>
  </rcc>
  <rcc rId="17762" sId="17">
    <nc r="K327" t="b">
      <v>0</v>
    </nc>
  </rcc>
  <rcc rId="17763" sId="17">
    <nc r="L327" t="b">
      <v>0</v>
    </nc>
  </rcc>
  <rcc rId="17764" sId="17">
    <nc r="M327" t="inlineStr">
      <is>
        <t>HmqTtg</t>
      </is>
    </nc>
  </rcc>
  <rcc rId="17765" sId="17">
    <nc r="N327">
      <v>16</v>
    </nc>
  </rcc>
  <rcc rId="17766" sId="17">
    <nc r="O327">
      <v>88092092</v>
    </nc>
  </rcc>
  <rcc rId="17767" sId="17">
    <nc r="P327">
      <v>4.2099999999999999E-2</v>
    </nc>
  </rcc>
  <rcc rId="17768" sId="17">
    <nc r="Q327">
      <v>5.7369999999999997E-2</v>
    </nc>
  </rcc>
  <rcc rId="17769" sId="17">
    <nc r="R327">
      <v>28973</v>
    </nc>
  </rcc>
  <rcc rId="17770" sId="17">
    <nc r="S327" t="inlineStr">
      <is>
        <t>PhenoAge acceleration</t>
      </is>
    </nc>
  </rcc>
  <rcc rId="17771" sId="17">
    <nc r="T327" t="b">
      <v>1</v>
    </nc>
  </rcc>
  <rcc rId="17772" sId="17">
    <nc r="U327" t="inlineStr">
      <is>
        <t>reported</t>
      </is>
    </nc>
  </rcc>
  <rcc rId="17773" sId="17">
    <nc r="V327" t="inlineStr">
      <is>
        <t>16</t>
      </is>
    </nc>
  </rcc>
  <rcc rId="17774" sId="17">
    <nc r="W327">
      <v>88092092</v>
    </nc>
  </rcc>
  <rcc rId="17775" sId="17">
    <nc r="X327">
      <v>2.19601E-3</v>
    </nc>
  </rcc>
  <rcc rId="17776" sId="17">
    <nc r="Y327">
      <v>3.4001700000000001E-26</v>
    </nc>
  </rcc>
  <rcc rId="17777" sId="17">
    <nc r="Z327">
      <v>472174</v>
    </nc>
  </rcc>
  <rcc rId="17778" sId="17">
    <nc r="AA327" t="inlineStr">
      <is>
        <t>ieu-b-4879</t>
      </is>
    </nc>
  </rcc>
  <rcc rId="17779" sId="17">
    <nc r="AB327" t="inlineStr">
      <is>
        <t>telomere length || id:ieu-b-4879</t>
      </is>
    </nc>
  </rcc>
  <rcc rId="17780" sId="17">
    <nc r="AC327" t="b">
      <v>1</v>
    </nc>
  </rcc>
  <rcc rId="17781" sId="17">
    <nc r="AD327" t="inlineStr">
      <is>
        <t>reported</t>
      </is>
    </nc>
  </rcc>
  <rcc rId="17782" sId="17">
    <nc r="AE327" t="inlineStr">
      <is>
        <t>igd</t>
      </is>
    </nc>
  </rcc>
  <rcc rId="17783" sId="17">
    <nc r="AF327">
      <v>2</v>
    </nc>
  </rcc>
  <rcc rId="17784" sId="17">
    <nc r="AG327" t="b">
      <v>1</v>
    </nc>
  </rcc>
  <rcc rId="17785" sId="17">
    <nc r="AJ327">
      <v>2.3735390384264999E-4</v>
    </nc>
  </rcc>
  <rcc rId="17786" sId="17">
    <nc r="AK327">
      <v>472174</v>
    </nc>
  </rcc>
  <rcc rId="17787" sId="17">
    <nc r="AL327">
      <v>1.2462299084452301E-4</v>
    </nc>
  </rcc>
  <rcc rId="17788" sId="17">
    <nc r="AM327">
      <v>28973</v>
    </nc>
  </rcc>
  <rcc rId="17789" sId="17">
    <nc r="AN327" t="b">
      <v>1</v>
    </nc>
  </rcc>
  <rcc rId="17790" sId="17">
    <nc r="AO327">
      <v>0.48324398562870202</v>
    </nc>
  </rcc>
  <rcc rId="17791" sId="17">
    <nc r="A328" t="inlineStr">
      <is>
        <t>rs111527438</t>
      </is>
    </nc>
  </rcc>
  <rcc rId="17792" sId="17">
    <nc r="B328" t="inlineStr">
      <is>
        <t>C</t>
      </is>
    </nc>
  </rcc>
  <rcc rId="17793" sId="17">
    <nc r="C328" t="inlineStr">
      <is>
        <t>T</t>
      </is>
    </nc>
  </rcc>
  <rcc rId="17794" sId="17">
    <nc r="D328" t="inlineStr">
      <is>
        <t>C</t>
      </is>
    </nc>
  </rcc>
  <rcc rId="17795" sId="17">
    <nc r="E328" t="inlineStr">
      <is>
        <t>T</t>
      </is>
    </nc>
  </rcc>
  <rcc rId="17796" sId="17">
    <nc r="F328">
      <v>1.2500000000000001E-2</v>
    </nc>
  </rcc>
  <rcc rId="17797" sId="17">
    <nc r="G328">
      <v>-1.6899999999999998E-2</v>
    </nc>
  </rcc>
  <rcc rId="17798" sId="17">
    <nc r="H328">
      <v>0.35125099999999998</v>
    </nc>
  </rcc>
  <rcc rId="17799" sId="17">
    <nc r="I328">
      <v>0.36180000000000001</v>
    </nc>
  </rcc>
  <rcc rId="17800" sId="17">
    <nc r="J328" t="b">
      <v>0</v>
    </nc>
  </rcc>
  <rcc rId="17801" sId="17">
    <nc r="K328" t="b">
      <v>0</v>
    </nc>
  </rcc>
  <rcc rId="17802" sId="17">
    <nc r="L328" t="b">
      <v>0</v>
    </nc>
  </rcc>
  <rcc rId="17803" sId="17">
    <nc r="M328" t="inlineStr">
      <is>
        <t>HmqTtg</t>
      </is>
    </nc>
  </rcc>
  <rcc rId="17804" sId="17">
    <nc r="N328">
      <v>17</v>
    </nc>
  </rcc>
  <rcc rId="17805" sId="17">
    <nc r="O328">
      <v>29252703</v>
    </nc>
  </rcc>
  <rcc rId="17806" sId="17">
    <nc r="P328">
      <v>4.1300000000000003E-2</v>
    </nc>
  </rcc>
  <rcc rId="17807" sId="17">
    <nc r="Q328">
      <v>0.68220000000000003</v>
    </nc>
  </rcc>
  <rcc rId="17808" sId="17">
    <nc r="R328">
      <v>28547</v>
    </nc>
  </rcc>
  <rcc rId="17809" sId="17">
    <nc r="S328" t="inlineStr">
      <is>
        <t>PhenoAge acceleration</t>
      </is>
    </nc>
  </rcc>
  <rcc rId="17810" sId="17">
    <nc r="T328" t="b">
      <v>1</v>
    </nc>
  </rcc>
  <rcc rId="17811" sId="17">
    <nc r="U328" t="inlineStr">
      <is>
        <t>reported</t>
      </is>
    </nc>
  </rcc>
  <rcc rId="17812" sId="17">
    <nc r="V328" t="inlineStr">
      <is>
        <t>17</t>
      </is>
    </nc>
  </rcc>
  <rcc rId="17813" sId="17">
    <nc r="W328">
      <v>29252703</v>
    </nc>
  </rcc>
  <rcc rId="17814" sId="17">
    <nc r="X328">
      <v>2.1101599999999998E-3</v>
    </nc>
  </rcc>
  <rcc rId="17815" sId="17">
    <nc r="Y328">
      <v>3.0999900000000002E-9</v>
    </nc>
  </rcc>
  <rcc rId="17816" sId="17">
    <nc r="Z328">
      <v>472174</v>
    </nc>
  </rcc>
  <rcc rId="17817" sId="17">
    <nc r="AA328" t="inlineStr">
      <is>
        <t>ieu-b-4879</t>
      </is>
    </nc>
  </rcc>
  <rcc rId="17818" sId="17">
    <nc r="AB328" t="inlineStr">
      <is>
        <t>telomere length || id:ieu-b-4879</t>
      </is>
    </nc>
  </rcc>
  <rcc rId="17819" sId="17">
    <nc r="AC328" t="b">
      <v>1</v>
    </nc>
  </rcc>
  <rcc rId="17820" sId="17">
    <nc r="AD328" t="inlineStr">
      <is>
        <t>reported</t>
      </is>
    </nc>
  </rcc>
  <rcc rId="17821" sId="17">
    <nc r="AE328" t="inlineStr">
      <is>
        <t>igd</t>
      </is>
    </nc>
  </rcc>
  <rcc rId="17822" sId="17">
    <nc r="AF328">
      <v>2</v>
    </nc>
  </rcc>
  <rcc rId="17823" sId="17">
    <nc r="AG328" t="b">
      <v>1</v>
    </nc>
  </rcc>
  <rcc rId="17824" sId="17">
    <nc r="AJ328">
      <v>7.4311623473167002E-5</v>
    </nc>
  </rcc>
  <rcc rId="17825" sId="17">
    <nc r="AK328">
      <v>472174</v>
    </nc>
  </rcc>
  <rcc rId="17826" sId="17">
    <nc r="AL328">
      <v>5.8659817974532602E-6</v>
    </nc>
  </rcc>
  <rcc rId="17827" sId="17">
    <nc r="AM328">
      <v>28547</v>
    </nc>
  </rcc>
  <rcc rId="17828" sId="17">
    <nc r="AN328" t="b">
      <v>1</v>
    </nc>
  </rcc>
  <rcc rId="17829" sId="17">
    <nc r="AO328">
      <v>0.30916695917743497</v>
    </nc>
  </rcc>
  <rcc rId="17830" sId="17">
    <nc r="A329" t="inlineStr">
      <is>
        <t>rs111950327</t>
      </is>
    </nc>
  </rcc>
  <rcc rId="17831" sId="17">
    <nc r="B329" t="inlineStr">
      <is>
        <t>C</t>
      </is>
    </nc>
  </rcc>
  <rcc rId="17832" sId="17">
    <nc r="C329" t="inlineStr">
      <is>
        <t>G</t>
      </is>
    </nc>
  </rcc>
  <rcc rId="17833" sId="17">
    <nc r="D329" t="inlineStr">
      <is>
        <t>C</t>
      </is>
    </nc>
  </rcc>
  <rcc rId="17834" sId="17">
    <nc r="E329" t="inlineStr">
      <is>
        <t>G</t>
      </is>
    </nc>
  </rcc>
  <rcc rId="17835" sId="17">
    <nc r="F329">
      <v>2.38271E-2</v>
    </nc>
  </rcc>
  <rcc rId="17836" sId="17">
    <nc r="G329">
      <v>-1.9099999999999999E-2</v>
    </nc>
  </rcc>
  <rcc rId="17837" sId="17">
    <nc r="H329">
      <v>6.3628000000000004E-2</v>
    </nc>
  </rcc>
  <rcc rId="17838" sId="17">
    <nc r="I329">
      <v>6.6400000000000001E-2</v>
    </nc>
  </rcc>
  <rcc rId="17839" sId="17">
    <nc r="J329" t="b">
      <v>0</v>
    </nc>
  </rcc>
  <rcc rId="17840" sId="17">
    <nc r="K329" t="b">
      <v>1</v>
    </nc>
  </rcc>
  <rcc rId="17841" sId="17">
    <nc r="L329" t="b">
      <v>0</v>
    </nc>
  </rcc>
  <rcc rId="17842" sId="17">
    <nc r="M329" t="inlineStr">
      <is>
        <t>HmqTtg</t>
      </is>
    </nc>
  </rcc>
  <rcc rId="17843" sId="17">
    <nc r="N329">
      <v>16</v>
    </nc>
  </rcc>
  <rcc rId="17844" sId="17">
    <nc r="O329">
      <v>48283993</v>
    </nc>
  </rcc>
  <rcc rId="17845" sId="17">
    <nc r="P329">
      <v>7.8799999999999995E-2</v>
    </nc>
  </rcc>
  <rcc rId="17846" sId="17">
    <nc r="Q329">
      <v>0.80879999999999996</v>
    </nc>
  </rcc>
  <rcc rId="17847" sId="17">
    <nc r="R329">
      <v>28878</v>
    </nc>
  </rcc>
  <rcc rId="17848" sId="17">
    <nc r="S329" t="inlineStr">
      <is>
        <t>PhenoAge acceleration</t>
      </is>
    </nc>
  </rcc>
  <rcc rId="17849" sId="17">
    <nc r="T329" t="b">
      <v>1</v>
    </nc>
  </rcc>
  <rcc rId="17850" sId="17">
    <nc r="U329" t="inlineStr">
      <is>
        <t>reported</t>
      </is>
    </nc>
  </rcc>
  <rcc rId="17851" sId="17">
    <nc r="V329" t="inlineStr">
      <is>
        <t>16</t>
      </is>
    </nc>
  </rcc>
  <rcc rId="17852" sId="17">
    <nc r="W329">
      <v>48283993</v>
    </nc>
  </rcc>
  <rcc rId="17853" sId="17">
    <nc r="X329">
      <v>4.0940600000000001E-3</v>
    </nc>
  </rcc>
  <rcc rId="17854" sId="17">
    <nc r="Y329">
      <v>5.8999700000000003E-9</v>
    </nc>
  </rcc>
  <rcc rId="17855" sId="17">
    <nc r="Z329">
      <v>472174</v>
    </nc>
  </rcc>
  <rcc rId="17856" sId="17">
    <nc r="AA329" t="inlineStr">
      <is>
        <t>ieu-b-4879</t>
      </is>
    </nc>
  </rcc>
  <rcc rId="17857" sId="17">
    <nc r="AB329" t="inlineStr">
      <is>
        <t>telomere length || id:ieu-b-4879</t>
      </is>
    </nc>
  </rcc>
  <rcc rId="17858" sId="17">
    <nc r="AC329" t="b">
      <v>1</v>
    </nc>
  </rcc>
  <rcc rId="17859" sId="17">
    <nc r="AD329" t="inlineStr">
      <is>
        <t>reported</t>
      </is>
    </nc>
  </rcc>
  <rcc rId="17860" sId="17">
    <nc r="AE329" t="inlineStr">
      <is>
        <t>igd</t>
      </is>
    </nc>
  </rcc>
  <rcc rId="17861" sId="17">
    <nc r="AF329">
      <v>2</v>
    </nc>
  </rcc>
  <rcc rId="17862" sId="17">
    <nc r="AG329" t="b">
      <v>1</v>
    </nc>
  </rcc>
  <rcc rId="17863" sId="17">
    <nc r="AJ329">
      <v>7.1730289881011806E-5</v>
    </nc>
  </rcc>
  <rcc rId="17864" sId="17">
    <nc r="AK329">
      <v>472174</v>
    </nc>
  </rcc>
  <rcc rId="17865" sId="17">
    <nc r="AL329">
      <v>2.0345875505558699E-6</v>
    </nc>
  </rcc>
  <rcc rId="17866" sId="17">
    <nc r="AM329">
      <v>28878</v>
    </nc>
  </rcc>
  <rcc rId="17867" sId="17">
    <nc r="AN329" t="b">
      <v>1</v>
    </nc>
  </rcc>
  <rcc rId="17868" sId="17">
    <nc r="AO329">
      <v>0.245306273361317</v>
    </nc>
  </rcc>
  <rcc rId="17869" sId="17">
    <nc r="A330" t="inlineStr">
      <is>
        <t>rs11212631</t>
      </is>
    </nc>
  </rcc>
  <rcc rId="17870" sId="17">
    <nc r="B330" t="inlineStr">
      <is>
        <t>C</t>
      </is>
    </nc>
  </rcc>
  <rcc rId="17871" sId="17">
    <nc r="C330" t="inlineStr">
      <is>
        <t>T</t>
      </is>
    </nc>
  </rcc>
  <rcc rId="17872" sId="17">
    <nc r="D330" t="inlineStr">
      <is>
        <t>C</t>
      </is>
    </nc>
  </rcc>
  <rcc rId="17873" sId="17">
    <nc r="E330" t="inlineStr">
      <is>
        <t>T</t>
      </is>
    </nc>
  </rcc>
  <rcc rId="17874" sId="17">
    <nc r="F330">
      <v>-1.93458E-2</v>
    </nc>
  </rcc>
  <rcc rId="17875" sId="17">
    <nc r="G330">
      <v>9.6299999999999997E-2</v>
    </nc>
  </rcc>
  <rcc rId="17876" sId="17">
    <nc r="H330">
      <v>0.19922899999999999</v>
    </nc>
  </rcc>
  <rcc rId="17877" sId="17">
    <nc r="I330">
      <v>0.2079</v>
    </nc>
  </rcc>
  <rcc rId="17878" sId="17">
    <nc r="J330" t="b">
      <v>0</v>
    </nc>
  </rcc>
  <rcc rId="17879" sId="17">
    <nc r="K330" t="b">
      <v>0</v>
    </nc>
  </rcc>
  <rcc rId="17880" sId="17">
    <nc r="L330" t="b">
      <v>0</v>
    </nc>
  </rcc>
  <rcc rId="17881" sId="17">
    <nc r="M330" t="inlineStr">
      <is>
        <t>HmqTtg</t>
      </is>
    </nc>
  </rcc>
  <rcc rId="17882" sId="17">
    <nc r="N330">
      <v>11</v>
    </nc>
  </rcc>
  <rcc rId="17883" sId="17">
    <nc r="O330">
      <v>108304509</v>
    </nc>
  </rcc>
  <rcc rId="17884" sId="17">
    <nc r="P330">
      <v>4.9799999999999997E-2</v>
    </nc>
  </rcc>
  <rcc rId="17885" sId="17">
    <nc r="Q330">
      <v>5.3260000000000002E-2</v>
    </nc>
  </rcc>
  <rcc rId="17886" sId="17">
    <nc r="R330">
      <v>28482</v>
    </nc>
  </rcc>
  <rcc rId="17887" sId="17">
    <nc r="S330" t="inlineStr">
      <is>
        <t>PhenoAge acceleration</t>
      </is>
    </nc>
  </rcc>
  <rcc rId="17888" sId="17">
    <nc r="T330" t="b">
      <v>1</v>
    </nc>
  </rcc>
  <rcc rId="17889" sId="17">
    <nc r="U330" t="inlineStr">
      <is>
        <t>reported</t>
      </is>
    </nc>
  </rcc>
  <rcc rId="17890" sId="17">
    <nc r="V330" t="inlineStr">
      <is>
        <t>11</t>
      </is>
    </nc>
  </rcc>
  <rcc rId="17891" sId="17">
    <nc r="W330">
      <v>108304509</v>
    </nc>
  </rcc>
  <rcc rId="17892" sId="17">
    <nc r="X330">
      <v>2.5655399999999998E-3</v>
    </nc>
  </rcc>
  <rcc rId="17893" sId="17">
    <nc r="Y330">
      <v>4.7000199999999997E-14</v>
    </nc>
  </rcc>
  <rcc rId="17894" sId="17">
    <nc r="Z330">
      <v>472174</v>
    </nc>
  </rcc>
  <rcc rId="17895" sId="17">
    <nc r="AA330" t="inlineStr">
      <is>
        <t>ieu-b-4879</t>
      </is>
    </nc>
  </rcc>
  <rcc rId="17896" sId="17">
    <nc r="AB330" t="inlineStr">
      <is>
        <t>telomere length || id:ieu-b-4879</t>
      </is>
    </nc>
  </rcc>
  <rcc rId="17897" sId="17">
    <nc r="AC330" t="b">
      <v>1</v>
    </nc>
  </rcc>
  <rcc rId="17898" sId="17">
    <nc r="AD330" t="inlineStr">
      <is>
        <t>reported</t>
      </is>
    </nc>
  </rcc>
  <rcc rId="17899" sId="17">
    <nc r="AE330" t="inlineStr">
      <is>
        <t>igd</t>
      </is>
    </nc>
  </rcc>
  <rcc rId="17900" sId="17">
    <nc r="AF330">
      <v>2</v>
    </nc>
  </rcc>
  <rcc rId="17901" sId="17">
    <nc r="AG330" t="b">
      <v>1</v>
    </nc>
  </rcc>
  <rcc rId="17902" sId="17">
    <nc r="AJ330">
      <v>1.20410200770032E-4</v>
    </nc>
  </rcc>
  <rcc rId="17903" sId="17">
    <nc r="AK330">
      <v>472174</v>
    </nc>
  </rcc>
  <rcc rId="17904" sId="17">
    <nc r="AL330">
      <v>1.3127949156588499E-4</v>
    </nc>
  </rcc>
  <rcc rId="17905" sId="17">
    <nc r="AM330">
      <v>28482</v>
    </nc>
  </rcc>
  <rcc rId="17906" sId="17">
    <nc r="AN330" t="b">
      <v>0</v>
    </nc>
  </rcc>
  <rcc rId="17907" sId="17">
    <nc r="AO330">
      <v>0.936695000566799</v>
    </nc>
  </rcc>
  <rcc rId="17908" sId="17">
    <nc r="A331" t="inlineStr">
      <is>
        <t>rs112394943</t>
      </is>
    </nc>
  </rcc>
  <rcc rId="17909" sId="17">
    <nc r="B331" t="inlineStr">
      <is>
        <t>C</t>
      </is>
    </nc>
  </rcc>
  <rcc rId="17910" sId="17">
    <nc r="C331" t="inlineStr">
      <is>
        <t>T</t>
      </is>
    </nc>
  </rcc>
  <rcc rId="17911" sId="17">
    <nc r="D331" t="inlineStr">
      <is>
        <t>C</t>
      </is>
    </nc>
  </rcc>
  <rcc rId="17912" sId="17">
    <nc r="E331" t="inlineStr">
      <is>
        <t>T</t>
      </is>
    </nc>
  </rcc>
  <rcc rId="17913" sId="17">
    <nc r="F331">
      <v>-1.98961E-2</v>
    </nc>
  </rcc>
  <rcc rId="17914" sId="17">
    <nc r="G331">
      <v>-0.11550000000000001</v>
    </nc>
  </rcc>
  <rcc rId="17915" sId="17">
    <nc r="H331">
      <v>0.162741</v>
    </nc>
  </rcc>
  <rcc rId="17916" sId="17">
    <nc r="I331">
      <v>0.16239999999999999</v>
    </nc>
  </rcc>
  <rcc rId="17917" sId="17">
    <nc r="J331" t="b">
      <v>0</v>
    </nc>
  </rcc>
  <rcc rId="17918" sId="17">
    <nc r="K331" t="b">
      <v>0</v>
    </nc>
  </rcc>
  <rcc rId="17919" sId="17">
    <nc r="L331" t="b">
      <v>0</v>
    </nc>
  </rcc>
  <rcc rId="17920" sId="17">
    <nc r="M331" t="inlineStr">
      <is>
        <t>HmqTtg</t>
      </is>
    </nc>
  </rcc>
  <rcc rId="17921" sId="17">
    <nc r="N331">
      <v>3</v>
    </nc>
  </rcc>
  <rcc rId="17922" sId="17">
    <nc r="O331">
      <v>197842892</v>
    </nc>
  </rcc>
  <rcc rId="17923" sId="17">
    <nc r="P331">
      <v>5.6800000000000003E-2</v>
    </nc>
  </rcc>
  <rcc rId="17924" sId="17">
    <nc r="Q331">
      <v>4.2169999999999999E-2</v>
    </nc>
  </rcc>
  <rcc rId="17925" sId="17">
    <nc r="R331">
      <v>26108</v>
    </nc>
  </rcc>
  <rcc rId="17926" sId="17">
    <nc r="S331" t="inlineStr">
      <is>
        <t>PhenoAge acceleration</t>
      </is>
    </nc>
  </rcc>
  <rcc rId="17927" sId="17">
    <nc r="T331" t="b">
      <v>1</v>
    </nc>
  </rcc>
  <rcc rId="17928" sId="17">
    <nc r="U331" t="inlineStr">
      <is>
        <t>reported</t>
      </is>
    </nc>
  </rcc>
  <rcc rId="17929" sId="17">
    <nc r="V331" t="inlineStr">
      <is>
        <t>3</t>
      </is>
    </nc>
  </rcc>
  <rcc rId="17930" sId="17">
    <nc r="W331">
      <v>197842892</v>
    </nc>
  </rcc>
  <rcc rId="17931" sId="17">
    <nc r="X331">
      <v>2.8164100000000001E-3</v>
    </nc>
  </rcc>
  <rcc rId="17932" sId="17">
    <nc r="Y331">
      <v>1.59993E-12</v>
    </nc>
  </rcc>
  <rcc rId="17933" sId="17">
    <nc r="Z331">
      <v>472174</v>
    </nc>
  </rcc>
  <rcc rId="17934" sId="17">
    <nc r="AA331" t="inlineStr">
      <is>
        <t>ieu-b-4879</t>
      </is>
    </nc>
  </rcc>
  <rcc rId="17935" sId="17">
    <nc r="AB331" t="inlineStr">
      <is>
        <t>telomere length || id:ieu-b-4879</t>
      </is>
    </nc>
  </rcc>
  <rcc rId="17936" sId="17">
    <nc r="AC331" t="b">
      <v>1</v>
    </nc>
  </rcc>
  <rcc rId="17937" sId="17">
    <nc r="AD331" t="inlineStr">
      <is>
        <t>reported</t>
      </is>
    </nc>
  </rcc>
  <rcc rId="17938" sId="17">
    <nc r="AE331" t="inlineStr">
      <is>
        <t>igd</t>
      </is>
    </nc>
  </rcc>
  <rcc rId="17939" sId="17">
    <nc r="AF331">
      <v>2</v>
    </nc>
  </rcc>
  <rcc rId="17940" sId="17">
    <nc r="AG331" t="b">
      <v>1</v>
    </nc>
  </rcc>
  <rcc rId="17941" sId="17">
    <nc r="AJ331">
      <v>1.05681270555934E-4</v>
    </nc>
  </rcc>
  <rcc rId="17942" sId="17">
    <nc r="AK331">
      <v>472174</v>
    </nc>
  </rcc>
  <rcc rId="17943" sId="17">
    <nc r="AL331">
      <v>1.5836462656757601E-4</v>
    </nc>
  </rcc>
  <rcc rId="17944" sId="17">
    <nc r="AM331">
      <v>26108</v>
    </nc>
  </rcc>
  <rcc rId="17945" sId="17">
    <nc r="AN331" t="b">
      <v>0</v>
    </nc>
  </rcc>
  <rcc rId="17946" sId="17">
    <nc r="AO331">
      <v>0.71701688687376597</v>
    </nc>
  </rcc>
  <rcc rId="17947" sId="17">
    <nc r="A332" t="inlineStr">
      <is>
        <t>rs113525195</t>
      </is>
    </nc>
  </rcc>
  <rcc rId="17948" sId="17">
    <nc r="B332" t="inlineStr">
      <is>
        <t>A</t>
      </is>
    </nc>
  </rcc>
  <rcc rId="17949" sId="17">
    <nc r="C332" t="inlineStr">
      <is>
        <t>C</t>
      </is>
    </nc>
  </rcc>
  <rcc rId="17950" sId="17">
    <nc r="D332" t="inlineStr">
      <is>
        <t>A</t>
      </is>
    </nc>
  </rcc>
  <rcc rId="17951" sId="17">
    <nc r="E332" t="inlineStr">
      <is>
        <t>C</t>
      </is>
    </nc>
  </rcc>
  <rcc rId="17952" sId="17">
    <nc r="F332">
      <v>-1.24075E-2</v>
    </nc>
  </rcc>
  <rcc rId="17953" sId="17">
    <nc r="G332">
      <v>5.4300000000000001E-2</v>
    </nc>
  </rcc>
  <rcc rId="17954" sId="17">
    <nc r="H332">
      <v>0.29025400000000001</v>
    </nc>
  </rcc>
  <rcc rId="17955" sId="17">
    <nc r="I332">
      <v>0.2908</v>
    </nc>
  </rcc>
  <rcc rId="17956" sId="17">
    <nc r="J332" t="b">
      <v>0</v>
    </nc>
  </rcc>
  <rcc rId="17957" sId="17">
    <nc r="K332" t="b">
      <v>0</v>
    </nc>
  </rcc>
  <rcc rId="17958" sId="17">
    <nc r="L332" t="b">
      <v>0</v>
    </nc>
  </rcc>
  <rcc rId="17959" sId="17">
    <nc r="M332" t="inlineStr">
      <is>
        <t>HmqTtg</t>
      </is>
    </nc>
  </rcc>
  <rcc rId="17960" sId="17">
    <nc r="N332">
      <v>14</v>
    </nc>
  </rcc>
  <rcc rId="17961" sId="17">
    <nc r="O332">
      <v>23499321</v>
    </nc>
  </rcc>
  <rcc rId="17962" sId="17">
    <nc r="P332">
      <v>4.3400000000000001E-2</v>
    </nc>
  </rcc>
  <rcc rId="17963" sId="17">
    <nc r="Q332">
      <v>0.2109</v>
    </nc>
  </rcc>
  <rcc rId="17964" sId="17">
    <nc r="R332">
      <v>28977</v>
    </nc>
  </rcc>
  <rcc rId="17965" sId="17">
    <nc r="S332" t="inlineStr">
      <is>
        <t>PhenoAge acceleration</t>
      </is>
    </nc>
  </rcc>
  <rcc rId="17966" sId="17">
    <nc r="T332" t="b">
      <v>1</v>
    </nc>
  </rcc>
  <rcc rId="17967" sId="17">
    <nc r="U332" t="inlineStr">
      <is>
        <t>reported</t>
      </is>
    </nc>
  </rcc>
  <rcc rId="17968" sId="17">
    <nc r="V332" t="inlineStr">
      <is>
        <t>14</t>
      </is>
    </nc>
  </rcc>
  <rcc rId="17969" sId="17">
    <nc r="W332">
      <v>23499321</v>
    </nc>
  </rcc>
  <rcc rId="17970" sId="17">
    <nc r="X332">
      <v>2.2413200000000002E-3</v>
    </nc>
  </rcc>
  <rcc rId="17971" sId="17">
    <nc r="Y332">
      <v>3.0999900000000001E-8</v>
    </nc>
  </rcc>
  <rcc rId="17972" sId="17">
    <nc r="Z332">
      <v>472174</v>
    </nc>
  </rcc>
  <rcc rId="17973" sId="17">
    <nc r="AA332" t="inlineStr">
      <is>
        <t>ieu-b-4879</t>
      </is>
    </nc>
  </rcc>
  <rcc rId="17974" sId="17">
    <nc r="AB332" t="inlineStr">
      <is>
        <t>telomere length || id:ieu-b-4879</t>
      </is>
    </nc>
  </rcc>
  <rcc rId="17975" sId="17">
    <nc r="AC332" t="b">
      <v>1</v>
    </nc>
  </rcc>
  <rcc rId="17976" sId="17">
    <nc r="AD332" t="inlineStr">
      <is>
        <t>reported</t>
      </is>
    </nc>
  </rcc>
  <rcc rId="17977" sId="17">
    <nc r="AE332" t="inlineStr">
      <is>
        <t>igd</t>
      </is>
    </nc>
  </rcc>
  <rcc rId="17978" sId="17">
    <nc r="AF332">
      <v>2</v>
    </nc>
  </rcc>
  <rcc rId="17979" sId="17">
    <nc r="AG332" t="b">
      <v>1</v>
    </nc>
  </rcc>
  <rcc rId="17980" sId="17">
    <nc r="AJ332">
      <v>6.4898165298609098E-5</v>
    </nc>
  </rcc>
  <rcc rId="17981" sId="17">
    <nc r="AK332">
      <v>472174</v>
    </nc>
  </rcc>
  <rcc rId="17982" sId="17">
    <nc r="AL332">
      <v>5.4022327732619003E-5</v>
    </nc>
  </rcc>
  <rcc rId="17983" sId="17">
    <nc r="AM332">
      <v>28977</v>
    </nc>
  </rcc>
  <rcc rId="17984" sId="17">
    <nc r="AN332" t="b">
      <v>1</v>
    </nc>
  </rcc>
  <rcc rId="17985" sId="17">
    <nc r="AO332">
      <v>0.907139952231657</v>
    </nc>
  </rcc>
  <rcc rId="17986" sId="17">
    <nc r="A333" t="inlineStr">
      <is>
        <t>rs11557154</t>
      </is>
    </nc>
  </rcc>
  <rcc rId="17987" sId="17">
    <nc r="B333" t="inlineStr">
      <is>
        <t>T</t>
      </is>
    </nc>
  </rcc>
  <rcc rId="17988" sId="17">
    <nc r="C333" t="inlineStr">
      <is>
        <t>C</t>
      </is>
    </nc>
  </rcc>
  <rcc rId="17989" sId="17">
    <nc r="D333" t="inlineStr">
      <is>
        <t>T</t>
      </is>
    </nc>
  </rcc>
  <rcc rId="17990" sId="17">
    <nc r="E333" t="inlineStr">
      <is>
        <t>C</t>
      </is>
    </nc>
  </rcc>
  <rcc rId="17991" sId="17">
    <nc r="F333">
      <v>-3.4371899999999997E-2</v>
    </nc>
  </rcc>
  <rcc rId="17992" sId="17">
    <nc r="G333">
      <v>-0.1295</v>
    </nc>
  </rcc>
  <rcc rId="17993" sId="17">
    <nc r="H333">
      <v>0.13003000000000001</v>
    </nc>
  </rcc>
  <rcc rId="17994" sId="17">
    <nc r="I333">
      <v>0.1358</v>
    </nc>
  </rcc>
  <rcc rId="17995" sId="17">
    <nc r="J333" t="b">
      <v>0</v>
    </nc>
  </rcc>
  <rcc rId="17996" sId="17">
    <nc r="K333" t="b">
      <v>0</v>
    </nc>
  </rcc>
  <rcc rId="17997" sId="17">
    <nc r="L333" t="b">
      <v>0</v>
    </nc>
  </rcc>
  <rcc rId="17998" sId="17">
    <nc r="M333" t="inlineStr">
      <is>
        <t>HmqTtg</t>
      </is>
    </nc>
  </rcc>
  <rcc rId="17999" sId="17">
    <nc r="N333">
      <v>9</v>
    </nc>
  </rcc>
  <rcc rId="18000" sId="17">
    <nc r="O333">
      <v>34107505</v>
    </nc>
  </rcc>
  <rcc rId="18001" sId="17">
    <nc r="P333">
      <v>5.5300000000000002E-2</v>
    </nc>
  </rcc>
  <rcc rId="18002" sId="17">
    <nc r="Q333">
      <v>1.9130000000000001E-2</v>
    </nc>
  </rcc>
  <rcc rId="18003" sId="17">
    <nc r="R333">
      <v>32416</v>
    </nc>
  </rcc>
  <rcc rId="18004" sId="17">
    <nc r="S333" t="inlineStr">
      <is>
        <t>PhenoAge acceleration</t>
      </is>
    </nc>
  </rcc>
  <rcc rId="18005" sId="17">
    <nc r="T333" t="b">
      <v>1</v>
    </nc>
  </rcc>
  <rcc rId="18006" sId="17">
    <nc r="U333" t="inlineStr">
      <is>
        <t>reported</t>
      </is>
    </nc>
  </rcc>
  <rcc rId="18007" sId="17">
    <nc r="V333" t="inlineStr">
      <is>
        <t>9</t>
      </is>
    </nc>
  </rcc>
  <rcc rId="18008" sId="17">
    <nc r="W333">
      <v>34107505</v>
    </nc>
  </rcc>
  <rcc rId="18009" sId="17">
    <nc r="X333">
      <v>2.9853800000000002E-3</v>
    </nc>
  </rcc>
  <rcc rId="18010" sId="17">
    <nc r="Y333">
      <v>1.10002E-30</v>
    </nc>
  </rcc>
  <rcc rId="18011" sId="17">
    <nc r="Z333">
      <v>472174</v>
    </nc>
  </rcc>
  <rcc rId="18012" sId="17">
    <nc r="AA333" t="inlineStr">
      <is>
        <t>ieu-b-4879</t>
      </is>
    </nc>
  </rcc>
  <rcc rId="18013" sId="17">
    <nc r="AB333" t="inlineStr">
      <is>
        <t>telomere length || id:ieu-b-4879</t>
      </is>
    </nc>
  </rcc>
  <rcc rId="18014" sId="17">
    <nc r="AC333" t="b">
      <v>1</v>
    </nc>
  </rcc>
  <rcc rId="18015" sId="17">
    <nc r="AD333" t="inlineStr">
      <is>
        <t>reported</t>
      </is>
    </nc>
  </rcc>
  <rcc rId="18016" sId="17">
    <nc r="AE333" t="inlineStr">
      <is>
        <t>igd</t>
      </is>
    </nc>
  </rcc>
  <rcc rId="18017" sId="17">
    <nc r="AF333">
      <v>2</v>
    </nc>
  </rcc>
  <rcc rId="18018" sId="17">
    <nc r="AG333" t="b">
      <v>1</v>
    </nc>
  </rcc>
  <rcc rId="18019" sId="17">
    <nc r="AJ333">
      <v>2.8066334949653399E-4</v>
    </nc>
  </rcc>
  <rcc rId="18020" sId="17">
    <nc r="AK333">
      <v>472174</v>
    </nc>
  </rcc>
  <rcc rId="18021" sId="17">
    <nc r="AL333">
      <v>1.69154352637544E-4</v>
    </nc>
  </rcc>
  <rcc rId="18022" sId="17">
    <nc r="AM333">
      <v>32416</v>
    </nc>
  </rcc>
  <rcc rId="18023" sId="17">
    <nc r="AN333" t="b">
      <v>1</v>
    </nc>
  </rcc>
  <rcc rId="18024" sId="17">
    <nc r="AO333">
      <v>0.51393229518569505</v>
    </nc>
  </rcc>
  <rcc rId="18025" sId="17">
    <nc r="A334" t="inlineStr">
      <is>
        <t>rs11579626</t>
      </is>
    </nc>
  </rcc>
  <rcc rId="18026" sId="17">
    <nc r="B334" t="inlineStr">
      <is>
        <t>C</t>
      </is>
    </nc>
  </rcc>
  <rcc rId="18027" sId="17">
    <nc r="C334" t="inlineStr">
      <is>
        <t>A</t>
      </is>
    </nc>
  </rcc>
  <rcc rId="18028" sId="17">
    <nc r="D334" t="inlineStr">
      <is>
        <t>C</t>
      </is>
    </nc>
  </rcc>
  <rcc rId="18029" sId="17">
    <nc r="E334" t="inlineStr">
      <is>
        <t>A</t>
      </is>
    </nc>
  </rcc>
  <rcc rId="18030" sId="17">
    <nc r="F334">
      <v>2.6511300000000002E-2</v>
    </nc>
  </rcc>
  <rcc rId="18031" sId="17">
    <nc r="G334">
      <v>6.5000000000000002E-2</v>
    </nc>
  </rcc>
  <rcc rId="18032" sId="17">
    <nc r="H334">
      <v>8.4881999999999999E-2</v>
    </nc>
  </rcc>
  <rcc rId="18033" sId="17">
    <nc r="I334">
      <v>8.7800000000000003E-2</v>
    </nc>
  </rcc>
  <rcc rId="18034" sId="17">
    <nc r="J334" t="b">
      <v>0</v>
    </nc>
  </rcc>
  <rcc rId="18035" sId="17">
    <nc r="K334" t="b">
      <v>0</v>
    </nc>
  </rcc>
  <rcc rId="18036" sId="17">
    <nc r="L334" t="b">
      <v>0</v>
    </nc>
  </rcc>
  <rcc rId="18037" sId="17">
    <nc r="M334" t="inlineStr">
      <is>
        <t>HmqTtg</t>
      </is>
    </nc>
  </rcc>
  <rcc rId="18038" sId="17">
    <nc r="N334">
      <v>1</v>
    </nc>
  </rcc>
  <rcc rId="18039" sId="17">
    <nc r="O334">
      <v>146741960</v>
    </nc>
  </rcc>
  <rcc rId="18040" sId="17">
    <nc r="P334">
      <v>6.7599999999999993E-2</v>
    </nc>
  </rcc>
  <rcc rId="18041" sId="17">
    <nc r="Q334">
      <v>0.3362</v>
    </nc>
  </rcc>
  <rcc rId="18042" sId="17">
    <nc r="R334">
      <v>30921</v>
    </nc>
  </rcc>
  <rcc rId="18043" sId="17">
    <nc r="S334" t="inlineStr">
      <is>
        <t>PhenoAge acceleration</t>
      </is>
    </nc>
  </rcc>
  <rcc rId="18044" sId="17">
    <nc r="T334" t="b">
      <v>1</v>
    </nc>
  </rcc>
  <rcc rId="18045" sId="17">
    <nc r="U334" t="inlineStr">
      <is>
        <t>reported</t>
      </is>
    </nc>
  </rcc>
  <rcc rId="18046" sId="17">
    <nc r="V334" t="inlineStr">
      <is>
        <t>1</t>
      </is>
    </nc>
  </rcc>
  <rcc rId="18047" sId="17">
    <nc r="W334">
      <v>146741960</v>
    </nc>
  </rcc>
  <rcc rId="18048" sId="17">
    <nc r="X334">
      <v>3.5775199999999998E-3</v>
    </nc>
  </rcc>
  <rcc rId="18049" sId="17">
    <nc r="Y334">
      <v>1.2998699999999999E-13</v>
    </nc>
  </rcc>
  <rcc rId="18050" sId="17">
    <nc r="Z334">
      <v>472174</v>
    </nc>
  </rcc>
  <rcc rId="18051" sId="17">
    <nc r="AA334" t="inlineStr">
      <is>
        <t>ieu-b-4879</t>
      </is>
    </nc>
  </rcc>
  <rcc rId="18052" sId="17">
    <nc r="AB334" t="inlineStr">
      <is>
        <t>telomere length || id:ieu-b-4879</t>
      </is>
    </nc>
  </rcc>
  <rcc rId="18053" sId="17">
    <nc r="AC334" t="b">
      <v>1</v>
    </nc>
  </rcc>
  <rcc rId="18054" sId="17">
    <nc r="AD334" t="inlineStr">
      <is>
        <t>reported</t>
      </is>
    </nc>
  </rcc>
  <rcc rId="18055" sId="17">
    <nc r="AE334" t="inlineStr">
      <is>
        <t>igd</t>
      </is>
    </nc>
  </rcc>
  <rcc rId="18056" sId="17">
    <nc r="AF334">
      <v>2</v>
    </nc>
  </rcc>
  <rcc rId="18057" sId="17">
    <nc r="AG334" t="b">
      <v>1</v>
    </nc>
  </rcc>
  <rcc rId="18058" sId="17">
    <nc r="AJ334">
      <v>1.1629128526526E-4</v>
    </nc>
  </rcc>
  <rcc rId="18059" sId="17">
    <nc r="AK334">
      <v>472174</v>
    </nc>
  </rcc>
  <rcc rId="18060" sId="17">
    <nc r="AL334">
      <v>2.9901632241595199E-5</v>
    </nc>
  </rcc>
  <rcc rId="18061" sId="17">
    <nc r="AM334">
      <v>30921</v>
    </nc>
  </rcc>
  <rcc rId="18062" sId="17">
    <nc r="AN334" t="b">
      <v>1</v>
    </nc>
  </rcc>
  <rcc rId="18063" sId="17">
    <nc r="AO334">
      <v>0.365170852851605</v>
    </nc>
  </rcc>
  <rcc rId="18064" sId="17">
    <nc r="A335" t="inlineStr">
      <is>
        <t>rs11584821</t>
      </is>
    </nc>
  </rcc>
  <rcc rId="18065" sId="17">
    <nc r="B335" t="inlineStr">
      <is>
        <t>T</t>
      </is>
    </nc>
  </rcc>
  <rcc rId="18066" sId="17">
    <nc r="C335" t="inlineStr">
      <is>
        <t>C</t>
      </is>
    </nc>
  </rcc>
  <rcc rId="18067" sId="17">
    <nc r="D335" t="inlineStr">
      <is>
        <t>T</t>
      </is>
    </nc>
  </rcc>
  <rcc rId="18068" sId="17">
    <nc r="E335" t="inlineStr">
      <is>
        <t>C</t>
      </is>
    </nc>
  </rcc>
  <rcc rId="18069" sId="17">
    <nc r="F335">
      <v>-3.06517E-2</v>
    </nc>
  </rcc>
  <rcc rId="18070" sId="17">
    <nc r="G335">
      <v>-6.8099999999999994E-2</v>
    </nc>
  </rcc>
  <rcc rId="18071" sId="17">
    <nc r="H335">
      <v>0.176208</v>
    </nc>
  </rcc>
  <rcc rId="18072" sId="17">
    <nc r="I335">
      <v>0.18629999999999999</v>
    </nc>
  </rcc>
  <rcc rId="18073" sId="17">
    <nc r="J335" t="b">
      <v>0</v>
    </nc>
  </rcc>
  <rcc rId="18074" sId="17">
    <nc r="K335" t="b">
      <v>0</v>
    </nc>
  </rcc>
  <rcc rId="18075" sId="17">
    <nc r="L335" t="b">
      <v>0</v>
    </nc>
  </rcc>
  <rcc rId="18076" sId="17">
    <nc r="M335" t="inlineStr">
      <is>
        <t>HmqTtg</t>
      </is>
    </nc>
  </rcc>
  <rcc rId="18077" sId="17">
    <nc r="N335">
      <v>1</v>
    </nc>
  </rcc>
  <rcc rId="18078" sId="17">
    <nc r="O335">
      <v>114419489</v>
    </nc>
  </rcc>
  <rcc rId="18079" sId="17">
    <nc r="P335">
      <v>4.82E-2</v>
    </nc>
  </rcc>
  <rcc rId="18080" sId="17">
    <nc r="Q335">
      <v>0.158</v>
    </nc>
  </rcc>
  <rcc rId="18081" sId="17">
    <nc r="R335">
      <v>31020</v>
    </nc>
  </rcc>
  <rcc rId="18082" sId="17">
    <nc r="S335" t="inlineStr">
      <is>
        <t>PhenoAge acceleration</t>
      </is>
    </nc>
  </rcc>
  <rcc rId="18083" sId="17">
    <nc r="T335" t="b">
      <v>1</v>
    </nc>
  </rcc>
  <rcc rId="18084" sId="17">
    <nc r="U335" t="inlineStr">
      <is>
        <t>reported</t>
      </is>
    </nc>
  </rcc>
  <rcc rId="18085" sId="17">
    <nc r="V335" t="inlineStr">
      <is>
        <t>1</t>
      </is>
    </nc>
  </rcc>
  <rcc rId="18086" sId="17">
    <nc r="W335">
      <v>114419489</v>
    </nc>
  </rcc>
  <rcc rId="18087" sId="17">
    <nc r="X335">
      <v>2.6362299999999998E-3</v>
    </nc>
  </rcc>
  <rcc rId="18088" sId="17">
    <nc r="Y335">
      <v>2.99985E-31</v>
    </nc>
  </rcc>
  <rcc rId="18089" sId="17">
    <nc r="Z335">
      <v>472174</v>
    </nc>
  </rcc>
  <rcc rId="18090" sId="17">
    <nc r="AA335" t="inlineStr">
      <is>
        <t>ieu-b-4879</t>
      </is>
    </nc>
  </rcc>
  <rcc rId="18091" sId="17">
    <nc r="AB335" t="inlineStr">
      <is>
        <t>telomere length || id:ieu-b-4879</t>
      </is>
    </nc>
  </rcc>
  <rcc rId="18092" sId="17">
    <nc r="AC335" t="b">
      <v>1</v>
    </nc>
  </rcc>
  <rcc rId="18093" sId="17">
    <nc r="AD335" t="inlineStr">
      <is>
        <t>reported</t>
      </is>
    </nc>
  </rcc>
  <rcc rId="18094" sId="17">
    <nc r="AE335" t="inlineStr">
      <is>
        <t>igd</t>
      </is>
    </nc>
  </rcc>
  <rcc rId="18095" sId="17">
    <nc r="AF335">
      <v>2</v>
    </nc>
  </rcc>
  <rcc rId="18096" sId="17">
    <nc r="AG335" t="b">
      <v>1</v>
    </nc>
  </rcc>
  <rcc rId="18097" sId="17">
    <nc r="AJ335">
      <v>2.8623186501576802E-4</v>
    </nc>
  </rcc>
  <rcc rId="18098" sId="17">
    <nc r="AK335">
      <v>472174</v>
    </nc>
  </rcc>
  <rcc rId="18099" sId="17">
    <nc r="AL335">
      <v>6.4351460405684695E-5</v>
    </nc>
  </rcc>
  <rcc rId="18100" sId="17">
    <nc r="AM335">
      <v>31020</v>
    </nc>
  </rcc>
  <rcc rId="18101" sId="17">
    <nc r="AN335" t="b">
      <v>1</v>
    </nc>
  </rcc>
  <rcc rId="18102" sId="17">
    <nc r="AO335">
      <v>0.12901449062078599</v>
    </nc>
  </rcc>
  <rcc rId="18103" sId="17">
    <nc r="A336" t="inlineStr">
      <is>
        <t>rs116863223</t>
      </is>
    </nc>
  </rcc>
  <rcc rId="18104" sId="17">
    <nc r="B336" t="inlineStr">
      <is>
        <t>A</t>
      </is>
    </nc>
  </rcc>
  <rcc rId="18105" sId="17">
    <nc r="C336" t="inlineStr">
      <is>
        <t>G</t>
      </is>
    </nc>
  </rcc>
  <rcc rId="18106" sId="17">
    <nc r="D336" t="inlineStr">
      <is>
        <t>A</t>
      </is>
    </nc>
  </rcc>
  <rcc rId="18107" sId="17">
    <nc r="E336" t="inlineStr">
      <is>
        <t>G</t>
      </is>
    </nc>
  </rcc>
  <rcc rId="18108" sId="17">
    <nc r="F336">
      <v>-8.1787399999999996E-2</v>
    </nc>
  </rcc>
  <rcc rId="18109" sId="17">
    <nc r="G336">
      <v>0.33989999999999998</v>
    </nc>
  </rcc>
  <rcc rId="18110" sId="17">
    <nc r="H336">
      <v>1.1762999999999999E-2</v>
    </nc>
  </rcc>
  <rcc rId="18111" sId="17">
    <nc r="I336">
      <v>1.2999999999999999E-2</v>
    </nc>
  </rcc>
  <rcc rId="18112" sId="17">
    <nc r="J336" t="b">
      <v>0</v>
    </nc>
  </rcc>
  <rcc rId="18113" sId="17">
    <nc r="K336" t="b">
      <v>0</v>
    </nc>
  </rcc>
  <rcc rId="18114" sId="17">
    <nc r="L336" t="b">
      <v>0</v>
    </nc>
  </rcc>
  <rcc rId="18115" sId="17">
    <nc r="M336" t="inlineStr">
      <is>
        <t>HmqTtg</t>
      </is>
    </nc>
  </rcc>
  <rcc rId="18116" sId="17">
    <nc r="N336">
      <v>18</v>
    </nc>
  </rcc>
  <rcc rId="18117" sId="17">
    <nc r="O336">
      <v>709396</v>
    </nc>
  </rcc>
  <rcc rId="18118" sId="17">
    <nc r="P336">
      <v>0.28210000000000002</v>
    </nc>
  </rcc>
  <rcc rId="18119" sId="17">
    <nc r="Q336">
      <v>0.22819999999999999</v>
    </nc>
  </rcc>
  <rcc rId="18120" sId="17">
    <nc r="R336">
      <v>17466</v>
    </nc>
  </rcc>
  <rcc rId="18121" sId="17">
    <nc r="S336" t="inlineStr">
      <is>
        <t>PhenoAge acceleration</t>
      </is>
    </nc>
  </rcc>
  <rcc rId="18122" sId="17">
    <nc r="T336" t="b">
      <v>1</v>
    </nc>
  </rcc>
  <rcc rId="18123" sId="17">
    <nc r="U336" t="inlineStr">
      <is>
        <t>reported</t>
      </is>
    </nc>
  </rcc>
  <rcc rId="18124" sId="17">
    <nc r="V336" t="inlineStr">
      <is>
        <t>18</t>
      </is>
    </nc>
  </rcc>
  <rcc rId="18125" sId="17">
    <nc r="W336">
      <v>709396</v>
    </nc>
  </rcc>
  <rcc rId="18126" sId="17">
    <nc r="X336">
      <v>9.3715699999999992E-3</v>
    </nc>
  </rcc>
  <rcc rId="18127" sId="17">
    <nc r="Y336">
      <v>2.6001600000000001E-18</v>
    </nc>
  </rcc>
  <rcc rId="18128" sId="17">
    <nc r="Z336">
      <v>472174</v>
    </nc>
  </rcc>
  <rcc rId="18129" sId="17">
    <nc r="AA336" t="inlineStr">
      <is>
        <t>ieu-b-4879</t>
      </is>
    </nc>
  </rcc>
  <rcc rId="18130" sId="17">
    <nc r="AB336" t="inlineStr">
      <is>
        <t>telomere length || id:ieu-b-4879</t>
      </is>
    </nc>
  </rcc>
  <rcc rId="18131" sId="17">
    <nc r="AC336" t="b">
      <v>1</v>
    </nc>
  </rcc>
  <rcc rId="18132" sId="17">
    <nc r="AD336" t="inlineStr">
      <is>
        <t>reported</t>
      </is>
    </nc>
  </rcc>
  <rcc rId="18133" sId="17">
    <nc r="AE336" t="inlineStr">
      <is>
        <t>igd</t>
      </is>
    </nc>
  </rcc>
  <rcc rId="18134" sId="17">
    <nc r="AF336">
      <v>2</v>
    </nc>
  </rcc>
  <rcc rId="18135" sId="17">
    <nc r="AG336" t="b">
      <v>1</v>
    </nc>
  </rcc>
  <rcc rId="18136" sId="17">
    <nc r="AJ336">
      <v>1.61278999203952E-4</v>
    </nc>
  </rcc>
  <rcc rId="18137" sId="17">
    <nc r="AK336">
      <v>472174</v>
    </nc>
  </rcc>
  <rcc rId="18138" sId="17">
    <nc r="AL336">
      <v>8.3122066788714094E-5</v>
    </nc>
  </rcc>
  <rcc rId="18139" sId="17">
    <nc r="AM336">
      <v>17466</v>
    </nc>
  </rcc>
  <rcc rId="18140" sId="17">
    <nc r="AN336" t="b">
      <v>1</v>
    </nc>
  </rcc>
  <rcc rId="18141" sId="17">
    <nc r="AO336">
      <v>0.64196903329965105</v>
    </nc>
  </rcc>
  <rcc rId="18142" sId="17">
    <nc r="A337" t="inlineStr">
      <is>
        <t>rs117034449</t>
      </is>
    </nc>
  </rcc>
  <rcc rId="18143" sId="17">
    <nc r="B337" t="inlineStr">
      <is>
        <t>A</t>
      </is>
    </nc>
  </rcc>
  <rcc rId="18144" sId="17">
    <nc r="C337" t="inlineStr">
      <is>
        <t>G</t>
      </is>
    </nc>
  </rcc>
  <rcc rId="18145" sId="17">
    <nc r="D337" t="inlineStr">
      <is>
        <t>A</t>
      </is>
    </nc>
  </rcc>
  <rcc rId="18146" sId="17">
    <nc r="E337" t="inlineStr">
      <is>
        <t>G</t>
      </is>
    </nc>
  </rcc>
  <rcc rId="18147" sId="17">
    <nc r="F337">
      <v>3.7437699999999997E-2</v>
    </nc>
  </rcc>
  <rcc rId="18148" sId="17">
    <nc r="G337">
      <v>-0.155</v>
    </nc>
  </rcc>
  <rcc rId="18149" sId="17">
    <nc r="H337">
      <v>2.3303999999999998E-2</v>
    </nc>
  </rcc>
  <rcc rId="18150" sId="17">
    <nc r="I337">
      <v>2.2499999999999999E-2</v>
    </nc>
  </rcc>
  <rcc rId="18151" sId="17">
    <nc r="J337" t="b">
      <v>0</v>
    </nc>
  </rcc>
  <rcc rId="18152" sId="17">
    <nc r="K337" t="b">
      <v>0</v>
    </nc>
  </rcc>
  <rcc rId="18153" sId="17">
    <nc r="L337" t="b">
      <v>0</v>
    </nc>
  </rcc>
  <rcc rId="18154" sId="17">
    <nc r="M337" t="inlineStr">
      <is>
        <t>HmqTtg</t>
      </is>
    </nc>
  </rcc>
  <rcc rId="18155" sId="17">
    <nc r="N337">
      <v>10</v>
    </nc>
  </rcc>
  <rcc rId="18156" sId="17">
    <nc r="O337">
      <v>103855348</v>
    </nc>
  </rcc>
  <rcc rId="18157" sId="17">
    <nc r="P337">
      <v>0.16689999999999999</v>
    </nc>
  </rcc>
  <rcc rId="18158" sId="17">
    <nc r="Q337">
      <v>0.35299999999999998</v>
    </nc>
  </rcc>
  <rcc rId="18159" sId="17">
    <nc r="R337">
      <v>25206</v>
    </nc>
  </rcc>
  <rcc rId="18160" sId="17">
    <nc r="S337" t="inlineStr">
      <is>
        <t>PhenoAge acceleration</t>
      </is>
    </nc>
  </rcc>
  <rcc rId="18161" sId="17">
    <nc r="T337" t="b">
      <v>1</v>
    </nc>
  </rcc>
  <rcc rId="18162" sId="17">
    <nc r="U337" t="inlineStr">
      <is>
        <t>reported</t>
      </is>
    </nc>
  </rcc>
  <rcc rId="18163" sId="17">
    <nc r="V337" t="inlineStr">
      <is>
        <t>10</t>
      </is>
    </nc>
  </rcc>
  <rcc rId="18164" sId="17">
    <nc r="W337">
      <v>103855348</v>
    </nc>
  </rcc>
  <rcc rId="18165" sId="17">
    <nc r="X337">
      <v>6.6789800000000002E-3</v>
    </nc>
  </rcc>
  <rcc rId="18166" sId="17">
    <nc r="Y337">
      <v>2.0999999999999999E-8</v>
    </nc>
  </rcc>
  <rcc rId="18167" sId="17">
    <nc r="Z337">
      <v>472174</v>
    </nc>
  </rcc>
  <rcc rId="18168" sId="17">
    <nc r="AA337" t="inlineStr">
      <is>
        <t>ieu-b-4879</t>
      </is>
    </nc>
  </rcc>
  <rcc rId="18169" sId="17">
    <nc r="AB337" t="inlineStr">
      <is>
        <t>telomere length || id:ieu-b-4879</t>
      </is>
    </nc>
  </rcc>
  <rcc rId="18170" sId="17">
    <nc r="AC337" t="b">
      <v>1</v>
    </nc>
  </rcc>
  <rcc rId="18171" sId="17">
    <nc r="AD337" t="inlineStr">
      <is>
        <t>reported</t>
      </is>
    </nc>
  </rcc>
  <rcc rId="18172" sId="17">
    <nc r="AE337" t="inlineStr">
      <is>
        <t>igd</t>
      </is>
    </nc>
  </rcc>
  <rcc rId="18173" sId="17">
    <nc r="AF337">
      <v>2</v>
    </nc>
  </rcc>
  <rcc rId="18174" sId="17">
    <nc r="AG337" t="b">
      <v>1</v>
    </nc>
  </rcc>
  <rcc rId="18175" sId="17">
    <nc r="AJ337">
      <v>6.6537871816041997E-5</v>
    </nc>
  </rcc>
  <rcc rId="18176" sId="17">
    <nc r="AK337">
      <v>472174</v>
    </nc>
  </rcc>
  <rcc rId="18177" sId="17">
    <nc r="AL337">
      <v>3.4218927268695797E-5</v>
    </nc>
  </rcc>
  <rcc rId="18178" sId="17">
    <nc r="AM337">
      <v>25206</v>
    </nc>
  </rcc>
  <rcc rId="18179" sId="17">
    <nc r="AN337" t="b">
      <v>1</v>
    </nc>
  </rcc>
  <rcc rId="18180" sId="17">
    <nc r="AO337">
      <v>0.721149217085021</v>
    </nc>
  </rcc>
  <rcc rId="18181" sId="17">
    <nc r="A338" t="inlineStr">
      <is>
        <t>rs117407747</t>
      </is>
    </nc>
  </rcc>
  <rcc rId="18182" sId="17">
    <nc r="B338" t="inlineStr">
      <is>
        <t>T</t>
      </is>
    </nc>
  </rcc>
  <rcc rId="18183" sId="17">
    <nc r="C338" t="inlineStr">
      <is>
        <t>C</t>
      </is>
    </nc>
  </rcc>
  <rcc rId="18184" sId="17">
    <nc r="D338" t="inlineStr">
      <is>
        <t>T</t>
      </is>
    </nc>
  </rcc>
  <rcc rId="18185" sId="17">
    <nc r="E338" t="inlineStr">
      <is>
        <t>C</t>
      </is>
    </nc>
  </rcc>
  <rcc rId="18186" sId="17">
    <nc r="F338">
      <v>4.5053299999999998E-2</v>
    </nc>
  </rcc>
  <rcc rId="18187" sId="17">
    <nc r="G338">
      <v>-6.8999999999999999E-3</v>
    </nc>
  </rcc>
  <rcc rId="18188" sId="17">
    <nc r="H338">
      <v>2.7570999999999998E-2</v>
    </nc>
  </rcc>
  <rcc rId="18189" sId="17">
    <nc r="I338">
      <v>2.7699999999999999E-2</v>
    </nc>
  </rcc>
  <rcc rId="18190" sId="17">
    <nc r="J338" t="b">
      <v>0</v>
    </nc>
  </rcc>
  <rcc rId="18191" sId="17">
    <nc r="K338" t="b">
      <v>0</v>
    </nc>
  </rcc>
  <rcc rId="18192" sId="17">
    <nc r="L338" t="b">
      <v>0</v>
    </nc>
  </rcc>
  <rcc rId="18193" sId="17">
    <nc r="M338" t="inlineStr">
      <is>
        <t>HmqTtg</t>
      </is>
    </nc>
  </rcc>
  <rcc rId="18194" sId="17">
    <nc r="N338">
      <v>7</v>
    </nc>
  </rcc>
  <rcc rId="18195" sId="17">
    <nc r="O338">
      <v>159117178</v>
    </nc>
  </rcc>
  <rcc rId="18196" sId="17">
    <nc r="P338">
      <v>0.17419999999999999</v>
    </nc>
  </rcc>
  <rcc rId="18197" sId="17">
    <nc r="Q338">
      <v>0.96850000000000003</v>
    </nc>
  </rcc>
  <rcc rId="18198" sId="17">
    <nc r="R338">
      <v>17944</v>
    </nc>
  </rcc>
  <rcc rId="18199" sId="17">
    <nc r="S338" t="inlineStr">
      <is>
        <t>PhenoAge acceleration</t>
      </is>
    </nc>
  </rcc>
  <rcc rId="18200" sId="17">
    <nc r="T338" t="b">
      <v>1</v>
    </nc>
  </rcc>
  <rcc rId="18201" sId="17">
    <nc r="U338" t="inlineStr">
      <is>
        <t>reported</t>
      </is>
    </nc>
  </rcc>
  <rcc rId="18202" sId="17">
    <nc r="V338" t="inlineStr">
      <is>
        <t>7</t>
      </is>
    </nc>
  </rcc>
  <rcc rId="18203" sId="17">
    <nc r="W338">
      <v>159117178</v>
    </nc>
  </rcc>
  <rcc rId="18204" sId="17">
    <nc r="X338">
      <v>6.1170599999999997E-3</v>
    </nc>
  </rcc>
  <rcc rId="18205" sId="17">
    <nc r="Y338">
      <v>1.80011E-13</v>
    </nc>
  </rcc>
  <rcc rId="18206" sId="17">
    <nc r="Z338">
      <v>472174</v>
    </nc>
  </rcc>
  <rcc rId="18207" sId="17">
    <nc r="AA338" t="inlineStr">
      <is>
        <t>ieu-b-4879</t>
      </is>
    </nc>
  </rcc>
  <rcc rId="18208" sId="17">
    <nc r="AB338" t="inlineStr">
      <is>
        <t>telomere length || id:ieu-b-4879</t>
      </is>
    </nc>
  </rcc>
  <rcc rId="18209" sId="17">
    <nc r="AC338" t="b">
      <v>1</v>
    </nc>
  </rcc>
  <rcc rId="18210" sId="17">
    <nc r="AD338" t="inlineStr">
      <is>
        <t>reported</t>
      </is>
    </nc>
  </rcc>
  <rcc rId="18211" sId="17">
    <nc r="AE338" t="inlineStr">
      <is>
        <t>igd</t>
      </is>
    </nc>
  </rcc>
  <rcc rId="18212" sId="17">
    <nc r="AF338">
      <v>2</v>
    </nc>
  </rcc>
  <rcc rId="18213" sId="17">
    <nc r="AG338" t="b">
      <v>1</v>
    </nc>
  </rcc>
  <rcc rId="18214" sId="17">
    <nc r="AJ338">
      <v>1.14872907175656E-4</v>
    </nc>
  </rcc>
  <rcc rId="18215" sId="17">
    <nc r="AK338">
      <v>472174</v>
    </nc>
  </rcc>
  <rcc rId="18216" sId="17">
    <nc r="AL338">
      <v>8.7444196161286702E-8</v>
    </nc>
  </rcc>
  <rcc rId="18217" sId="17">
    <nc r="AM338">
      <v>17944</v>
    </nc>
  </rcc>
  <rcc rId="18218" sId="17">
    <nc r="AN338" t="b">
      <v>1</v>
    </nc>
  </rcc>
  <rcc rId="18219" sId="17">
    <nc r="AO338">
      <v>0.17060820358192</v>
    </nc>
  </rcc>
  <rcc rId="18220" sId="17">
    <nc r="A339" t="inlineStr">
      <is>
        <t>rs117512405</t>
      </is>
    </nc>
  </rcc>
  <rcc rId="18221" sId="17">
    <nc r="B339" t="inlineStr">
      <is>
        <t>A</t>
      </is>
    </nc>
  </rcc>
  <rcc rId="18222" sId="17">
    <nc r="C339" t="inlineStr">
      <is>
        <t>G</t>
      </is>
    </nc>
  </rcc>
  <rcc rId="18223" sId="17">
    <nc r="D339" t="inlineStr">
      <is>
        <t>A</t>
      </is>
    </nc>
  </rcc>
  <rcc rId="18224" sId="17">
    <nc r="E339" t="inlineStr">
      <is>
        <t>G</t>
      </is>
    </nc>
  </rcc>
  <rcc rId="18225" sId="17">
    <nc r="F339">
      <v>-7.9013399999999998E-2</v>
    </nc>
  </rcc>
  <rcc rId="18226" sId="17">
    <nc r="G339">
      <v>0.48570000000000002</v>
    </nc>
  </rcc>
  <rcc rId="18227" sId="17">
    <nc r="H339">
      <v>1.7042999999999999E-2</v>
    </nc>
  </rcc>
  <rcc rId="18228" sId="17">
    <nc r="I339">
      <v>2.2200000000000001E-2</v>
    </nc>
  </rcc>
  <rcc rId="18229" sId="17">
    <nc r="J339" t="b">
      <v>0</v>
    </nc>
  </rcc>
  <rcc rId="18230" sId="17">
    <nc r="K339" t="b">
      <v>0</v>
    </nc>
  </rcc>
  <rcc rId="18231" sId="17">
    <nc r="L339" t="b">
      <v>0</v>
    </nc>
  </rcc>
  <rcc rId="18232" sId="17">
    <nc r="M339" t="inlineStr">
      <is>
        <t>HmqTtg</t>
      </is>
    </nc>
  </rcc>
  <rcc rId="18233" sId="17">
    <nc r="N339">
      <v>20</v>
    </nc>
  </rcc>
  <rcc rId="18234" sId="17">
    <nc r="O339">
      <v>62574274</v>
    </nc>
  </rcc>
  <rcc rId="18235" sId="17">
    <nc r="P339">
      <v>0.19850000000000001</v>
    </nc>
  </rcc>
  <rcc rId="18236" sId="17">
    <nc r="Q339">
      <v>1.4420000000000001E-2</v>
    </nc>
  </rcc>
  <rcc rId="18237" sId="17">
    <nc r="R339">
      <v>19495</v>
    </nc>
  </rcc>
  <rcc rId="18238" sId="17">
    <nc r="S339" t="inlineStr">
      <is>
        <t>PhenoAge acceleration</t>
      </is>
    </nc>
  </rcc>
  <rcc rId="18239" sId="17">
    <nc r="T339" t="b">
      <v>1</v>
    </nc>
  </rcc>
  <rcc rId="18240" sId="17">
    <nc r="U339" t="inlineStr">
      <is>
        <t>reported</t>
      </is>
    </nc>
  </rcc>
  <rcc rId="18241" sId="17">
    <nc r="V339" t="inlineStr">
      <is>
        <t>20</t>
      </is>
    </nc>
  </rcc>
  <rcc rId="18242" sId="17">
    <nc r="W339">
      <v>62574274</v>
    </nc>
  </rcc>
  <rcc rId="18243" sId="17">
    <nc r="X339">
      <v>8.2461099999999992E-3</v>
    </nc>
  </rcc>
  <rcc rId="18244" sId="17">
    <nc r="Y339">
      <v>9.4994799999999999E-22</v>
    </nc>
  </rcc>
  <rcc rId="18245" sId="17">
    <nc r="Z339">
      <v>472174</v>
    </nc>
  </rcc>
  <rcc rId="18246" sId="17">
    <nc r="AA339" t="inlineStr">
      <is>
        <t>ieu-b-4879</t>
      </is>
    </nc>
  </rcc>
  <rcc rId="18247" sId="17">
    <nc r="AB339" t="inlineStr">
      <is>
        <t>telomere length || id:ieu-b-4879</t>
      </is>
    </nc>
  </rcc>
  <rcc rId="18248" sId="17">
    <nc r="AC339" t="b">
      <v>1</v>
    </nc>
  </rcc>
  <rcc rId="18249" sId="17">
    <nc r="AD339" t="inlineStr">
      <is>
        <t>reported</t>
      </is>
    </nc>
  </rcc>
  <rcc rId="18250" sId="17">
    <nc r="AE339" t="inlineStr">
      <is>
        <t>igd</t>
      </is>
    </nc>
  </rcc>
  <rcc rId="18251" sId="17">
    <nc r="AF339">
      <v>2</v>
    </nc>
  </rcc>
  <rcc rId="18252" sId="17">
    <nc r="AG339" t="b">
      <v>1</v>
    </nc>
  </rcc>
  <rcc rId="18253" sId="17">
    <nc r="AJ339">
      <v>1.94409992563945E-4</v>
    </nc>
  </rcc>
  <rcc rId="18254" sId="17">
    <nc r="AK339">
      <v>472174</v>
    </nc>
  </rcc>
  <rcc rId="18255" sId="17">
    <nc r="AL339">
      <v>3.0704578022954502E-4</v>
    </nc>
  </rcc>
  <rcc rId="18256" sId="17">
    <nc r="AM339">
      <v>19495</v>
    </nc>
  </rcc>
  <rcc rId="18257" sId="17">
    <nc r="AN339" t="b">
      <v>0</v>
    </nc>
  </rcc>
  <rcc rId="18258" sId="17">
    <nc r="AO339">
      <v>0.62421905304359704</v>
    </nc>
  </rcc>
  <rcc rId="18259" sId="17">
    <nc r="A340" t="inlineStr">
      <is>
        <t>rs117630647</t>
      </is>
    </nc>
  </rcc>
  <rcc rId="18260" sId="17">
    <nc r="B340" t="inlineStr">
      <is>
        <t>A</t>
      </is>
    </nc>
  </rcc>
  <rcc rId="18261" sId="17">
    <nc r="C340" t="inlineStr">
      <is>
        <t>G</t>
      </is>
    </nc>
  </rcc>
  <rcc rId="18262" sId="17">
    <nc r="D340" t="inlineStr">
      <is>
        <t>A</t>
      </is>
    </nc>
  </rcc>
  <rcc rId="18263" sId="17">
    <nc r="E340" t="inlineStr">
      <is>
        <t>G</t>
      </is>
    </nc>
  </rcc>
  <rcc rId="18264" sId="17">
    <nc r="F340">
      <v>5.9565E-2</v>
    </nc>
  </rcc>
  <rcc rId="18265" sId="17">
    <nc r="G340">
      <v>-1.14E-2</v>
    </nc>
  </rcc>
  <rcc rId="18266" sId="17">
    <nc r="H340">
      <v>2.1346E-2</v>
    </nc>
  </rcc>
  <rcc rId="18267" sId="17">
    <nc r="I340">
      <v>2.4899999999999999E-2</v>
    </nc>
  </rcc>
  <rcc rId="18268" sId="17">
    <nc r="J340" t="b">
      <v>0</v>
    </nc>
  </rcc>
  <rcc rId="18269" sId="17">
    <nc r="K340" t="b">
      <v>0</v>
    </nc>
  </rcc>
  <rcc rId="18270" sId="17">
    <nc r="L340" t="b">
      <v>0</v>
    </nc>
  </rcc>
  <rcc rId="18271" sId="17">
    <nc r="M340" t="inlineStr">
      <is>
        <t>HmqTtg</t>
      </is>
    </nc>
  </rcc>
  <rcc rId="18272" sId="17">
    <nc r="N340">
      <v>7</v>
    </nc>
  </rcc>
  <rcc rId="18273" sId="17">
    <nc r="O340">
      <v>124779510</v>
    </nc>
  </rcc>
  <rcc rId="18274" sId="17">
    <nc r="P340">
      <v>0.1636</v>
    </nc>
  </rcc>
  <rcc rId="18275" sId="17">
    <nc r="Q340">
      <v>0.94450000000000001</v>
    </nc>
  </rcc>
  <rcc rId="18276" sId="17">
    <nc r="R340">
      <v>24099</v>
    </nc>
  </rcc>
  <rcc rId="18277" sId="17">
    <nc r="S340" t="inlineStr">
      <is>
        <t>PhenoAge acceleration</t>
      </is>
    </nc>
  </rcc>
  <rcc rId="18278" sId="17">
    <nc r="T340" t="b">
      <v>1</v>
    </nc>
  </rcc>
  <rcc rId="18279" sId="17">
    <nc r="U340" t="inlineStr">
      <is>
        <t>reported</t>
      </is>
    </nc>
  </rcc>
  <rcc rId="18280" sId="17">
    <nc r="V340" t="inlineStr">
      <is>
        <t>7</t>
      </is>
    </nc>
  </rcc>
  <rcc rId="18281" sId="17">
    <nc r="W340">
      <v>124779510</v>
    </nc>
  </rcc>
  <rcc rId="18282" sId="17">
    <nc r="X340">
      <v>7.2041300000000004E-3</v>
    </nc>
  </rcc>
  <rcc rId="18283" sId="17">
    <nc r="Y340">
      <v>1.39991E-16</v>
    </nc>
  </rcc>
  <rcc rId="18284" sId="17">
    <nc r="Z340">
      <v>472174</v>
    </nc>
  </rcc>
  <rcc rId="18285" sId="17">
    <nc r="AA340" t="inlineStr">
      <is>
        <t>ieu-b-4879</t>
      </is>
    </nc>
  </rcc>
  <rcc rId="18286" sId="17">
    <nc r="AB340" t="inlineStr">
      <is>
        <t>telomere length || id:ieu-b-4879</t>
      </is>
    </nc>
  </rcc>
  <rcc rId="18287" sId="17">
    <nc r="AC340" t="b">
      <v>1</v>
    </nc>
  </rcc>
  <rcc rId="18288" sId="17">
    <nc r="AD340" t="inlineStr">
      <is>
        <t>reported</t>
      </is>
    </nc>
  </rcc>
  <rcc rId="18289" sId="17">
    <nc r="AE340" t="inlineStr">
      <is>
        <t>igd</t>
      </is>
    </nc>
  </rcc>
  <rcc rId="18290" sId="17">
    <nc r="AF340">
      <v>2</v>
    </nc>
  </rcc>
  <rcc rId="18291" sId="17">
    <nc r="AG340" t="b">
      <v>1</v>
    </nc>
  </rcc>
  <rcc rId="18292" sId="17">
    <nc r="AJ340">
      <v>1.4476251051514E-4</v>
    </nc>
  </rcc>
  <rcc rId="18293" sId="17">
    <nc r="AK340">
      <v>472174</v>
    </nc>
  </rcc>
  <rcc rId="18294" sId="17">
    <nc r="AL340">
      <v>2.0150231446615799E-7</v>
    </nc>
  </rcc>
  <rcc rId="18295" sId="17">
    <nc r="AM340">
      <v>24099</v>
    </nc>
  </rcc>
  <rcc rId="18296" sId="17">
    <nc r="AN340" t="b">
      <v>1</v>
    </nc>
  </rcc>
  <rcc rId="18297" sId="17">
    <nc r="AO340">
      <v>7.94501332525092E-2</v>
    </nc>
  </rcc>
  <rcc rId="18298" sId="17">
    <nc r="A341" t="inlineStr">
      <is>
        <t>rs11769630</t>
      </is>
    </nc>
  </rcc>
  <rcc rId="18299" sId="17">
    <nc r="B341" t="inlineStr">
      <is>
        <t>A</t>
      </is>
    </nc>
  </rcc>
  <rcc rId="18300" sId="17">
    <nc r="C341" t="inlineStr">
      <is>
        <t>T</t>
      </is>
    </nc>
  </rcc>
  <rcc rId="18301" sId="17">
    <nc r="D341" t="inlineStr">
      <is>
        <t>A</t>
      </is>
    </nc>
  </rcc>
  <rcc rId="18302" sId="17">
    <nc r="E341" t="inlineStr">
      <is>
        <t>T</t>
      </is>
    </nc>
  </rcc>
  <rcc rId="18303" sId="17">
    <nc r="F341">
      <v>-2.5680700000000001E-2</v>
    </nc>
  </rcc>
  <rcc rId="18304" sId="17">
    <nc r="G341">
      <v>-0.24529999999999999</v>
    </nc>
  </rcc>
  <rcc rId="18305" sId="17">
    <nc r="H341">
      <v>7.2227E-2</v>
    </nc>
  </rcc>
  <rcc rId="18306" sId="17">
    <nc r="I341">
      <v>7.9600000000000004E-2</v>
    </nc>
  </rcc>
  <rcc rId="18307" sId="17">
    <nc r="J341" t="b">
      <v>0</v>
    </nc>
  </rcc>
  <rcc rId="18308" sId="17">
    <nc r="K341" t="b">
      <v>1</v>
    </nc>
  </rcc>
  <rcc rId="18309" sId="17">
    <nc r="L341" t="b">
      <v>0</v>
    </nc>
  </rcc>
  <rcc rId="18310" sId="17">
    <nc r="M341" t="inlineStr">
      <is>
        <t>HmqTtg</t>
      </is>
    </nc>
  </rcc>
  <rcc rId="18311" sId="17">
    <nc r="N341">
      <v>7</v>
    </nc>
  </rcc>
  <rcc rId="18312" sId="17">
    <nc r="O341">
      <v>50257703</v>
    </nc>
  </rcc>
  <rcc rId="18313" sId="17">
    <nc r="P341">
      <v>7.2800000000000004E-2</v>
    </nc>
  </rcc>
  <rcc rId="18314" sId="17">
    <nc r="Q341">
      <v>7.4879999999999999E-4</v>
    </nc>
  </rcc>
  <rcc rId="18315" sId="17">
    <nc r="R341">
      <v>29429</v>
    </nc>
  </rcc>
  <rcc rId="18316" sId="17">
    <nc r="S341" t="inlineStr">
      <is>
        <t>PhenoAge acceleration</t>
      </is>
    </nc>
  </rcc>
  <rcc rId="18317" sId="17">
    <nc r="T341" t="b">
      <v>1</v>
    </nc>
  </rcc>
  <rcc rId="18318" sId="17">
    <nc r="U341" t="inlineStr">
      <is>
        <t>reported</t>
      </is>
    </nc>
  </rcc>
  <rcc rId="18319" sId="17">
    <nc r="V341" t="inlineStr">
      <is>
        <t>7</t>
      </is>
    </nc>
  </rcc>
  <rcc rId="18320" sId="17">
    <nc r="W341">
      <v>50257703</v>
    </nc>
  </rcc>
  <rcc rId="18321" sId="17">
    <nc r="X341">
      <v>3.8947500000000002E-3</v>
    </nc>
  </rcc>
  <rcc rId="18322" sId="17">
    <nc r="Y341">
      <v>4.30031E-11</v>
    </nc>
  </rcc>
  <rcc rId="18323" sId="17">
    <nc r="Z341">
      <v>472174</v>
    </nc>
  </rcc>
  <rcc rId="18324" sId="17">
    <nc r="AA341" t="inlineStr">
      <is>
        <t>ieu-b-4879</t>
      </is>
    </nc>
  </rcc>
  <rcc rId="18325" sId="17">
    <nc r="AB341" t="inlineStr">
      <is>
        <t>telomere length || id:ieu-b-4879</t>
      </is>
    </nc>
  </rcc>
  <rcc rId="18326" sId="17">
    <nc r="AC341" t="b">
      <v>1</v>
    </nc>
  </rcc>
  <rcc rId="18327" sId="17">
    <nc r="AD341" t="inlineStr">
      <is>
        <t>reported</t>
      </is>
    </nc>
  </rcc>
  <rcc rId="18328" sId="17">
    <nc r="AE341" t="inlineStr">
      <is>
        <t>igd</t>
      </is>
    </nc>
  </rcc>
  <rcc rId="18329" sId="17">
    <nc r="AF341">
      <v>2</v>
    </nc>
  </rcc>
  <rcc rId="18330" sId="17">
    <nc r="AG341" t="b">
      <v>1</v>
    </nc>
  </rcc>
  <rcc rId="18331" sId="17">
    <nc r="AJ341">
      <v>9.2069190844646105E-5</v>
    </nc>
  </rcc>
  <rcc rId="18332" sId="17">
    <nc r="AK341">
      <v>472174</v>
    </nc>
  </rcc>
  <rcc rId="18333" sId="17">
    <nc r="AL341">
      <v>3.8567263116653699E-4</v>
    </nc>
  </rcc>
  <rcc rId="18334" sId="17">
    <nc r="AM341">
      <v>29429</v>
    </nc>
  </rcc>
  <rcc rId="18335" sId="17">
    <nc r="AN341" t="b">
      <v>0</v>
    </nc>
  </rcc>
  <rcc rId="18336" sId="17">
    <nc r="AO341">
      <v>9.4544384700826198E-2</v>
    </nc>
  </rcc>
  <rcc rId="18337" sId="17">
    <nc r="A342" t="inlineStr">
      <is>
        <t>rs11991877</t>
      </is>
    </nc>
  </rcc>
  <rcc rId="18338" sId="17">
    <nc r="B342" t="inlineStr">
      <is>
        <t>A</t>
      </is>
    </nc>
  </rcc>
  <rcc rId="18339" sId="17">
    <nc r="C342" t="inlineStr">
      <is>
        <t>T</t>
      </is>
    </nc>
  </rcc>
  <rcc rId="18340" sId="17">
    <nc r="D342" t="inlineStr">
      <is>
        <t>A</t>
      </is>
    </nc>
  </rcc>
  <rcc rId="18341" sId="17">
    <nc r="E342" t="inlineStr">
      <is>
        <t>T</t>
      </is>
    </nc>
  </rcc>
  <rcc rId="18342" sId="17">
    <nc r="F342">
      <v>-3.0138000000000002E-2</v>
    </nc>
  </rcc>
  <rcc rId="18343" sId="17">
    <nc r="G342">
      <v>-7.1099999999999997E-2</v>
    </nc>
  </rcc>
  <rcc rId="18344" sId="17">
    <nc r="H342">
      <v>0.88930900000000002</v>
    </nc>
  </rcc>
  <rcc rId="18345" sId="17">
    <nc r="I342">
      <v>0.88700000000000001</v>
    </nc>
  </rcc>
  <rcc rId="18346" sId="17">
    <nc r="J342" t="b">
      <v>0</v>
    </nc>
  </rcc>
  <rcc rId="18347" sId="17">
    <nc r="K342" t="b">
      <v>1</v>
    </nc>
  </rcc>
  <rcc rId="18348" sId="17">
    <nc r="L342" t="b">
      <v>0</v>
    </nc>
  </rcc>
  <rcc rId="18349" sId="17">
    <nc r="M342" t="inlineStr">
      <is>
        <t>HmqTtg</t>
      </is>
    </nc>
  </rcc>
  <rcc rId="18350" sId="17">
    <nc r="N342">
      <v>8</v>
    </nc>
  </rcc>
  <rcc rId="18351" sId="17">
    <nc r="O342">
      <v>56664524</v>
    </nc>
  </rcc>
  <rcc rId="18352" sId="17">
    <nc r="P342">
      <v>6.1600000000000002E-2</v>
    </nc>
  </rcc>
  <rcc rId="18353" sId="17">
    <nc r="Q342">
      <v>0.2485</v>
    </nc>
  </rcc>
  <rcc rId="18354" sId="17">
    <nc r="R342">
      <v>28975</v>
    </nc>
  </rcc>
  <rcc rId="18355" sId="17">
    <nc r="S342" t="inlineStr">
      <is>
        <t>PhenoAge acceleration</t>
      </is>
    </nc>
  </rcc>
  <rcc rId="18356" sId="17">
    <nc r="T342" t="b">
      <v>1</v>
    </nc>
  </rcc>
  <rcc rId="18357" sId="17">
    <nc r="U342" t="inlineStr">
      <is>
        <t>reported</t>
      </is>
    </nc>
  </rcc>
  <rcc rId="18358" sId="17">
    <nc r="V342" t="inlineStr">
      <is>
        <t>8</t>
      </is>
    </nc>
  </rcc>
  <rcc rId="18359" sId="17">
    <nc r="W342">
      <v>56664524</v>
    </nc>
  </rcc>
  <rcc rId="18360" sId="17">
    <nc r="X342">
      <v>3.1868600000000001E-3</v>
    </nc>
  </rcc>
  <rcc rId="18361" sId="17">
    <nc r="Y342">
      <v>3.1996300000000001E-21</v>
    </nc>
  </rcc>
  <rcc rId="18362" sId="17">
    <nc r="Z342">
      <v>472174</v>
    </nc>
  </rcc>
  <rcc rId="18363" sId="17">
    <nc r="AA342" t="inlineStr">
      <is>
        <t>ieu-b-4879</t>
      </is>
    </nc>
  </rcc>
  <rcc rId="18364" sId="17">
    <nc r="AB342" t="inlineStr">
      <is>
        <t>telomere length || id:ieu-b-4879</t>
      </is>
    </nc>
  </rcc>
  <rcc rId="18365" sId="17">
    <nc r="AC342" t="b">
      <v>1</v>
    </nc>
  </rcc>
  <rcc rId="18366" sId="17">
    <nc r="AD342" t="inlineStr">
      <is>
        <t>reported</t>
      </is>
    </nc>
  </rcc>
  <rcc rId="18367" sId="17">
    <nc r="AE342" t="inlineStr">
      <is>
        <t>igd</t>
      </is>
    </nc>
  </rcc>
  <rcc rId="18368" sId="17">
    <nc r="AF342">
      <v>2</v>
    </nc>
  </rcc>
  <rcc rId="18369" sId="17">
    <nc r="AG342" t="b">
      <v>1</v>
    </nc>
  </rcc>
  <rcc rId="18370" sId="17">
    <nc r="AJ342">
      <v>1.8937402296895399E-4</v>
    </nc>
  </rcc>
  <rcc rId="18371" sId="17">
    <nc r="AK342">
      <v>472174</v>
    </nc>
  </rcc>
  <rcc rId="18372" sId="17">
    <nc r="AL342">
      <v>4.5979510306284698E-5</v>
    </nc>
  </rcc>
  <rcc rId="18373" sId="17">
    <nc r="AM342">
      <v>28975</v>
    </nc>
  </rcc>
  <rcc rId="18374" sId="17">
    <nc r="AN342" t="b">
      <v>1</v>
    </nc>
  </rcc>
  <rcc rId="18375" sId="17">
    <nc r="AO342">
      <v>0.24873263897494299</v>
    </nc>
  </rcc>
  <rcc rId="18376" sId="17">
    <nc r="A343" t="inlineStr">
      <is>
        <t>rs12369950</t>
      </is>
    </nc>
  </rcc>
  <rcc rId="18377" sId="17">
    <nc r="B343" t="inlineStr">
      <is>
        <t>C</t>
      </is>
    </nc>
  </rcc>
  <rcc rId="18378" sId="17">
    <nc r="C343" t="inlineStr">
      <is>
        <t>T</t>
      </is>
    </nc>
  </rcc>
  <rcc rId="18379" sId="17">
    <nc r="D343" t="inlineStr">
      <is>
        <t>C</t>
      </is>
    </nc>
  </rcc>
  <rcc rId="18380" sId="17">
    <nc r="E343" t="inlineStr">
      <is>
        <t>T</t>
      </is>
    </nc>
  </rcc>
  <rcc rId="18381" sId="17">
    <nc r="F343">
      <v>-1.7830800000000001E-2</v>
    </nc>
  </rcc>
  <rcc rId="18382" sId="17">
    <nc r="G343">
      <v>-2.47E-2</v>
    </nc>
  </rcc>
  <rcc rId="18383" sId="17">
    <nc r="H343">
      <v>0.14067499999999999</v>
    </nc>
  </rcc>
  <rcc rId="18384" sId="17">
    <nc r="I343">
      <v>0.1318</v>
    </nc>
  </rcc>
  <rcc rId="18385" sId="17">
    <nc r="J343" t="b">
      <v>0</v>
    </nc>
  </rcc>
  <rcc rId="18386" sId="17">
    <nc r="K343" t="b">
      <v>0</v>
    </nc>
  </rcc>
  <rcc rId="18387" sId="17">
    <nc r="L343" t="b">
      <v>0</v>
    </nc>
  </rcc>
  <rcc rId="18388" sId="17">
    <nc r="M343" t="inlineStr">
      <is>
        <t>HmqTtg</t>
      </is>
    </nc>
  </rcc>
  <rcc rId="18389" sId="17">
    <nc r="N343">
      <v>12</v>
    </nc>
  </rcc>
  <rcc rId="18390" sId="17">
    <nc r="O343">
      <v>24762109</v>
    </nc>
  </rcc>
  <rcc rId="18391" sId="17">
    <nc r="P343">
      <v>5.8099999999999999E-2</v>
    </nc>
  </rcc>
  <rcc rId="18392" sId="17">
    <nc r="Q343">
      <v>0.67030000000000001</v>
    </nc>
  </rcc>
  <rcc rId="18393" sId="17">
    <nc r="R343">
      <v>28870</v>
    </nc>
  </rcc>
  <rcc rId="18394" sId="17">
    <nc r="S343" t="inlineStr">
      <is>
        <t>PhenoAge acceleration</t>
      </is>
    </nc>
  </rcc>
  <rcc rId="18395" sId="17">
    <nc r="T343" t="b">
      <v>1</v>
    </nc>
  </rcc>
  <rcc rId="18396" sId="17">
    <nc r="U343" t="inlineStr">
      <is>
        <t>reported</t>
      </is>
    </nc>
  </rcc>
  <rcc rId="18397" sId="17">
    <nc r="V343" t="inlineStr">
      <is>
        <t>12</t>
      </is>
    </nc>
  </rcc>
  <rcc rId="18398" sId="17">
    <nc r="W343">
      <v>24762109</v>
    </nc>
  </rcc>
  <rcc rId="18399" sId="17">
    <nc r="X343">
      <v>2.9020500000000002E-3</v>
    </nc>
  </rcc>
  <rcc rId="18400" sId="17">
    <nc r="Y343">
      <v>8.0000000000000003E-10</v>
    </nc>
  </rcc>
  <rcc rId="18401" sId="17">
    <nc r="Z343">
      <v>472174</v>
    </nc>
  </rcc>
  <rcc rId="18402" sId="17">
    <nc r="AA343" t="inlineStr">
      <is>
        <t>ieu-b-4879</t>
      </is>
    </nc>
  </rcc>
  <rcc rId="18403" sId="17">
    <nc r="AB343" t="inlineStr">
      <is>
        <t>telomere length || id:ieu-b-4879</t>
      </is>
    </nc>
  </rcc>
  <rcc rId="18404" sId="17">
    <nc r="AC343" t="b">
      <v>1</v>
    </nc>
  </rcc>
  <rcc rId="18405" sId="17">
    <nc r="AD343" t="inlineStr">
      <is>
        <t>reported</t>
      </is>
    </nc>
  </rcc>
  <rcc rId="18406" sId="17">
    <nc r="AE343" t="inlineStr">
      <is>
        <t>igd</t>
      </is>
    </nc>
  </rcc>
  <rcc rId="18407" sId="17">
    <nc r="AF343">
      <v>2</v>
    </nc>
  </rcc>
  <rcc rId="18408" sId="17">
    <nc r="AG343" t="b">
      <v>1</v>
    </nc>
  </rcc>
  <rcc rId="18409" sId="17">
    <nc r="AJ343">
      <v>7.9946034178800303E-5</v>
    </nc>
  </rcc>
  <rcc rId="18410" sId="17">
    <nc r="AK343">
      <v>472174</v>
    </nc>
  </rcc>
  <rcc rId="18411" sId="17">
    <nc r="AL343">
      <v>6.2606903752298902E-6</v>
    </nc>
  </rcc>
  <rcc rId="18412" sId="17">
    <nc r="AM343">
      <v>28870</v>
    </nc>
  </rcc>
  <rcc rId="18413" sId="17">
    <nc r="AN343" t="b">
      <v>1</v>
    </nc>
  </rcc>
  <rcc rId="18414" sId="17">
    <nc r="AO343">
      <v>0.28819938655396099</v>
    </nc>
  </rcc>
  <rcc rId="18415" sId="17">
    <nc r="A344" t="inlineStr">
      <is>
        <t>rs12412214</t>
      </is>
    </nc>
  </rcc>
  <rcc rId="18416" sId="17">
    <nc r="B344" t="inlineStr">
      <is>
        <t>A</t>
      </is>
    </nc>
  </rcc>
  <rcc rId="18417" sId="17">
    <nc r="C344" t="inlineStr">
      <is>
        <t>G</t>
      </is>
    </nc>
  </rcc>
  <rcc rId="18418" sId="17">
    <nc r="D344" t="inlineStr">
      <is>
        <t>A</t>
      </is>
    </nc>
  </rcc>
  <rcc rId="18419" sId="17">
    <nc r="E344" t="inlineStr">
      <is>
        <t>G</t>
      </is>
    </nc>
  </rcc>
  <rcc rId="18420" sId="17">
    <nc r="F344">
      <v>-2.4517400000000002E-2</v>
    </nc>
  </rcc>
  <rcc rId="18421" sId="17">
    <nc r="G344">
      <v>0.2114</v>
    </nc>
  </rcc>
  <rcc rId="18422" sId="17">
    <nc r="H344">
      <v>0.27976499999999999</v>
    </nc>
  </rcc>
  <rcc rId="18423" sId="17">
    <nc r="I344">
      <v>0.29370000000000002</v>
    </nc>
  </rcc>
  <rcc rId="18424" sId="17">
    <nc r="J344" t="b">
      <v>0</v>
    </nc>
  </rcc>
  <rcc rId="18425" sId="17">
    <nc r="K344" t="b">
      <v>0</v>
    </nc>
  </rcc>
  <rcc rId="18426" sId="17">
    <nc r="L344" t="b">
      <v>0</v>
    </nc>
  </rcc>
  <rcc rId="18427" sId="17">
    <nc r="M344" t="inlineStr">
      <is>
        <t>HmqTtg</t>
      </is>
    </nc>
  </rcc>
  <rcc rId="18428" sId="17">
    <nc r="N344">
      <v>10</v>
    </nc>
  </rcc>
  <rcc rId="18429" sId="17">
    <nc r="O344">
      <v>101276256</v>
    </nc>
  </rcc>
  <rcc rId="18430" sId="17">
    <nc r="P344">
      <v>4.1700000000000001E-2</v>
    </nc>
  </rcc>
  <rcc rId="18431" sId="17">
    <nc r="Q344">
      <v>3.9610000000000001E-7</v>
    </nc>
  </rcc>
  <rcc rId="18432" sId="17">
    <nc r="R344">
      <v>29546</v>
    </nc>
  </rcc>
  <rcc rId="18433" sId="17">
    <nc r="S344" t="inlineStr">
      <is>
        <t>PhenoAge acceleration</t>
      </is>
    </nc>
  </rcc>
  <rcc rId="18434" sId="17">
    <nc r="T344" t="b">
      <v>1</v>
    </nc>
  </rcc>
  <rcc rId="18435" sId="17">
    <nc r="U344" t="inlineStr">
      <is>
        <t>reported</t>
      </is>
    </nc>
  </rcc>
  <rcc rId="18436" sId="17">
    <nc r="V344" t="inlineStr">
      <is>
        <t>10</t>
      </is>
    </nc>
  </rcc>
  <rcc rId="18437" sId="17">
    <nc r="W344">
      <v>101276256</v>
    </nc>
  </rcc>
  <rcc rId="18438" sId="17">
    <nc r="X344">
      <v>2.2268499999999998E-3</v>
    </nc>
  </rcc>
  <rcc rId="18439" sId="17">
    <nc r="Y344">
      <v>3.40017E-28</v>
    </nc>
  </rcc>
  <rcc rId="18440" sId="17">
    <nc r="Z344">
      <v>472174</v>
    </nc>
  </rcc>
  <rcc rId="18441" sId="17">
    <nc r="AA344" t="inlineStr">
      <is>
        <t>ieu-b-4879</t>
      </is>
    </nc>
  </rcc>
  <rcc rId="18442" sId="17">
    <nc r="AB344" t="inlineStr">
      <is>
        <t>telomere length || id:ieu-b-4879</t>
      </is>
    </nc>
  </rcc>
  <rcc rId="18443" sId="17">
    <nc r="AC344" t="b">
      <v>1</v>
    </nc>
  </rcc>
  <rcc rId="18444" sId="17">
    <nc r="AD344" t="inlineStr">
      <is>
        <t>reported</t>
      </is>
    </nc>
  </rcc>
  <rcc rId="18445" sId="17">
    <nc r="AE344" t="inlineStr">
      <is>
        <t>igd</t>
      </is>
    </nc>
  </rcc>
  <rcc rId="18446" sId="17">
    <nc r="AF344">
      <v>2</v>
    </nc>
  </rcc>
  <rcc rId="18447" sId="17">
    <nc r="AG344" t="b">
      <v>1</v>
    </nc>
  </rcc>
  <rcc rId="18448" sId="17">
    <nc r="AJ344">
      <v>2.5665822584005E-4</v>
    </nc>
  </rcc>
  <rcc rId="18449" sId="17">
    <nc r="AK344">
      <v>472174</v>
    </nc>
  </rcc>
  <rcc rId="18450" sId="17">
    <nc r="AL344">
      <v>8.6914239306802403E-4</v>
    </nc>
  </rcc>
  <rcc rId="18451" sId="17">
    <nc r="AM344">
      <v>29546</v>
    </nc>
  </rcc>
  <rcc rId="18452" sId="17">
    <nc r="AN344" t="b">
      <v>0</v>
    </nc>
  </rcc>
  <rcc rId="18453" sId="17">
    <nc r="AO344">
      <v>2.47248763007668E-2</v>
    </nc>
  </rcc>
  <rcc rId="18454" sId="17">
    <nc r="A345" t="inlineStr">
      <is>
        <t>rs12451892</t>
      </is>
    </nc>
  </rcc>
  <rcc rId="18455" sId="17">
    <nc r="B345" t="inlineStr">
      <is>
        <t>C</t>
      </is>
    </nc>
  </rcc>
  <rcc rId="18456" sId="17">
    <nc r="C345" t="inlineStr">
      <is>
        <t>T</t>
      </is>
    </nc>
  </rcc>
  <rcc rId="18457" sId="17">
    <nc r="D345" t="inlineStr">
      <is>
        <t>C</t>
      </is>
    </nc>
  </rcc>
  <rcc rId="18458" sId="17">
    <nc r="E345" t="inlineStr">
      <is>
        <t>T</t>
      </is>
    </nc>
  </rcc>
  <rcc rId="18459" sId="17">
    <nc r="F345">
      <v>-1.16145E-2</v>
    </nc>
  </rcc>
  <rcc rId="18460" sId="17">
    <nc r="G345">
      <v>-1.5800000000000002E-2</v>
    </nc>
  </rcc>
  <rcc rId="18461" sId="17">
    <nc r="H345">
      <v>0.38051099999999999</v>
    </nc>
  </rcc>
  <rcc rId="18462" sId="17">
    <nc r="I345">
      <v>0.37859999999999999</v>
    </nc>
  </rcc>
  <rcc rId="18463" sId="17">
    <nc r="J345" t="b">
      <v>0</v>
    </nc>
  </rcc>
  <rcc rId="18464" sId="17">
    <nc r="K345" t="b">
      <v>0</v>
    </nc>
  </rcc>
  <rcc rId="18465" sId="17">
    <nc r="L345" t="b">
      <v>0</v>
    </nc>
  </rcc>
  <rcc rId="18466" sId="17">
    <nc r="M345" t="inlineStr">
      <is>
        <t>HmqTtg</t>
      </is>
    </nc>
  </rcc>
  <rcc rId="18467" sId="17">
    <nc r="N345">
      <v>17</v>
    </nc>
  </rcc>
  <rcc rId="18468" sId="17">
    <nc r="O345">
      <v>2247982</v>
    </nc>
  </rcc>
  <rcc rId="18469" sId="17">
    <nc r="P345">
      <v>4.02E-2</v>
    </nc>
  </rcc>
  <rcc rId="18470" sId="17">
    <nc r="Q345">
      <v>0.6946</v>
    </nc>
  </rcc>
  <rcc rId="18471" sId="17">
    <nc r="R345">
      <v>29158</v>
    </nc>
  </rcc>
  <rcc rId="18472" sId="17">
    <nc r="S345" t="inlineStr">
      <is>
        <t>PhenoAge acceleration</t>
      </is>
    </nc>
  </rcc>
  <rcc rId="18473" sId="17">
    <nc r="T345" t="b">
      <v>1</v>
    </nc>
  </rcc>
  <rcc rId="18474" sId="17">
    <nc r="U345" t="inlineStr">
      <is>
        <t>reported</t>
      </is>
    </nc>
  </rcc>
  <rcc rId="18475" sId="17">
    <nc r="V345" t="inlineStr">
      <is>
        <t>17</t>
      </is>
    </nc>
  </rcc>
  <rcc rId="18476" sId="17">
    <nc r="W345">
      <v>2247982</v>
    </nc>
  </rcc>
  <rcc rId="18477" sId="17">
    <nc r="X345">
      <v>2.0757800000000002E-3</v>
    </nc>
  </rcc>
  <rcc rId="18478" sId="17">
    <nc r="Y345">
      <v>2.19999E-8</v>
    </nc>
  </rcc>
  <rcc rId="18479" sId="17">
    <nc r="Z345">
      <v>472174</v>
    </nc>
  </rcc>
  <rcc rId="18480" sId="17">
    <nc r="AA345" t="inlineStr">
      <is>
        <t>ieu-b-4879</t>
      </is>
    </nc>
  </rcc>
  <rcc rId="18481" sId="17">
    <nc r="AB345" t="inlineStr">
      <is>
        <t>telomere length || id:ieu-b-4879</t>
      </is>
    </nc>
  </rcc>
  <rcc rId="18482" sId="17">
    <nc r="AC345" t="b">
      <v>1</v>
    </nc>
  </rcc>
  <rcc rId="18483" sId="17">
    <nc r="AD345" t="inlineStr">
      <is>
        <t>reported</t>
      </is>
    </nc>
  </rcc>
  <rcc rId="18484" sId="17">
    <nc r="AE345" t="inlineStr">
      <is>
        <t>igd</t>
      </is>
    </nc>
  </rcc>
  <rcc rId="18485" sId="17">
    <nc r="AF345">
      <v>2</v>
    </nc>
  </rcc>
  <rcc rId="18486" sId="17">
    <nc r="AG345" t="b">
      <v>1</v>
    </nc>
  </rcc>
  <rcc rId="18487" sId="17">
    <nc r="AJ345">
      <v>6.6299364580001995E-5</v>
    </nc>
  </rcc>
  <rcc rId="18488" sId="17">
    <nc r="AK345">
      <v>472174</v>
    </nc>
  </rcc>
  <rcc rId="18489" sId="17">
    <nc r="AL345">
      <v>5.2982424164457003E-6</v>
    </nc>
  </rcc>
  <rcc rId="18490" sId="17">
    <nc r="AM345">
      <v>29158</v>
    </nc>
  </rcc>
  <rcc rId="18491" sId="17">
    <nc r="AN345" t="b">
      <v>1</v>
    </nc>
  </rcc>
  <rcc rId="18492" sId="17">
    <nc r="AO345">
      <v>0.33310554441835999</v>
    </nc>
  </rcc>
  <rcc rId="18493" sId="17">
    <nc r="A346" t="inlineStr">
      <is>
        <t>rs1291143</t>
      </is>
    </nc>
  </rcc>
  <rcc rId="18494" sId="17">
    <nc r="B346" t="inlineStr">
      <is>
        <t>C</t>
      </is>
    </nc>
  </rcc>
  <rcc rId="18495" sId="17">
    <nc r="C346" t="inlineStr">
      <is>
        <t>A</t>
      </is>
    </nc>
  </rcc>
  <rcc rId="18496" sId="17">
    <nc r="D346" t="inlineStr">
      <is>
        <t>C</t>
      </is>
    </nc>
  </rcc>
  <rcc rId="18497" sId="17">
    <nc r="E346" t="inlineStr">
      <is>
        <t>A</t>
      </is>
    </nc>
  </rcc>
  <rcc rId="18498" sId="17">
    <nc r="F346">
      <v>4.9314499999999997E-2</v>
    </nc>
  </rcc>
  <rcc rId="18499" sId="17">
    <nc r="G346">
      <v>1.1900000000000001E-2</v>
    </nc>
  </rcc>
  <rcc rId="18500" sId="17">
    <nc r="H346">
      <v>0.84902599999999995</v>
    </nc>
  </rcc>
  <rcc rId="18501" sId="17">
    <nc r="I346">
      <v>0.8427</v>
    </nc>
  </rcc>
  <rcc rId="18502" sId="17">
    <nc r="J346" t="b">
      <v>0</v>
    </nc>
  </rcc>
  <rcc rId="18503" sId="17">
    <nc r="K346" t="b">
      <v>0</v>
    </nc>
  </rcc>
  <rcc rId="18504" sId="17">
    <nc r="L346" t="b">
      <v>0</v>
    </nc>
  </rcc>
  <rcc rId="18505" sId="17">
    <nc r="M346" t="inlineStr">
      <is>
        <t>HmqTtg</t>
      </is>
    </nc>
  </rcc>
  <rcc rId="18506" sId="17">
    <nc r="N346">
      <v>20</v>
    </nc>
  </rcc>
  <rcc rId="18507" sId="17">
    <nc r="O346">
      <v>35525640</v>
    </nc>
  </rcc>
  <rcc rId="18508" sId="17">
    <nc r="P346">
      <v>5.3199999999999997E-2</v>
    </nc>
  </rcc>
  <rcc rId="18509" sId="17">
    <nc r="Q346">
      <v>0.82299999999999995</v>
    </nc>
  </rcc>
  <rcc rId="18510" sId="17">
    <nc r="R346">
      <v>28878</v>
    </nc>
  </rcc>
  <rcc rId="18511" sId="17">
    <nc r="S346" t="inlineStr">
      <is>
        <t>PhenoAge acceleration</t>
      </is>
    </nc>
  </rcc>
  <rcc rId="18512" sId="17">
    <nc r="T346" t="b">
      <v>1</v>
    </nc>
  </rcc>
  <rcc rId="18513" sId="17">
    <nc r="U346" t="inlineStr">
      <is>
        <t>reported</t>
      </is>
    </nc>
  </rcc>
  <rcc rId="18514" sId="17">
    <nc r="V346" t="inlineStr">
      <is>
        <t>20</t>
      </is>
    </nc>
  </rcc>
  <rcc rId="18515" sId="17">
    <nc r="W346">
      <v>35525640</v>
    </nc>
  </rcc>
  <rcc rId="18516" sId="17">
    <nc r="X346">
      <v>2.7991000000000001E-3</v>
    </nc>
  </rcc>
  <rcc rId="18517" sId="17">
    <nc r="Y346">
      <v>1.8001099999999999E-69</v>
    </nc>
  </rcc>
  <rcc rId="18518" sId="17">
    <nc r="Z346">
      <v>472174</v>
    </nc>
  </rcc>
  <rcc rId="18519" sId="17">
    <nc r="AA346" t="inlineStr">
      <is>
        <t>ieu-b-4879</t>
      </is>
    </nc>
  </rcc>
  <rcc rId="18520" sId="17">
    <nc r="AB346" t="inlineStr">
      <is>
        <t>telomere length || id:ieu-b-4879</t>
      </is>
    </nc>
  </rcc>
  <rcc rId="18521" sId="17">
    <nc r="AC346" t="b">
      <v>1</v>
    </nc>
  </rcc>
  <rcc rId="18522" sId="17">
    <nc r="AD346" t="inlineStr">
      <is>
        <t>reported</t>
      </is>
    </nc>
  </rcc>
  <rcc rId="18523" sId="17">
    <nc r="AE346" t="inlineStr">
      <is>
        <t>igd</t>
      </is>
    </nc>
  </rcc>
  <rcc rId="18524" sId="17">
    <nc r="AF346">
      <v>2</v>
    </nc>
  </rcc>
  <rcc rId="18525" sId="17">
    <nc r="AG346" t="b">
      <v>1</v>
    </nc>
  </rcc>
  <rcc rId="18526" sId="17">
    <nc r="AJ346">
      <v>6.5694167017670804E-4</v>
    </nc>
  </rcc>
  <rcc rId="18527" sId="17">
    <nc r="AK346">
      <v>472174</v>
    </nc>
  </rcc>
  <rcc rId="18528" sId="17">
    <nc r="AL346">
      <v>1.73273789104754E-6</v>
    </nc>
  </rcc>
  <rcc rId="18529" sId="17">
    <nc r="AM346">
      <v>28878</v>
    </nc>
  </rcc>
  <rcc rId="18530" sId="17">
    <nc r="AN346" t="b">
      <v>1</v>
    </nc>
  </rcc>
  <rcc rId="18531" sId="17">
    <nc r="AO346">
      <v>6.02602026895491E-5</v>
    </nc>
  </rcc>
  <rcc rId="18532" sId="17">
    <nc r="A347" t="inlineStr">
      <is>
        <t>rs12925933</t>
      </is>
    </nc>
  </rcc>
  <rcc rId="18533" sId="17">
    <nc r="B347" t="inlineStr">
      <is>
        <t>C</t>
      </is>
    </nc>
  </rcc>
  <rcc rId="18534" sId="17">
    <nc r="C347" t="inlineStr">
      <is>
        <t>A</t>
      </is>
    </nc>
  </rcc>
  <rcc rId="18535" sId="17">
    <nc r="D347" t="inlineStr">
      <is>
        <t>C</t>
      </is>
    </nc>
  </rcc>
  <rcc rId="18536" sId="17">
    <nc r="E347" t="inlineStr">
      <is>
        <t>A</t>
      </is>
    </nc>
  </rcc>
  <rcc rId="18537" sId="17">
    <nc r="F347">
      <v>-1.46622E-2</v>
    </nc>
  </rcc>
  <rcc rId="18538" sId="17">
    <nc r="G347">
      <v>-3.3E-3</v>
    </nc>
  </rcc>
  <rcc rId="18539" sId="17">
    <nc r="H347">
      <v>0.66220999999999997</v>
    </nc>
  </rcc>
  <rcc rId="18540" sId="17">
    <nc r="I347">
      <v>0.6734</v>
    </nc>
  </rcc>
  <rcc rId="18541" sId="17">
    <nc r="J347" t="b">
      <v>0</v>
    </nc>
  </rcc>
  <rcc rId="18542" sId="17">
    <nc r="K347" t="b">
      <v>0</v>
    </nc>
  </rcc>
  <rcc rId="18543" sId="17">
    <nc r="L347" t="b">
      <v>0</v>
    </nc>
  </rcc>
  <rcc rId="18544" sId="17">
    <nc r="M347" t="inlineStr">
      <is>
        <t>HmqTtg</t>
      </is>
    </nc>
  </rcc>
  <rcc rId="18545" sId="17">
    <nc r="N347">
      <v>16</v>
    </nc>
  </rcc>
  <rcc rId="18546" sId="17">
    <nc r="O347">
      <v>90141355</v>
    </nc>
  </rcc>
  <rcc rId="18547" sId="17">
    <nc r="P347">
      <v>4.1300000000000003E-2</v>
    </nc>
  </rcc>
  <rcc rId="18548" sId="17">
    <nc r="Q347">
      <v>0.93669999999999998</v>
    </nc>
  </rcc>
  <rcc rId="18549" sId="17">
    <nc r="R347">
      <v>31040</v>
    </nc>
  </rcc>
  <rcc rId="18550" sId="17">
    <nc r="S347" t="inlineStr">
      <is>
        <t>PhenoAge acceleration</t>
      </is>
    </nc>
  </rcc>
  <rcc rId="18551" sId="17">
    <nc r="T347" t="b">
      <v>1</v>
    </nc>
  </rcc>
  <rcc rId="18552" sId="17">
    <nc r="U347" t="inlineStr">
      <is>
        <t>reported</t>
      </is>
    </nc>
  </rcc>
  <rcc rId="18553" sId="17">
    <nc r="V347" t="inlineStr">
      <is>
        <t>16</t>
      </is>
    </nc>
  </rcc>
  <rcc rId="18554" sId="17">
    <nc r="W347">
      <v>90141355</v>
    </nc>
  </rcc>
  <rcc rId="18555" sId="17">
    <nc r="X347">
      <v>2.1379599999999999E-3</v>
    </nc>
  </rcc>
  <rcc rId="18556" sId="17">
    <nc r="Y347">
      <v>7.0000299999999996E-12</v>
    </nc>
  </rcc>
  <rcc rId="18557" sId="17">
    <nc r="Z347">
      <v>472174</v>
    </nc>
  </rcc>
  <rcc rId="18558" sId="17">
    <nc r="AA347" t="inlineStr">
      <is>
        <t>ieu-b-4879</t>
      </is>
    </nc>
  </rcc>
  <rcc rId="18559" sId="17">
    <nc r="AB347" t="inlineStr">
      <is>
        <t>telomere length || id:ieu-b-4879</t>
      </is>
    </nc>
  </rcc>
  <rcc rId="18560" sId="17">
    <nc r="AC347" t="b">
      <v>1</v>
    </nc>
  </rcc>
  <rcc rId="18561" sId="17">
    <nc r="AD347" t="inlineStr">
      <is>
        <t>reported</t>
      </is>
    </nc>
  </rcc>
  <rcc rId="18562" sId="17">
    <nc r="AE347" t="inlineStr">
      <is>
        <t>igd</t>
      </is>
    </nc>
  </rcc>
  <rcc rId="18563" sId="17">
    <nc r="AF347">
      <v>2</v>
    </nc>
  </rcc>
  <rcc rId="18564" sId="17">
    <nc r="AG347" t="b">
      <v>1</v>
    </nc>
  </rcc>
  <rcc rId="18565" sId="17">
    <nc r="AJ347">
      <v>9.9599151850925802E-5</v>
    </nc>
  </rcc>
  <rcc rId="18566" sId="17">
    <nc r="AK347">
      <v>472174</v>
    </nc>
  </rcc>
  <rcc rId="18567" sId="17">
    <nc r="AL347">
      <v>2.0569984209794499E-7</v>
    </nc>
  </rcc>
  <rcc rId="18568" sId="17">
    <nc r="AM347">
      <v>31040</v>
    </nc>
  </rcc>
  <rcc rId="18569" sId="17">
    <nc r="AN347" t="b">
      <v>1</v>
    </nc>
  </rcc>
  <rcc rId="18570" sId="17">
    <nc r="AO347">
      <v>0.103998285794275</v>
    </nc>
  </rcc>
  <rcc rId="18571" sId="17">
    <nc r="A348" t="inlineStr">
      <is>
        <t>rs12932179</t>
      </is>
    </nc>
  </rcc>
  <rcc rId="18572" sId="17">
    <nc r="B348" t="inlineStr">
      <is>
        <t>G</t>
      </is>
    </nc>
  </rcc>
  <rcc rId="18573" sId="17">
    <nc r="C348" t="inlineStr">
      <is>
        <t>A</t>
      </is>
    </nc>
  </rcc>
  <rcc rId="18574" sId="17">
    <nc r="D348" t="inlineStr">
      <is>
        <t>G</t>
      </is>
    </nc>
  </rcc>
  <rcc rId="18575" sId="17">
    <nc r="E348" t="inlineStr">
      <is>
        <t>A</t>
      </is>
    </nc>
  </rcc>
  <rcc rId="18576" sId="17">
    <nc r="F348">
      <v>-1.3625699999999999E-2</v>
    </nc>
  </rcc>
  <rcc rId="18577" sId="17">
    <nc r="G348">
      <v>-4.9299999999999997E-2</v>
    </nc>
  </rcc>
  <rcc rId="18578" sId="17">
    <nc r="H348">
      <v>0.56139899999999998</v>
    </nc>
  </rcc>
  <rcc rId="18579" sId="17">
    <nc r="I348">
      <v>0.57250000000000001</v>
    </nc>
  </rcc>
  <rcc rId="18580" sId="17">
    <nc r="J348" t="b">
      <v>0</v>
    </nc>
  </rcc>
  <rcc rId="18581" sId="17">
    <nc r="K348" t="b">
      <v>0</v>
    </nc>
  </rcc>
  <rcc rId="18582" sId="17">
    <nc r="L348" t="b">
      <v>0</v>
    </nc>
  </rcc>
  <rcc rId="18583" sId="17">
    <nc r="M348" t="inlineStr">
      <is>
        <t>HmqTtg</t>
      </is>
    </nc>
  </rcc>
  <rcc rId="18584" sId="17">
    <nc r="N348">
      <v>16</v>
    </nc>
  </rcc>
  <rcc rId="18585" sId="17">
    <nc r="O348">
      <v>9072085</v>
    </nc>
  </rcc>
  <rcc rId="18586" sId="17">
    <nc r="P348">
      <v>3.9600000000000003E-2</v>
    </nc>
  </rcc>
  <rcc rId="18587" sId="17">
    <nc r="Q348">
      <v>0.2127</v>
    </nc>
  </rcc>
  <rcc rId="18588" sId="17">
    <nc r="R348">
      <v>28964</v>
    </nc>
  </rcc>
  <rcc rId="18589" sId="17">
    <nc r="S348" t="inlineStr">
      <is>
        <t>PhenoAge acceleration</t>
      </is>
    </nc>
  </rcc>
  <rcc rId="18590" sId="17">
    <nc r="T348" t="b">
      <v>1</v>
    </nc>
  </rcc>
  <rcc rId="18591" sId="17">
    <nc r="U348" t="inlineStr">
      <is>
        <t>reported</t>
      </is>
    </nc>
  </rcc>
  <rcc rId="18592" sId="17">
    <nc r="V348" t="inlineStr">
      <is>
        <t>16</t>
      </is>
    </nc>
  </rcc>
  <rcc rId="18593" sId="17">
    <nc r="W348">
      <v>9072085</v>
    </nc>
  </rcc>
  <rcc rId="18594" sId="17">
    <nc r="X348">
      <v>2.0276000000000001E-3</v>
    </nc>
  </rcc>
  <rcc rId="18595" sId="17">
    <nc r="Y348">
      <v>1.8001100000000001E-11</v>
    </nc>
  </rcc>
  <rcc rId="18596" sId="17">
    <nc r="Z348">
      <v>472174</v>
    </nc>
  </rcc>
  <rcc rId="18597" sId="17">
    <nc r="AA348" t="inlineStr">
      <is>
        <t>ieu-b-4879</t>
      </is>
    </nc>
  </rcc>
  <rcc rId="18598" sId="17">
    <nc r="AB348" t="inlineStr">
      <is>
        <t>telomere length || id:ieu-b-4879</t>
      </is>
    </nc>
  </rcc>
  <rcc rId="18599" sId="17">
    <nc r="AC348" t="b">
      <v>1</v>
    </nc>
  </rcc>
  <rcc rId="18600" sId="17">
    <nc r="AD348" t="inlineStr">
      <is>
        <t>reported</t>
      </is>
    </nc>
  </rcc>
  <rcc rId="18601" sId="17">
    <nc r="AE348" t="inlineStr">
      <is>
        <t>igd</t>
      </is>
    </nc>
  </rcc>
  <rcc rId="18602" sId="17">
    <nc r="AF348">
      <v>2</v>
    </nc>
  </rcc>
  <rcc rId="18603" sId="17">
    <nc r="AG348" t="b">
      <v>1</v>
    </nc>
  </rcc>
  <rcc rId="18604" sId="17">
    <nc r="AJ348">
      <v>9.5633778588500405E-5</v>
    </nc>
  </rcc>
  <rcc rId="18605" sId="17">
    <nc r="AK348">
      <v>472174</v>
    </nc>
  </rcc>
  <rcc rId="18606" sId="17">
    <nc r="AL348">
      <v>5.3512060861552199E-5</v>
    </nc>
  </rcc>
  <rcc rId="18607" sId="17">
    <nc r="AM348">
      <v>28964</v>
    </nc>
  </rcc>
  <rcc rId="18608" sId="17">
    <nc r="AN348" t="b">
      <v>1</v>
    </nc>
  </rcc>
  <rcc rId="18609" sId="17">
    <nc r="AO348">
      <v>0.68396053450567496</v>
    </nc>
  </rcc>
  <rcc rId="18610" sId="17">
    <nc r="A349" t="inlineStr">
      <is>
        <t>rs13062095</t>
      </is>
    </nc>
  </rcc>
  <rcc rId="18611" sId="17">
    <nc r="B349" t="inlineStr">
      <is>
        <t>C</t>
      </is>
    </nc>
  </rcc>
  <rcc rId="18612" sId="17">
    <nc r="C349" t="inlineStr">
      <is>
        <t>T</t>
      </is>
    </nc>
  </rcc>
  <rcc rId="18613" sId="17">
    <nc r="D349" t="inlineStr">
      <is>
        <t>C</t>
      </is>
    </nc>
  </rcc>
  <rcc rId="18614" sId="17">
    <nc r="E349" t="inlineStr">
      <is>
        <t>T</t>
      </is>
    </nc>
  </rcc>
  <rcc rId="18615" sId="17">
    <nc r="F349">
      <v>1.38552E-2</v>
    </nc>
  </rcc>
  <rcc rId="18616" sId="17">
    <nc r="G349">
      <v>-0.16789999999999999</v>
    </nc>
  </rcc>
  <rcc rId="18617" sId="17">
    <nc r="H349">
      <v>0.327843</v>
    </nc>
  </rcc>
  <rcc rId="18618" sId="17">
    <nc r="I349">
      <v>0.34620000000000001</v>
    </nc>
  </rcc>
  <rcc rId="18619" sId="17">
    <nc r="J349" t="b">
      <v>0</v>
    </nc>
  </rcc>
  <rcc rId="18620" sId="17">
    <nc r="K349" t="b">
      <v>0</v>
    </nc>
  </rcc>
  <rcc rId="18621" sId="17">
    <nc r="L349" t="b">
      <v>0</v>
    </nc>
  </rcc>
  <rcc rId="18622" sId="17">
    <nc r="M349" t="inlineStr">
      <is>
        <t>HmqTtg</t>
      </is>
    </nc>
  </rcc>
  <rcc rId="18623" sId="17">
    <nc r="N349">
      <v>3</v>
    </nc>
  </rcc>
  <rcc rId="18624" sId="17">
    <nc r="O349">
      <v>101267385</v>
    </nc>
  </rcc>
  <rcc rId="18625" sId="17">
    <nc r="P349">
      <v>4.0899999999999999E-2</v>
    </nc>
  </rcc>
  <rcc rId="18626" sId="17">
    <nc r="Q349">
      <v>3.9589999999999999E-5</v>
    </nc>
  </rcc>
  <rcc rId="18627" sId="17">
    <nc r="R349">
      <v>31014</v>
    </nc>
  </rcc>
  <rcc rId="18628" sId="17">
    <nc r="S349" t="inlineStr">
      <is>
        <t>PhenoAge acceleration</t>
      </is>
    </nc>
  </rcc>
  <rcc rId="18629" sId="17">
    <nc r="T349" t="b">
      <v>1</v>
    </nc>
  </rcc>
  <rcc rId="18630" sId="17">
    <nc r="U349" t="inlineStr">
      <is>
        <t>reported</t>
      </is>
    </nc>
  </rcc>
  <rcc rId="18631" sId="17">
    <nc r="V349" t="inlineStr">
      <is>
        <t>3</t>
      </is>
    </nc>
  </rcc>
  <rcc rId="18632" sId="17">
    <nc r="W349">
      <v>101267385</v>
    </nc>
  </rcc>
  <rcc rId="18633" sId="17">
    <nc r="X349">
      <v>2.1411300000000002E-3</v>
    </nc>
  </rcc>
  <rcc rId="18634" sId="17">
    <nc r="Y349">
      <v>9.7006300000000006E-11</v>
    </nc>
  </rcc>
  <rcc rId="18635" sId="17">
    <nc r="Z349">
      <v>472174</v>
    </nc>
  </rcc>
  <rcc rId="18636" sId="17">
    <nc r="AA349" t="inlineStr">
      <is>
        <t>ieu-b-4879</t>
      </is>
    </nc>
  </rcc>
  <rcc rId="18637" sId="17">
    <nc r="AB349" t="inlineStr">
      <is>
        <t>telomere length || id:ieu-b-4879</t>
      </is>
    </nc>
  </rcc>
  <rcc rId="18638" sId="17">
    <nc r="AC349" t="b">
      <v>1</v>
    </nc>
  </rcc>
  <rcc rId="18639" sId="17">
    <nc r="AD349" t="inlineStr">
      <is>
        <t>reported</t>
      </is>
    </nc>
  </rcc>
  <rcc rId="18640" sId="17">
    <nc r="AE349" t="inlineStr">
      <is>
        <t>igd</t>
      </is>
    </nc>
  </rcc>
  <rcc rId="18641" sId="17">
    <nc r="AF349">
      <v>2</v>
    </nc>
  </rcc>
  <rcc rId="18642" sId="17">
    <nc r="AG349" t="b">
      <v>1</v>
    </nc>
  </rcc>
  <rcc rId="18643" sId="17">
    <nc r="AJ349">
      <v>8.8674915425980894E-5</v>
    </nc>
  </rcc>
  <rcc rId="18644" sId="17">
    <nc r="AK349">
      <v>472174</v>
    </nc>
  </rcc>
  <rcc rId="18645" sId="17">
    <nc r="AL349">
      <v>5.4311158473485796E-4</v>
    </nc>
  </rcc>
  <rcc rId="18646" sId="17">
    <nc r="AM349">
      <v>31014</v>
    </nc>
  </rcc>
  <rcc rId="18647" sId="17">
    <nc r="AN349" t="b">
      <v>0</v>
    </nc>
  </rcc>
  <rcc rId="18648" sId="17">
    <nc r="AO349">
      <v>1.77985392201872E-2</v>
    </nc>
  </rcc>
  <rcc rId="18649" sId="17">
    <nc r="A350" t="inlineStr">
      <is>
        <t>rs13230646</t>
      </is>
    </nc>
  </rcc>
  <rcc rId="18650" sId="17">
    <nc r="B350" t="inlineStr">
      <is>
        <t>C</t>
      </is>
    </nc>
  </rcc>
  <rcc rId="18651" sId="17">
    <nc r="C350" t="inlineStr">
      <is>
        <t>T</t>
      </is>
    </nc>
  </rcc>
  <rcc rId="18652" sId="17">
    <nc r="D350" t="inlineStr">
      <is>
        <t>C</t>
      </is>
    </nc>
  </rcc>
  <rcc rId="18653" sId="17">
    <nc r="E350" t="inlineStr">
      <is>
        <t>T</t>
      </is>
    </nc>
  </rcc>
  <rcc rId="18654" sId="17">
    <nc r="F350">
      <v>-1.7327700000000001E-2</v>
    </nc>
  </rcc>
  <rcc rId="18655" sId="17">
    <nc r="G350">
      <v>-6.4199999999999993E-2</v>
    </nc>
  </rcc>
  <rcc rId="18656" sId="17">
    <nc r="H350">
      <v>0.248945</v>
    </nc>
  </rcc>
  <rcc rId="18657" sId="17">
    <nc r="I350">
      <v>0.26440000000000002</v>
    </nc>
  </rcc>
  <rcc rId="18658" sId="17">
    <nc r="J350" t="b">
      <v>0</v>
    </nc>
  </rcc>
  <rcc rId="18659" sId="17">
    <nc r="K350" t="b">
      <v>0</v>
    </nc>
  </rcc>
  <rcc rId="18660" sId="17">
    <nc r="L350" t="b">
      <v>0</v>
    </nc>
  </rcc>
  <rcc rId="18661" sId="17">
    <nc r="M350" t="inlineStr">
      <is>
        <t>HmqTtg</t>
      </is>
    </nc>
  </rcc>
  <rcc rId="18662" sId="17">
    <nc r="N350">
      <v>7</v>
    </nc>
  </rcc>
  <rcc rId="18663" sId="17">
    <nc r="O350">
      <v>23930316</v>
    </nc>
  </rcc>
  <rcc rId="18664" sId="17">
    <nc r="P350">
      <v>4.41E-2</v>
    </nc>
  </rcc>
  <rcc rId="18665" sId="17">
    <nc r="Q350">
      <v>0.14480000000000001</v>
    </nc>
  </rcc>
  <rcc rId="18666" sId="17">
    <nc r="R350">
      <v>28576</v>
    </nc>
  </rcc>
  <rcc rId="18667" sId="17">
    <nc r="S350" t="inlineStr">
      <is>
        <t>PhenoAge acceleration</t>
      </is>
    </nc>
  </rcc>
  <rcc rId="18668" sId="17">
    <nc r="T350" t="b">
      <v>1</v>
    </nc>
  </rcc>
  <rcc rId="18669" sId="17">
    <nc r="U350" t="inlineStr">
      <is>
        <t>reported</t>
      </is>
    </nc>
  </rcc>
  <rcc rId="18670" sId="17">
    <nc r="V350" t="inlineStr">
      <is>
        <t>7</t>
      </is>
    </nc>
  </rcc>
  <rcc rId="18671" sId="17">
    <nc r="W350">
      <v>23930316</v>
    </nc>
  </rcc>
  <rcc rId="18672" sId="17">
    <nc r="X350">
      <v>2.3237700000000002E-3</v>
    </nc>
  </rcc>
  <rcc rId="18673" sId="17">
    <nc r="Y350">
      <v>8.9002000000000005E-14</v>
    </nc>
  </rcc>
  <rcc rId="18674" sId="17">
    <nc r="Z350">
      <v>472174</v>
    </nc>
  </rcc>
  <rcc rId="18675" sId="17">
    <nc r="AA350" t="inlineStr">
      <is>
        <t>ieu-b-4879</t>
      </is>
    </nc>
  </rcc>
  <rcc rId="18676" sId="17">
    <nc r="AB350" t="inlineStr">
      <is>
        <t>telomere length || id:ieu-b-4879</t>
      </is>
    </nc>
  </rcc>
  <rcc rId="18677" sId="17">
    <nc r="AC350" t="b">
      <v>1</v>
    </nc>
  </rcc>
  <rcc rId="18678" sId="17">
    <nc r="AD350" t="inlineStr">
      <is>
        <t>reported</t>
      </is>
    </nc>
  </rcc>
  <rcc rId="18679" sId="17">
    <nc r="AE350" t="inlineStr">
      <is>
        <t>igd</t>
      </is>
    </nc>
  </rcc>
  <rcc rId="18680" sId="17">
    <nc r="AF350">
      <v>2</v>
    </nc>
  </rcc>
  <rcc rId="18681" sId="17">
    <nc r="AG350" t="b">
      <v>1</v>
    </nc>
  </rcc>
  <rcc rId="18682" sId="17">
    <nc r="AJ350">
      <v>1.1774546533378E-4</v>
    </nc>
  </rcc>
  <rcc rId="18683" sId="17">
    <nc r="AK350">
      <v>472174</v>
    </nc>
  </rcc>
  <rcc rId="18684" sId="17">
    <nc r="AL350">
      <v>7.4163399173198904E-5</v>
    </nc>
  </rcc>
  <rcc rId="18685" sId="17">
    <nc r="AM350">
      <v>28576</v>
    </nc>
  </rcc>
  <rcc rId="18686" sId="17">
    <nc r="AN350" t="b">
      <v>1</v>
    </nc>
  </rcc>
  <rcc rId="18687" sId="17">
    <nc r="AO350">
      <v>0.71318015340053398</v>
    </nc>
  </rcc>
  <rcc rId="18688" sId="17">
    <nc r="A351" t="inlineStr">
      <is>
        <t>rs1332941</t>
      </is>
    </nc>
  </rcc>
  <rcc rId="18689" sId="17">
    <nc r="B351" t="inlineStr">
      <is>
        <t>G</t>
      </is>
    </nc>
  </rcc>
  <rcc rId="18690" sId="17">
    <nc r="C351" t="inlineStr">
      <is>
        <t>A</t>
      </is>
    </nc>
  </rcc>
  <rcc rId="18691" sId="17">
    <nc r="D351" t="inlineStr">
      <is>
        <t>G</t>
      </is>
    </nc>
  </rcc>
  <rcc rId="18692" sId="17">
    <nc r="E351" t="inlineStr">
      <is>
        <t>A</t>
      </is>
    </nc>
  </rcc>
  <rcc rId="18693" sId="17">
    <nc r="F351">
      <v>2.56552E-2</v>
    </nc>
  </rcc>
  <rcc rId="18694" sId="17">
    <nc r="G351">
      <v>-6.3100000000000003E-2</v>
    </nc>
  </rcc>
  <rcc rId="18695" sId="17">
    <nc r="H351">
      <v>0.82046600000000003</v>
    </nc>
  </rcc>
  <rcc rId="18696" sId="17">
    <nc r="I351">
      <v>0.84570000000000001</v>
    </nc>
  </rcc>
  <rcc rId="18697" sId="17">
    <nc r="J351" t="b">
      <v>0</v>
    </nc>
  </rcc>
  <rcc rId="18698" sId="17">
    <nc r="K351" t="b">
      <v>0</v>
    </nc>
  </rcc>
  <rcc rId="18699" sId="17">
    <nc r="L351" t="b">
      <v>0</v>
    </nc>
  </rcc>
  <rcc rId="18700" sId="17">
    <nc r="M351" t="inlineStr">
      <is>
        <t>HmqTtg</t>
      </is>
    </nc>
  </rcc>
  <rcc rId="18701" sId="17">
    <nc r="N351">
      <v>13</v>
    </nc>
  </rcc>
  <rcc rId="18702" sId="17">
    <nc r="O351">
      <v>41695100</v>
    </nc>
  </rcc>
  <rcc rId="18703" sId="17">
    <nc r="P351">
      <v>5.3600000000000002E-2</v>
    </nc>
  </rcc>
  <rcc rId="18704" sId="17">
    <nc r="Q351">
      <v>0.2387</v>
    </nc>
  </rcc>
  <rcc rId="18705" sId="17">
    <nc r="R351">
      <v>29544</v>
    </nc>
  </rcc>
  <rcc rId="18706" sId="17">
    <nc r="S351" t="inlineStr">
      <is>
        <t>PhenoAge acceleration</t>
      </is>
    </nc>
  </rcc>
  <rcc rId="18707" sId="17">
    <nc r="T351" t="b">
      <v>1</v>
    </nc>
  </rcc>
  <rcc rId="18708" sId="17">
    <nc r="U351" t="inlineStr">
      <is>
        <t>reported</t>
      </is>
    </nc>
  </rcc>
  <rcc rId="18709" sId="17">
    <nc r="V351" t="inlineStr">
      <is>
        <t>13</t>
      </is>
    </nc>
  </rcc>
  <rcc rId="18710" sId="17">
    <nc r="W351">
      <v>41695100</v>
    </nc>
  </rcc>
  <rcc rId="18711" sId="17">
    <nc r="X351">
      <v>2.7315899999999999E-3</v>
    </nc>
  </rcc>
  <rcc rId="18712" sId="17">
    <nc r="Y351">
      <v>5.9006500000000001E-21</v>
    </nc>
  </rcc>
  <rcc rId="18713" sId="17">
    <nc r="Z351">
      <v>472174</v>
    </nc>
  </rcc>
  <rcc rId="18714" sId="17">
    <nc r="AA351" t="inlineStr">
      <is>
        <t>ieu-b-4879</t>
      </is>
    </nc>
  </rcc>
  <rcc rId="18715" sId="17">
    <nc r="AB351" t="inlineStr">
      <is>
        <t>telomere length || id:ieu-b-4879</t>
      </is>
    </nc>
  </rcc>
  <rcc rId="18716" sId="17">
    <nc r="AC351" t="b">
      <v>1</v>
    </nc>
  </rcc>
  <rcc rId="18717" sId="17">
    <nc r="AD351" t="inlineStr">
      <is>
        <t>reported</t>
      </is>
    </nc>
  </rcc>
  <rcc rId="18718" sId="17">
    <nc r="AE351" t="inlineStr">
      <is>
        <t>igd</t>
      </is>
    </nc>
  </rcc>
  <rcc rId="18719" sId="17">
    <nc r="AF351">
      <v>2</v>
    </nc>
  </rcc>
  <rcc rId="18720" sId="17">
    <nc r="AG351" t="b">
      <v>1</v>
    </nc>
  </rcc>
  <rcc rId="18721" sId="17">
    <nc r="AJ351">
      <v>1.8678346370942301E-4</v>
    </nc>
  </rcc>
  <rcc rId="18722" sId="17">
    <nc r="AK351">
      <v>472174</v>
    </nc>
  </rcc>
  <rcc rId="18723" sId="17">
    <nc r="AL351">
      <v>4.6910371457949201E-5</v>
    </nc>
  </rcc>
  <rcc rId="18724" sId="17">
    <nc r="AM351">
      <v>29544</v>
    </nc>
  </rcc>
  <rcc rId="18725" sId="17">
    <nc r="AN351" t="b">
      <v>1</v>
    </nc>
  </rcc>
  <rcc rId="18726" sId="17">
    <nc r="AO351">
      <v>0.255578081804815</v>
    </nc>
  </rcc>
  <rcc rId="18727" sId="17">
    <nc r="A352" t="inlineStr">
      <is>
        <t>rs139795227</t>
      </is>
    </nc>
  </rcc>
  <rcc rId="18728" sId="17">
    <nc r="B352" t="inlineStr">
      <is>
        <t>C</t>
      </is>
    </nc>
  </rcc>
  <rcc rId="18729" sId="17">
    <nc r="C352" t="inlineStr">
      <is>
        <t>A</t>
      </is>
    </nc>
  </rcc>
  <rcc rId="18730" sId="17">
    <nc r="D352" t="inlineStr">
      <is>
        <t>C</t>
      </is>
    </nc>
  </rcc>
  <rcc rId="18731" sId="17">
    <nc r="E352" t="inlineStr">
      <is>
        <t>A</t>
      </is>
    </nc>
  </rcc>
  <rcc rId="18732" sId="17">
    <nc r="F352">
      <v>5.9937900000000002E-2</v>
    </nc>
  </rcc>
  <rcc rId="18733" sId="17">
    <nc r="G352">
      <v>-0.28670000000000001</v>
    </nc>
  </rcc>
  <rcc rId="18734" sId="17">
    <nc r="H352">
      <v>1.4021E-2</v>
    </nc>
  </rcc>
  <rcc rId="18735" sId="17">
    <nc r="I352">
      <v>1.77E-2</v>
    </nc>
  </rcc>
  <rcc rId="18736" sId="17">
    <nc r="J352" t="b">
      <v>0</v>
    </nc>
  </rcc>
  <rcc rId="18737" sId="17">
    <nc r="K352" t="b">
      <v>0</v>
    </nc>
  </rcc>
  <rcc rId="18738" sId="17">
    <nc r="L352" t="b">
      <v>0</v>
    </nc>
  </rcc>
  <rcc rId="18739" sId="17">
    <nc r="M352" t="inlineStr">
      <is>
        <t>HmqTtg</t>
      </is>
    </nc>
  </rcc>
  <rcc rId="18740" sId="17">
    <nc r="N352">
      <v>1</v>
    </nc>
  </rcc>
  <rcc rId="18741" sId="17">
    <nc r="O352">
      <v>92842367</v>
    </nc>
  </rcc>
  <rcc rId="18742" sId="17">
    <nc r="P352">
      <v>0.2278</v>
    </nc>
  </rcc>
  <rcc rId="18743" sId="17">
    <nc r="Q352">
      <v>0.2082</v>
    </nc>
  </rcc>
  <rcc rId="18744" sId="17">
    <nc r="R352">
      <v>19225</v>
    </nc>
  </rcc>
  <rcc rId="18745" sId="17">
    <nc r="S352" t="inlineStr">
      <is>
        <t>PhenoAge acceleration</t>
      </is>
    </nc>
  </rcc>
  <rcc rId="18746" sId="17">
    <nc r="T352" t="b">
      <v>1</v>
    </nc>
  </rcc>
  <rcc rId="18747" sId="17">
    <nc r="U352" t="inlineStr">
      <is>
        <t>reported</t>
      </is>
    </nc>
  </rcc>
  <rcc rId="18748" sId="17">
    <nc r="V352" t="inlineStr">
      <is>
        <t>1</t>
      </is>
    </nc>
  </rcc>
  <rcc rId="18749" sId="17">
    <nc r="W352">
      <v>92842367</v>
    </nc>
  </rcc>
  <rcc rId="18750" sId="17">
    <nc r="X352">
      <v>8.7324700000000009E-3</v>
    </nc>
  </rcc>
  <rcc rId="18751" sId="17">
    <nc r="Y352">
      <v>6.7003899999999999E-12</v>
    </nc>
  </rcc>
  <rcc rId="18752" sId="17">
    <nc r="Z352">
      <v>472174</v>
    </nc>
  </rcc>
  <rcc rId="18753" sId="17">
    <nc r="AA352" t="inlineStr">
      <is>
        <t>ieu-b-4879</t>
      </is>
    </nc>
  </rcc>
  <rcc rId="18754" sId="17">
    <nc r="AB352" t="inlineStr">
      <is>
        <t>telomere length || id:ieu-b-4879</t>
      </is>
    </nc>
  </rcc>
  <rcc rId="18755" sId="17">
    <nc r="AC352" t="b">
      <v>1</v>
    </nc>
  </rcc>
  <rcc rId="18756" sId="17">
    <nc r="AD352" t="inlineStr">
      <is>
        <t>reported</t>
      </is>
    </nc>
  </rcc>
  <rcc rId="18757" sId="17">
    <nc r="AE352" t="inlineStr">
      <is>
        <t>igd</t>
      </is>
    </nc>
  </rcc>
  <rcc rId="18758" sId="17">
    <nc r="AF352">
      <v>2</v>
    </nc>
  </rcc>
  <rcc rId="18759" sId="17">
    <nc r="AG352" t="b">
      <v>1</v>
    </nc>
  </rcc>
  <rcc rId="18760" sId="17">
    <nc r="AJ352">
      <v>9.9766625082183707E-5</v>
    </nc>
  </rcc>
  <rcc rId="18761" sId="17">
    <nc r="AK352">
      <v>472174</v>
    </nc>
  </rcc>
  <rcc rId="18762" sId="17">
    <nc r="AL352">
      <v>8.2393128993746994E-5</v>
    </nc>
  </rcc>
  <rcc rId="18763" sId="17">
    <nc r="AM352">
      <v>19225</v>
    </nc>
  </rcc>
  <rcc rId="18764" sId="17">
    <nc r="AN352" t="b">
      <v>1</v>
    </nc>
  </rcc>
  <rcc rId="18765" sId="17">
    <nc r="AO352">
      <v>0.90142964816217097</v>
    </nc>
  </rcc>
  <rcc rId="18766" sId="17">
    <nc r="A353" t="inlineStr">
      <is>
        <t>rs142426306</t>
      </is>
    </nc>
  </rcc>
  <rcc rId="18767" sId="17">
    <nc r="B353" t="inlineStr">
      <is>
        <t>T</t>
      </is>
    </nc>
  </rcc>
  <rcc rId="18768" sId="17">
    <nc r="C353" t="inlineStr">
      <is>
        <t>C</t>
      </is>
    </nc>
  </rcc>
  <rcc rId="18769" sId="17">
    <nc r="D353" t="inlineStr">
      <is>
        <t>T</t>
      </is>
    </nc>
  </rcc>
  <rcc rId="18770" sId="17">
    <nc r="E353" t="inlineStr">
      <is>
        <t>C</t>
      </is>
    </nc>
  </rcc>
  <rcc rId="18771" sId="17">
    <nc r="F353">
      <v>-5.0490300000000002E-2</v>
    </nc>
  </rcc>
  <rcc rId="18772" sId="17">
    <nc r="G353">
      <v>7.7100000000000002E-2</v>
    </nc>
  </rcc>
  <rcc rId="18773" sId="17">
    <nc r="H353">
      <v>3.9544000000000003E-2</v>
    </nc>
  </rcc>
  <rcc rId="18774" sId="17">
    <nc r="I353">
      <v>4.2200000000000001E-2</v>
    </nc>
  </rcc>
  <rcc rId="18775" sId="17">
    <nc r="J353" t="b">
      <v>0</v>
    </nc>
  </rcc>
  <rcc rId="18776" sId="17">
    <nc r="K353" t="b">
      <v>0</v>
    </nc>
  </rcc>
  <rcc rId="18777" sId="17">
    <nc r="L353" t="b">
      <v>0</v>
    </nc>
  </rcc>
  <rcc rId="18778" sId="17">
    <nc r="M353" t="inlineStr">
      <is>
        <t>HmqTtg</t>
      </is>
    </nc>
  </rcc>
  <rcc rId="18779" sId="17">
    <nc r="N353">
      <v>20</v>
    </nc>
  </rcc>
  <rcc rId="18780" sId="17">
    <nc r="O353">
      <v>62488152</v>
    </nc>
  </rcc>
  <rcc rId="18781" sId="17">
    <nc r="P353">
      <v>0.14080000000000001</v>
    </nc>
  </rcc>
  <rcc rId="18782" sId="17">
    <nc r="Q353">
      <v>0.58379999999999999</v>
    </nc>
  </rcc>
  <rcc rId="18783" sId="17">
    <nc r="R353">
      <v>20225</v>
    </nc>
  </rcc>
  <rcc rId="18784" sId="17">
    <nc r="S353" t="inlineStr">
      <is>
        <t>PhenoAge acceleration</t>
      </is>
    </nc>
  </rcc>
  <rcc rId="18785" sId="17">
    <nc r="T353" t="b">
      <v>1</v>
    </nc>
  </rcc>
  <rcc rId="18786" sId="17">
    <nc r="U353" t="inlineStr">
      <is>
        <t>reported</t>
      </is>
    </nc>
  </rcc>
  <rcc rId="18787" sId="17">
    <nc r="V353" t="inlineStr">
      <is>
        <t>20</t>
      </is>
    </nc>
  </rcc>
  <rcc rId="18788" sId="17">
    <nc r="W353">
      <v>62488152</v>
    </nc>
  </rcc>
  <rcc rId="18789" sId="17">
    <nc r="X353">
      <v>5.3993299999999999E-3</v>
    </nc>
  </rcc>
  <rcc rId="18790" sId="17">
    <nc r="Y353">
      <v>8.69961E-21</v>
    </nc>
  </rcc>
  <rcc rId="18791" sId="17">
    <nc r="Z353">
      <v>472174</v>
    </nc>
  </rcc>
  <rcc rId="18792" sId="17">
    <nc r="AA353" t="inlineStr">
      <is>
        <t>ieu-b-4879</t>
      </is>
    </nc>
  </rcc>
  <rcc rId="18793" sId="17">
    <nc r="AB353" t="inlineStr">
      <is>
        <t>telomere length || id:ieu-b-4879</t>
      </is>
    </nc>
  </rcc>
  <rcc rId="18794" sId="17">
    <nc r="AC353" t="b">
      <v>1</v>
    </nc>
  </rcc>
  <rcc rId="18795" sId="17">
    <nc r="AD353" t="inlineStr">
      <is>
        <t>reported</t>
      </is>
    </nc>
  </rcc>
  <rcc rId="18796" sId="17">
    <nc r="AE353" t="inlineStr">
      <is>
        <t>igd</t>
      </is>
    </nc>
  </rcc>
  <rcc rId="18797" sId="17">
    <nc r="AF353">
      <v>2</v>
    </nc>
  </rcc>
  <rcc rId="18798" sId="17">
    <nc r="AG353" t="b">
      <v>1</v>
    </nc>
  </rcc>
  <rcc rId="18799" sId="17">
    <nc r="AJ353">
      <v>1.85163553215008E-4</v>
    </nc>
  </rcc>
  <rcc rId="18800" sId="17">
    <nc r="AK353">
      <v>472174</v>
    </nc>
  </rcc>
  <rcc rId="18801" sId="17">
    <nc r="AL353">
      <v>1.4826936422719099E-5</v>
    </nc>
  </rcc>
  <rcc rId="18802" sId="17">
    <nc r="AM353">
      <v>20225</v>
    </nc>
  </rcc>
  <rcc rId="18803" sId="17">
    <nc r="AN353" t="b">
      <v>1</v>
    </nc>
  </rcc>
  <rcc rId="18804" sId="17">
    <nc r="AO353">
      <v>0.17421109567448401</v>
    </nc>
  </rcc>
  <rcc rId="18805" sId="17">
    <nc r="A354" t="inlineStr">
      <is>
        <t>rs143190905</t>
      </is>
    </nc>
  </rcc>
  <rcc rId="18806" sId="17">
    <nc r="B354" t="inlineStr">
      <is>
        <t>T</t>
      </is>
    </nc>
  </rcc>
  <rcc rId="18807" sId="17">
    <nc r="C354" t="inlineStr">
      <is>
        <t>G</t>
      </is>
    </nc>
  </rcc>
  <rcc rId="18808" sId="17">
    <nc r="D354" t="inlineStr">
      <is>
        <t>T</t>
      </is>
    </nc>
  </rcc>
  <rcc rId="18809" sId="17">
    <nc r="E354" t="inlineStr">
      <is>
        <t>G</t>
      </is>
    </nc>
  </rcc>
  <rcc rId="18810" sId="17">
    <nc r="F354">
      <v>-7.2399500000000006E-2</v>
    </nc>
  </rcc>
  <rcc rId="18811" sId="17">
    <nc r="G354">
      <v>-3.6700000000000003E-2</v>
    </nc>
  </rcc>
  <rcc rId="18812" sId="17">
    <nc r="H354">
      <v>8.0404000000000003E-2</v>
    </nc>
  </rcc>
  <rcc rId="18813" sId="17">
    <nc r="I354">
      <v>8.0299999999999996E-2</v>
    </nc>
  </rcc>
  <rcc rId="18814" sId="17">
    <nc r="J354" t="b">
      <v>0</v>
    </nc>
  </rcc>
  <rcc rId="18815" sId="17">
    <nc r="K354" t="b">
      <v>0</v>
    </nc>
  </rcc>
  <rcc rId="18816" sId="17">
    <nc r="L354" t="b">
      <v>0</v>
    </nc>
  </rcc>
  <rcc rId="18817" sId="17">
    <nc r="M354" t="inlineStr">
      <is>
        <t>HmqTtg</t>
      </is>
    </nc>
  </rcc>
  <rcc rId="18818" sId="17">
    <nc r="N354">
      <v>20</v>
    </nc>
  </rcc>
  <rcc rId="18819" sId="17">
    <nc r="O354">
      <v>62291767</v>
    </nc>
  </rcc>
  <rcc rId="18820" sId="17">
    <nc r="P354">
      <v>7.1999999999999995E-2</v>
    </nc>
  </rcc>
  <rcc rId="18821" sId="17">
    <nc r="Q354">
      <v>0.61060000000000003</v>
    </nc>
  </rcc>
  <rcc rId="18822" sId="17">
    <nc r="R354">
      <v>27410</v>
    </nc>
  </rcc>
  <rcc rId="18823" sId="17">
    <nc r="S354" t="inlineStr">
      <is>
        <t>PhenoAge acceleration</t>
      </is>
    </nc>
  </rcc>
  <rcc rId="18824" sId="17">
    <nc r="T354" t="b">
      <v>1</v>
    </nc>
  </rcc>
  <rcc rId="18825" sId="17">
    <nc r="U354" t="inlineStr">
      <is>
        <t>reported</t>
      </is>
    </nc>
  </rcc>
  <rcc rId="18826" sId="17">
    <nc r="V354" t="inlineStr">
      <is>
        <t>20</t>
      </is>
    </nc>
  </rcc>
  <rcc rId="18827" sId="17">
    <nc r="W354">
      <v>62291767</v>
    </nc>
  </rcc>
  <rcc rId="18828" sId="17">
    <nc r="X354">
      <v>3.6942099999999999E-3</v>
    </nc>
  </rcc>
  <rcc rId="18829" sId="17">
    <nc r="Y354">
      <v>1.59993E-85</v>
    </nc>
  </rcc>
  <rcc rId="18830" sId="17">
    <nc r="Z354">
      <v>472174</v>
    </nc>
  </rcc>
  <rcc rId="18831" sId="17">
    <nc r="AA354" t="inlineStr">
      <is>
        <t>ieu-b-4879</t>
      </is>
    </nc>
  </rcc>
  <rcc rId="18832" sId="17">
    <nc r="AB354" t="inlineStr">
      <is>
        <t>telomere length || id:ieu-b-4879</t>
      </is>
    </nc>
  </rcc>
  <rcc rId="18833" sId="17">
    <nc r="AC354" t="b">
      <v>1</v>
    </nc>
  </rcc>
  <rcc rId="18834" sId="17">
    <nc r="AD354" t="inlineStr">
      <is>
        <t>reported</t>
      </is>
    </nc>
  </rcc>
  <rcc rId="18835" sId="17">
    <nc r="AE354" t="inlineStr">
      <is>
        <t>igd</t>
      </is>
    </nc>
  </rcc>
  <rcc rId="18836" sId="17">
    <nc r="AF354">
      <v>2</v>
    </nc>
  </rcc>
  <rcc rId="18837" sId="17">
    <nc r="AG354" t="b">
      <v>1</v>
    </nc>
  </rcc>
  <rcc rId="18838" sId="17">
    <nc r="AJ354">
      <v>8.1278300538328602E-4</v>
    </nc>
  </rcc>
  <rcc rId="18839" sId="17">
    <nc r="AK354">
      <v>472174</v>
    </nc>
  </rcc>
  <rcc rId="18840" sId="17">
    <nc r="AL354">
      <v>9.4795052865208697E-6</v>
    </nc>
  </rcc>
  <rcc rId="18841" sId="17">
    <nc r="AM354">
      <v>27410</v>
    </nc>
  </rcc>
  <rcc rId="18842" sId="17">
    <nc r="AN354" t="b">
      <v>1</v>
    </nc>
  </rcc>
  <rcc rId="18843" sId="17">
    <nc r="AO354">
      <v>4.2370000938064699E-5</v>
    </nc>
  </rcc>
  <rcc rId="18844" sId="17">
    <nc r="A355" t="inlineStr">
      <is>
        <t>rs144204502</t>
      </is>
    </nc>
  </rcc>
  <rcc rId="18845" sId="17">
    <nc r="B355" t="inlineStr">
      <is>
        <t>T</t>
      </is>
    </nc>
  </rcc>
  <rcc rId="18846" sId="17">
    <nc r="C355" t="inlineStr">
      <is>
        <t>C</t>
      </is>
    </nc>
  </rcc>
  <rcc rId="18847" sId="17">
    <nc r="D355" t="inlineStr">
      <is>
        <t>T</t>
      </is>
    </nc>
  </rcc>
  <rcc rId="18848" sId="17">
    <nc r="E355" t="inlineStr">
      <is>
        <t>C</t>
      </is>
    </nc>
  </rcc>
  <rcc rId="18849" sId="17">
    <nc r="F355">
      <v>-0.100574</v>
    </nc>
  </rcc>
  <rcc rId="18850" sId="17">
    <nc r="G355">
      <v>0.14660000000000001</v>
    </nc>
  </rcc>
  <rcc rId="18851" sId="17">
    <nc r="H355">
      <v>1.2562E-2</v>
    </nc>
  </rcc>
  <rcc rId="18852" sId="17">
    <nc r="I355">
      <v>1.7299999999999999E-2</v>
    </nc>
  </rcc>
  <rcc rId="18853" sId="17">
    <nc r="J355" t="b">
      <v>0</v>
    </nc>
  </rcc>
  <rcc rId="18854" sId="17">
    <nc r="K355" t="b">
      <v>0</v>
    </nc>
  </rcc>
  <rcc rId="18855" sId="17">
    <nc r="L355" t="b">
      <v>0</v>
    </nc>
  </rcc>
  <rcc rId="18856" sId="17">
    <nc r="M355" t="inlineStr">
      <is>
        <t>HmqTtg</t>
      </is>
    </nc>
  </rcc>
  <rcc rId="18857" sId="17">
    <nc r="N355">
      <v>17</v>
    </nc>
  </rcc>
  <rcc rId="18858" sId="17">
    <nc r="O355">
      <v>76183233</v>
    </nc>
  </rcc>
  <rcc rId="18859" sId="17">
    <nc r="P355">
      <v>0.2389</v>
    </nc>
  </rcc>
  <rcc rId="18860" sId="17">
    <nc r="Q355">
      <v>0.53939999999999999</v>
    </nc>
  </rcc>
  <rcc rId="18861" sId="17">
    <nc r="R355">
      <v>18492</v>
    </nc>
  </rcc>
  <rcc rId="18862" sId="17">
    <nc r="S355" t="inlineStr">
      <is>
        <t>PhenoAge acceleration</t>
      </is>
    </nc>
  </rcc>
  <rcc rId="18863" sId="17">
    <nc r="T355" t="b">
      <v>1</v>
    </nc>
  </rcc>
  <rcc rId="18864" sId="17">
    <nc r="U355" t="inlineStr">
      <is>
        <t>reported</t>
      </is>
    </nc>
  </rcc>
  <rcc rId="18865" sId="17">
    <nc r="V355" t="inlineStr">
      <is>
        <t>17</t>
      </is>
    </nc>
  </rcc>
  <rcc rId="18866" sId="17">
    <nc r="W355">
      <v>76183233</v>
    </nc>
  </rcc>
  <rcc rId="18867" sId="17">
    <nc r="X355">
      <v>9.1336899999999999E-3</v>
    </nc>
  </rcc>
  <rcc rId="18868" sId="17">
    <nc r="Y355">
      <v>3.40017E-28</v>
    </nc>
  </rcc>
  <rcc rId="18869" sId="17">
    <nc r="Z355">
      <v>472174</v>
    </nc>
  </rcc>
  <rcc rId="18870" sId="17">
    <nc r="AA355" t="inlineStr">
      <is>
        <t>ieu-b-4879</t>
      </is>
    </nc>
  </rcc>
  <rcc rId="18871" sId="17">
    <nc r="AB355" t="inlineStr">
      <is>
        <t>telomere length || id:ieu-b-4879</t>
      </is>
    </nc>
  </rcc>
  <rcc rId="18872" sId="17">
    <nc r="AC355" t="b">
      <v>1</v>
    </nc>
  </rcc>
  <rcc rId="18873" sId="17">
    <nc r="AD355" t="inlineStr">
      <is>
        <t>reported</t>
      </is>
    </nc>
  </rcc>
  <rcc rId="18874" sId="17">
    <nc r="AE355" t="inlineStr">
      <is>
        <t>igd</t>
      </is>
    </nc>
  </rcc>
  <rcc rId="18875" sId="17">
    <nc r="AF355">
      <v>2</v>
    </nc>
  </rcc>
  <rcc rId="18876" sId="17">
    <nc r="AG355" t="b">
      <v>1</v>
    </nc>
  </rcc>
  <rcc rId="18877" sId="17">
    <nc r="AJ355">
      <v>2.5672441526754898E-4</v>
    </nc>
  </rcc>
  <rcc rId="18878" sId="17">
    <nc r="AK355">
      <v>472174</v>
    </nc>
  </rcc>
  <rcc rId="18879" sId="17">
    <nc r="AL355">
      <v>2.0365256544823598E-5</v>
    </nc>
  </rcc>
  <rcc rId="18880" sId="17">
    <nc r="AM355">
      <v>18492</v>
    </nc>
  </rcc>
  <rcc rId="18881" sId="17">
    <nc r="AN355" t="b">
      <v>1</v>
    </nc>
  </rcc>
  <rcc rId="18882" sId="17">
    <nc r="AO355">
      <v>0.124673329281959</v>
    </nc>
  </rcc>
  <rcc rId="18883" sId="17">
    <nc r="A356" t="inlineStr">
      <is>
        <t>rs145114957</t>
      </is>
    </nc>
  </rcc>
  <rcc rId="18884" sId="17">
    <nc r="B356" t="inlineStr">
      <is>
        <t>G</t>
      </is>
    </nc>
  </rcc>
  <rcc rId="18885" sId="17">
    <nc r="C356" t="inlineStr">
      <is>
        <t>C</t>
      </is>
    </nc>
  </rcc>
  <rcc rId="18886" sId="17">
    <nc r="D356" t="inlineStr">
      <is>
        <t>G</t>
      </is>
    </nc>
  </rcc>
  <rcc rId="18887" sId="17">
    <nc r="E356" t="inlineStr">
      <is>
        <t>C</t>
      </is>
    </nc>
  </rcc>
  <rcc rId="18888" sId="17">
    <nc r="F356">
      <v>2.72605E-2</v>
    </nc>
  </rcc>
  <rcc rId="18889" sId="17">
    <nc r="G356">
      <v>7.4800000000000005E-2</v>
    </nc>
  </rcc>
  <rcc rId="18890" sId="17">
    <nc r="H356">
      <v>4.2647999999999998E-2</v>
    </nc>
  </rcc>
  <rcc rId="18891" sId="17">
    <nc r="I356">
      <v>3.9300000000000002E-2</v>
    </nc>
  </rcc>
  <rcc rId="18892" sId="17">
    <nc r="J356" t="b">
      <v>0</v>
    </nc>
  </rcc>
  <rcc rId="18893" sId="17">
    <nc r="K356" t="b">
      <v>1</v>
    </nc>
  </rcc>
  <rcc rId="18894" sId="17">
    <nc r="L356" t="b">
      <v>0</v>
    </nc>
  </rcc>
  <rcc rId="18895" sId="17">
    <nc r="M356" t="inlineStr">
      <is>
        <t>HmqTtg</t>
      </is>
    </nc>
  </rcc>
  <rcc rId="18896" sId="17">
    <nc r="N356">
      <v>1</v>
    </nc>
  </rcc>
  <rcc rId="18897" sId="17">
    <nc r="O356">
      <v>94322469</v>
    </nc>
  </rcc>
  <rcc rId="18898" sId="17">
    <nc r="P356">
      <v>0.1173</v>
    </nc>
  </rcc>
  <rcc rId="18899" sId="17">
    <nc r="Q356">
      <v>0.52380000000000004</v>
    </nc>
  </rcc>
  <rcc rId="18900" sId="17">
    <nc r="R356">
      <v>29494</v>
    </nc>
  </rcc>
  <rcc rId="18901" sId="17">
    <nc r="S356" t="inlineStr">
      <is>
        <t>PhenoAge acceleration</t>
      </is>
    </nc>
  </rcc>
  <rcc rId="18902" sId="17">
    <nc r="T356" t="b">
      <v>1</v>
    </nc>
  </rcc>
  <rcc rId="18903" sId="17">
    <nc r="U356" t="inlineStr">
      <is>
        <t>reported</t>
      </is>
    </nc>
  </rcc>
  <rcc rId="18904" sId="17">
    <nc r="V356" t="inlineStr">
      <is>
        <t>1</t>
      </is>
    </nc>
  </rcc>
  <rcc rId="18905" sId="17">
    <nc r="W356">
      <v>94322469</v>
    </nc>
  </rcc>
  <rcc rId="18906" sId="17">
    <nc r="X356">
      <v>4.9887200000000003E-3</v>
    </nc>
  </rcc>
  <rcc rId="18907" sId="17">
    <nc r="Y356">
      <v>4.6000199999999999E-8</v>
    </nc>
  </rcc>
  <rcc rId="18908" sId="17">
    <nc r="Z356">
      <v>472174</v>
    </nc>
  </rcc>
  <rcc rId="18909" sId="17">
    <nc r="AA356" t="inlineStr">
      <is>
        <t>ieu-b-4879</t>
      </is>
    </nc>
  </rcc>
  <rcc rId="18910" sId="17">
    <nc r="AB356" t="inlineStr">
      <is>
        <t>telomere length || id:ieu-b-4879</t>
      </is>
    </nc>
  </rcc>
  <rcc rId="18911" sId="17">
    <nc r="AC356" t="b">
      <v>1</v>
    </nc>
  </rcc>
  <rcc rId="18912" sId="17">
    <nc r="AD356" t="inlineStr">
      <is>
        <t>reported</t>
      </is>
    </nc>
  </rcc>
  <rcc rId="18913" sId="17">
    <nc r="AE356" t="inlineStr">
      <is>
        <t>igd</t>
      </is>
    </nc>
  </rcc>
  <rcc rId="18914" sId="17">
    <nc r="AF356">
      <v>2</v>
    </nc>
  </rcc>
  <rcc rId="18915" sId="17">
    <nc r="AG356" t="b">
      <v>1</v>
    </nc>
  </rcc>
  <rcc rId="18916" sId="17">
    <nc r="AJ356">
      <v>6.32356056918495E-5</v>
    </nc>
  </rcc>
  <rcc rId="18917" sId="17">
    <nc r="AK356">
      <v>472174</v>
    </nc>
  </rcc>
  <rcc rId="18918" sId="17">
    <nc r="AL356">
      <v>1.3787862960151101E-5</v>
    </nc>
  </rcc>
  <rcc rId="18919" sId="17">
    <nc r="AM356">
      <v>29494</v>
    </nc>
  </rcc>
  <rcc rId="18920" sId="17">
    <nc r="AN356" t="b">
      <v>1</v>
    </nc>
  </rcc>
  <rcc rId="18921" sId="17">
    <nc r="AO356">
      <v>0.48003575790488001</v>
    </nc>
  </rcc>
  <rcc rId="18922" sId="17">
    <nc r="A357" t="inlineStr">
      <is>
        <t>rs150150565</t>
      </is>
    </nc>
  </rcc>
  <rcc rId="18923" sId="17">
    <nc r="B357" t="inlineStr">
      <is>
        <t>T</t>
      </is>
    </nc>
  </rcc>
  <rcc rId="18924" sId="17">
    <nc r="C357" t="inlineStr">
      <is>
        <t>C</t>
      </is>
    </nc>
  </rcc>
  <rcc rId="18925" sId="17">
    <nc r="D357" t="inlineStr">
      <is>
        <t>T</t>
      </is>
    </nc>
  </rcc>
  <rcc rId="18926" sId="17">
    <nc r="E357" t="inlineStr">
      <is>
        <t>C</t>
      </is>
    </nc>
  </rcc>
  <rcc rId="18927" sId="17">
    <nc r="F357">
      <v>6.3761999999999999E-2</v>
    </nc>
  </rcc>
  <rcc rId="18928" sId="17">
    <nc r="G357">
      <v>2.1499999999999998E-2</v>
    </nc>
  </rcc>
  <rcc rId="18929" sId="17">
    <nc r="H357">
      <v>2.1454999999999998E-2</v>
    </nc>
  </rcc>
  <rcc rId="18930" sId="17">
    <nc r="I357">
      <v>2.6800000000000001E-2</v>
    </nc>
  </rcc>
  <rcc rId="18931" sId="17">
    <nc r="J357" t="b">
      <v>0</v>
    </nc>
  </rcc>
  <rcc rId="18932" sId="17">
    <nc r="K357" t="b">
      <v>0</v>
    </nc>
  </rcc>
  <rcc rId="18933" sId="17">
    <nc r="L357" t="b">
      <v>0</v>
    </nc>
  </rcc>
  <rcc rId="18934" sId="17">
    <nc r="M357" t="inlineStr">
      <is>
        <t>HmqTtg</t>
      </is>
    </nc>
  </rcc>
  <rcc rId="18935" sId="17">
    <nc r="N357">
      <v>18</v>
    </nc>
  </rcc>
  <rcc rId="18936" sId="17">
    <nc r="O357">
      <v>708207</v>
    </nc>
  </rcc>
  <rcc rId="18937" sId="17">
    <nc r="P357">
      <v>0.1767</v>
    </nc>
  </rcc>
  <rcc rId="18938" sId="17">
    <nc r="Q357">
      <v>0.90329999999999999</v>
    </nc>
  </rcc>
  <rcc rId="18939" sId="17">
    <nc r="R357">
      <v>22953</v>
    </nc>
  </rcc>
  <rcc rId="18940" sId="17">
    <nc r="S357" t="inlineStr">
      <is>
        <t>PhenoAge acceleration</t>
      </is>
    </nc>
  </rcc>
  <rcc rId="18941" sId="17">
    <nc r="T357" t="b">
      <v>1</v>
    </nc>
  </rcc>
  <rcc rId="18942" sId="17">
    <nc r="U357" t="inlineStr">
      <is>
        <t>reported</t>
      </is>
    </nc>
  </rcc>
  <rcc rId="18943" sId="17">
    <nc r="V357" t="inlineStr">
      <is>
        <t>18</t>
      </is>
    </nc>
  </rcc>
  <rcc rId="18944" sId="17">
    <nc r="W357">
      <v>708207</v>
    </nc>
  </rcc>
  <rcc rId="18945" sId="17">
    <nc r="X357">
      <v>7.3987699999999998E-3</v>
    </nc>
  </rcc>
  <rcc rId="18946" sId="17">
    <nc r="Y357">
      <v>6.7998599999999998E-18</v>
    </nc>
  </rcc>
  <rcc rId="18947" sId="17">
    <nc r="Z357">
      <v>472174</v>
    </nc>
  </rcc>
  <rcc rId="18948" sId="17">
    <nc r="AA357" t="inlineStr">
      <is>
        <t>ieu-b-4879</t>
      </is>
    </nc>
  </rcc>
  <rcc rId="18949" sId="17">
    <nc r="AB357" t="inlineStr">
      <is>
        <t>telomere length || id:ieu-b-4879</t>
      </is>
    </nc>
  </rcc>
  <rcc rId="18950" sId="17">
    <nc r="AC357" t="b">
      <v>1</v>
    </nc>
  </rcc>
  <rcc rId="18951" sId="17">
    <nc r="AD357" t="inlineStr">
      <is>
        <t>reported</t>
      </is>
    </nc>
  </rcc>
  <rcc rId="18952" sId="17">
    <nc r="AE357" t="inlineStr">
      <is>
        <t>igd</t>
      </is>
    </nc>
  </rcc>
  <rcc rId="18953" sId="17">
    <nc r="AF357">
      <v>2</v>
    </nc>
  </rcc>
  <rcc rId="18954" sId="17">
    <nc r="AG357" t="b">
      <v>1</v>
    </nc>
  </rcc>
  <rcc rId="18955" sId="17">
    <nc r="AJ357">
      <v>1.57266518629339E-4</v>
    </nc>
  </rcc>
  <rcc rId="18956" sId="17">
    <nc r="AK357">
      <v>472174</v>
    </nc>
  </rcc>
  <rcc rId="18957" sId="17">
    <nc r="AL357">
      <v>6.4506269651775404E-7</v>
    </nc>
  </rcc>
  <rcc rId="18958" sId="17">
    <nc r="AM357">
      <v>22953</v>
    </nc>
  </rcc>
  <rcc rId="18959" sId="17">
    <nc r="AN357" t="b">
      <v>1</v>
    </nc>
  </rcc>
  <rcc rId="18960" sId="17">
    <nc r="AO357">
      <v>8.2469722914148905E-2</v>
    </nc>
  </rcc>
  <rcc rId="18961" sId="17">
    <nc r="A358" t="inlineStr">
      <is>
        <t>rs1611236</t>
      </is>
    </nc>
  </rcc>
  <rcc rId="18962" sId="17">
    <nc r="B358" t="inlineStr">
      <is>
        <t>A</t>
      </is>
    </nc>
  </rcc>
  <rcc rId="18963" sId="17">
    <nc r="C358" t="inlineStr">
      <is>
        <t>G</t>
      </is>
    </nc>
  </rcc>
  <rcc rId="18964" sId="17">
    <nc r="D358" t="inlineStr">
      <is>
        <t>A</t>
      </is>
    </nc>
  </rcc>
  <rcc rId="18965" sId="17">
    <nc r="E358" t="inlineStr">
      <is>
        <t>G</t>
      </is>
    </nc>
  </rcc>
  <rcc rId="18966" sId="17">
    <nc r="F358">
      <v>-1.60135E-2</v>
    </nc>
  </rcc>
  <rcc rId="18967" sId="17">
    <nc r="G358">
      <v>-1.47E-2</v>
    </nc>
  </rcc>
  <rcc rId="18968" sId="17">
    <nc r="H358">
      <v>0.32686999999999999</v>
    </nc>
  </rcc>
  <rcc rId="18969" sId="17">
    <nc r="I358">
      <v>0.32340000000000002</v>
    </nc>
  </rcc>
  <rcc rId="18970" sId="17">
    <nc r="J358" t="b">
      <v>0</v>
    </nc>
  </rcc>
  <rcc rId="18971" sId="17">
    <nc r="K358" t="b">
      <v>0</v>
    </nc>
  </rcc>
  <rcc rId="18972" sId="17">
    <nc r="L358" t="b">
      <v>0</v>
    </nc>
  </rcc>
  <rcc rId="18973" sId="17">
    <nc r="M358" t="inlineStr">
      <is>
        <t>HmqTtg</t>
      </is>
    </nc>
  </rcc>
  <rcc rId="18974" sId="17">
    <nc r="N358">
      <v>6</v>
    </nc>
  </rcc>
  <rcc rId="18975" sId="17">
    <nc r="O358">
      <v>29748690</v>
    </nc>
  </rcc>
  <rcc rId="18976" sId="17">
    <nc r="P358">
      <v>4.3799999999999999E-2</v>
    </nc>
  </rcc>
  <rcc rId="18977" sId="17">
    <nc r="Q358">
      <v>0.73670000000000002</v>
    </nc>
  </rcc>
  <rcc rId="18978" sId="17">
    <nc r="R358">
      <v>22970</v>
    </nc>
  </rcc>
  <rcc rId="18979" sId="17">
    <nc r="S358" t="inlineStr">
      <is>
        <t>PhenoAge acceleration</t>
      </is>
    </nc>
  </rcc>
  <rcc rId="18980" sId="17">
    <nc r="T358" t="b">
      <v>1</v>
    </nc>
  </rcc>
  <rcc rId="18981" sId="17">
    <nc r="U358" t="inlineStr">
      <is>
        <t>reported</t>
      </is>
    </nc>
  </rcc>
  <rcc rId="18982" sId="17">
    <nc r="V358" t="inlineStr">
      <is>
        <t>6</t>
      </is>
    </nc>
  </rcc>
  <rcc rId="18983" sId="17">
    <nc r="W358">
      <v>29748690</v>
    </nc>
  </rcc>
  <rcc rId="18984" sId="17">
    <nc r="X358">
      <v>2.1335899999999999E-3</v>
    </nc>
  </rcc>
  <rcc rId="18985" sId="17">
    <nc r="Y358">
      <v>6.0995800000000004E-14</v>
    </nc>
  </rcc>
  <rcc rId="18986" sId="17">
    <nc r="Z358">
      <v>472174</v>
    </nc>
  </rcc>
  <rcc rId="18987" sId="17">
    <nc r="AA358" t="inlineStr">
      <is>
        <t>ieu-b-4879</t>
      </is>
    </nc>
  </rcc>
  <rcc rId="18988" sId="17">
    <nc r="AB358" t="inlineStr">
      <is>
        <t>telomere length || id:ieu-b-4879</t>
      </is>
    </nc>
  </rcc>
  <rcc rId="18989" sId="17">
    <nc r="AC358" t="b">
      <v>1</v>
    </nc>
  </rcc>
  <rcc rId="18990" sId="17">
    <nc r="AD358" t="inlineStr">
      <is>
        <t>reported</t>
      </is>
    </nc>
  </rcc>
  <rcc rId="18991" sId="17">
    <nc r="AE358" t="inlineStr">
      <is>
        <t>igd</t>
      </is>
    </nc>
  </rcc>
  <rcc rId="18992" sId="17">
    <nc r="AF358">
      <v>2</v>
    </nc>
  </rcc>
  <rcc rId="18993" sId="17">
    <nc r="AG358" t="b">
      <v>1</v>
    </nc>
  </rcc>
  <rcc rId="18994" sId="17">
    <nc r="AJ358">
      <v>1.1928849375120199E-4</v>
    </nc>
  </rcc>
  <rcc rId="18995" sId="17">
    <nc r="AK358">
      <v>472174</v>
    </nc>
  </rcc>
  <rcc rId="18996" sId="17">
    <nc r="AL358">
      <v>4.9041205722141001E-6</v>
    </nc>
  </rcc>
  <rcc rId="18997" sId="17">
    <nc r="AM358">
      <v>22970</v>
    </nc>
  </rcc>
  <rcc rId="18998" sId="17">
    <nc r="AN358" t="b">
      <v>1</v>
    </nc>
  </rcc>
  <rcc rId="18999" sId="17">
    <nc r="AO358">
      <v>0.197505577480588</v>
    </nc>
  </rcc>
  <rcc rId="19000" sId="17">
    <nc r="A359" t="inlineStr">
      <is>
        <t>rs16978028</t>
      </is>
    </nc>
  </rcc>
  <rcc rId="19001" sId="17">
    <nc r="B359" t="inlineStr">
      <is>
        <t>T</t>
      </is>
    </nc>
  </rcc>
  <rcc rId="19002" sId="17">
    <nc r="C359" t="inlineStr">
      <is>
        <t>A</t>
      </is>
    </nc>
  </rcc>
  <rcc rId="19003" sId="17">
    <nc r="D359" t="inlineStr">
      <is>
        <t>T</t>
      </is>
    </nc>
  </rcc>
  <rcc rId="19004" sId="17">
    <nc r="E359" t="inlineStr">
      <is>
        <t>A</t>
      </is>
    </nc>
  </rcc>
  <rcc rId="19005" sId="17">
    <nc r="F359">
      <v>-2.9944999999999999E-2</v>
    </nc>
  </rcc>
  <rcc rId="19006" sId="17">
    <nc r="G359">
      <v>0.25269999999999998</v>
    </nc>
  </rcc>
  <rcc rId="19007" sId="17">
    <nc r="H359">
      <v>0.14372699999999999</v>
    </nc>
  </rcc>
  <rcc rId="19008" sId="17">
    <nc r="I359">
      <v>0.14069999999999999</v>
    </nc>
  </rcc>
  <rcc rId="19009" sId="17">
    <nc r="J359" t="b">
      <v>0</v>
    </nc>
  </rcc>
  <rcc rId="19010" sId="17">
    <nc r="K359" t="b">
      <v>1</v>
    </nc>
  </rcc>
  <rcc rId="19011" sId="17">
    <nc r="L359" t="b">
      <v>0</v>
    </nc>
  </rcc>
  <rcc rId="19012" sId="17">
    <nc r="M359" t="inlineStr">
      <is>
        <t>HmqTtg</t>
      </is>
    </nc>
  </rcc>
  <rcc rId="19013" sId="17">
    <nc r="N359">
      <v>18</v>
    </nc>
  </rcc>
  <rcc rId="19014" sId="17">
    <nc r="O359">
      <v>42070981</v>
    </nc>
  </rcc>
  <rcc rId="19015" sId="17">
    <nc r="P359">
      <v>5.5300000000000002E-2</v>
    </nc>
  </rcc>
  <rcc rId="19016" sId="17">
    <nc r="Q359">
      <v>4.9849999999999997E-6</v>
    </nc>
  </rcc>
  <rcc rId="19017" sId="17">
    <nc r="R359">
      <v>29552</v>
    </nc>
  </rcc>
  <rcc rId="19018" sId="17">
    <nc r="S359" t="inlineStr">
      <is>
        <t>PhenoAge acceleration</t>
      </is>
    </nc>
  </rcc>
  <rcc rId="19019" sId="17">
    <nc r="T359" t="b">
      <v>1</v>
    </nc>
  </rcc>
  <rcc rId="19020" sId="17">
    <nc r="U359" t="inlineStr">
      <is>
        <t>reported</t>
      </is>
    </nc>
  </rcc>
  <rcc rId="19021" sId="17">
    <nc r="V359" t="inlineStr">
      <is>
        <t>18</t>
      </is>
    </nc>
  </rcc>
  <rcc rId="19022" sId="17">
    <nc r="W359">
      <v>42070981</v>
    </nc>
  </rcc>
  <rcc rId="19023" sId="17">
    <nc r="X359">
      <v>2.85068E-3</v>
    </nc>
  </rcc>
  <rcc rId="19024" sId="17">
    <nc r="Y359">
      <v>8.1997400000000004E-26</v>
    </nc>
  </rcc>
  <rcc rId="19025" sId="17">
    <nc r="Z359">
      <v>472174</v>
    </nc>
  </rcc>
  <rcc rId="19026" sId="17">
    <nc r="AA359" t="inlineStr">
      <is>
        <t>ieu-b-4879</t>
      </is>
    </nc>
  </rcc>
  <rcc rId="19027" sId="17">
    <nc r="AB359" t="inlineStr">
      <is>
        <t>telomere length || id:ieu-b-4879</t>
      </is>
    </nc>
  </rcc>
  <rcc rId="19028" sId="17">
    <nc r="AC359" t="b">
      <v>1</v>
    </nc>
  </rcc>
  <rcc rId="19029" sId="17">
    <nc r="AD359" t="inlineStr">
      <is>
        <t>reported</t>
      </is>
    </nc>
  </rcc>
  <rcc rId="19030" sId="17">
    <nc r="AE359" t="inlineStr">
      <is>
        <t>igd</t>
      </is>
    </nc>
  </rcc>
  <rcc rId="19031" sId="17">
    <nc r="AF359">
      <v>2</v>
    </nc>
  </rcc>
  <rcc rId="19032" sId="17">
    <nc r="AG359" t="b">
      <v>1</v>
    </nc>
  </rcc>
  <rcc rId="19033" sId="17">
    <nc r="AJ359">
      <v>2.3364150040223401E-4</v>
    </nc>
  </rcc>
  <rcc rId="19034" sId="17">
    <nc r="AK359">
      <v>472174</v>
    </nc>
  </rcc>
  <rcc rId="19035" sId="17">
    <nc r="AL359">
      <v>7.06148354356158E-4</v>
    </nc>
  </rcc>
  <rcc rId="19036" sId="17">
    <nc r="AM359">
      <v>29552</v>
    </nc>
  </rcc>
  <rcc rId="19037" sId="17">
    <nc r="AN359" t="b">
      <v>0</v>
    </nc>
  </rcc>
  <rcc rId="19038" sId="17">
    <nc r="AO359">
      <v>5.9667242587235297E-2</v>
    </nc>
  </rcc>
  <rcc rId="19039" sId="17">
    <nc r="A360" t="inlineStr">
      <is>
        <t>rs17445108</t>
      </is>
    </nc>
  </rcc>
  <rcc rId="19040" sId="17">
    <nc r="B360" t="inlineStr">
      <is>
        <t>A</t>
      </is>
    </nc>
  </rcc>
  <rcc rId="19041" sId="17">
    <nc r="C360" t="inlineStr">
      <is>
        <t>G</t>
      </is>
    </nc>
  </rcc>
  <rcc rId="19042" sId="17">
    <nc r="D360" t="inlineStr">
      <is>
        <t>A</t>
      </is>
    </nc>
  </rcc>
  <rcc rId="19043" sId="17">
    <nc r="E360" t="inlineStr">
      <is>
        <t>G</t>
      </is>
    </nc>
  </rcc>
  <rcc rId="19044" sId="17">
    <nc r="F360">
      <v>-1.68922E-2</v>
    </nc>
  </rcc>
  <rcc rId="19045" sId="17">
    <nc r="G360">
      <v>0.1179</v>
    </nc>
  </rcc>
  <rcc rId="19046" sId="17">
    <nc r="H360">
      <v>0.12695000000000001</v>
    </nc>
  </rcc>
  <rcc rId="19047" sId="17">
    <nc r="I360">
      <v>0.124</v>
    </nc>
  </rcc>
  <rcc rId="19048" sId="17">
    <nc r="J360" t="b">
      <v>0</v>
    </nc>
  </rcc>
  <rcc rId="19049" sId="17">
    <nc r="K360" t="b">
      <v>0</v>
    </nc>
  </rcc>
  <rcc rId="19050" sId="17">
    <nc r="L360" t="b">
      <v>0</v>
    </nc>
  </rcc>
  <rcc rId="19051" sId="17">
    <nc r="M360" t="inlineStr">
      <is>
        <t>HmqTtg</t>
      </is>
    </nc>
  </rcc>
  <rcc rId="19052" sId="17">
    <nc r="N360">
      <v>12</v>
    </nc>
  </rcc>
  <rcc rId="19053" sId="17">
    <nc r="O360">
      <v>57082058</v>
    </nc>
  </rcc>
  <rcc rId="19054" sId="17">
    <nc r="P360">
      <v>6.1699999999999998E-2</v>
    </nc>
  </rcc>
  <rcc rId="19055" sId="17">
    <nc r="Q360">
      <v>5.6050000000000003E-2</v>
    </nc>
  </rcc>
  <rcc rId="19056" sId="17">
    <nc r="R360">
      <v>28568</v>
    </nc>
  </rcc>
  <rcc rId="19057" sId="17">
    <nc r="S360" t="inlineStr">
      <is>
        <t>PhenoAge acceleration</t>
      </is>
    </nc>
  </rcc>
  <rcc rId="19058" sId="17">
    <nc r="T360" t="b">
      <v>1</v>
    </nc>
  </rcc>
  <rcc rId="19059" sId="17">
    <nc r="U360" t="inlineStr">
      <is>
        <t>reported</t>
      </is>
    </nc>
  </rcc>
  <rcc rId="19060" sId="17">
    <nc r="V360" t="inlineStr">
      <is>
        <t>12</t>
      </is>
    </nc>
  </rcc>
  <rcc rId="19061" sId="17">
    <nc r="W360">
      <v>57082058</v>
    </nc>
  </rcc>
  <rcc rId="19062" sId="17">
    <nc r="X360">
      <v>3.0098299999999998E-3</v>
    </nc>
  </rcc>
  <rcc rId="19063" sId="17">
    <nc r="Y360">
      <v>2E-8</v>
    </nc>
  </rcc>
  <rcc rId="19064" sId="17">
    <nc r="Z360">
      <v>472174</v>
    </nc>
  </rcc>
  <rcc rId="19065" sId="17">
    <nc r="AA360" t="inlineStr">
      <is>
        <t>ieu-b-4879</t>
      </is>
    </nc>
  </rcc>
  <rcc rId="19066" sId="17">
    <nc r="AB360" t="inlineStr">
      <is>
        <t>telomere length || id:ieu-b-4879</t>
      </is>
    </nc>
  </rcc>
  <rcc rId="19067" sId="17">
    <nc r="AC360" t="b">
      <v>1</v>
    </nc>
  </rcc>
  <rcc rId="19068" sId="17">
    <nc r="AD360" t="inlineStr">
      <is>
        <t>reported</t>
      </is>
    </nc>
  </rcc>
  <rcc rId="19069" sId="17">
    <nc r="AE360" t="inlineStr">
      <is>
        <t>igd</t>
      </is>
    </nc>
  </rcc>
  <rcc rId="19070" sId="17">
    <nc r="AF360">
      <v>2</v>
    </nc>
  </rcc>
  <rcc rId="19071" sId="17">
    <nc r="AG360" t="b">
      <v>1</v>
    </nc>
  </rcc>
  <rcc rId="19072" sId="17">
    <nc r="AJ360">
      <v>6.6705139369074894E-5</v>
    </nc>
  </rcc>
  <rcc rId="19073" sId="17">
    <nc r="AK360">
      <v>472174</v>
    </nc>
  </rcc>
  <rcc rId="19074" sId="17">
    <nc r="AL360">
      <v>1.2780632323664701E-4</v>
    </nc>
  </rcc>
  <rcc rId="19075" sId="17">
    <nc r="AM360">
      <v>28568</v>
    </nc>
  </rcc>
  <rcc rId="19076" sId="17">
    <nc r="AN360" t="b">
      <v>0</v>
    </nc>
  </rcc>
  <rcc rId="19077" sId="17">
    <nc r="AO360">
      <v>0.60653205396348597</v>
    </nc>
  </rcc>
  <rcc rId="19078" sId="17">
    <nc r="A361" t="inlineStr">
      <is>
        <t>rs17677991</t>
      </is>
    </nc>
  </rcc>
  <rcc rId="19079" sId="17">
    <nc r="B361" t="inlineStr">
      <is>
        <t>G</t>
      </is>
    </nc>
  </rcc>
  <rcc rId="19080" sId="17">
    <nc r="C361" t="inlineStr">
      <is>
        <t>C</t>
      </is>
    </nc>
  </rcc>
  <rcc rId="19081" sId="17">
    <nc r="D361" t="inlineStr">
      <is>
        <t>G</t>
      </is>
    </nc>
  </rcc>
  <rcc rId="19082" sId="17">
    <nc r="E361" t="inlineStr">
      <is>
        <t>C</t>
      </is>
    </nc>
  </rcc>
  <rcc rId="19083" sId="17">
    <nc r="F361">
      <v>2.2266399999999999E-2</v>
    </nc>
  </rcc>
  <rcc rId="19084" sId="17">
    <nc r="G361">
      <v>-8.6999999999999994E-3</v>
    </nc>
  </rcc>
  <rcc rId="19085" sId="17">
    <nc r="H361">
      <v>0.34212300000000001</v>
    </nc>
  </rcc>
  <rcc rId="19086" sId="17">
    <nc r="I361">
      <v>0.34689999999999999</v>
    </nc>
  </rcc>
  <rcc rId="19087" sId="17">
    <nc r="J361" t="b">
      <v>0</v>
    </nc>
  </rcc>
  <rcc rId="19088" sId="17">
    <nc r="K361" t="b">
      <v>1</v>
    </nc>
  </rcc>
  <rcc rId="19089" sId="17">
    <nc r="L361" t="b">
      <v>0</v>
    </nc>
  </rcc>
  <rcc rId="19090" sId="17">
    <nc r="M361" t="inlineStr">
      <is>
        <t>HmqTtg</t>
      </is>
    </nc>
  </rcc>
  <rcc rId="19091" sId="17">
    <nc r="N361">
      <v>15</v>
    </nc>
  </rcc>
  <rcc rId="19092" sId="17">
    <nc r="O361">
      <v>42032383</v>
    </nc>
  </rcc>
  <rcc rId="19093" sId="17">
    <nc r="P361">
      <v>3.9699999999999999E-2</v>
    </nc>
  </rcc>
  <rcc rId="19094" sId="17">
    <nc r="Q361">
      <v>0.82620000000000005</v>
    </nc>
  </rcc>
  <rcc rId="19095" sId="17">
    <nc r="R361">
      <v>29552</v>
    </nc>
  </rcc>
  <rcc rId="19096" sId="17">
    <nc r="S361" t="inlineStr">
      <is>
        <t>PhenoAge acceleration</t>
      </is>
    </nc>
  </rcc>
  <rcc rId="19097" sId="17">
    <nc r="T361" t="b">
      <v>1</v>
    </nc>
  </rcc>
  <rcc rId="19098" sId="17">
    <nc r="U361" t="inlineStr">
      <is>
        <t>reported</t>
      </is>
    </nc>
  </rcc>
  <rcc rId="19099" sId="17">
    <nc r="V361" t="inlineStr">
      <is>
        <t>15</t>
      </is>
    </nc>
  </rcc>
  <rcc rId="19100" sId="17">
    <nc r="W361">
      <v>42032383</v>
    </nc>
  </rcc>
  <rcc rId="19101" sId="17">
    <nc r="X361">
      <v>2.1080600000000001E-3</v>
    </nc>
  </rcc>
  <rcc rId="19102" sId="17">
    <nc r="Y361">
      <v>4.4004800000000002E-26</v>
    </nc>
  </rcc>
  <rcc rId="19103" sId="17">
    <nc r="Z361">
      <v>472174</v>
    </nc>
  </rcc>
  <rcc rId="19104" sId="17">
    <nc r="AA361" t="inlineStr">
      <is>
        <t>ieu-b-4879</t>
      </is>
    </nc>
  </rcc>
  <rcc rId="19105" sId="17">
    <nc r="AB361" t="inlineStr">
      <is>
        <t>telomere length || id:ieu-b-4879</t>
      </is>
    </nc>
  </rcc>
  <rcc rId="19106" sId="17">
    <nc r="AC361" t="b">
      <v>1</v>
    </nc>
  </rcc>
  <rcc rId="19107" sId="17">
    <nc r="AD361" t="inlineStr">
      <is>
        <t>reported</t>
      </is>
    </nc>
  </rcc>
  <rcc rId="19108" sId="17">
    <nc r="AE361" t="inlineStr">
      <is>
        <t>igd</t>
      </is>
    </nc>
  </rcc>
  <rcc rId="19109" sId="17">
    <nc r="AF361">
      <v>2</v>
    </nc>
  </rcc>
  <rcc rId="19110" sId="17">
    <nc r="AG361" t="b">
      <v>1</v>
    </nc>
  </rcc>
  <rcc rId="19111" sId="17">
    <nc r="AJ361">
      <v>2.36227929552564E-4</v>
    </nc>
  </rcc>
  <rcc rId="19112" sId="17">
    <nc r="AK361">
      <v>472174</v>
    </nc>
  </rcc>
  <rcc rId="19113" sId="17">
    <nc r="AL361">
      <v>1.62517188551862E-6</v>
    </nc>
  </rcc>
  <rcc rId="19114" sId="17">
    <nc r="AM361">
      <v>29552</v>
    </nc>
  </rcc>
  <rcc rId="19115" sId="17">
    <nc r="AN361" t="b">
      <v>1</v>
    </nc>
  </rcc>
  <rcc rId="19116" sId="17">
    <nc r="AO361">
      <v>1.8740322738219701E-2</v>
    </nc>
  </rcc>
  <rcc rId="19117" sId="17">
    <nc r="A362" t="inlineStr">
      <is>
        <t>rs17803849</t>
      </is>
    </nc>
  </rcc>
  <rcc rId="19118" sId="17">
    <nc r="B362" t="inlineStr">
      <is>
        <t>T</t>
      </is>
    </nc>
  </rcc>
  <rcc rId="19119" sId="17">
    <nc r="C362" t="inlineStr">
      <is>
        <t>C</t>
      </is>
    </nc>
  </rcc>
  <rcc rId="19120" sId="17">
    <nc r="D362" t="inlineStr">
      <is>
        <t>T</t>
      </is>
    </nc>
  </rcc>
  <rcc rId="19121" sId="17">
    <nc r="E362" t="inlineStr">
      <is>
        <t>C</t>
      </is>
    </nc>
  </rcc>
  <rcc rId="19122" sId="17">
    <nc r="F362">
      <v>2.7320299999999999E-2</v>
    </nc>
  </rcc>
  <rcc rId="19123" sId="17">
    <nc r="G362">
      <v>-2.4500000000000001E-2</v>
    </nc>
  </rcc>
  <rcc rId="19124" sId="17">
    <nc r="H362">
      <v>0.40516099999999999</v>
    </nc>
  </rcc>
  <rcc rId="19125" sId="17">
    <nc r="I362">
      <v>0.40129999999999999</v>
    </nc>
  </rcc>
  <rcc rId="19126" sId="17">
    <nc r="J362" t="b">
      <v>0</v>
    </nc>
  </rcc>
  <rcc rId="19127" sId="17">
    <nc r="K362" t="b">
      <v>0</v>
    </nc>
  </rcc>
  <rcc rId="19128" sId="17">
    <nc r="L362" t="b">
      <v>0</v>
    </nc>
  </rcc>
  <rcc rId="19129" sId="17">
    <nc r="M362" t="inlineStr">
      <is>
        <t>HmqTtg</t>
      </is>
    </nc>
  </rcc>
  <rcc rId="19130" sId="17">
    <nc r="N362">
      <v>2</v>
    </nc>
  </rcc>
  <rcc rId="19131" sId="17">
    <nc r="O362">
      <v>210673445</v>
    </nc>
  </rcc>
  <rcc rId="19132" sId="17">
    <nc r="P362">
      <v>3.8899999999999997E-2</v>
    </nc>
  </rcc>
  <rcc rId="19133" sId="17">
    <nc r="Q362">
      <v>0.52849999999999997</v>
    </nc>
  </rcc>
  <rcc rId="19134" sId="17">
    <nc r="R362">
      <v>31023</v>
    </nc>
  </rcc>
  <rcc rId="19135" sId="17">
    <nc r="S362" t="inlineStr">
      <is>
        <t>PhenoAge acceleration</t>
      </is>
    </nc>
  </rcc>
  <rcc rId="19136" sId="17">
    <nc r="T362" t="b">
      <v>1</v>
    </nc>
  </rcc>
  <rcc rId="19137" sId="17">
    <nc r="U362" t="inlineStr">
      <is>
        <t>reported</t>
      </is>
    </nc>
  </rcc>
  <rcc rId="19138" sId="17">
    <nc r="V362" t="inlineStr">
      <is>
        <t>2</t>
      </is>
    </nc>
  </rcc>
  <rcc rId="19139" sId="17">
    <nc r="W362">
      <v>210673445</v>
    </nc>
  </rcc>
  <rcc rId="19140" sId="17">
    <nc r="X362">
      <v>2.0348200000000001E-3</v>
    </nc>
  </rcc>
  <rcc rId="19141" sId="17">
    <nc r="Y362">
      <v>4.1995200000000003E-41</v>
    </nc>
  </rcc>
  <rcc rId="19142" sId="17">
    <nc r="Z362">
      <v>472174</v>
    </nc>
  </rcc>
  <rcc rId="19143" sId="17">
    <nc r="AA362" t="inlineStr">
      <is>
        <t>ieu-b-4879</t>
      </is>
    </nc>
  </rcc>
  <rcc rId="19144" sId="17">
    <nc r="AB362" t="inlineStr">
      <is>
        <t>telomere length || id:ieu-b-4879</t>
      </is>
    </nc>
  </rcc>
  <rcc rId="19145" sId="17">
    <nc r="AC362" t="b">
      <v>1</v>
    </nc>
  </rcc>
  <rcc rId="19146" sId="17">
    <nc r="AD362" t="inlineStr">
      <is>
        <t>reported</t>
      </is>
    </nc>
  </rcc>
  <rcc rId="19147" sId="17">
    <nc r="AE362" t="inlineStr">
      <is>
        <t>igd</t>
      </is>
    </nc>
  </rcc>
  <rcc rId="19148" sId="17">
    <nc r="AF362">
      <v>2</v>
    </nc>
  </rcc>
  <rcc rId="19149" sId="17">
    <nc r="AG362" t="b">
      <v>1</v>
    </nc>
  </rcc>
  <rcc rId="19150" sId="17">
    <nc r="AJ362">
      <v>3.81639156783773E-4</v>
    </nc>
  </rcc>
  <rcc rId="19151" sId="17">
    <nc r="AK362">
      <v>472174</v>
    </nc>
  </rcc>
  <rcc rId="19152" sId="17">
    <nc r="AL362">
      <v>1.2787086969054399E-5</v>
    </nc>
  </rcc>
  <rcc rId="19153" sId="17">
    <nc r="AM362">
      <v>31023</v>
    </nc>
  </rcc>
  <rcc rId="19154" sId="17">
    <nc r="AN362" t="b">
      <v>1</v>
    </nc>
  </rcc>
  <rcc rId="19155" sId="17">
    <nc r="AO362">
      <v>6.4633184607508802E-3</v>
    </nc>
  </rcc>
  <rcc rId="19156" sId="17">
    <nc r="A363" t="inlineStr">
      <is>
        <t>rs1907702</t>
      </is>
    </nc>
  </rcc>
  <rcc rId="19157" sId="17">
    <nc r="B363" t="inlineStr">
      <is>
        <t>A</t>
      </is>
    </nc>
  </rcc>
  <rcc rId="19158" sId="17">
    <nc r="C363" t="inlineStr">
      <is>
        <t>G</t>
      </is>
    </nc>
  </rcc>
  <rcc rId="19159" sId="17">
    <nc r="D363" t="inlineStr">
      <is>
        <t>A</t>
      </is>
    </nc>
  </rcc>
  <rcc rId="19160" sId="17">
    <nc r="E363" t="inlineStr">
      <is>
        <t>G</t>
      </is>
    </nc>
  </rcc>
  <rcc rId="19161" sId="17">
    <nc r="F363">
      <v>1.50247E-2</v>
    </nc>
  </rcc>
  <rcc rId="19162" sId="17">
    <nc r="G363">
      <v>-5.0000000000000001E-3</v>
    </nc>
  </rcc>
  <rcc rId="19163" sId="17">
    <nc r="H363">
      <v>0.76677099999999998</v>
    </nc>
  </rcc>
  <rcc rId="19164" sId="17">
    <nc r="I363">
      <v>0.78549999999999998</v>
    </nc>
  </rcc>
  <rcc rId="19165" sId="17">
    <nc r="J363" t="b">
      <v>0</v>
    </nc>
  </rcc>
  <rcc rId="19166" sId="17">
    <nc r="K363" t="b">
      <v>0</v>
    </nc>
  </rcc>
  <rcc rId="19167" sId="17">
    <nc r="L363" t="b">
      <v>0</v>
    </nc>
  </rcc>
  <rcc rId="19168" sId="17">
    <nc r="M363" t="inlineStr">
      <is>
        <t>HmqTtg</t>
      </is>
    </nc>
  </rcc>
  <rcc rId="19169" sId="17">
    <nc r="N363">
      <v>12</v>
    </nc>
  </rcc>
  <rcc rId="19170" sId="17">
    <nc r="O363">
      <v>88955469</v>
    </nc>
  </rcc>
  <rcc rId="19171" sId="17">
    <nc r="P363">
      <v>4.7199999999999999E-2</v>
    </nc>
  </rcc>
  <rcc rId="19172" sId="17">
    <nc r="Q363">
      <v>0.9153</v>
    </nc>
  </rcc>
  <rcc rId="19173" sId="17">
    <nc r="R363">
      <v>29551</v>
    </nc>
  </rcc>
  <rcc rId="19174" sId="17">
    <nc r="S363" t="inlineStr">
      <is>
        <t>PhenoAge acceleration</t>
      </is>
    </nc>
  </rcc>
  <rcc rId="19175" sId="17">
    <nc r="T363" t="b">
      <v>1</v>
    </nc>
  </rcc>
  <rcc rId="19176" sId="17">
    <nc r="U363" t="inlineStr">
      <is>
        <t>reported</t>
      </is>
    </nc>
  </rcc>
  <rcc rId="19177" sId="17">
    <nc r="V363" t="inlineStr">
      <is>
        <t>12</t>
      </is>
    </nc>
  </rcc>
  <rcc rId="19178" sId="17">
    <nc r="W363">
      <v>88955469</v>
    </nc>
  </rcc>
  <rcc rId="19179" sId="17">
    <nc r="X363">
      <v>2.4265100000000002E-3</v>
    </nc>
  </rcc>
  <rcc rId="19180" sId="17">
    <nc r="Y363">
      <v>5.89997E-10</v>
    </nc>
  </rcc>
  <rcc rId="19181" sId="17">
    <nc r="Z363">
      <v>472174</v>
    </nc>
  </rcc>
  <rcc rId="19182" sId="17">
    <nc r="AA363" t="inlineStr">
      <is>
        <t>ieu-b-4879</t>
      </is>
    </nc>
  </rcc>
  <rcc rId="19183" sId="17">
    <nc r="AB363" t="inlineStr">
      <is>
        <t>telomere length || id:ieu-b-4879</t>
      </is>
    </nc>
  </rcc>
  <rcc rId="19184" sId="17">
    <nc r="AC363" t="b">
      <v>1</v>
    </nc>
  </rcc>
  <rcc rId="19185" sId="17">
    <nc r="AD363" t="inlineStr">
      <is>
        <t>reported</t>
      </is>
    </nc>
  </rcc>
  <rcc rId="19186" sId="17">
    <nc r="AE363" t="inlineStr">
      <is>
        <t>igd</t>
      </is>
    </nc>
  </rcc>
  <rcc rId="19187" sId="17">
    <nc r="AF363">
      <v>2</v>
    </nc>
  </rcc>
  <rcc rId="19188" sId="17">
    <nc r="AG363" t="b">
      <v>1</v>
    </nc>
  </rcc>
  <rcc rId="19189" sId="17">
    <nc r="AJ363">
      <v>8.1191759896148599E-5</v>
    </nc>
  </rcc>
  <rcc rId="19190" sId="17">
    <nc r="AK363">
      <v>472174</v>
    </nc>
  </rcc>
  <rcc rId="19191" sId="17">
    <nc r="AL363">
      <v>3.7976335759111598E-7</v>
    </nc>
  </rcc>
  <rcc rId="19192" sId="17">
    <nc r="AM363">
      <v>29551</v>
    </nc>
  </rcc>
  <rcc rId="19193" sId="17">
    <nc r="AN363" t="b">
      <v>1</v>
    </nc>
  </rcc>
  <rcc rId="19194" sId="17">
    <nc r="AO363">
      <v>0.161554309026163</v>
    </nc>
  </rcc>
  <rcc rId="19195" sId="17">
    <nc r="A364" t="inlineStr">
      <is>
        <t>rs1957937</t>
      </is>
    </nc>
  </rcc>
  <rcc rId="19196" sId="17">
    <nc r="B364" t="inlineStr">
      <is>
        <t>T</t>
      </is>
    </nc>
  </rcc>
  <rcc rId="19197" sId="17">
    <nc r="C364" t="inlineStr">
      <is>
        <t>A</t>
      </is>
    </nc>
  </rcc>
  <rcc rId="19198" sId="17">
    <nc r="D364" t="inlineStr">
      <is>
        <t>T</t>
      </is>
    </nc>
  </rcc>
  <rcc rId="19199" sId="17">
    <nc r="E364" t="inlineStr">
      <is>
        <t>A</t>
      </is>
    </nc>
  </rcc>
  <rcc rId="19200" sId="17">
    <nc r="F364">
      <v>2.09365E-2</v>
    </nc>
  </rcc>
  <rcc rId="19201" sId="17">
    <nc r="G364">
      <v>-6.3899999999999998E-2</v>
    </nc>
  </rcc>
  <rcc rId="19202" sId="17">
    <nc r="H364">
      <v>0.16017999999999999</v>
    </nc>
  </rcc>
  <rcc rId="19203" sId="17">
    <nc r="I364">
      <v>0.1532</v>
    </nc>
  </rcc>
  <rcc rId="19204" sId="17">
    <nc r="J364" t="b">
      <v>0</v>
    </nc>
  </rcc>
  <rcc rId="19205" sId="17">
    <nc r="K364" t="b">
      <v>1</v>
    </nc>
  </rcc>
  <rcc rId="19206" sId="17">
    <nc r="L364" t="b">
      <v>0</v>
    </nc>
  </rcc>
  <rcc rId="19207" sId="17">
    <nc r="M364" t="inlineStr">
      <is>
        <t>HmqTtg</t>
      </is>
    </nc>
  </rcc>
  <rcc rId="19208" sId="17">
    <nc r="N364">
      <v>14</v>
    </nc>
  </rcc>
  <rcc rId="19209" sId="17">
    <nc r="O364">
      <v>96181360</v>
    </nc>
  </rcc>
  <rcc rId="19210" sId="17">
    <nc r="P364">
      <v>5.3900000000000003E-2</v>
    </nc>
  </rcc>
  <rcc rId="19211" sId="17">
    <nc r="Q364">
      <v>0.23530000000000001</v>
    </nc>
  </rcc>
  <rcc rId="19212" sId="17">
    <nc r="R364">
      <v>28580</v>
    </nc>
  </rcc>
  <rcc rId="19213" sId="17">
    <nc r="S364" t="inlineStr">
      <is>
        <t>PhenoAge acceleration</t>
      </is>
    </nc>
  </rcc>
  <rcc rId="19214" sId="17">
    <nc r="T364" t="b">
      <v>1</v>
    </nc>
  </rcc>
  <rcc rId="19215" sId="17">
    <nc r="U364" t="inlineStr">
      <is>
        <t>reported</t>
      </is>
    </nc>
  </rcc>
  <rcc rId="19216" sId="17">
    <nc r="V364" t="inlineStr">
      <is>
        <t>14</t>
      </is>
    </nc>
  </rcc>
  <rcc rId="19217" sId="17">
    <nc r="W364">
      <v>96181360</v>
    </nc>
  </rcc>
  <rcc rId="19218" sId="17">
    <nc r="X364">
      <v>2.73361E-3</v>
    </nc>
  </rcc>
  <rcc rId="19219" sId="17">
    <nc r="Y364">
      <v>1.9002000000000001E-14</v>
    </nc>
  </rcc>
  <rcc rId="19220" sId="17">
    <nc r="Z364">
      <v>472174</v>
    </nc>
  </rcc>
  <rcc rId="19221" sId="17">
    <nc r="AA364" t="inlineStr">
      <is>
        <t>ieu-b-4879</t>
      </is>
    </nc>
  </rcc>
  <rcc rId="19222" sId="17">
    <nc r="AB364" t="inlineStr">
      <is>
        <t>telomere length || id:ieu-b-4879</t>
      </is>
    </nc>
  </rcc>
  <rcc rId="19223" sId="17">
    <nc r="AC364" t="b">
      <v>1</v>
    </nc>
  </rcc>
  <rcc rId="19224" sId="17">
    <nc r="AD364" t="inlineStr">
      <is>
        <t>reported</t>
      </is>
    </nc>
  </rcc>
  <rcc rId="19225" sId="17">
    <nc r="AE364" t="inlineStr">
      <is>
        <t>igd</t>
      </is>
    </nc>
  </rcc>
  <rcc rId="19226" sId="17">
    <nc r="AF364">
      <v>2</v>
    </nc>
  </rcc>
  <rcc rId="19227" sId="17">
    <nc r="AG364" t="b">
      <v>1</v>
    </nc>
  </rcc>
  <rcc rId="19228" sId="17">
    <nc r="AJ364">
      <v>1.2421695363055001E-4</v>
    </nc>
  </rcc>
  <rcc rId="19229" sId="17">
    <nc r="AK364">
      <v>472174</v>
    </nc>
  </rcc>
  <rcc rId="19230" sId="17">
    <nc r="AL364">
      <v>4.9178015079193403E-5</v>
    </nc>
  </rcc>
  <rcc rId="19231" sId="17">
    <nc r="AM364">
      <v>28580</v>
    </nc>
  </rcc>
  <rcc rId="19232" sId="17">
    <nc r="AN364" t="b">
      <v>1</v>
    </nc>
  </rcc>
  <rcc rId="19233" sId="17">
    <nc r="AO364">
      <v>0.497499957570123</v>
    </nc>
  </rcc>
  <rcc rId="19234" sId="17">
    <nc r="A365" t="inlineStr">
      <is>
        <t>rs1985369</t>
      </is>
    </nc>
  </rcc>
  <rcc rId="19235" sId="17">
    <nc r="B365" t="inlineStr">
      <is>
        <t>G</t>
      </is>
    </nc>
  </rcc>
  <rcc rId="19236" sId="17">
    <nc r="C365" t="inlineStr">
      <is>
        <t>A</t>
      </is>
    </nc>
  </rcc>
  <rcc rId="19237" sId="17">
    <nc r="D365" t="inlineStr">
      <is>
        <t>G</t>
      </is>
    </nc>
  </rcc>
  <rcc rId="19238" sId="17">
    <nc r="E365" t="inlineStr">
      <is>
        <t>A</t>
      </is>
    </nc>
  </rcc>
  <rcc rId="19239" sId="17">
    <nc r="F365">
      <v>-3.11893E-2</v>
    </nc>
  </rcc>
  <rcc rId="19240" sId="17">
    <nc r="G365">
      <v>2.18E-2</v>
    </nc>
  </rcc>
  <rcc rId="19241" sId="17">
    <nc r="H365">
      <v>0.86817800000000001</v>
    </nc>
  </rcc>
  <rcc rId="19242" sId="17">
    <nc r="I365">
      <v>0.87490000000000001</v>
    </nc>
  </rcc>
  <rcc rId="19243" sId="17">
    <nc r="J365" t="b">
      <v>0</v>
    </nc>
  </rcc>
  <rcc rId="19244" sId="17">
    <nc r="K365" t="b">
      <v>0</v>
    </nc>
  </rcc>
  <rcc rId="19245" sId="17">
    <nc r="L365" t="b">
      <v>0</v>
    </nc>
  </rcc>
  <rcc rId="19246" sId="17">
    <nc r="M365" t="inlineStr">
      <is>
        <t>HmqTtg</t>
      </is>
    </nc>
  </rcc>
  <rcc rId="19247" sId="17">
    <nc r="N365">
      <v>7</v>
    </nc>
  </rcc>
  <rcc rId="19248" sId="17">
    <nc r="O365">
      <v>159119220</v>
    </nc>
  </rcc>
  <rcc rId="19249" sId="17">
    <nc r="P365">
      <v>5.8999999999999997E-2</v>
    </nc>
  </rcc>
  <rcc rId="19250" sId="17">
    <nc r="Q365">
      <v>0.71189999999999998</v>
    </nc>
  </rcc>
  <rcc rId="19251" sId="17">
    <nc r="R365">
      <v>27448</v>
    </nc>
  </rcc>
  <rcc rId="19252" sId="17">
    <nc r="S365" t="inlineStr">
      <is>
        <t>PhenoAge acceleration</t>
      </is>
    </nc>
  </rcc>
  <rcc rId="19253" sId="17">
    <nc r="T365" t="b">
      <v>1</v>
    </nc>
  </rcc>
  <rcc rId="19254" sId="17">
    <nc r="U365" t="inlineStr">
      <is>
        <t>reported</t>
      </is>
    </nc>
  </rcc>
  <rcc rId="19255" sId="17">
    <nc r="V365" t="inlineStr">
      <is>
        <t>7</t>
      </is>
    </nc>
  </rcc>
  <rcc rId="19256" sId="17">
    <nc r="W365">
      <v>159119220</v>
    </nc>
  </rcc>
  <rcc rId="19257" sId="17">
    <nc r="X365">
      <v>3.0095199999999999E-3</v>
    </nc>
  </rcc>
  <rcc rId="19258" sId="17">
    <nc r="Y365">
      <v>3.5999799999999999E-25</v>
    </nc>
  </rcc>
  <rcc rId="19259" sId="17">
    <nc r="Z365">
      <v>472174</v>
    </nc>
  </rcc>
  <rcc rId="19260" sId="17">
    <nc r="AA365" t="inlineStr">
      <is>
        <t>ieu-b-4879</t>
      </is>
    </nc>
  </rcc>
  <rcc rId="19261" sId="17">
    <nc r="AB365" t="inlineStr">
      <is>
        <t>telomere length || id:ieu-b-4879</t>
      </is>
    </nc>
  </rcc>
  <rcc rId="19262" sId="17">
    <nc r="AC365" t="b">
      <v>1</v>
    </nc>
  </rcc>
  <rcc rId="19263" sId="17">
    <nc r="AD365" t="inlineStr">
      <is>
        <t>reported</t>
      </is>
    </nc>
  </rcc>
  <rcc rId="19264" sId="17">
    <nc r="AE365" t="inlineStr">
      <is>
        <t>igd</t>
      </is>
    </nc>
  </rcc>
  <rcc rId="19265" sId="17">
    <nc r="AF365">
      <v>2</v>
    </nc>
  </rcc>
  <rcc rId="19266" sId="17">
    <nc r="AG365" t="b">
      <v>1</v>
    </nc>
  </rcc>
  <rcc rId="19267" sId="17">
    <nc r="AJ365">
      <v>2.2741430637826E-4</v>
    </nc>
  </rcc>
  <rcc rId="19268" sId="17">
    <nc r="AK365">
      <v>472174</v>
    </nc>
  </rcc>
  <rcc rId="19269" sId="17">
    <nc r="AL365">
      <v>4.9742515577970304E-6</v>
    </nc>
  </rcc>
  <rcc rId="19270" sId="17">
    <nc r="AM365">
      <v>27448</v>
    </nc>
  </rcc>
  <rcc rId="19271" sId="17">
    <nc r="AN365" t="b">
      <v>1</v>
    </nc>
  </rcc>
  <rcc rId="19272" sId="17">
    <nc r="AO365">
      <v>3.84822489777834E-2</v>
    </nc>
  </rcc>
  <rcc rId="19273" sId="17">
    <nc r="A366" t="inlineStr">
      <is>
        <t>rs2056726</t>
      </is>
    </nc>
  </rcc>
  <rcc rId="19274" sId="17">
    <nc r="B366" t="inlineStr">
      <is>
        <t>A</t>
      </is>
    </nc>
  </rcc>
  <rcc rId="19275" sId="17">
    <nc r="C366" t="inlineStr">
      <is>
        <t>G</t>
      </is>
    </nc>
  </rcc>
  <rcc rId="19276" sId="17">
    <nc r="D366" t="inlineStr">
      <is>
        <t>A</t>
      </is>
    </nc>
  </rcc>
  <rcc rId="19277" sId="17">
    <nc r="E366" t="inlineStr">
      <is>
        <t>G</t>
      </is>
    </nc>
  </rcc>
  <rcc rId="19278" sId="17">
    <nc r="F366">
      <v>-2.28078E-2</v>
    </nc>
  </rcc>
  <rcc rId="19279" sId="17">
    <nc r="G366">
      <v>5.5E-2</v>
    </nc>
  </rcc>
  <rcc rId="19280" sId="17">
    <nc r="H366">
      <v>0.21437600000000001</v>
    </nc>
  </rcc>
  <rcc rId="19281" sId="17">
    <nc r="I366">
      <v>0.22009999999999999</v>
    </nc>
  </rcc>
  <rcc rId="19282" sId="17">
    <nc r="J366" t="b">
      <v>0</v>
    </nc>
  </rcc>
  <rcc rId="19283" sId="17">
    <nc r="K366" t="b">
      <v>0</v>
    </nc>
  </rcc>
  <rcc rId="19284" sId="17">
    <nc r="L366" t="b">
      <v>0</v>
    </nc>
  </rcc>
  <rcc rId="19285" sId="17">
    <nc r="M366" t="inlineStr">
      <is>
        <t>HmqTtg</t>
      </is>
    </nc>
  </rcc>
  <rcc rId="19286" sId="17">
    <nc r="N366">
      <v>7</v>
    </nc>
  </rcc>
  <rcc rId="19287" sId="17">
    <nc r="O366">
      <v>99780283</v>
    </nc>
  </rcc>
  <rcc rId="19288" sId="17">
    <nc r="P366">
      <v>4.6600000000000003E-2</v>
    </nc>
  </rcc>
  <rcc rId="19289" sId="17">
    <nc r="Q366">
      <v>0.23760000000000001</v>
    </nc>
  </rcc>
  <rcc rId="19290" sId="17">
    <nc r="R366">
      <v>29553</v>
    </nc>
  </rcc>
  <rcc rId="19291" sId="17">
    <nc r="S366" t="inlineStr">
      <is>
        <t>PhenoAge acceleration</t>
      </is>
    </nc>
  </rcc>
  <rcc rId="19292" sId="17">
    <nc r="T366" t="b">
      <v>1</v>
    </nc>
  </rcc>
  <rcc rId="19293" sId="17">
    <nc r="U366" t="inlineStr">
      <is>
        <t>reported</t>
      </is>
    </nc>
  </rcc>
  <rcc rId="19294" sId="17">
    <nc r="V366" t="inlineStr">
      <is>
        <t>7</t>
      </is>
    </nc>
  </rcc>
  <rcc rId="19295" sId="17">
    <nc r="W366">
      <v>99780283</v>
    </nc>
  </rcc>
  <rcc rId="19296" sId="17">
    <nc r="X366">
      <v>2.4363800000000001E-3</v>
    </nc>
  </rcc>
  <rcc rId="19297" sId="17">
    <nc r="Y366">
      <v>7.8995099999999994E-21</v>
    </nc>
  </rcc>
  <rcc rId="19298" sId="17">
    <nc r="Z366">
      <v>472174</v>
    </nc>
  </rcc>
  <rcc rId="19299" sId="17">
    <nc r="AA366" t="inlineStr">
      <is>
        <t>ieu-b-4879</t>
      </is>
    </nc>
  </rcc>
  <rcc rId="19300" sId="17">
    <nc r="AB366" t="inlineStr">
      <is>
        <t>telomere length || id:ieu-b-4879</t>
      </is>
    </nc>
  </rcc>
  <rcc rId="19301" sId="17">
    <nc r="AC366" t="b">
      <v>1</v>
    </nc>
  </rcc>
  <rcc rId="19302" sId="17">
    <nc r="AD366" t="inlineStr">
      <is>
        <t>reported</t>
      </is>
    </nc>
  </rcc>
  <rcc rId="19303" sId="17">
    <nc r="AE366" t="inlineStr">
      <is>
        <t>igd</t>
      </is>
    </nc>
  </rcc>
  <rcc rId="19304" sId="17">
    <nc r="AF366">
      <v>2</v>
    </nc>
  </rcc>
  <rcc rId="19305" sId="17">
    <nc r="AG366" t="b">
      <v>1</v>
    </nc>
  </rcc>
  <rcc rId="19306" sId="17">
    <nc r="AJ366">
      <v>1.8556493487969499E-4</v>
    </nc>
  </rcc>
  <rcc rId="19307" sId="17">
    <nc r="AK366">
      <v>472174</v>
    </nc>
  </rcc>
  <rcc rId="19308" sId="17">
    <nc r="AL366">
      <v>4.71368863856944E-5</v>
    </nc>
  </rcc>
  <rcc rId="19309" sId="17">
    <nc r="AM366">
      <v>29553</v>
    </nc>
  </rcc>
  <rcc rId="19310" sId="17">
    <nc r="AN366" t="b">
      <v>1</v>
    </nc>
  </rcc>
  <rcc rId="19311" sId="17">
    <nc r="AO366">
      <v>0.259799293054362</v>
    </nc>
  </rcc>
  <rcc rId="19312" sId="17">
    <nc r="A367" t="inlineStr">
      <is>
        <t>rs2230590</t>
      </is>
    </nc>
  </rcc>
  <rcc rId="19313" sId="17">
    <nc r="B367" t="inlineStr">
      <is>
        <t>C</t>
      </is>
    </nc>
  </rcc>
  <rcc rId="19314" sId="17">
    <nc r="C367" t="inlineStr">
      <is>
        <t>T</t>
      </is>
    </nc>
  </rcc>
  <rcc rId="19315" sId="17">
    <nc r="D367" t="inlineStr">
      <is>
        <t>C</t>
      </is>
    </nc>
  </rcc>
  <rcc rId="19316" sId="17">
    <nc r="E367" t="inlineStr">
      <is>
        <t>T</t>
      </is>
    </nc>
  </rcc>
  <rcc rId="19317" sId="17">
    <nc r="F367">
      <v>-1.5802199999999999E-2</v>
    </nc>
  </rcc>
  <rcc rId="19318" sId="17">
    <nc r="G367">
      <v>1.5599999999999999E-2</v>
    </nc>
  </rcc>
  <rcc rId="19319" sId="17">
    <nc r="H367">
      <v>0.51089700000000005</v>
    </nc>
  </rcc>
  <rcc rId="19320" sId="17">
    <nc r="I367">
      <v>0.504</v>
    </nc>
  </rcc>
  <rcc rId="19321" sId="17">
    <nc r="J367" t="b">
      <v>0</v>
    </nc>
  </rcc>
  <rcc rId="19322" sId="17">
    <nc r="K367" t="b">
      <v>0</v>
    </nc>
  </rcc>
  <rcc rId="19323" sId="17">
    <nc r="L367" t="b">
      <v>0</v>
    </nc>
  </rcc>
  <rcc rId="19324" sId="17">
    <nc r="M367" t="inlineStr">
      <is>
        <t>HmqTtg</t>
      </is>
    </nc>
  </rcc>
  <rcc rId="19325" sId="17">
    <nc r="N367">
      <v>3</v>
    </nc>
  </rcc>
  <rcc rId="19326" sId="17">
    <nc r="O367">
      <v>49936102</v>
    </nc>
  </rcc>
  <rcc rId="19327" sId="17">
    <nc r="P367">
      <v>3.85E-2</v>
    </nc>
  </rcc>
  <rcc rId="19328" sId="17">
    <nc r="Q367">
      <v>0.68479999999999996</v>
    </nc>
  </rcc>
  <rcc rId="19329" sId="17">
    <nc r="R367">
      <v>29278</v>
    </nc>
  </rcc>
  <rcc rId="19330" sId="17">
    <nc r="S367" t="inlineStr">
      <is>
        <t>PhenoAge acceleration</t>
      </is>
    </nc>
  </rcc>
  <rcc rId="19331" sId="17">
    <nc r="T367" t="b">
      <v>1</v>
    </nc>
  </rcc>
  <rcc rId="19332" sId="17">
    <nc r="U367" t="inlineStr">
      <is>
        <t>reported</t>
      </is>
    </nc>
  </rcc>
  <rcc rId="19333" sId="17">
    <nc r="V367" t="inlineStr">
      <is>
        <t>3</t>
      </is>
    </nc>
  </rcc>
  <rcc rId="19334" sId="17">
    <nc r="W367">
      <v>49936102</v>
    </nc>
  </rcc>
  <rcc rId="19335" sId="17">
    <nc r="X367">
      <v>2.0080599999999999E-3</v>
    </nc>
  </rcc>
  <rcc rId="19336" sId="17">
    <nc r="Y367">
      <v>3.5999799999999998E-15</v>
    </nc>
  </rcc>
  <rcc rId="19337" sId="17">
    <nc r="Z367">
      <v>472174</v>
    </nc>
  </rcc>
  <rcc rId="19338" sId="17">
    <nc r="AA367" t="inlineStr">
      <is>
        <t>ieu-b-4879</t>
      </is>
    </nc>
  </rcc>
  <rcc rId="19339" sId="17">
    <nc r="AB367" t="inlineStr">
      <is>
        <t>telomere length || id:ieu-b-4879</t>
      </is>
    </nc>
  </rcc>
  <rcc rId="19340" sId="17">
    <nc r="AC367" t="b">
      <v>1</v>
    </nc>
  </rcc>
  <rcc rId="19341" sId="17">
    <nc r="AD367" t="inlineStr">
      <is>
        <t>reported</t>
      </is>
    </nc>
  </rcc>
  <rcc rId="19342" sId="17">
    <nc r="AE367" t="inlineStr">
      <is>
        <t>igd</t>
      </is>
    </nc>
  </rcc>
  <rcc rId="19343" sId="17">
    <nc r="AF367">
      <v>2</v>
    </nc>
  </rcc>
  <rcc rId="19344" sId="17">
    <nc r="AG367" t="b">
      <v>1</v>
    </nc>
  </rcc>
  <rcc rId="19345" sId="17">
    <nc r="AJ367">
      <v>1.31136791140662E-4</v>
    </nc>
  </rcc>
  <rcc rId="19346" sId="17">
    <nc r="AK367">
      <v>472174</v>
    </nc>
  </rcc>
  <rcc rId="19347" sId="17">
    <nc r="AL367">
      <v>5.6080717791965997E-6</v>
    </nc>
  </rcc>
  <rcc rId="19348" sId="17">
    <nc r="AM367">
      <v>29278</v>
    </nc>
  </rcc>
  <rcc rId="19349" sId="17">
    <nc r="AN367" t="b">
      <v>1</v>
    </nc>
  </rcc>
  <rcc rId="19350" sId="17">
    <nc r="AO367">
      <v>0.13150569201051401</v>
    </nc>
  </rcc>
  <rcc rId="19351" sId="17">
    <nc r="A368" t="inlineStr">
      <is>
        <t>rs2276182</t>
      </is>
    </nc>
  </rcc>
  <rcc rId="19352" sId="17">
    <nc r="B368" t="inlineStr">
      <is>
        <t>G</t>
      </is>
    </nc>
  </rcc>
  <rcc rId="19353" sId="17">
    <nc r="C368" t="inlineStr">
      <is>
        <t>C</t>
      </is>
    </nc>
  </rcc>
  <rcc rId="19354" sId="17">
    <nc r="D368" t="inlineStr">
      <is>
        <t>G</t>
      </is>
    </nc>
  </rcc>
  <rcc rId="19355" sId="17">
    <nc r="E368" t="inlineStr">
      <is>
        <t>C</t>
      </is>
    </nc>
  </rcc>
  <rcc rId="19356" sId="17">
    <nc r="F368">
      <v>2.3352899999999999E-2</v>
    </nc>
  </rcc>
  <rcc rId="19357" sId="17">
    <nc r="G368">
      <v>-1.0699999999999999E-2</v>
    </nc>
  </rcc>
  <rcc rId="19358" sId="17">
    <nc r="H368">
      <v>0.403227</v>
    </nc>
  </rcc>
  <rcc rId="19359" sId="17">
    <nc r="I368">
      <v>0.41189999999999999</v>
    </nc>
  </rcc>
  <rcc rId="19360" sId="17">
    <nc r="J368" t="b">
      <v>0</v>
    </nc>
  </rcc>
  <rcc rId="19361" sId="17">
    <nc r="K368" t="b">
      <v>1</v>
    </nc>
  </rcc>
  <rcc rId="19362" sId="17">
    <nc r="L368" t="b">
      <v>0</v>
    </nc>
  </rcc>
  <rcc rId="19363" sId="17">
    <nc r="M368" t="inlineStr">
      <is>
        <t>HmqTtg</t>
      </is>
    </nc>
  </rcc>
  <rcc rId="19364" sId="17">
    <nc r="N368">
      <v>18</v>
    </nc>
  </rcc>
  <rcc rId="19365" sId="17">
    <nc r="O368">
      <v>51798047</v>
    </nc>
  </rcc>
  <rcc rId="19366" sId="17">
    <nc r="P368">
      <v>3.8899999999999997E-2</v>
    </nc>
  </rcc>
  <rcc rId="19367" sId="17">
    <nc r="Q368">
      <v>0.78439999999999999</v>
    </nc>
  </rcc>
  <rcc rId="19368" sId="17">
    <nc r="R368">
      <v>28585</v>
    </nc>
  </rcc>
  <rcc rId="19369" sId="17">
    <nc r="S368" t="inlineStr">
      <is>
        <t>PhenoAge acceleration</t>
      </is>
    </nc>
  </rcc>
  <rcc rId="19370" sId="17">
    <nc r="T368" t="b">
      <v>1</v>
    </nc>
  </rcc>
  <rcc rId="19371" sId="17">
    <nc r="U368" t="inlineStr">
      <is>
        <t>reported</t>
      </is>
    </nc>
  </rcc>
  <rcc rId="19372" sId="17">
    <nc r="V368" t="inlineStr">
      <is>
        <t>18</t>
      </is>
    </nc>
  </rcc>
  <rcc rId="19373" sId="17">
    <nc r="W368">
      <v>51798047</v>
    </nc>
  </rcc>
  <rcc rId="19374" sId="17">
    <nc r="X368">
      <v>2.0424699999999998E-3</v>
    </nc>
  </rcc>
  <rcc rId="19375" sId="17">
    <nc r="Y368">
      <v>2.8002700000000002E-30</v>
    </nc>
  </rcc>
  <rcc rId="19376" sId="17">
    <nc r="Z368">
      <v>472174</v>
    </nc>
  </rcc>
  <rcc rId="19377" sId="17">
    <nc r="AA368" t="inlineStr">
      <is>
        <t>ieu-b-4879</t>
      </is>
    </nc>
  </rcc>
  <rcc rId="19378" sId="17">
    <nc r="AB368" t="inlineStr">
      <is>
        <t>telomere length || id:ieu-b-4879</t>
      </is>
    </nc>
  </rcc>
  <rcc rId="19379" sId="17">
    <nc r="AC368" t="b">
      <v>1</v>
    </nc>
  </rcc>
  <rcc rId="19380" sId="17">
    <nc r="AD368" t="inlineStr">
      <is>
        <t>reported</t>
      </is>
    </nc>
  </rcc>
  <rcc rId="19381" sId="17">
    <nc r="AE368" t="inlineStr">
      <is>
        <t>igd</t>
      </is>
    </nc>
  </rcc>
  <rcc rId="19382" sId="17">
    <nc r="AF368">
      <v>2</v>
    </nc>
  </rcc>
  <rcc rId="19383" sId="17">
    <nc r="AG368" t="b">
      <v>1</v>
    </nc>
  </rcc>
  <rcc rId="19384" sId="17">
    <nc r="AJ368">
      <v>2.7678962811057499E-4</v>
    </nc>
  </rcc>
  <rcc rId="19385" sId="17">
    <nc r="AK368">
      <v>472174</v>
    </nc>
  </rcc>
  <rcc rId="19386" sId="17">
    <nc r="AL368">
      <v>2.6470332329891999E-6</v>
    </nc>
  </rcc>
  <rcc rId="19387" sId="17">
    <nc r="AM368">
      <v>28585</v>
    </nc>
  </rcc>
  <rcc rId="19388" sId="17">
    <nc r="AN368" t="b">
      <v>1</v>
    </nc>
  </rcc>
  <rcc rId="19389" sId="17">
    <nc r="AO368">
      <v>1.37245505813345E-2</v>
    </nc>
  </rcc>
  <rcc rId="19390" sId="17">
    <nc r="A369" t="inlineStr">
      <is>
        <t>rs2282764</t>
      </is>
    </nc>
  </rcc>
  <rcc rId="19391" sId="17">
    <nc r="B369" t="inlineStr">
      <is>
        <t>G</t>
      </is>
    </nc>
  </rcc>
  <rcc rId="19392" sId="17">
    <nc r="C369" t="inlineStr">
      <is>
        <t>A</t>
      </is>
    </nc>
  </rcc>
  <rcc rId="19393" sId="17">
    <nc r="D369" t="inlineStr">
      <is>
        <t>G</t>
      </is>
    </nc>
  </rcc>
  <rcc rId="19394" sId="17">
    <nc r="E369" t="inlineStr">
      <is>
        <t>A</t>
      </is>
    </nc>
  </rcc>
  <rcc rId="19395" sId="17">
    <nc r="F369">
      <v>-2.24234E-2</v>
    </nc>
  </rcc>
  <rcc rId="19396" sId="17">
    <nc r="G369">
      <v>2.8500000000000001E-2</v>
    </nc>
  </rcc>
  <rcc rId="19397" sId="17">
    <nc r="H369">
      <v>0.14238400000000001</v>
    </nc>
  </rcc>
  <rcc rId="19398" sId="17">
    <nc r="I369">
      <v>0.13519999999999999</v>
    </nc>
  </rcc>
  <rcc rId="19399" sId="17">
    <nc r="J369" t="b">
      <v>0</v>
    </nc>
  </rcc>
  <rcc rId="19400" sId="17">
    <nc r="K369" t="b">
      <v>0</v>
    </nc>
  </rcc>
  <rcc rId="19401" sId="17">
    <nc r="L369" t="b">
      <v>0</v>
    </nc>
  </rcc>
  <rcc rId="19402" sId="17">
    <nc r="M369" t="inlineStr">
      <is>
        <t>HmqTtg</t>
      </is>
    </nc>
  </rcc>
  <rcc rId="19403" sId="17">
    <nc r="N369">
      <v>4</v>
    </nc>
  </rcc>
  <rcc rId="19404" sId="17">
    <nc r="O369">
      <v>2255063</v>
    </nc>
  </rcc>
  <rcc rId="19405" sId="17">
    <nc r="P369">
      <v>5.8299999999999998E-2</v>
    </nc>
  </rcc>
  <rcc rId="19406" sId="17">
    <nc r="Q369">
      <v>0.62509999999999999</v>
    </nc>
  </rcc>
  <rcc rId="19407" sId="17">
    <nc r="R369">
      <v>28585</v>
    </nc>
  </rcc>
  <rcc rId="19408" sId="17">
    <nc r="S369" t="inlineStr">
      <is>
        <t>PhenoAge acceleration</t>
      </is>
    </nc>
  </rcc>
  <rcc rId="19409" sId="17">
    <nc r="T369" t="b">
      <v>1</v>
    </nc>
  </rcc>
  <rcc rId="19410" sId="17">
    <nc r="U369" t="inlineStr">
      <is>
        <t>reported</t>
      </is>
    </nc>
  </rcc>
  <rcc rId="19411" sId="17">
    <nc r="V369" t="inlineStr">
      <is>
        <t>4</t>
      </is>
    </nc>
  </rcc>
  <rcc rId="19412" sId="17">
    <nc r="W369">
      <v>2255063</v>
    </nc>
  </rcc>
  <rcc rId="19413" sId="17">
    <nc r="X369">
      <v>2.8939199999999999E-3</v>
    </nc>
  </rcc>
  <rcc rId="19414" sId="17">
    <nc r="Y369">
      <v>9.3003700000000001E-15</v>
    </nc>
  </rcc>
  <rcc rId="19415" sId="17">
    <nc r="Z369">
      <v>472174</v>
    </nc>
  </rcc>
  <rcc rId="19416" sId="17">
    <nc r="AA369" t="inlineStr">
      <is>
        <t>ieu-b-4879</t>
      </is>
    </nc>
  </rcc>
  <rcc rId="19417" sId="17">
    <nc r="AB369" t="inlineStr">
      <is>
        <t>telomere length || id:ieu-b-4879</t>
      </is>
    </nc>
  </rcc>
  <rcc rId="19418" sId="17">
    <nc r="AC369" t="b">
      <v>1</v>
    </nc>
  </rcc>
  <rcc rId="19419" sId="17">
    <nc r="AD369" t="inlineStr">
      <is>
        <t>reported</t>
      </is>
    </nc>
  </rcc>
  <rcc rId="19420" sId="17">
    <nc r="AE369" t="inlineStr">
      <is>
        <t>igd</t>
      </is>
    </nc>
  </rcc>
  <rcc rId="19421" sId="17">
    <nc r="AF369">
      <v>2</v>
    </nc>
  </rcc>
  <rcc rId="19422" sId="17">
    <nc r="AG369" t="b">
      <v>1</v>
    </nc>
  </rcc>
  <rcc rId="19423" sId="17">
    <nc r="AJ369">
      <v>1.2713772545312001E-4</v>
    </nc>
  </rcc>
  <rcc rId="19424" sId="17">
    <nc r="AK369">
      <v>472174</v>
    </nc>
  </rcc>
  <rcc rId="19425" sId="17">
    <nc r="AL369">
      <v>8.36067169875025E-6</v>
    </nc>
  </rcc>
  <rcc rId="19426" sId="17">
    <nc r="AM369">
      <v>28585</v>
    </nc>
  </rcc>
  <rcc rId="19427" sId="17">
    <nc r="AN369" t="b">
      <v>1</v>
    </nc>
  </rcc>
  <rcc rId="19428" sId="17">
    <nc r="AO369">
      <v>0.16868025411891099</v>
    </nc>
  </rcc>
  <rcc rId="19429" sId="17">
    <nc r="A370" t="inlineStr">
      <is>
        <t>rs2293579</t>
      </is>
    </nc>
  </rcc>
  <rcc rId="19430" sId="17">
    <nc r="B370" t="inlineStr">
      <is>
        <t>A</t>
      </is>
    </nc>
  </rcc>
  <rcc rId="19431" sId="17">
    <nc r="C370" t="inlineStr">
      <is>
        <t>G</t>
      </is>
    </nc>
  </rcc>
  <rcc rId="19432" sId="17">
    <nc r="D370" t="inlineStr">
      <is>
        <t>A</t>
      </is>
    </nc>
  </rcc>
  <rcc rId="19433" sId="17">
    <nc r="E370" t="inlineStr">
      <is>
        <t>G</t>
      </is>
    </nc>
  </rcc>
  <rcc rId="19434" sId="17">
    <nc r="F370">
      <v>-1.2914999999999999E-2</v>
    </nc>
  </rcc>
  <rcc rId="19435" sId="17">
    <nc r="G370">
      <v>-4.1300000000000003E-2</v>
    </nc>
  </rcc>
  <rcc rId="19436" sId="17">
    <nc r="H370">
      <v>0.38627400000000001</v>
    </nc>
  </rcc>
  <rcc rId="19437" sId="17">
    <nc r="I370">
      <v>0.37569999999999998</v>
    </nc>
  </rcc>
  <rcc rId="19438" sId="17">
    <nc r="J370" t="b">
      <v>0</v>
    </nc>
  </rcc>
  <rcc rId="19439" sId="17">
    <nc r="K370" t="b">
      <v>0</v>
    </nc>
  </rcc>
  <rcc rId="19440" sId="17">
    <nc r="L370" t="b">
      <v>0</v>
    </nc>
  </rcc>
  <rcc rId="19441" sId="17">
    <nc r="M370" t="inlineStr">
      <is>
        <t>HmqTtg</t>
      </is>
    </nc>
  </rcc>
  <rcc rId="19442" sId="17">
    <nc r="N370">
      <v>11</v>
    </nc>
  </rcc>
  <rcc rId="19443" sId="17">
    <nc r="O370">
      <v>47440758</v>
    </nc>
  </rcc>
  <rcc rId="19444" sId="17">
    <nc r="P370">
      <v>3.9100000000000003E-2</v>
    </nc>
  </rcc>
  <rcc rId="19445" sId="17">
    <nc r="Q370">
      <v>0.29110000000000003</v>
    </nc>
  </rcc>
  <rcc rId="19446" sId="17">
    <nc r="R370">
      <v>29549</v>
    </nc>
  </rcc>
  <rcc rId="19447" sId="17">
    <nc r="S370" t="inlineStr">
      <is>
        <t>PhenoAge acceleration</t>
      </is>
    </nc>
  </rcc>
  <rcc rId="19448" sId="17">
    <nc r="T370" t="b">
      <v>1</v>
    </nc>
  </rcc>
  <rcc rId="19449" sId="17">
    <nc r="U370" t="inlineStr">
      <is>
        <t>reported</t>
      </is>
    </nc>
  </rcc>
  <rcc rId="19450" sId="17">
    <nc r="V370" t="inlineStr">
      <is>
        <t>11</t>
      </is>
    </nc>
  </rcc>
  <rcc rId="19451" sId="17">
    <nc r="W370">
      <v>47440758</v>
    </nc>
  </rcc>
  <rcc rId="19452" sId="17">
    <nc r="X370">
      <v>2.0548099999999998E-3</v>
    </nc>
  </rcc>
  <rcc rId="19453" sId="17">
    <nc r="Y370">
      <v>3.2999700000000002E-10</v>
    </nc>
  </rcc>
  <rcc rId="19454" sId="17">
    <nc r="Z370">
      <v>472174</v>
    </nc>
  </rcc>
  <rcc rId="19455" sId="17">
    <nc r="AA370" t="inlineStr">
      <is>
        <t>ieu-b-4879</t>
      </is>
    </nc>
  </rcc>
  <rcc rId="19456" sId="17">
    <nc r="AB370" t="inlineStr">
      <is>
        <t>telomere length || id:ieu-b-4879</t>
      </is>
    </nc>
  </rcc>
  <rcc rId="19457" sId="17">
    <nc r="AC370" t="b">
      <v>1</v>
    </nc>
  </rcc>
  <rcc rId="19458" sId="17">
    <nc r="AD370" t="inlineStr">
      <is>
        <t>reported</t>
      </is>
    </nc>
  </rcc>
  <rcc rId="19459" sId="17">
    <nc r="AE370" t="inlineStr">
      <is>
        <t>igd</t>
      </is>
    </nc>
  </rcc>
  <rcc rId="19460" sId="17">
    <nc r="AF370">
      <v>2</v>
    </nc>
  </rcc>
  <rcc rId="19461" sId="17">
    <nc r="AG370" t="b">
      <v>1</v>
    </nc>
  </rcc>
  <rcc rId="19462" sId="17">
    <nc r="AJ370">
      <v>8.3658277106650998E-5</v>
    </nc>
  </rcc>
  <rcc rId="19463" sId="17">
    <nc r="AK370">
      <v>472174</v>
    </nc>
  </rcc>
  <rcc rId="19464" sId="17">
    <nc r="AL370">
      <v>3.7758679495780999E-5</v>
    </nc>
  </rcc>
  <rcc rId="19465" sId="17">
    <nc r="AM370">
      <v>29549</v>
    </nc>
  </rcc>
  <rcc rId="19466" sId="17">
    <nc r="AN370" t="b">
      <v>1</v>
    </nc>
  </rcc>
  <rcc rId="19467" sId="17">
    <nc r="AO370">
      <v>0.61667784810335102</v>
    </nc>
  </rcc>
  <rcc rId="19468" sId="17">
    <nc r="A371" t="inlineStr">
      <is>
        <t>rs2306646</t>
      </is>
    </nc>
  </rcc>
  <rcc rId="19469" sId="17">
    <nc r="B371" t="inlineStr">
      <is>
        <t>C</t>
      </is>
    </nc>
  </rcc>
  <rcc rId="19470" sId="17">
    <nc r="C371" t="inlineStr">
      <is>
        <t>G</t>
      </is>
    </nc>
  </rcc>
  <rcc rId="19471" sId="17">
    <nc r="D371" t="inlineStr">
      <is>
        <t>C</t>
      </is>
    </nc>
  </rcc>
  <rcc rId="19472" sId="17">
    <nc r="E371" t="inlineStr">
      <is>
        <t>G</t>
      </is>
    </nc>
  </rcc>
  <rcc rId="19473" sId="17">
    <nc r="F371">
      <v>-2.0941700000000001E-2</v>
    </nc>
  </rcc>
  <rcc rId="19474" sId="17">
    <nc r="G371">
      <v>0.1076</v>
    </nc>
  </rcc>
  <rcc rId="19475" sId="17">
    <nc r="H371">
      <v>0.55947499999999994</v>
    </nc>
  </rcc>
  <rcc rId="19476" sId="17">
    <nc r="I371">
      <v>0.56510000000000005</v>
    </nc>
  </rcc>
  <rcc rId="19477" sId="17">
    <nc r="J371" t="b">
      <v>0</v>
    </nc>
  </rcc>
  <rcc rId="19478" sId="17">
    <nc r="K371" t="b">
      <v>1</v>
    </nc>
  </rcc>
  <rcc rId="19479" sId="17">
    <nc r="L371" t="b">
      <v>1</v>
    </nc>
  </rcc>
  <rcc rId="19480" sId="17">
    <nc r="M371" t="inlineStr">
      <is>
        <t>HmqTtg</t>
      </is>
    </nc>
  </rcc>
  <rcc rId="19481" sId="17">
    <nc r="N371">
      <v>8</v>
    </nc>
  </rcc>
  <rcc rId="19482" sId="17">
    <nc r="O371">
      <v>21846586</v>
    </nc>
  </rcc>
  <rcc rId="19483" sId="17">
    <nc r="P371">
      <v>3.8699999999999998E-2</v>
    </nc>
  </rcc>
  <rcc rId="19484" sId="17">
    <nc r="Q371">
      <v>5.3880000000000004E-3</v>
    </nc>
  </rcc>
  <rcc rId="19485" sId="17">
    <nc r="R371">
      <v>29154</v>
    </nc>
  </rcc>
  <rcc rId="19486" sId="17">
    <nc r="S371" t="inlineStr">
      <is>
        <t>PhenoAge acceleration</t>
      </is>
    </nc>
  </rcc>
  <rcc rId="19487" sId="17">
    <nc r="T371" t="b">
      <v>1</v>
    </nc>
  </rcc>
  <rcc rId="19488" sId="17">
    <nc r="U371" t="inlineStr">
      <is>
        <t>reported</t>
      </is>
    </nc>
  </rcc>
  <rcc rId="19489" sId="17">
    <nc r="V371" t="inlineStr">
      <is>
        <t>8</t>
      </is>
    </nc>
  </rcc>
  <rcc rId="19490" sId="17">
    <nc r="W371">
      <v>21846586</v>
    </nc>
  </rcc>
  <rcc rId="19491" sId="17">
    <nc r="X371">
      <v>2.0189800000000001E-3</v>
    </nc>
  </rcc>
  <rcc rId="19492" sId="17">
    <nc r="Y371">
      <v>3.29989E-25</v>
    </nc>
  </rcc>
  <rcc rId="19493" sId="17">
    <nc r="Z371">
      <v>472174</v>
    </nc>
  </rcc>
  <rcc rId="19494" sId="17">
    <nc r="AA371" t="inlineStr">
      <is>
        <t>ieu-b-4879</t>
      </is>
    </nc>
  </rcc>
  <rcc rId="19495" sId="17">
    <nc r="AB371" t="inlineStr">
      <is>
        <t>telomere length || id:ieu-b-4879</t>
      </is>
    </nc>
  </rcc>
  <rcc rId="19496" sId="17">
    <nc r="AC371" t="b">
      <v>1</v>
    </nc>
  </rcc>
  <rcc rId="19497" sId="17">
    <nc r="AD371" t="inlineStr">
      <is>
        <t>reported</t>
      </is>
    </nc>
  </rcc>
  <rcc rId="19498" sId="17">
    <nc r="AE371" t="inlineStr">
      <is>
        <t>igd</t>
      </is>
    </nc>
  </rcc>
  <rcc rId="19499" sId="17">
    <nc r="AF371">
      <v>2</v>
    </nc>
  </rcc>
  <rcc rId="19500" sId="17">
    <nc r="AG371" t="b">
      <v>0</v>
    </nc>
  </rcc>
  <rcc rId="19501" sId="17">
    <nc r="AJ371">
      <v>2.2780363995053901E-4</v>
    </nc>
  </rcc>
  <rcc rId="19502" sId="17">
    <nc r="AK371">
      <v>472174</v>
    </nc>
  </rcc>
  <rcc rId="19503" sId="17">
    <nc r="AL371">
      <v>2.6510572598875698E-4</v>
    </nc>
  </rcc>
  <rcc rId="19504" sId="17">
    <nc r="AM371">
      <v>29154</v>
    </nc>
  </rcc>
  <rcc rId="19505" sId="17">
    <nc r="AN371" t="b">
      <v>0</v>
    </nc>
  </rcc>
  <rcc rId="19506" sId="17">
    <nc r="AO371">
      <v>0.84379030363630403</v>
    </nc>
  </rcc>
  <rcc rId="19507" sId="17">
    <nc r="A372" t="inlineStr">
      <is>
        <t>rs2555104</t>
      </is>
    </nc>
  </rcc>
  <rcc rId="19508" sId="17">
    <nc r="B372" t="inlineStr">
      <is>
        <t>C</t>
      </is>
    </nc>
  </rcc>
  <rcc rId="19509" sId="17">
    <nc r="C372" t="inlineStr">
      <is>
        <t>A</t>
      </is>
    </nc>
  </rcc>
  <rcc rId="19510" sId="17">
    <nc r="D372" t="inlineStr">
      <is>
        <t>C</t>
      </is>
    </nc>
  </rcc>
  <rcc rId="19511" sId="17">
    <nc r="E372" t="inlineStr">
      <is>
        <t>A</t>
      </is>
    </nc>
  </rcc>
  <rcc rId="19512" sId="17">
    <nc r="F372">
      <v>-1.39717E-2</v>
    </nc>
  </rcc>
  <rcc rId="19513" sId="17">
    <nc r="G372">
      <v>9.6299999999999997E-2</v>
    </nc>
  </rcc>
  <rcc rId="19514" sId="17">
    <nc r="H372">
      <v>0.434255</v>
    </nc>
  </rcc>
  <rcc rId="19515" sId="17">
    <nc r="I372">
      <v>0.44230000000000003</v>
    </nc>
  </rcc>
  <rcc rId="19516" sId="17">
    <nc r="J372" t="b">
      <v>0</v>
    </nc>
  </rcc>
  <rcc rId="19517" sId="17">
    <nc r="K372" t="b">
      <v>0</v>
    </nc>
  </rcc>
  <rcc rId="19518" sId="17">
    <nc r="L372" t="b">
      <v>0</v>
    </nc>
  </rcc>
  <rcc rId="19519" sId="17">
    <nc r="M372" t="inlineStr">
      <is>
        <t>HmqTtg</t>
      </is>
    </nc>
  </rcc>
  <rcc rId="19520" sId="17">
    <nc r="N372">
      <v>2</v>
    </nc>
  </rcc>
  <rcc rId="19521" sId="17">
    <nc r="O372">
      <v>17841243</v>
    </nc>
  </rcc>
  <rcc rId="19522" sId="17">
    <nc r="P372">
      <v>3.7999999999999999E-2</v>
    </nc>
  </rcc>
  <rcc rId="19523" sId="17">
    <nc r="Q372">
      <v>1.1310000000000001E-2</v>
    </nc>
  </rcc>
  <rcc rId="19524" sId="17">
    <nc r="R372">
      <v>30612</v>
    </nc>
  </rcc>
  <rcc rId="19525" sId="17">
    <nc r="S372" t="inlineStr">
      <is>
        <t>PhenoAge acceleration</t>
      </is>
    </nc>
  </rcc>
  <rcc rId="19526" sId="17">
    <nc r="T372" t="b">
      <v>1</v>
    </nc>
  </rcc>
  <rcc rId="19527" sId="17">
    <nc r="U372" t="inlineStr">
      <is>
        <t>reported</t>
      </is>
    </nc>
  </rcc>
  <rcc rId="19528" sId="17">
    <nc r="V372" t="inlineStr">
      <is>
        <t>2</t>
      </is>
    </nc>
  </rcc>
  <rcc rId="19529" sId="17">
    <nc r="W372">
      <v>17841243</v>
    </nc>
  </rcc>
  <rcc rId="19530" sId="17">
    <nc r="X372">
      <v>2.03498E-3</v>
    </nc>
  </rcc>
  <rcc rId="19531" sId="17">
    <nc r="Y372">
      <v>6.5993300000000003E-12</v>
    </nc>
  </rcc>
  <rcc rId="19532" sId="17">
    <nc r="Z372">
      <v>472174</v>
    </nc>
  </rcc>
  <rcc rId="19533" sId="17">
    <nc r="AA372" t="inlineStr">
      <is>
        <t>ieu-b-4879</t>
      </is>
    </nc>
  </rcc>
  <rcc rId="19534" sId="17">
    <nc r="AB372" t="inlineStr">
      <is>
        <t>telomere length || id:ieu-b-4879</t>
      </is>
    </nc>
  </rcc>
  <rcc rId="19535" sId="17">
    <nc r="AC372" t="b">
      <v>1</v>
    </nc>
  </rcc>
  <rcc rId="19536" sId="17">
    <nc r="AD372" t="inlineStr">
      <is>
        <t>reported</t>
      </is>
    </nc>
  </rcc>
  <rcc rId="19537" sId="17">
    <nc r="AE372" t="inlineStr">
      <is>
        <t>igd</t>
      </is>
    </nc>
  </rcc>
  <rcc rId="19538" sId="17">
    <nc r="AF372">
      <v>2</v>
    </nc>
  </rcc>
  <rcc rId="19539" sId="17">
    <nc r="AG372" t="b">
      <v>1</v>
    </nc>
  </rcc>
  <rcc rId="19540" sId="17">
    <nc r="AJ372">
      <v>9.9823921882783906E-5</v>
    </nc>
  </rcc>
  <rcc rId="19541" sId="17">
    <nc r="AK372">
      <v>472174</v>
    </nc>
  </rcc>
  <rcc rId="19542" sId="17">
    <nc r="AL372">
      <v>2.0976399348408901E-4</v>
    </nc>
  </rcc>
  <rcc rId="19543" sId="17">
    <nc r="AM372">
      <v>30612</v>
    </nc>
  </rcc>
  <rcc rId="19544" sId="17">
    <nc r="AN372" t="b">
      <v>0</v>
    </nc>
  </rcc>
  <rcc rId="19545" sId="17">
    <nc r="AO372">
      <v>0.446227991648806</v>
    </nc>
  </rcc>
  <rcc rId="19546" sId="17">
    <nc r="A373" t="inlineStr">
      <is>
        <t>rs2763979</t>
      </is>
    </nc>
  </rcc>
  <rcc rId="19547" sId="17">
    <nc r="B373" t="inlineStr">
      <is>
        <t>T</t>
      </is>
    </nc>
  </rcc>
  <rcc rId="19548" sId="17">
    <nc r="C373" t="inlineStr">
      <is>
        <t>C</t>
      </is>
    </nc>
  </rcc>
  <rcc rId="19549" sId="17">
    <nc r="D373" t="inlineStr">
      <is>
        <t>T</t>
      </is>
    </nc>
  </rcc>
  <rcc rId="19550" sId="17">
    <nc r="E373" t="inlineStr">
      <is>
        <t>C</t>
      </is>
    </nc>
  </rcc>
  <rcc rId="19551" sId="17">
    <nc r="F373">
      <v>-2.7771299999999999E-2</v>
    </nc>
  </rcc>
  <rcc rId="19552" sId="17">
    <nc r="G373">
      <v>-1.8E-3</v>
    </nc>
  </rcc>
  <rcc rId="19553" sId="17">
    <nc r="H373">
      <v>0.35972100000000001</v>
    </nc>
  </rcc>
  <rcc rId="19554" sId="17">
    <nc r="I373">
      <v>0.3533</v>
    </nc>
  </rcc>
  <rcc rId="19555" sId="17">
    <nc r="J373" t="b">
      <v>0</v>
    </nc>
  </rcc>
  <rcc rId="19556" sId="17">
    <nc r="K373" t="b">
      <v>0</v>
    </nc>
  </rcc>
  <rcc rId="19557" sId="17">
    <nc r="L373" t="b">
      <v>0</v>
    </nc>
  </rcc>
  <rcc rId="19558" sId="17">
    <nc r="M373" t="inlineStr">
      <is>
        <t>HmqTtg</t>
      </is>
    </nc>
  </rcc>
  <rcc rId="19559" sId="17">
    <nc r="N373">
      <v>6</v>
    </nc>
  </rcc>
  <rcc rId="19560" sId="17">
    <nc r="O373">
      <v>31794592</v>
    </nc>
  </rcc>
  <rcc rId="19561" sId="17">
    <nc r="P373">
      <v>4.0099999999999997E-2</v>
    </nc>
  </rcc>
  <rcc rId="19562" sId="17">
    <nc r="Q373">
      <v>0.96450000000000002</v>
    </nc>
  </rcc>
  <rcc rId="19563" sId="17">
    <nc r="R373">
      <v>30699</v>
    </nc>
  </rcc>
  <rcc rId="19564" sId="17">
    <nc r="S373" t="inlineStr">
      <is>
        <t>PhenoAge acceleration</t>
      </is>
    </nc>
  </rcc>
  <rcc rId="19565" sId="17">
    <nc r="T373" t="b">
      <v>1</v>
    </nc>
  </rcc>
  <rcc rId="19566" sId="17">
    <nc r="U373" t="inlineStr">
      <is>
        <t>reported</t>
      </is>
    </nc>
  </rcc>
  <rcc rId="19567" sId="17">
    <nc r="V373" t="inlineStr">
      <is>
        <t>6</t>
      </is>
    </nc>
  </rcc>
  <rcc rId="19568" sId="17">
    <nc r="W373">
      <v>31794592</v>
    </nc>
  </rcc>
  <rcc rId="19569" sId="17">
    <nc r="X373">
      <v>2.08092E-3</v>
    </nc>
  </rcc>
  <rcc rId="19570" sId="17">
    <nc r="Y373">
      <v>1.2998699999999999E-40</v>
    </nc>
  </rcc>
  <rcc rId="19571" sId="17">
    <nc r="Z373">
      <v>472174</v>
    </nc>
  </rcc>
  <rcc rId="19572" sId="17">
    <nc r="AA373" t="inlineStr">
      <is>
        <t>ieu-b-4879</t>
      </is>
    </nc>
  </rcc>
  <rcc rId="19573" sId="17">
    <nc r="AB373" t="inlineStr">
      <is>
        <t>telomere length || id:ieu-b-4879</t>
      </is>
    </nc>
  </rcc>
  <rcc rId="19574" sId="17">
    <nc r="AC373" t="b">
      <v>1</v>
    </nc>
  </rcc>
  <rcc rId="19575" sId="17">
    <nc r="AD373" t="inlineStr">
      <is>
        <t>reported</t>
      </is>
    </nc>
  </rcc>
  <rcc rId="19576" sId="17">
    <nc r="AE373" t="inlineStr">
      <is>
        <t>igd</t>
      </is>
    </nc>
  </rcc>
  <rcc rId="19577" sId="17">
    <nc r="AF373">
      <v>2</v>
    </nc>
  </rcc>
  <rcc rId="19578" sId="17">
    <nc r="AG373" t="b">
      <v>1</v>
    </nc>
  </rcc>
  <rcc rId="19579" sId="17">
    <nc r="AJ373">
      <v>3.7706622497824899E-4</v>
    </nc>
  </rcc>
  <rcc rId="19580" sId="17">
    <nc r="AK373">
      <v>472174</v>
    </nc>
  </rcc>
  <rcc rId="19581" sId="17">
    <nc r="AL373">
      <v>6.5638750051323105E-8</v>
    </nc>
  </rcc>
  <rcc rId="19582" sId="17">
    <nc r="AM373">
      <v>30699</v>
    </nc>
  </rcc>
  <rcc rId="19583" sId="17">
    <nc r="AN373" t="b">
      <v>1</v>
    </nc>
  </rcc>
  <rcc rId="19584" sId="17">
    <nc r="AO373">
      <v>1.1396519572595E-3</v>
    </nc>
  </rcc>
  <rcc rId="19585" sId="17">
    <nc r="A374" t="inlineStr">
      <is>
        <t>rs28502153</t>
      </is>
    </nc>
  </rcc>
  <rcc rId="19586" sId="17">
    <nc r="B374" t="inlineStr">
      <is>
        <t>A</t>
      </is>
    </nc>
  </rcc>
  <rcc rId="19587" sId="17">
    <nc r="C374" t="inlineStr">
      <is>
        <t>C</t>
      </is>
    </nc>
  </rcc>
  <rcc rId="19588" sId="17">
    <nc r="D374" t="inlineStr">
      <is>
        <t>A</t>
      </is>
    </nc>
  </rcc>
  <rcc rId="19589" sId="17">
    <nc r="E374" t="inlineStr">
      <is>
        <t>C</t>
      </is>
    </nc>
  </rcc>
  <rcc rId="19590" sId="17">
    <nc r="F374">
      <v>-2.1591599999999999E-2</v>
    </nc>
  </rcc>
  <rcc rId="19591" sId="17">
    <nc r="G374">
      <v>-1.78E-2</v>
    </nc>
  </rcc>
  <rcc rId="19592" sId="17">
    <nc r="H374">
      <v>0.37795800000000002</v>
    </nc>
  </rcc>
  <rcc rId="19593" sId="17">
    <nc r="I374">
      <v>0.37819999999999998</v>
    </nc>
  </rcc>
  <rcc rId="19594" sId="17">
    <nc r="J374" t="b">
      <v>0</v>
    </nc>
  </rcc>
  <rcc rId="19595" sId="17">
    <nc r="K374" t="b">
      <v>0</v>
    </nc>
  </rcc>
  <rcc rId="19596" sId="17">
    <nc r="L374" t="b">
      <v>0</v>
    </nc>
  </rcc>
  <rcc rId="19597" sId="17">
    <nc r="M374" t="inlineStr">
      <is>
        <t>HmqTtg</t>
      </is>
    </nc>
  </rcc>
  <rcc rId="19598" sId="17">
    <nc r="N374">
      <v>22</v>
    </nc>
  </rcc>
  <rcc rId="19599" sId="17">
    <nc r="O374">
      <v>17469049</v>
    </nc>
  </rcc>
  <rcc rId="19600" sId="17">
    <nc r="P374">
      <v>3.9899999999999998E-2</v>
    </nc>
  </rcc>
  <rcc rId="19601" sId="17">
    <nc r="Q374">
      <v>0.65580000000000005</v>
    </nc>
  </rcc>
  <rcc rId="19602" sId="17">
    <nc r="R374">
      <v>28966</v>
    </nc>
  </rcc>
  <rcc rId="19603" sId="17">
    <nc r="S374" t="inlineStr">
      <is>
        <t>PhenoAge acceleration</t>
      </is>
    </nc>
  </rcc>
  <rcc rId="19604" sId="17">
    <nc r="T374" t="b">
      <v>1</v>
    </nc>
  </rcc>
  <rcc rId="19605" sId="17">
    <nc r="U374" t="inlineStr">
      <is>
        <t>reported</t>
      </is>
    </nc>
  </rcc>
  <rcc rId="19606" sId="17">
    <nc r="V374" t="inlineStr">
      <is>
        <t>22</t>
      </is>
    </nc>
  </rcc>
  <rcc rId="19607" sId="17">
    <nc r="W374">
      <v>17469049</v>
    </nc>
  </rcc>
  <rcc rId="19608" sId="17">
    <nc r="X374">
      <v>2.06208E-3</v>
    </nc>
  </rcc>
  <rcc rId="19609" sId="17">
    <nc r="Y374">
      <v>1.20005E-25</v>
    </nc>
  </rcc>
  <rcc rId="19610" sId="17">
    <nc r="Z374">
      <v>472174</v>
    </nc>
  </rcc>
  <rcc rId="19611" sId="17">
    <nc r="AA374" t="inlineStr">
      <is>
        <t>ieu-b-4879</t>
      </is>
    </nc>
  </rcc>
  <rcc rId="19612" sId="17">
    <nc r="AB374" t="inlineStr">
      <is>
        <t>telomere length || id:ieu-b-4879</t>
      </is>
    </nc>
  </rcc>
  <rcc rId="19613" sId="17">
    <nc r="AC374" t="b">
      <v>1</v>
    </nc>
  </rcc>
  <rcc rId="19614" sId="17">
    <nc r="AD374" t="inlineStr">
      <is>
        <t>reported</t>
      </is>
    </nc>
  </rcc>
  <rcc rId="19615" sId="17">
    <nc r="AE374" t="inlineStr">
      <is>
        <t>igd</t>
      </is>
    </nc>
  </rcc>
  <rcc rId="19616" sId="17">
    <nc r="AF374">
      <v>2</v>
    </nc>
  </rcc>
  <rcc rId="19617" sId="17">
    <nc r="AG374" t="b">
      <v>1</v>
    </nc>
  </rcc>
  <rcc rId="19618" sId="17">
    <nc r="AJ374">
      <v>2.3214405787167001E-4</v>
    </nc>
  </rcc>
  <rcc rId="19619" sId="17">
    <nc r="AK374">
      <v>472174</v>
    </nc>
  </rcc>
  <rcc rId="19620" sId="17">
    <nc r="AL374">
      <v>6.8712015911291301E-6</v>
    </nc>
  </rcc>
  <rcc rId="19621" sId="17">
    <nc r="AM374">
      <v>28966</v>
    </nc>
  </rcc>
  <rcc rId="19622" sId="17">
    <nc r="AN374" t="b">
      <v>1</v>
    </nc>
  </rcc>
  <rcc rId="19623" sId="17">
    <nc r="AO374">
      <v>3.7149859359279697E-2</v>
    </nc>
  </rcc>
  <rcc rId="19624" sId="17">
    <nc r="A375" t="inlineStr">
      <is>
        <t>rs28577594</t>
      </is>
    </nc>
  </rcc>
  <rcc rId="19625" sId="17">
    <nc r="B375" t="inlineStr">
      <is>
        <t>C</t>
      </is>
    </nc>
  </rcc>
  <rcc rId="19626" sId="17">
    <nc r="C375" t="inlineStr">
      <is>
        <t>G</t>
      </is>
    </nc>
  </rcc>
  <rcc rId="19627" sId="17">
    <nc r="D375" t="inlineStr">
      <is>
        <t>C</t>
      </is>
    </nc>
  </rcc>
  <rcc rId="19628" sId="17">
    <nc r="E375" t="inlineStr">
      <is>
        <t>G</t>
      </is>
    </nc>
  </rcc>
  <rcc rId="19629" sId="17">
    <nc r="F375">
      <v>1.87657E-2</v>
    </nc>
  </rcc>
  <rcc rId="19630" sId="17">
    <nc r="G375">
      <v>6.1600000000000002E-2</v>
    </nc>
  </rcc>
  <rcc rId="19631" sId="17">
    <nc r="H375">
      <v>0.70982900000000004</v>
    </nc>
  </rcc>
  <rcc rId="19632" sId="17">
    <nc r="I375">
      <v>0.7117</v>
    </nc>
  </rcc>
  <rcc rId="19633" sId="17">
    <nc r="J375" t="b">
      <v>0</v>
    </nc>
  </rcc>
  <rcc rId="19634" sId="17">
    <nc r="K375" t="b">
      <v>1</v>
    </nc>
  </rcc>
  <rcc rId="19635" sId="17">
    <nc r="L375" t="b">
      <v>0</v>
    </nc>
  </rcc>
  <rcc rId="19636" sId="17">
    <nc r="M375" t="inlineStr">
      <is>
        <t>HmqTtg</t>
      </is>
    </nc>
  </rcc>
  <rcc rId="19637" sId="17">
    <nc r="N375">
      <v>12</v>
    </nc>
  </rcc>
  <rcc rId="19638" sId="17">
    <nc r="O375">
      <v>123895906</v>
    </nc>
  </rcc>
  <rcc rId="19639" sId="17">
    <nc r="P375">
      <v>4.2999999999999997E-2</v>
    </nc>
  </rcc>
  <rcc rId="19640" sId="17">
    <nc r="Q375">
      <v>0.15140000000000001</v>
    </nc>
  </rcc>
  <rcc rId="19641" sId="17">
    <nc r="R375">
      <v>28958</v>
    </nc>
  </rcc>
  <rcc rId="19642" sId="17">
    <nc r="S375" t="inlineStr">
      <is>
        <t>PhenoAge acceleration</t>
      </is>
    </nc>
  </rcc>
  <rcc rId="19643" sId="17">
    <nc r="T375" t="b">
      <v>1</v>
    </nc>
  </rcc>
  <rcc rId="19644" sId="17">
    <nc r="U375" t="inlineStr">
      <is>
        <t>reported</t>
      </is>
    </nc>
  </rcc>
  <rcc rId="19645" sId="17">
    <nc r="V375" t="inlineStr">
      <is>
        <t>12</t>
      </is>
    </nc>
  </rcc>
  <rcc rId="19646" sId="17">
    <nc r="W375">
      <v>123895906</v>
    </nc>
  </rcc>
  <rcc rId="19647" sId="17">
    <nc r="X375">
      <v>2.2402400000000001E-3</v>
    </nc>
  </rcc>
  <rcc rId="19648" sId="17">
    <nc r="Y375">
      <v>5.40008E-17</v>
    </nc>
  </rcc>
  <rcc rId="19649" sId="17">
    <nc r="Z375">
      <v>472174</v>
    </nc>
  </rcc>
  <rcc rId="19650" sId="17">
    <nc r="AA375" t="inlineStr">
      <is>
        <t>ieu-b-4879</t>
      </is>
    </nc>
  </rcc>
  <rcc rId="19651" sId="17">
    <nc r="AB375" t="inlineStr">
      <is>
        <t>telomere length || id:ieu-b-4879</t>
      </is>
    </nc>
  </rcc>
  <rcc rId="19652" sId="17">
    <nc r="AC375" t="b">
      <v>1</v>
    </nc>
  </rcc>
  <rcc rId="19653" sId="17">
    <nc r="AD375" t="inlineStr">
      <is>
        <t>reported</t>
      </is>
    </nc>
  </rcc>
  <rcc rId="19654" sId="17">
    <nc r="AE375" t="inlineStr">
      <is>
        <t>igd</t>
      </is>
    </nc>
  </rcc>
  <rcc rId="19655" sId="17">
    <nc r="AF375">
      <v>2</v>
    </nc>
  </rcc>
  <rcc rId="19656" sId="17">
    <nc r="AG375" t="b">
      <v>1</v>
    </nc>
  </rcc>
  <rcc rId="19657" sId="17">
    <nc r="AJ375">
      <v>1.4858524315151199E-4</v>
    </nc>
  </rcc>
  <rcc rId="19658" sId="17">
    <nc r="AK375">
      <v>472174</v>
    </nc>
  </rcc>
  <rcc rId="19659" sId="17">
    <nc r="AL375">
      <v>7.0868814219838904E-5</v>
    </nc>
  </rcc>
  <rcc rId="19660" sId="17">
    <nc r="AM375">
      <v>28958</v>
    </nc>
  </rcc>
  <rcc rId="19661" sId="17">
    <nc r="AN375" t="b">
      <v>1</v>
    </nc>
  </rcc>
  <rcc rId="19662" sId="17">
    <nc r="AO375">
      <v>0.53330780110573395</v>
    </nc>
  </rcc>
  <rcc rId="19663" sId="17">
    <nc r="A376" t="inlineStr">
      <is>
        <t>rs2967355</t>
      </is>
    </nc>
  </rcc>
  <rcc rId="19664" sId="17">
    <nc r="B376" t="inlineStr">
      <is>
        <t>C</t>
      </is>
    </nc>
  </rcc>
  <rcc rId="19665" sId="17">
    <nc r="C376" t="inlineStr">
      <is>
        <t>A</t>
      </is>
    </nc>
  </rcc>
  <rcc rId="19666" sId="17">
    <nc r="D376" t="inlineStr">
      <is>
        <t>C</t>
      </is>
    </nc>
  </rcc>
  <rcc rId="19667" sId="17">
    <nc r="E376" t="inlineStr">
      <is>
        <t>A</t>
      </is>
    </nc>
  </rcc>
  <rcc rId="19668" sId="17">
    <nc r="F376">
      <v>-4.6159499999999999E-2</v>
    </nc>
  </rcc>
  <rcc rId="19669" sId="17">
    <nc r="G376">
      <v>-4.8800000000000003E-2</v>
    </nc>
  </rcc>
  <rcc rId="19670" sId="17">
    <nc r="H376">
      <v>0.77427599999999996</v>
    </nc>
  </rcc>
  <rcc rId="19671" sId="17">
    <nc r="I376">
      <v>0.7712</v>
    </nc>
  </rcc>
  <rcc rId="19672" sId="17">
    <nc r="J376" t="b">
      <v>0</v>
    </nc>
  </rcc>
  <rcc rId="19673" sId="17">
    <nc r="K376" t="b">
      <v>0</v>
    </nc>
  </rcc>
  <rcc rId="19674" sId="17">
    <nc r="L376" t="b">
      <v>0</v>
    </nc>
  </rcc>
  <rcc rId="19675" sId="17">
    <nc r="M376" t="inlineStr">
      <is>
        <t>HmqTtg</t>
      </is>
    </nc>
  </rcc>
  <rcc rId="19676" sId="17">
    <nc r="N376">
      <v>16</v>
    </nc>
  </rcc>
  <rcc rId="19677" sId="17">
    <nc r="O376">
      <v>82200103</v>
    </nc>
  </rcc>
  <rcc rId="19678" sId="17">
    <nc r="P376">
      <v>4.5999999999999999E-2</v>
    </nc>
  </rcc>
  <rcc rId="19679" sId="17">
    <nc r="Q376">
      <v>0.28889999999999999</v>
    </nc>
  </rcc>
  <rcc rId="19680" sId="17">
    <nc r="R376">
      <v>28584</v>
    </nc>
  </rcc>
  <rcc rId="19681" sId="17">
    <nc r="S376" t="inlineStr">
      <is>
        <t>PhenoAge acceleration</t>
      </is>
    </nc>
  </rcc>
  <rcc rId="19682" sId="17">
    <nc r="T376" t="b">
      <v>1</v>
    </nc>
  </rcc>
  <rcc rId="19683" sId="17">
    <nc r="U376" t="inlineStr">
      <is>
        <t>reported</t>
      </is>
    </nc>
  </rcc>
  <rcc rId="19684" sId="17">
    <nc r="V376" t="inlineStr">
      <is>
        <t>16</t>
      </is>
    </nc>
  </rcc>
  <rcc rId="19685" sId="17">
    <nc r="W376">
      <v>82200103</v>
    </nc>
  </rcc>
  <rcc rId="19686" sId="17">
    <nc r="X376">
      <v>2.3897200000000001E-3</v>
    </nc>
  </rcc>
  <rcc rId="19687" sId="17">
    <nc r="Y376">
      <v>4.0003700000000001E-83</v>
    </nc>
  </rcc>
  <rcc rId="19688" sId="17">
    <nc r="Z376">
      <v>472174</v>
    </nc>
  </rcc>
  <rcc rId="19689" sId="17">
    <nc r="AA376" t="inlineStr">
      <is>
        <t>ieu-b-4879</t>
      </is>
    </nc>
  </rcc>
  <rcc rId="19690" sId="17">
    <nc r="AB376" t="inlineStr">
      <is>
        <t>telomere length || id:ieu-b-4879</t>
      </is>
    </nc>
  </rcc>
  <rcc rId="19691" sId="17">
    <nc r="AC376" t="b">
      <v>1</v>
    </nc>
  </rcc>
  <rcc rId="19692" sId="17">
    <nc r="AD376" t="inlineStr">
      <is>
        <t>reported</t>
      </is>
    </nc>
  </rcc>
  <rcc rId="19693" sId="17">
    <nc r="AE376" t="inlineStr">
      <is>
        <t>igd</t>
      </is>
    </nc>
  </rcc>
  <rcc rId="19694" sId="17">
    <nc r="AF376">
      <v>2</v>
    </nc>
  </rcc>
  <rcc rId="19695" sId="17">
    <nc r="AG376" t="b">
      <v>1</v>
    </nc>
  </rcc>
  <rcc rId="19696" sId="17">
    <nc r="AJ376">
      <v>7.8955954622163195E-4</v>
    </nc>
  </rcc>
  <rcc rId="19697" sId="17">
    <nc r="AK376">
      <v>472174</v>
    </nc>
  </rcc>
  <rcc rId="19698" sId="17">
    <nc r="AL376">
      <v>3.9374428685214103E-5</v>
    </nc>
  </rcc>
  <rcc rId="19699" sId="17">
    <nc r="AM376">
      <v>28584</v>
    </nc>
  </rcc>
  <rcc rId="19700" sId="17">
    <nc r="AN376" t="b">
      <v>1</v>
    </nc>
  </rcc>
  <rcc rId="19701" sId="17">
    <nc r="AO376">
      <v>3.3844833210202002E-4</v>
    </nc>
  </rcc>
  <rcc rId="19702" sId="17">
    <nc r="A377" t="inlineStr">
      <is>
        <t>rs2977608</t>
      </is>
    </nc>
  </rcc>
  <rcc rId="19703" sId="17">
    <nc r="B377" t="inlineStr">
      <is>
        <t>C</t>
      </is>
    </nc>
  </rcc>
  <rcc rId="19704" sId="17">
    <nc r="C377" t="inlineStr">
      <is>
        <t>A</t>
      </is>
    </nc>
  </rcc>
  <rcc rId="19705" sId="17">
    <nc r="D377" t="inlineStr">
      <is>
        <t>C</t>
      </is>
    </nc>
  </rcc>
  <rcc rId="19706" sId="17">
    <nc r="E377" t="inlineStr">
      <is>
        <t>A</t>
      </is>
    </nc>
  </rcc>
  <rcc rId="19707" sId="17">
    <nc r="F377">
      <v>1.2948299999999999E-2</v>
    </nc>
  </rcc>
  <rcc rId="19708" sId="17">
    <nc r="G377">
      <v>-2.29E-2</v>
    </nc>
  </rcc>
  <rcc rId="19709" sId="17">
    <nc r="H377">
      <v>0.74394899999999997</v>
    </nc>
  </rcc>
  <rcc rId="19710" sId="17">
    <nc r="I377">
      <v>0.75</v>
    </nc>
  </rcc>
  <rcc rId="19711" sId="17">
    <nc r="J377" t="b">
      <v>0</v>
    </nc>
  </rcc>
  <rcc rId="19712" sId="17">
    <nc r="K377" t="b">
      <v>0</v>
    </nc>
  </rcc>
  <rcc rId="19713" sId="17">
    <nc r="L377" t="b">
      <v>0</v>
    </nc>
  </rcc>
  <rcc rId="19714" sId="17">
    <nc r="M377" t="inlineStr">
      <is>
        <t>HmqTtg</t>
      </is>
    </nc>
  </rcc>
  <rcc rId="19715" sId="17">
    <nc r="N377">
      <v>1</v>
    </nc>
  </rcc>
  <rcc rId="19716" sId="17">
    <nc r="O377">
      <v>768253</v>
    </nc>
  </rcc>
  <rcc rId="19717" sId="17">
    <nc r="P377">
      <v>6.2E-2</v>
    </nc>
  </rcc>
  <rcc rId="19718" sId="17">
    <nc r="Q377">
      <v>0.71260000000000001</v>
    </nc>
  </rcc>
  <rcc rId="19719" sId="17">
    <nc r="R377">
      <v>20064</v>
    </nc>
  </rcc>
  <rcc rId="19720" sId="17">
    <nc r="S377" t="inlineStr">
      <is>
        <t>PhenoAge acceleration</t>
      </is>
    </nc>
  </rcc>
  <rcc rId="19721" sId="17">
    <nc r="T377" t="b">
      <v>1</v>
    </nc>
  </rcc>
  <rcc rId="19722" sId="17">
    <nc r="U377" t="inlineStr">
      <is>
        <t>reported</t>
      </is>
    </nc>
  </rcc>
  <rcc rId="19723" sId="17">
    <nc r="V377" t="inlineStr">
      <is>
        <t>1</t>
      </is>
    </nc>
  </rcc>
  <rcc rId="19724" sId="17">
    <nc r="W377">
      <v>768253</v>
    </nc>
  </rcc>
  <rcc rId="19725" sId="17">
    <nc r="X377">
      <v>2.33716E-3</v>
    </nc>
  </rcc>
  <rcc rId="19726" sId="17">
    <nc r="Y377">
      <v>2.9999899999999999E-8</v>
    </nc>
  </rcc>
  <rcc rId="19727" sId="17">
    <nc r="Z377">
      <v>472174</v>
    </nc>
  </rcc>
  <rcc rId="19728" sId="17">
    <nc r="AA377" t="inlineStr">
      <is>
        <t>ieu-b-4879</t>
      </is>
    </nc>
  </rcc>
  <rcc rId="19729" sId="17">
    <nc r="AB377" t="inlineStr">
      <is>
        <t>telomere length || id:ieu-b-4879</t>
      </is>
    </nc>
  </rcc>
  <rcc rId="19730" sId="17">
    <nc r="AC377" t="b">
      <v>1</v>
    </nc>
  </rcc>
  <rcc rId="19731" sId="17">
    <nc r="AD377" t="inlineStr">
      <is>
        <t>reported</t>
      </is>
    </nc>
  </rcc>
  <rcc rId="19732" sId="17">
    <nc r="AE377" t="inlineStr">
      <is>
        <t>igd</t>
      </is>
    </nc>
  </rcc>
  <rcc rId="19733" sId="17">
    <nc r="AF377">
      <v>2</v>
    </nc>
  </rcc>
  <rcc rId="19734" sId="17">
    <nc r="AG377" t="b">
      <v>1</v>
    </nc>
  </rcc>
  <rcc rId="19735" sId="17">
    <nc r="AJ377">
      <v>6.5001017690455705E-5</v>
    </nc>
  </rcc>
  <rcc rId="19736" sId="17">
    <nc r="AK377">
      <v>472174</v>
    </nc>
  </rcc>
  <rcc rId="19737" sId="17">
    <nc r="AL377">
      <v>6.8000233874330798E-6</v>
    </nc>
  </rcc>
  <rcc rId="19738" sId="17">
    <nc r="AM377">
      <v>20064</v>
    </nc>
  </rcc>
  <rcc rId="19739" sId="17">
    <nc r="AN377" t="b">
      <v>1</v>
    </nc>
  </rcc>
  <rcc rId="19740" sId="17">
    <nc r="AO377">
      <v>0.44923331704175701</v>
    </nc>
  </rcc>
  <rcc rId="19741" sId="17">
    <nc r="A378" t="inlineStr">
      <is>
        <t>rs3093888</t>
      </is>
    </nc>
  </rcc>
  <rcc rId="19742" sId="17">
    <nc r="B378" t="inlineStr">
      <is>
        <t>A</t>
      </is>
    </nc>
  </rcc>
  <rcc rId="19743" sId="17">
    <nc r="C378" t="inlineStr">
      <is>
        <t>G</t>
      </is>
    </nc>
  </rcc>
  <rcc rId="19744" sId="17">
    <nc r="D378" t="inlineStr">
      <is>
        <t>A</t>
      </is>
    </nc>
  </rcc>
  <rcc rId="19745" sId="17">
    <nc r="E378" t="inlineStr">
      <is>
        <t>G</t>
      </is>
    </nc>
  </rcc>
  <rcc rId="19746" sId="17">
    <nc r="F378">
      <v>-2.8972999999999999E-2</v>
    </nc>
  </rcc>
  <rcc rId="19747" sId="17">
    <nc r="G378">
      <v>0.1061</v>
    </nc>
  </rcc>
  <rcc rId="19748" sId="17">
    <nc r="H378">
      <v>5.1310000000000001E-2</v>
    </nc>
  </rcc>
  <rcc rId="19749" sId="17">
    <nc r="I378">
      <v>5.8500000000000003E-2</v>
    </nc>
  </rcc>
  <rcc rId="19750" sId="17">
    <nc r="J378" t="b">
      <v>0</v>
    </nc>
  </rcc>
  <rcc rId="19751" sId="17">
    <nc r="K378" t="b">
      <v>0</v>
    </nc>
  </rcc>
  <rcc rId="19752" sId="17">
    <nc r="L378" t="b">
      <v>0</v>
    </nc>
  </rcc>
  <rcc rId="19753" sId="17">
    <nc r="M378" t="inlineStr">
      <is>
        <t>HmqTtg</t>
      </is>
    </nc>
  </rcc>
  <rcc rId="19754" sId="17">
    <nc r="N378">
      <v>14</v>
    </nc>
  </rcc>
  <rcc rId="19755" sId="17">
    <nc r="O378">
      <v>20812951</v>
    </nc>
  </rcc>
  <rcc rId="19756" sId="17">
    <nc r="P378">
      <v>8.5099999999999995E-2</v>
    </nc>
  </rcc>
  <rcc rId="19757" sId="17">
    <nc r="Q378">
      <v>0.21260000000000001</v>
    </nc>
  </rcc>
  <rcc rId="19758" sId="17">
    <nc r="R378">
      <v>28462</v>
    </nc>
  </rcc>
  <rcc rId="19759" sId="17">
    <nc r="S378" t="inlineStr">
      <is>
        <t>PhenoAge acceleration</t>
      </is>
    </nc>
  </rcc>
  <rcc rId="19760" sId="17">
    <nc r="T378" t="b">
      <v>1</v>
    </nc>
  </rcc>
  <rcc rId="19761" sId="17">
    <nc r="U378" t="inlineStr">
      <is>
        <t>reported</t>
      </is>
    </nc>
  </rcc>
  <rcc rId="19762" sId="17">
    <nc r="V378" t="inlineStr">
      <is>
        <t>14</t>
      </is>
    </nc>
  </rcc>
  <rcc rId="19763" sId="17">
    <nc r="W378">
      <v>20812951</v>
    </nc>
  </rcc>
  <rcc rId="19764" sId="17">
    <nc r="X378">
      <v>4.5245900000000002E-3</v>
    </nc>
  </rcc>
  <rcc rId="19765" sId="17">
    <nc r="Y378">
      <v>1.5E-10</v>
    </nc>
  </rcc>
  <rcc rId="19766" sId="17">
    <nc r="Z378">
      <v>472174</v>
    </nc>
  </rcc>
  <rcc rId="19767" sId="17">
    <nc r="AA378" t="inlineStr">
      <is>
        <t>ieu-b-4879</t>
      </is>
    </nc>
  </rcc>
  <rcc rId="19768" sId="17">
    <nc r="AB378" t="inlineStr">
      <is>
        <t>telomere length || id:ieu-b-4879</t>
      </is>
    </nc>
  </rcc>
  <rcc rId="19769" sId="17">
    <nc r="AC378" t="b">
      <v>1</v>
    </nc>
  </rcc>
  <rcc rId="19770" sId="17">
    <nc r="AD378" t="inlineStr">
      <is>
        <t>reported</t>
      </is>
    </nc>
  </rcc>
  <rcc rId="19771" sId="17">
    <nc r="AE378" t="inlineStr">
      <is>
        <t>igd</t>
      </is>
    </nc>
  </rcc>
  <rcc rId="19772" sId="17">
    <nc r="AF378">
      <v>2</v>
    </nc>
  </rcc>
  <rcc rId="19773" sId="17">
    <nc r="AG378" t="b">
      <v>1</v>
    </nc>
  </rcc>
  <rcc rId="19774" sId="17">
    <nc r="AJ378">
      <v>8.68341439764096E-5</v>
    </nc>
  </rcc>
  <rcc rId="19775" sId="17">
    <nc r="AK378">
      <v>472174</v>
    </nc>
  </rcc>
  <rcc rId="19776" sId="17">
    <nc r="AL378">
      <v>5.46151376014141E-5</v>
    </nc>
  </rcc>
  <rcc rId="19777" sId="17">
    <nc r="AM378">
      <v>28462</v>
    </nc>
  </rcc>
  <rcc rId="19778" sId="17">
    <nc r="AN378" t="b">
      <v>1</v>
    </nc>
  </rcc>
  <rcc rId="19779" sId="17">
    <nc r="AO378">
      <v>0.75204991393045195</v>
    </nc>
  </rcc>
  <rcc rId="19780" sId="17">
    <nc r="A379" t="inlineStr">
      <is>
        <t>rs35446936</t>
      </is>
    </nc>
  </rcc>
  <rcc rId="19781" sId="17">
    <nc r="B379" t="inlineStr">
      <is>
        <t>A</t>
      </is>
    </nc>
  </rcc>
  <rcc rId="19782" sId="17">
    <nc r="C379" t="inlineStr">
      <is>
        <t>G</t>
      </is>
    </nc>
  </rcc>
  <rcc rId="19783" sId="17">
    <nc r="D379" t="inlineStr">
      <is>
        <t>A</t>
      </is>
    </nc>
  </rcc>
  <rcc rId="19784" sId="17">
    <nc r="E379" t="inlineStr">
      <is>
        <t>G</t>
      </is>
    </nc>
  </rcc>
  <rcc rId="19785" sId="17">
    <nc r="F379">
      <v>-9.4002500000000003E-2</v>
    </nc>
  </rcc>
  <rcc rId="19786" sId="17">
    <nc r="G379">
      <v>4.0000000000000002E-4</v>
    </nc>
  </rcc>
  <rcc rId="19787" sId="17">
    <nc r="H379">
      <v>0.243674</v>
    </nc>
  </rcc>
  <rcc rId="19788" sId="17">
    <nc r="I379">
      <v>0.24840000000000001</v>
    </nc>
  </rcc>
  <rcc rId="19789" sId="17">
    <nc r="J379" t="b">
      <v>0</v>
    </nc>
  </rcc>
  <rcc rId="19790" sId="17">
    <nc r="K379" t="b">
      <v>0</v>
    </nc>
  </rcc>
  <rcc rId="19791" sId="17">
    <nc r="L379" t="b">
      <v>0</v>
    </nc>
  </rcc>
  <rcc rId="19792" sId="17">
    <nc r="M379" t="inlineStr">
      <is>
        <t>HmqTtg</t>
      </is>
    </nc>
  </rcc>
  <rcc rId="19793" sId="17">
    <nc r="N379">
      <v>3</v>
    </nc>
  </rcc>
  <rcc rId="19794" sId="17">
    <nc r="O379">
      <v>169486508</v>
    </nc>
  </rcc>
  <rcc rId="19795" sId="17">
    <nc r="P379">
      <v>4.4200000000000003E-2</v>
    </nc>
  </rcc>
  <rcc rId="19796" sId="17">
    <nc r="Q379">
      <v>0.99229999999999996</v>
    </nc>
  </rcc>
  <rcc rId="19797" sId="17">
    <nc r="R379">
      <v>31018</v>
    </nc>
  </rcc>
  <rcc rId="19798" sId="17">
    <nc r="S379" t="inlineStr">
      <is>
        <t>PhenoAge acceleration</t>
      </is>
    </nc>
  </rcc>
  <rcc rId="19799" sId="17">
    <nc r="T379" t="b">
      <v>1</v>
    </nc>
  </rcc>
  <rcc rId="19800" sId="17">
    <nc r="U379" t="inlineStr">
      <is>
        <t>reported</t>
      </is>
    </nc>
  </rcc>
  <rcc rId="19801" sId="17">
    <nc r="V379" t="inlineStr">
      <is>
        <t>3</t>
      </is>
    </nc>
  </rcc>
  <rcc rId="19802" sId="17">
    <nc r="W379">
      <v>169486508</v>
    </nc>
  </rcc>
  <rcc rId="19803" sId="17">
    <nc r="X379">
      <v>2.3291800000000001E-3</v>
    </nc>
  </rcc>
  <rcc rId="19804" sId="17">
    <nc r="Y379">
      <v>9.9999999999999998E-201</v>
    </nc>
  </rcc>
  <rcc rId="19805" sId="17">
    <nc r="Z379">
      <v>472174</v>
    </nc>
  </rcc>
  <rcc rId="19806" sId="17">
    <nc r="AA379" t="inlineStr">
      <is>
        <t>ieu-b-4879</t>
      </is>
    </nc>
  </rcc>
  <rcc rId="19807" sId="17">
    <nc r="AB379" t="inlineStr">
      <is>
        <t>telomere length || id:ieu-b-4879</t>
      </is>
    </nc>
  </rcc>
  <rcc rId="19808" sId="17">
    <nc r="AC379" t="b">
      <v>1</v>
    </nc>
  </rcc>
  <rcc rId="19809" sId="17">
    <nc r="AD379" t="inlineStr">
      <is>
        <t>reported</t>
      </is>
    </nc>
  </rcc>
  <rcc rId="19810" sId="17">
    <nc r="AE379" t="inlineStr">
      <is>
        <t>igd</t>
      </is>
    </nc>
  </rcc>
  <rcc rId="19811" sId="17">
    <nc r="AF379">
      <v>2</v>
    </nc>
  </rcc>
  <rcc rId="19812" sId="17">
    <nc r="AG379" t="b">
      <v>1</v>
    </nc>
  </rcc>
  <rcc rId="19813" sId="17">
    <nc r="AJ379">
      <v>3.4377706257689299E-3</v>
    </nc>
  </rcc>
  <rcc rId="19814" sId="17">
    <nc r="AK379">
      <v>472174</v>
    </nc>
  </rcc>
  <rcc rId="19815" sId="17">
    <nc r="AL379">
      <v>2.6405211765639498E-9</v>
    </nc>
  </rcc>
  <rcc rId="19816" sId="17">
    <nc r="AM379">
      <v>31018</v>
    </nc>
  </rcc>
  <rcc rId="19817" sId="17">
    <nc r="AN379" t="b">
      <v>1</v>
    </nc>
  </rcc>
  <rcc rId="19818" sId="17">
    <nc r="AO379">
      <v>1.4453161911237899E-23</v>
    </nc>
  </rcc>
  <rcc rId="19819" sId="17">
    <nc r="A380" t="inlineStr">
      <is>
        <t>rs35640778</t>
      </is>
    </nc>
  </rcc>
  <rcc rId="19820" sId="17">
    <nc r="B380" t="inlineStr">
      <is>
        <t>A</t>
      </is>
    </nc>
  </rcc>
  <rcc rId="19821" sId="17">
    <nc r="C380" t="inlineStr">
      <is>
        <t>G</t>
      </is>
    </nc>
  </rcc>
  <rcc rId="19822" sId="17">
    <nc r="D380" t="inlineStr">
      <is>
        <t>A</t>
      </is>
    </nc>
  </rcc>
  <rcc rId="19823" sId="17">
    <nc r="E380" t="inlineStr">
      <is>
        <t>G</t>
      </is>
    </nc>
  </rcc>
  <rcc rId="19824" sId="17">
    <nc r="F380">
      <v>-0.209011</v>
    </nc>
  </rcc>
  <rcc rId="19825" sId="17">
    <nc r="G380">
      <v>-0.13450000000000001</v>
    </nc>
  </rcc>
  <rcc rId="19826" sId="17">
    <nc r="H380">
      <v>2.0757000000000001E-2</v>
    </nc>
  </rcc>
  <rcc rId="19827" sId="17">
    <nc r="I380">
      <v>2.23E-2</v>
    </nc>
  </rcc>
  <rcc rId="19828" sId="17">
    <nc r="J380" t="b">
      <v>0</v>
    </nc>
  </rcc>
  <rcc rId="19829" sId="17">
    <nc r="K380" t="b">
      <v>0</v>
    </nc>
  </rcc>
  <rcc rId="19830" sId="17">
    <nc r="L380" t="b">
      <v>0</v>
    </nc>
  </rcc>
  <rcc rId="19831" sId="17">
    <nc r="M380" t="inlineStr">
      <is>
        <t>HmqTtg</t>
      </is>
    </nc>
  </rcc>
  <rcc rId="19832" sId="17">
    <nc r="N380">
      <v>20</v>
    </nc>
  </rcc>
  <rcc rId="19833" sId="17">
    <nc r="O380">
      <v>62321128</v>
    </nc>
  </rcc>
  <rcc rId="19834" sId="17">
    <nc r="P380">
      <v>0.18240000000000001</v>
    </nc>
  </rcc>
  <rcc rId="19835" sId="17">
    <nc r="Q380">
      <v>0.46079999999999999</v>
    </nc>
  </rcc>
  <rcc rId="19836" sId="17">
    <nc r="R380">
      <v>22194</v>
    </nc>
  </rcc>
  <rcc rId="19837" sId="17">
    <nc r="S380" t="inlineStr">
      <is>
        <t>PhenoAge acceleration</t>
      </is>
    </nc>
  </rcc>
  <rcc rId="19838" sId="17">
    <nc r="T380" t="b">
      <v>1</v>
    </nc>
  </rcc>
  <rcc rId="19839" sId="17">
    <nc r="U380" t="inlineStr">
      <is>
        <t>reported</t>
      </is>
    </nc>
  </rcc>
  <rcc rId="19840" sId="17">
    <nc r="V380" t="inlineStr">
      <is>
        <t>20</t>
      </is>
    </nc>
  </rcc>
  <rcc rId="19841" sId="17">
    <nc r="W380">
      <v>62321128</v>
    </nc>
  </rcc>
  <rcc rId="19842" sId="17">
    <nc r="X380">
      <v>7.0208700000000002E-3</v>
    </nc>
  </rcc>
  <rcc rId="19843" sId="17">
    <nc r="Y380">
      <v>9.5940100000000002E-195</v>
    </nc>
  </rcc>
  <rcc rId="19844" sId="17">
    <nc r="Z380">
      <v>472174</v>
    </nc>
  </rcc>
  <rcc rId="19845" sId="17">
    <nc r="AA380" t="inlineStr">
      <is>
        <t>ieu-b-4879</t>
      </is>
    </nc>
  </rcc>
  <rcc rId="19846" sId="17">
    <nc r="AB380" t="inlineStr">
      <is>
        <t>telomere length || id:ieu-b-4879</t>
      </is>
    </nc>
  </rcc>
  <rcc rId="19847" sId="17">
    <nc r="AC380" t="b">
      <v>1</v>
    </nc>
  </rcc>
  <rcc rId="19848" sId="17">
    <nc r="AD380" t="inlineStr">
      <is>
        <t>reported</t>
      </is>
    </nc>
  </rcc>
  <rcc rId="19849" sId="17">
    <nc r="AE380" t="inlineStr">
      <is>
        <t>igd</t>
      </is>
    </nc>
  </rcc>
  <rcc rId="19850" sId="17">
    <nc r="AF380">
      <v>2</v>
    </nc>
  </rcc>
  <rcc rId="19851" sId="17">
    <nc r="AG380" t="b">
      <v>1</v>
    </nc>
  </rcc>
  <rcc rId="19852" sId="17">
    <nc r="AJ380">
      <v>1.87344868428449E-3</v>
    </nc>
  </rcc>
  <rcc rId="19853" sId="17">
    <nc r="AK380">
      <v>472174</v>
    </nc>
  </rcc>
  <rcc rId="19854" sId="17">
    <nc r="AL380">
      <v>2.45012259895093E-5</v>
    </nc>
  </rcc>
  <rcc rId="19855" sId="17">
    <nc r="AM380">
      <v>22194</v>
    </nc>
  </rcc>
  <rcc rId="19856" sId="17">
    <nc r="AN380" t="b">
      <v>1</v>
    </nc>
  </rcc>
  <rcc rId="19857" sId="17">
    <nc r="AO380">
      <v>2.3410426884217901E-8</v>
    </nc>
  </rcc>
  <rcc rId="19858" sId="17">
    <nc r="A381" t="inlineStr">
      <is>
        <t>rs3767952</t>
      </is>
    </nc>
  </rcc>
  <rcc rId="19859" sId="17">
    <nc r="B381" t="inlineStr">
      <is>
        <t>A</t>
      </is>
    </nc>
  </rcc>
  <rcc rId="19860" sId="17">
    <nc r="C381" t="inlineStr">
      <is>
        <t>G</t>
      </is>
    </nc>
  </rcc>
  <rcc rId="19861" sId="17">
    <nc r="D381" t="inlineStr">
      <is>
        <t>A</t>
      </is>
    </nc>
  </rcc>
  <rcc rId="19862" sId="17">
    <nc r="E381" t="inlineStr">
      <is>
        <t>G</t>
      </is>
    </nc>
  </rcc>
  <rcc rId="19863" sId="17">
    <nc r="F381">
      <v>1.3447199999999999E-2</v>
    </nc>
  </rcc>
  <rcc rId="19864" sId="17">
    <nc r="G381">
      <v>-2.46E-2</v>
    </nc>
  </rcc>
  <rcc rId="19865" sId="17">
    <nc r="H381">
      <v>0.22670899999999999</v>
    </nc>
  </rcc>
  <rcc rId="19866" sId="17">
    <nc r="I381">
      <v>0.22370000000000001</v>
    </nc>
  </rcc>
  <rcc rId="19867" sId="17">
    <nc r="J381" t="b">
      <v>0</v>
    </nc>
  </rcc>
  <rcc rId="19868" sId="17">
    <nc r="K381" t="b">
      <v>0</v>
    </nc>
  </rcc>
  <rcc rId="19869" sId="17">
    <nc r="L381" t="b">
      <v>0</v>
    </nc>
  </rcc>
  <rcc rId="19870" sId="17">
    <nc r="M381" t="inlineStr">
      <is>
        <t>HmqTtg</t>
      </is>
    </nc>
  </rcc>
  <rcc rId="19871" sId="17">
    <nc r="N381">
      <v>1</v>
    </nc>
  </rcc>
  <rcc rId="19872" sId="17">
    <nc r="O381">
      <v>41231032</v>
    </nc>
  </rcc>
  <rcc rId="19873" sId="17">
    <nc r="P381">
      <v>4.5600000000000002E-2</v>
    </nc>
  </rcc>
  <rcc rId="19874" sId="17">
    <nc r="Q381">
      <v>0.58919999999999995</v>
    </nc>
  </rcc>
  <rcc rId="19875" sId="17">
    <nc r="R381">
      <v>31021</v>
    </nc>
  </rcc>
  <rcc rId="19876" sId="17">
    <nc r="S381" t="inlineStr">
      <is>
        <t>PhenoAge acceleration</t>
      </is>
    </nc>
  </rcc>
  <rcc rId="19877" sId="17">
    <nc r="T381" t="b">
      <v>1</v>
    </nc>
  </rcc>
  <rcc rId="19878" sId="17">
    <nc r="U381" t="inlineStr">
      <is>
        <t>reported</t>
      </is>
    </nc>
  </rcc>
  <rcc rId="19879" sId="17">
    <nc r="V381" t="inlineStr">
      <is>
        <t>1</t>
      </is>
    </nc>
  </rcc>
  <rcc rId="19880" sId="17">
    <nc r="W381">
      <v>41231032</v>
    </nc>
  </rcc>
  <rcc rId="19881" sId="17">
    <nc r="X381">
      <v>2.3882600000000001E-3</v>
    </nc>
  </rcc>
  <rcc rId="19882" sId="17">
    <nc r="Y381">
      <v>1.79999E-8</v>
    </nc>
  </rcc>
  <rcc rId="19883" sId="17">
    <nc r="Z381">
      <v>472174</v>
    </nc>
  </rcc>
  <rcc rId="19884" sId="17">
    <nc r="AA381" t="inlineStr">
      <is>
        <t>ieu-b-4879</t>
      </is>
    </nc>
  </rcc>
  <rcc rId="19885" sId="17">
    <nc r="AB381" t="inlineStr">
      <is>
        <t>telomere length || id:ieu-b-4879</t>
      </is>
    </nc>
  </rcc>
  <rcc rId="19886" sId="17">
    <nc r="AC381" t="b">
      <v>1</v>
    </nc>
  </rcc>
  <rcc rId="19887" sId="17">
    <nc r="AD381" t="inlineStr">
      <is>
        <t>reported</t>
      </is>
    </nc>
  </rcc>
  <rcc rId="19888" sId="17">
    <nc r="AE381" t="inlineStr">
      <is>
        <t>igd</t>
      </is>
    </nc>
  </rcc>
  <rcc rId="19889" sId="17">
    <nc r="AF381">
      <v>2</v>
    </nc>
  </rcc>
  <rcc rId="19890" sId="17">
    <nc r="AG381" t="b">
      <v>1</v>
    </nc>
  </rcc>
  <rcc rId="19891" sId="17">
    <nc r="AJ381">
      <v>6.7138422093729902E-5</v>
    </nc>
  </rcc>
  <rcc rId="19892" sId="17">
    <nc r="AK381">
      <v>472174</v>
    </nc>
  </rcc>
  <rcc rId="19893" sId="17">
    <nc r="AL381">
      <v>9.3822858703249207E-6</v>
    </nc>
  </rcc>
  <rcc rId="19894" sId="17">
    <nc r="AM381">
      <v>31021</v>
    </nc>
  </rcc>
  <rcc rId="19895" sId="17">
    <nc r="AN381" t="b">
      <v>1</v>
    </nc>
  </rcc>
  <rcc rId="19896" sId="17">
    <nc r="AO381">
      <v>0.38137802209922</v>
    </nc>
  </rcc>
  <rcc rId="19897" sId="17">
    <nc r="A382" t="inlineStr">
      <is>
        <t>rs3785074</t>
      </is>
    </nc>
  </rcc>
  <rcc rId="19898" sId="17">
    <nc r="B382" t="inlineStr">
      <is>
        <t>G</t>
      </is>
    </nc>
  </rcc>
  <rcc rId="19899" sId="17">
    <nc r="C382" t="inlineStr">
      <is>
        <t>A</t>
      </is>
    </nc>
  </rcc>
  <rcc rId="19900" sId="17">
    <nc r="D382" t="inlineStr">
      <is>
        <t>G</t>
      </is>
    </nc>
  </rcc>
  <rcc rId="19901" sId="17">
    <nc r="E382" t="inlineStr">
      <is>
        <t>A</t>
      </is>
    </nc>
  </rcc>
  <rcc rId="19902" sId="17">
    <nc r="F382">
      <v>2.3862999999999999E-2</v>
    </nc>
  </rcc>
  <rcc rId="19903" sId="17">
    <nc r="G382">
      <v>1.9099999999999999E-2</v>
    </nc>
  </rcc>
  <rcc rId="19904" sId="17">
    <nc r="H382">
      <v>0.28967199999999999</v>
    </nc>
  </rcc>
  <rcc rId="19905" sId="17">
    <nc r="I382">
      <v>0.27060000000000001</v>
    </nc>
  </rcc>
  <rcc rId="19906" sId="17">
    <nc r="J382" t="b">
      <v>0</v>
    </nc>
  </rcc>
  <rcc rId="19907" sId="17">
    <nc r="K382" t="b">
      <v>0</v>
    </nc>
  </rcc>
  <rcc rId="19908" sId="17">
    <nc r="L382" t="b">
      <v>0</v>
    </nc>
  </rcc>
  <rcc rId="19909" sId="17">
    <nc r="M382" t="inlineStr">
      <is>
        <t>HmqTtg</t>
      </is>
    </nc>
  </rcc>
  <rcc rId="19910" sId="17">
    <nc r="N382">
      <v>16</v>
    </nc>
  </rcc>
  <rcc rId="19911" sId="17">
    <nc r="O382">
      <v>69406986</v>
    </nc>
  </rcc>
  <rcc rId="19912" sId="17">
    <nc r="P382">
      <v>4.3700000000000003E-2</v>
    </nc>
  </rcc>
  <rcc rId="19913" sId="17">
    <nc r="Q382">
      <v>0.66200000000000003</v>
    </nc>
  </rcc>
  <rcc rId="19914" sId="17">
    <nc r="R382">
      <v>28586</v>
    </nc>
  </rcc>
  <rcc rId="19915" sId="17">
    <nc r="S382" t="inlineStr">
      <is>
        <t>PhenoAge acceleration</t>
      </is>
    </nc>
  </rcc>
  <rcc rId="19916" sId="17">
    <nc r="T382" t="b">
      <v>1</v>
    </nc>
  </rcc>
  <rcc rId="19917" sId="17">
    <nc r="U382" t="inlineStr">
      <is>
        <t>reported</t>
      </is>
    </nc>
  </rcc>
  <rcc rId="19918" sId="17">
    <nc r="V382" t="inlineStr">
      <is>
        <t>16</t>
      </is>
    </nc>
  </rcc>
  <rcc rId="19919" sId="17">
    <nc r="W382">
      <v>69406986</v>
    </nc>
  </rcc>
  <rcc rId="19920" sId="17">
    <nc r="X382">
      <v>2.20455E-3</v>
    </nc>
  </rcc>
  <rcc rId="19921" sId="17">
    <nc r="Y382">
      <v>2.60016E-27</v>
    </nc>
  </rcc>
  <rcc rId="19922" sId="17">
    <nc r="Z382">
      <v>472174</v>
    </nc>
  </rcc>
  <rcc rId="19923" sId="17">
    <nc r="AA382" t="inlineStr">
      <is>
        <t>ieu-b-4879</t>
      </is>
    </nc>
  </rcc>
  <rcc rId="19924" sId="17">
    <nc r="AB382" t="inlineStr">
      <is>
        <t>telomere length || id:ieu-b-4879</t>
      </is>
    </nc>
  </rcc>
  <rcc rId="19925" sId="17">
    <nc r="AC382" t="b">
      <v>1</v>
    </nc>
  </rcc>
  <rcc rId="19926" sId="17">
    <nc r="AD382" t="inlineStr">
      <is>
        <t>reported</t>
      </is>
    </nc>
  </rcc>
  <rcc rId="19927" sId="17">
    <nc r="AE382" t="inlineStr">
      <is>
        <t>igd</t>
      </is>
    </nc>
  </rcc>
  <rcc rId="19928" sId="17">
    <nc r="AF382">
      <v>2</v>
    </nc>
  </rcc>
  <rcc rId="19929" sId="17">
    <nc r="AG382" t="b">
      <v>1</v>
    </nc>
  </rcc>
  <rcc rId="19930" sId="17">
    <nc r="AJ382">
      <v>2.4808596218051299E-4</v>
    </nc>
  </rcc>
  <rcc rId="19931" sId="17">
    <nc r="AK382">
      <v>472174</v>
    </nc>
  </rcc>
  <rcc rId="19932" sId="17">
    <nc r="AL382">
      <v>6.6830999283842101E-6</v>
    </nc>
  </rcc>
  <rcc rId="19933" sId="17">
    <nc r="AM382">
      <v>28586</v>
    </nc>
  </rcc>
  <rcc rId="19934" sId="17">
    <nc r="AN382" t="b">
      <v>1</v>
    </nc>
  </rcc>
  <rcc rId="19935" sId="17">
    <nc r="AO382">
      <v>3.0649541509021799E-2</v>
    </nc>
  </rcc>
  <rcc rId="19936" sId="17">
    <nc r="A383" t="inlineStr">
      <is>
        <t>rs3891167</t>
      </is>
    </nc>
  </rcc>
  <rcc rId="19937" sId="17">
    <nc r="B383" t="inlineStr">
      <is>
        <t>G</t>
      </is>
    </nc>
  </rcc>
  <rcc rId="19938" sId="17">
    <nc r="C383" t="inlineStr">
      <is>
        <t>A</t>
      </is>
    </nc>
  </rcc>
  <rcc rId="19939" sId="17">
    <nc r="D383" t="inlineStr">
      <is>
        <t>G</t>
      </is>
    </nc>
  </rcc>
  <rcc rId="19940" sId="17">
    <nc r="E383" t="inlineStr">
      <is>
        <t>A</t>
      </is>
    </nc>
  </rcc>
  <rcc rId="19941" sId="17">
    <nc r="F383">
      <v>-4.2568500000000002E-2</v>
    </nc>
  </rcc>
  <rcc rId="19942" sId="17">
    <nc r="G383">
      <v>2.47E-2</v>
    </nc>
  </rcc>
  <rcc rId="19943" sId="17">
    <nc r="H383">
      <v>0.25343500000000002</v>
    </nc>
  </rcc>
  <rcc rId="19944" sId="17">
    <nc r="I383">
      <v>0.26869999999999999</v>
    </nc>
  </rcc>
  <rcc rId="19945" sId="17">
    <nc r="J383" t="b">
      <v>0</v>
    </nc>
  </rcc>
  <rcc rId="19946" sId="17">
    <nc r="K383" t="b">
      <v>0</v>
    </nc>
  </rcc>
  <rcc rId="19947" sId="17">
    <nc r="L383" t="b">
      <v>0</v>
    </nc>
  </rcc>
  <rcc rId="19948" sId="17">
    <nc r="M383" t="inlineStr">
      <is>
        <t>HmqTtg</t>
      </is>
    </nc>
  </rcc>
  <rcc rId="19949" sId="17">
    <nc r="N383">
      <v>18</v>
    </nc>
  </rcc>
  <rcc rId="19950" sId="17">
    <nc r="O383">
      <v>658423</v>
    </nc>
  </rcc>
  <rcc rId="19951" sId="17">
    <nc r="P383">
      <v>4.7199999999999999E-2</v>
    </nc>
  </rcc>
  <rcc rId="19952" sId="17">
    <nc r="Q383">
      <v>0.60089999999999999</v>
    </nc>
  </rcc>
  <rcc rId="19953" sId="17">
    <nc r="R383">
      <v>27140</v>
    </nc>
  </rcc>
  <rcc rId="19954" sId="17">
    <nc r="S383" t="inlineStr">
      <is>
        <t>PhenoAge acceleration</t>
      </is>
    </nc>
  </rcc>
  <rcc rId="19955" sId="17">
    <nc r="T383" t="b">
      <v>1</v>
    </nc>
  </rcc>
  <rcc rId="19956" sId="17">
    <nc r="U383" t="inlineStr">
      <is>
        <t>reported</t>
      </is>
    </nc>
  </rcc>
  <rcc rId="19957" sId="17">
    <nc r="V383" t="inlineStr">
      <is>
        <t>18</t>
      </is>
    </nc>
  </rcc>
  <rcc rId="19958" sId="17">
    <nc r="W383">
      <v>658423</v>
    </nc>
  </rcc>
  <rcc rId="19959" sId="17">
    <nc r="X383">
      <v>2.39551E-3</v>
    </nc>
  </rcc>
  <rcc rId="19960" sId="17">
    <nc r="Y383">
      <v>1.20005E-70</v>
    </nc>
  </rcc>
  <rcc rId="19961" sId="17">
    <nc r="Z383">
      <v>472174</v>
    </nc>
  </rcc>
  <rcc rId="19962" sId="17">
    <nc r="AA383" t="inlineStr">
      <is>
        <t>ieu-b-4879</t>
      </is>
    </nc>
  </rcc>
  <rcc rId="19963" sId="17">
    <nc r="AB383" t="inlineStr">
      <is>
        <t>telomere length || id:ieu-b-4879</t>
      </is>
    </nc>
  </rcc>
  <rcc rId="19964" sId="17">
    <nc r="AC383" t="b">
      <v>1</v>
    </nc>
  </rcc>
  <rcc rId="19965" sId="17">
    <nc r="AD383" t="inlineStr">
      <is>
        <t>reported</t>
      </is>
    </nc>
  </rcc>
  <rcc rId="19966" sId="17">
    <nc r="AE383" t="inlineStr">
      <is>
        <t>igd</t>
      </is>
    </nc>
  </rcc>
  <rcc rId="19967" sId="17">
    <nc r="AF383">
      <v>2</v>
    </nc>
  </rcc>
  <rcc rId="19968" sId="17">
    <nc r="AG383" t="b">
      <v>1</v>
    </nc>
  </rcc>
  <rcc rId="19969" sId="17">
    <nc r="AJ383">
      <v>6.6832874348462699E-4</v>
    </nc>
  </rcc>
  <rcc rId="19970" sId="17">
    <nc r="AK383">
      <v>472174</v>
    </nc>
  </rcc>
  <rcc rId="19971" sId="17">
    <nc r="AL383">
      <v>1.0090848565109299E-5</v>
    </nc>
  </rcc>
  <rcc rId="19972" sId="17">
    <nc r="AM383">
      <v>27140</v>
    </nc>
  </rcc>
  <rcc rId="19973" sId="17">
    <nc r="AN383" t="b">
      <v>1</v>
    </nc>
  </rcc>
  <rcc rId="19974" sId="17">
    <nc r="AO383">
      <v>2.7971947607986498E-4</v>
    </nc>
  </rcc>
  <rcc rId="19975" sId="17">
    <nc r="A384" t="inlineStr">
      <is>
        <t>rs41269079</t>
      </is>
    </nc>
  </rcc>
  <rcc rId="19976" sId="17">
    <nc r="B384" t="inlineStr">
      <is>
        <t>A</t>
      </is>
    </nc>
  </rcc>
  <rcc rId="19977" sId="17">
    <nc r="C384" t="inlineStr">
      <is>
        <t>T</t>
      </is>
    </nc>
  </rcc>
  <rcc rId="19978" sId="17">
    <nc r="D384" t="inlineStr">
      <is>
        <t>A</t>
      </is>
    </nc>
  </rcc>
  <rcc rId="19979" sId="17">
    <nc r="E384" t="inlineStr">
      <is>
        <t>T</t>
      </is>
    </nc>
  </rcc>
  <rcc rId="19980" sId="17">
    <nc r="F384">
      <v>1.5361700000000001E-2</v>
    </nc>
  </rcc>
  <rcc rId="19981" sId="17">
    <nc r="G384">
      <v>-3.0200000000000001E-2</v>
    </nc>
  </rcc>
  <rcc rId="19982" sId="17">
    <nc r="H384">
      <v>0.18899099999999999</v>
    </nc>
  </rcc>
  <rcc rId="19983" sId="17">
    <nc r="I384">
      <v>0.19620000000000001</v>
    </nc>
  </rcc>
  <rcc rId="19984" sId="17">
    <nc r="J384" t="b">
      <v>0</v>
    </nc>
  </rcc>
  <rcc rId="19985" sId="17">
    <nc r="K384" t="b">
      <v>1</v>
    </nc>
  </rcc>
  <rcc rId="19986" sId="17">
    <nc r="L384" t="b">
      <v>0</v>
    </nc>
  </rcc>
  <rcc rId="19987" sId="17">
    <nc r="M384" t="inlineStr">
      <is>
        <t>HmqTtg</t>
      </is>
    </nc>
  </rcc>
  <rcc rId="19988" sId="17">
    <nc r="N384">
      <v>1</v>
    </nc>
  </rcc>
  <rcc rId="19989" sId="17">
    <nc r="O384">
      <v>45252015</v>
    </nc>
  </rcc>
  <rcc rId="19990" sId="17">
    <nc r="P384">
      <v>4.8500000000000001E-2</v>
    </nc>
  </rcc>
  <rcc rId="19991" sId="17">
    <nc r="Q384">
      <v>0.53320000000000001</v>
    </nc>
  </rcc>
  <rcc rId="19992" sId="17">
    <nc r="R384">
      <v>30613</v>
    </nc>
  </rcc>
  <rcc rId="19993" sId="17">
    <nc r="S384" t="inlineStr">
      <is>
        <t>PhenoAge acceleration</t>
      </is>
    </nc>
  </rcc>
  <rcc rId="19994" sId="17">
    <nc r="T384" t="b">
      <v>1</v>
    </nc>
  </rcc>
  <rcc rId="19995" sId="17">
    <nc r="U384" t="inlineStr">
      <is>
        <t>reported</t>
      </is>
    </nc>
  </rcc>
  <rcc rId="19996" sId="17">
    <nc r="V384" t="inlineStr">
      <is>
        <t>1</t>
      </is>
    </nc>
  </rcc>
  <rcc rId="19997" sId="17">
    <nc r="W384">
      <v>45252015</v>
    </nc>
  </rcc>
  <rcc rId="19998" sId="17">
    <nc r="X384">
      <v>2.5498999999999999E-3</v>
    </nc>
  </rcc>
  <rcc rId="19999" sId="17">
    <nc r="Y384">
      <v>1.6999999999999999E-9</v>
    </nc>
  </rcc>
  <rcc rId="20000" sId="17">
    <nc r="Z384">
      <v>472174</v>
    </nc>
  </rcc>
  <rcc rId="20001" sId="17">
    <nc r="AA384" t="inlineStr">
      <is>
        <t>ieu-b-4879</t>
      </is>
    </nc>
  </rcc>
  <rcc rId="20002" sId="17">
    <nc r="AB384" t="inlineStr">
      <is>
        <t>telomere length || id:ieu-b-4879</t>
      </is>
    </nc>
  </rcc>
  <rcc rId="20003" sId="17">
    <nc r="AC384" t="b">
      <v>1</v>
    </nc>
  </rcc>
  <rcc rId="20004" sId="17">
    <nc r="AD384" t="inlineStr">
      <is>
        <t>reported</t>
      </is>
    </nc>
  </rcc>
  <rcc rId="20005" sId="17">
    <nc r="AE384" t="inlineStr">
      <is>
        <t>igd</t>
      </is>
    </nc>
  </rcc>
  <rcc rId="20006" sId="17">
    <nc r="AF384">
      <v>2</v>
    </nc>
  </rcc>
  <rcc rId="20007" sId="17">
    <nc r="AG384" t="b">
      <v>1</v>
    </nc>
  </rcc>
  <rcc rId="20008" sId="17">
    <nc r="AJ384">
      <v>7.6859693877952197E-5</v>
    </nc>
  </rcc>
  <rcc rId="20009" sId="17">
    <nc r="AK384">
      <v>472174</v>
    </nc>
  </rcc>
  <rcc rId="20010" sId="17">
    <nc r="AL384">
      <v>1.2666230598861401E-5</v>
    </nc>
  </rcc>
  <rcc rId="20011" sId="17">
    <nc r="AM384">
      <v>30613</v>
    </nc>
  </rcc>
  <rcc rId="20012" sId="17">
    <nc r="AN384" t="b">
      <v>1</v>
    </nc>
  </rcc>
  <rcc rId="20013" sId="17">
    <nc r="AO384">
      <v>0.37721458240545702</v>
    </nc>
  </rcc>
  <rcc rId="20014" sId="17">
    <nc r="A385" t="inlineStr">
      <is>
        <t>rs41304832</t>
      </is>
    </nc>
  </rcc>
  <rcc rId="20015" sId="17">
    <nc r="B385" t="inlineStr">
      <is>
        <t>A</t>
      </is>
    </nc>
  </rcc>
  <rcc rId="20016" sId="17">
    <nc r="C385" t="inlineStr">
      <is>
        <t>G</t>
      </is>
    </nc>
  </rcc>
  <rcc rId="20017" sId="17">
    <nc r="D385" t="inlineStr">
      <is>
        <t>A</t>
      </is>
    </nc>
  </rcc>
  <rcc rId="20018" sId="17">
    <nc r="E385" t="inlineStr">
      <is>
        <t>G</t>
      </is>
    </nc>
  </rcc>
  <rcc rId="20019" sId="17">
    <nc r="F385">
      <v>6.1170200000000001E-2</v>
    </nc>
  </rcc>
  <rcc rId="20020" sId="17">
    <nc r="G385">
      <v>0.12690000000000001</v>
    </nc>
  </rcc>
  <rcc rId="20021" sId="17">
    <nc r="H385">
      <v>1.2378E-2</v>
    </nc>
  </rcc>
  <rcc rId="20022" sId="17">
    <nc r="I385">
      <v>1.37E-2</v>
    </nc>
  </rcc>
  <rcc rId="20023" sId="17">
    <nc r="J385" t="b">
      <v>0</v>
    </nc>
  </rcc>
  <rcc rId="20024" sId="17">
    <nc r="K385" t="b">
      <v>0</v>
    </nc>
  </rcc>
  <rcc rId="20025" sId="17">
    <nc r="L385" t="b">
      <v>0</v>
    </nc>
  </rcc>
  <rcc rId="20026" sId="17">
    <nc r="M385" t="inlineStr">
      <is>
        <t>HmqTtg</t>
      </is>
    </nc>
  </rcc>
  <rcc rId="20027" sId="17">
    <nc r="N385">
      <v>20</v>
    </nc>
  </rcc>
  <rcc rId="20028" sId="17">
    <nc r="O385">
      <v>62375508</v>
    </nc>
  </rcc>
  <rcc rId="20029" sId="17">
    <nc r="P385">
      <v>0.26090000000000002</v>
    </nc>
  </rcc>
  <rcc rId="20030" sId="17">
    <nc r="Q385">
      <v>0.62680000000000002</v>
    </nc>
  </rcc>
  <rcc rId="20031" sId="17">
    <nc r="R385">
      <v>18855</v>
    </nc>
  </rcc>
  <rcc rId="20032" sId="17">
    <nc r="S385" t="inlineStr">
      <is>
        <t>PhenoAge acceleration</t>
      </is>
    </nc>
  </rcc>
  <rcc rId="20033" sId="17">
    <nc r="T385" t="b">
      <v>1</v>
    </nc>
  </rcc>
  <rcc rId="20034" sId="17">
    <nc r="U385" t="inlineStr">
      <is>
        <t>reported</t>
      </is>
    </nc>
  </rcc>
  <rcc rId="20035" sId="17">
    <nc r="V385" t="inlineStr">
      <is>
        <t>20</t>
      </is>
    </nc>
  </rcc>
  <rcc rId="20036" sId="17">
    <nc r="W385">
      <v>62375508</v>
    </nc>
  </rcc>
  <rcc rId="20037" sId="17">
    <nc r="X385">
      <v>9.3095000000000001E-3</v>
    </nc>
  </rcc>
  <rcc rId="20038" sId="17">
    <nc r="Y385">
      <v>5.00035E-11</v>
    </nc>
  </rcc>
  <rcc rId="20039" sId="17">
    <nc r="Z385">
      <v>472174</v>
    </nc>
  </rcc>
  <rcc rId="20040" sId="17">
    <nc r="AA385" t="inlineStr">
      <is>
        <t>ieu-b-4879</t>
      </is>
    </nc>
  </rcc>
  <rcc rId="20041" sId="17">
    <nc r="AB385" t="inlineStr">
      <is>
        <t>telomere length || id:ieu-b-4879</t>
      </is>
    </nc>
  </rcc>
  <rcc rId="20042" sId="17">
    <nc r="AC385" t="b">
      <v>1</v>
    </nc>
  </rcc>
  <rcc rId="20043" sId="17">
    <nc r="AD385" t="inlineStr">
      <is>
        <t>reported</t>
      </is>
    </nc>
  </rcc>
  <rcc rId="20044" sId="17">
    <nc r="AE385" t="inlineStr">
      <is>
        <t>igd</t>
      </is>
    </nc>
  </rcc>
  <rcc rId="20045" sId="17">
    <nc r="AF385">
      <v>2</v>
    </nc>
  </rcc>
  <rcc rId="20046" sId="17">
    <nc r="AG385" t="b">
      <v>1</v>
    </nc>
  </rcc>
  <rcc rId="20047" sId="17">
    <nc r="AJ385">
      <v>9.1429669418494495E-5</v>
    </nc>
  </rcc>
  <rcc rId="20048" sId="17">
    <nc r="AK385">
      <v>472174</v>
    </nc>
  </rcc>
  <rcc rId="20049" sId="17">
    <nc r="AL385">
      <v>1.2548423538314999E-5</v>
    </nc>
  </rcc>
  <rcc rId="20050" sId="17">
    <nc r="AM385">
      <v>18855</v>
    </nc>
  </rcc>
  <rcc rId="20051" sId="17">
    <nc r="AN385" t="b">
      <v>1</v>
    </nc>
  </rcc>
  <rcc rId="20052" sId="17">
    <nc r="AO385">
      <v>0.417646867408005</v>
    </nc>
  </rcc>
  <rcc rId="20053" sId="17">
    <nc r="A386" t="inlineStr">
      <is>
        <t>rs429358</t>
      </is>
    </nc>
  </rcc>
  <rcc rId="20054" sId="17">
    <nc r="B386" t="inlineStr">
      <is>
        <t>C</t>
      </is>
    </nc>
  </rcc>
  <rcc rId="20055" sId="17">
    <nc r="C386" t="inlineStr">
      <is>
        <t>T</t>
      </is>
    </nc>
  </rcc>
  <rcc rId="20056" sId="17">
    <nc r="D386" t="inlineStr">
      <is>
        <t>C</t>
      </is>
    </nc>
  </rcc>
  <rcc rId="20057" sId="17">
    <nc r="E386" t="inlineStr">
      <is>
        <t>T</t>
      </is>
    </nc>
  </rcc>
  <rcc rId="20058" sId="17">
    <nc r="F386">
      <v>1.7349799999999999E-2</v>
    </nc>
  </rcc>
  <rcc rId="20059" sId="17">
    <nc r="G386">
      <v>-1.7600000000000001E-2</v>
    </nc>
  </rcc>
  <rcc rId="20060" sId="17">
    <nc r="H386">
      <v>0.15396899999999999</v>
    </nc>
  </rcc>
  <rcc rId="20061" sId="17">
    <nc r="I386">
      <v>0.1656</v>
    </nc>
  </rcc>
  <rcc rId="20062" sId="17">
    <nc r="J386" t="b">
      <v>0</v>
    </nc>
  </rcc>
  <rcc rId="20063" sId="17">
    <nc r="K386" t="b">
      <v>0</v>
    </nc>
  </rcc>
  <rcc rId="20064" sId="17">
    <nc r="L386" t="b">
      <v>0</v>
    </nc>
  </rcc>
  <rcc rId="20065" sId="17">
    <nc r="M386" t="inlineStr">
      <is>
        <t>HmqTtg</t>
      </is>
    </nc>
  </rcc>
  <rcc rId="20066" sId="17">
    <nc r="N386">
      <v>19</v>
    </nc>
  </rcc>
  <rcc rId="20067" sId="17">
    <nc r="O386">
      <v>45411941</v>
    </nc>
  </rcc>
  <rcc rId="20068" sId="17">
    <nc r="P386">
      <v>5.4399999999999997E-2</v>
    </nc>
  </rcc>
  <rcc rId="20069" sId="17">
    <nc r="Q386">
      <v>0.74550000000000005</v>
    </nc>
  </rcc>
  <rcc rId="20070" sId="17">
    <nc r="R386">
      <v>26802</v>
    </nc>
  </rcc>
  <rcc rId="20071" sId="17">
    <nc r="S386" t="inlineStr">
      <is>
        <t>PhenoAge acceleration</t>
      </is>
    </nc>
  </rcc>
  <rcc rId="20072" sId="17">
    <nc r="T386" t="b">
      <v>1</v>
    </nc>
  </rcc>
  <rcc rId="20073" sId="17">
    <nc r="U386" t="inlineStr">
      <is>
        <t>reported</t>
      </is>
    </nc>
  </rcc>
  <rcc rId="20074" sId="17">
    <nc r="V386" t="inlineStr">
      <is>
        <t>19</t>
      </is>
    </nc>
  </rcc>
  <rcc rId="20075" sId="17">
    <nc r="W386">
      <v>45411941</v>
    </nc>
  </rcc>
  <rcc rId="20076" sId="17">
    <nc r="X386">
      <v>2.7709100000000001E-3</v>
    </nc>
  </rcc>
  <rcc rId="20077" sId="17">
    <nc r="Y386">
      <v>3.7999700000000001E-10</v>
    </nc>
  </rcc>
  <rcc rId="20078" sId="17">
    <nc r="Z386">
      <v>472174</v>
    </nc>
  </rcc>
  <rcc rId="20079" sId="17">
    <nc r="AA386" t="inlineStr">
      <is>
        <t>ieu-b-4879</t>
      </is>
    </nc>
  </rcc>
  <rcc rId="20080" sId="17">
    <nc r="AB386" t="inlineStr">
      <is>
        <t>telomere length || id:ieu-b-4879</t>
      </is>
    </nc>
  </rcc>
  <rcc rId="20081" sId="17">
    <nc r="AC386" t="b">
      <v>1</v>
    </nc>
  </rcc>
  <rcc rId="20082" sId="17">
    <nc r="AD386" t="inlineStr">
      <is>
        <t>reported</t>
      </is>
    </nc>
  </rcc>
  <rcc rId="20083" sId="17">
    <nc r="AE386" t="inlineStr">
      <is>
        <t>igd</t>
      </is>
    </nc>
  </rcc>
  <rcc rId="20084" sId="17">
    <nc r="AF386">
      <v>2</v>
    </nc>
  </rcc>
  <rcc rId="20085" sId="17">
    <nc r="AG386" t="b">
      <v>1</v>
    </nc>
  </rcc>
  <rcc rId="20086" sId="17">
    <nc r="AJ386">
      <v>8.3024796022865797E-5</v>
    </nc>
  </rcc>
  <rcc rId="20087" sId="17">
    <nc r="AK386">
      <v>472174</v>
    </nc>
  </rcc>
  <rcc rId="20088" sId="17">
    <nc r="AL386">
      <v>3.9056295324467602E-6</v>
    </nc>
  </rcc>
  <rcc rId="20089" sId="17">
    <nc r="AM386">
      <v>26802</v>
    </nc>
  </rcc>
  <rcc rId="20090" sId="17">
    <nc r="AN386" t="b">
      <v>1</v>
    </nc>
  </rcc>
  <rcc rId="20091" sId="17">
    <nc r="AO386">
      <v>0.25580911865872302</v>
    </nc>
  </rcc>
  <rcc rId="20092" sId="17">
    <nc r="A387" t="inlineStr">
      <is>
        <t>rs4498805</t>
      </is>
    </nc>
  </rcc>
  <rcc rId="20093" sId="17">
    <nc r="B387" t="inlineStr">
      <is>
        <t>T</t>
      </is>
    </nc>
  </rcc>
  <rcc rId="20094" sId="17">
    <nc r="C387" t="inlineStr">
      <is>
        <t>G</t>
      </is>
    </nc>
  </rcc>
  <rcc rId="20095" sId="17">
    <nc r="D387" t="inlineStr">
      <is>
        <t>T</t>
      </is>
    </nc>
  </rcc>
  <rcc rId="20096" sId="17">
    <nc r="E387" t="inlineStr">
      <is>
        <t>G</t>
      </is>
    </nc>
  </rcc>
  <rcc rId="20097" sId="17">
    <nc r="F387">
      <v>1.50601E-2</v>
    </nc>
  </rcc>
  <rcc rId="20098" sId="17">
    <nc r="G387">
      <v>2.9100000000000001E-2</v>
    </nc>
  </rcc>
  <rcc rId="20099" sId="17">
    <nc r="H387">
      <v>0.54663200000000001</v>
    </nc>
  </rcc>
  <rcc rId="20100" sId="17">
    <nc r="I387">
      <v>0.54690000000000005</v>
    </nc>
  </rcc>
  <rcc rId="20101" sId="17">
    <nc r="J387" t="b">
      <v>0</v>
    </nc>
  </rcc>
  <rcc rId="20102" sId="17">
    <nc r="K387" t="b">
      <v>0</v>
    </nc>
  </rcc>
  <rcc rId="20103" sId="17">
    <nc r="L387" t="b">
      <v>0</v>
    </nc>
  </rcc>
  <rcc rId="20104" sId="17">
    <nc r="M387" t="inlineStr">
      <is>
        <t>HmqTtg</t>
      </is>
    </nc>
  </rcc>
  <rcc rId="20105" sId="17">
    <nc r="N387">
      <v>1</v>
    </nc>
  </rcc>
  <rcc rId="20106" sId="17">
    <nc r="O387">
      <v>110910397</v>
    </nc>
  </rcc>
  <rcc rId="20107" sId="17">
    <nc r="P387">
      <v>3.8399999999999997E-2</v>
    </nc>
  </rcc>
  <rcc rId="20108" sId="17">
    <nc r="Q387">
      <v>0.44819999999999999</v>
    </nc>
  </rcc>
  <rcc rId="20109" sId="17">
    <nc r="R387">
      <v>30628</v>
    </nc>
  </rcc>
  <rcc rId="20110" sId="17">
    <nc r="S387" t="inlineStr">
      <is>
        <t>PhenoAge acceleration</t>
      </is>
    </nc>
  </rcc>
  <rcc rId="20111" sId="17">
    <nc r="T387" t="b">
      <v>1</v>
    </nc>
  </rcc>
  <rcc rId="20112" sId="17">
    <nc r="U387" t="inlineStr">
      <is>
        <t>reported</t>
      </is>
    </nc>
  </rcc>
  <rcc rId="20113" sId="17">
    <nc r="V387" t="inlineStr">
      <is>
        <t>1</t>
      </is>
    </nc>
  </rcc>
  <rcc rId="20114" sId="17">
    <nc r="W387">
      <v>110910397</v>
    </nc>
  </rcc>
  <rcc rId="20115" sId="17">
    <nc r="X387">
      <v>2.0037599999999998E-3</v>
    </nc>
  </rcc>
  <rcc rId="20116" sId="17">
    <nc r="Y387">
      <v>5.7003299999999996E-14</v>
    </nc>
  </rcc>
  <rcc rId="20117" sId="17">
    <nc r="Z387">
      <v>472174</v>
    </nc>
  </rcc>
  <rcc rId="20118" sId="17">
    <nc r="AA387" t="inlineStr">
      <is>
        <t>ieu-b-4879</t>
      </is>
    </nc>
  </rcc>
  <rcc rId="20119" sId="17">
    <nc r="AB387" t="inlineStr">
      <is>
        <t>telomere length || id:ieu-b-4879</t>
      </is>
    </nc>
  </rcc>
  <rcc rId="20120" sId="17">
    <nc r="AC387" t="b">
      <v>1</v>
    </nc>
  </rcc>
  <rcc rId="20121" sId="17">
    <nc r="AD387" t="inlineStr">
      <is>
        <t>reported</t>
      </is>
    </nc>
  </rcc>
  <rcc rId="20122" sId="17">
    <nc r="AE387" t="inlineStr">
      <is>
        <t>igd</t>
      </is>
    </nc>
  </rcc>
  <rcc rId="20123" sId="17">
    <nc r="AF387">
      <v>2</v>
    </nc>
  </rcc>
  <rcc rId="20124" sId="17">
    <nc r="AG387" t="b">
      <v>1</v>
    </nc>
  </rcc>
  <rcc rId="20125" sId="17">
    <nc r="AJ387">
      <v>1.19622292623129E-4</v>
    </nc>
  </rcc>
  <rcc rId="20126" sId="17">
    <nc r="AK387">
      <v>472174</v>
    </nc>
  </rcc>
  <rcc rId="20127" sId="17">
    <nc r="AL387">
      <v>1.8751029087027201E-5</v>
    </nc>
  </rcc>
  <rcc rId="20128" sId="17">
    <nc r="AM387">
      <v>30628</v>
    </nc>
  </rcc>
  <rcc rId="20129" sId="17">
    <nc r="AN387" t="b">
      <v>1</v>
    </nc>
  </rcc>
  <rcc rId="20130" sId="17">
    <nc r="AO387">
      <v>0.26249200140032802</v>
    </nc>
  </rcc>
  <rcc rId="20131" sId="17">
    <nc r="A388" t="inlineStr">
      <is>
        <t>rs4530278</t>
      </is>
    </nc>
  </rcc>
  <rcc rId="20132" sId="17">
    <nc r="B388" t="inlineStr">
      <is>
        <t>T</t>
      </is>
    </nc>
  </rcc>
  <rcc rId="20133" sId="17">
    <nc r="C388" t="inlineStr">
      <is>
        <t>G</t>
      </is>
    </nc>
  </rcc>
  <rcc rId="20134" sId="17">
    <nc r="D388" t="inlineStr">
      <is>
        <t>T</t>
      </is>
    </nc>
  </rcc>
  <rcc rId="20135" sId="17">
    <nc r="E388" t="inlineStr">
      <is>
        <t>G</t>
      </is>
    </nc>
  </rcc>
  <rcc rId="20136" sId="17">
    <nc r="F388">
      <v>1.3879300000000001E-2</v>
    </nc>
  </rcc>
  <rcc rId="20137" sId="17">
    <nc r="G388">
      <v>-8.5199999999999998E-2</v>
    </nc>
  </rcc>
  <rcc rId="20138" sId="17">
    <nc r="H388">
      <v>0.59814999999999996</v>
    </nc>
  </rcc>
  <rcc rId="20139" sId="17">
    <nc r="I388">
      <v>0.59789999999999999</v>
    </nc>
  </rcc>
  <rcc rId="20140" sId="17">
    <nc r="J388" t="b">
      <v>0</v>
    </nc>
  </rcc>
  <rcc rId="20141" sId="17">
    <nc r="K388" t="b">
      <v>0</v>
    </nc>
  </rcc>
  <rcc rId="20142" sId="17">
    <nc r="L388" t="b">
      <v>0</v>
    </nc>
  </rcc>
  <rcc rId="20143" sId="17">
    <nc r="M388" t="inlineStr">
      <is>
        <t>HmqTtg</t>
      </is>
    </nc>
  </rcc>
  <rcc rId="20144" sId="17">
    <nc r="N388">
      <v>19</v>
    </nc>
  </rcc>
  <rcc rId="20145" sId="17">
    <nc r="O388">
      <v>33752994</v>
    </nc>
  </rcc>
  <rcc rId="20146" sId="17">
    <nc r="P388">
      <v>3.9E-2</v>
    </nc>
  </rcc>
  <rcc rId="20147" sId="17">
    <nc r="Q388">
      <v>2.9010000000000001E-2</v>
    </nc>
  </rcc>
  <rcc rId="20148" sId="17">
    <nc r="R388">
      <v>30231</v>
    </nc>
  </rcc>
  <rcc rId="20149" sId="17">
    <nc r="S388" t="inlineStr">
      <is>
        <t>PhenoAge acceleration</t>
      </is>
    </nc>
  </rcc>
  <rcc rId="20150" sId="17">
    <nc r="T388" t="b">
      <v>1</v>
    </nc>
  </rcc>
  <rcc rId="20151" sId="17">
    <nc r="U388" t="inlineStr">
      <is>
        <t>reported</t>
      </is>
    </nc>
  </rcc>
  <rcc rId="20152" sId="17">
    <nc r="V388" t="inlineStr">
      <is>
        <t>19</t>
      </is>
    </nc>
  </rcc>
  <rcc rId="20153" sId="17">
    <nc r="W388">
      <v>33752994</v>
    </nc>
  </rcc>
  <rcc rId="20154" sId="17">
    <nc r="X388">
      <v>2.0566999999999998E-3</v>
    </nc>
  </rcc>
  <rcc rId="20155" sId="17">
    <nc r="Y388">
      <v>1.5000299999999999E-11</v>
    </nc>
  </rcc>
  <rcc rId="20156" sId="17">
    <nc r="Z388">
      <v>472174</v>
    </nc>
  </rcc>
  <rcc rId="20157" sId="17">
    <nc r="AA388" t="inlineStr">
      <is>
        <t>ieu-b-4879</t>
      </is>
    </nc>
  </rcc>
  <rcc rId="20158" sId="17">
    <nc r="AB388" t="inlineStr">
      <is>
        <t>telomere length || id:ieu-b-4879</t>
      </is>
    </nc>
  </rcc>
  <rcc rId="20159" sId="17">
    <nc r="AC388" t="b">
      <v>1</v>
    </nc>
  </rcc>
  <rcc rId="20160" sId="17">
    <nc r="AD388" t="inlineStr">
      <is>
        <t>reported</t>
      </is>
    </nc>
  </rcc>
  <rcc rId="20161" sId="17">
    <nc r="AE388" t="inlineStr">
      <is>
        <t>igd</t>
      </is>
    </nc>
  </rcc>
  <rcc rId="20162" sId="17">
    <nc r="AF388">
      <v>2</v>
    </nc>
  </rcc>
  <rcc rId="20163" sId="17">
    <nc r="AG388" t="b">
      <v>1</v>
    </nc>
  </rcc>
  <rcc rId="20164" sId="17">
    <nc r="AJ388">
      <v>9.6438648528134597E-5</v>
    </nc>
  </rcc>
  <rcc rId="20165" sId="17">
    <nc r="AK388">
      <v>472174</v>
    </nc>
  </rcc>
  <rcc rId="20166" sId="17">
    <nc r="AL388">
      <v>1.5785474246367501E-4</v>
    </nc>
  </rcc>
  <rcc rId="20167" sId="17">
    <nc r="AM388">
      <v>30231</v>
    </nc>
  </rcc>
  <rcc rId="20168" sId="17">
    <nc r="AN388" t="b">
      <v>0</v>
    </nc>
  </rcc>
  <rcc rId="20169" sId="17">
    <nc r="AO388">
      <v>0.64371460041599204</v>
    </nc>
  </rcc>
  <rcc rId="20170" sId="17">
    <nc r="A389" t="inlineStr">
      <is>
        <t>rs45604339</t>
      </is>
    </nc>
  </rcc>
  <rcc rId="20171" sId="17">
    <nc r="B389" t="inlineStr">
      <is>
        <t>T</t>
      </is>
    </nc>
  </rcc>
  <rcc rId="20172" sId="17">
    <nc r="C389" t="inlineStr">
      <is>
        <t>C</t>
      </is>
    </nc>
  </rcc>
  <rcc rId="20173" sId="17">
    <nc r="D389" t="inlineStr">
      <is>
        <t>T</t>
      </is>
    </nc>
  </rcc>
  <rcc rId="20174" sId="17">
    <nc r="E389" t="inlineStr">
      <is>
        <t>C</t>
      </is>
    </nc>
  </rcc>
  <rcc rId="20175" sId="17">
    <nc r="F389">
      <v>-2.0433E-2</v>
    </nc>
  </rcc>
  <rcc rId="20176" sId="17">
    <nc r="G389">
      <v>-2.8400000000000002E-2</v>
    </nc>
  </rcc>
  <rcc rId="20177" sId="17">
    <nc r="H389">
      <v>0.34242</v>
    </nc>
  </rcc>
  <rcc rId="20178" sId="17">
    <nc r="I389">
      <v>0.35110000000000002</v>
    </nc>
  </rcc>
  <rcc rId="20179" sId="17">
    <nc r="J389" t="b">
      <v>0</v>
    </nc>
  </rcc>
  <rcc rId="20180" sId="17">
    <nc r="K389" t="b">
      <v>0</v>
    </nc>
  </rcc>
  <rcc rId="20181" sId="17">
    <nc r="L389" t="b">
      <v>0</v>
    </nc>
  </rcc>
  <rcc rId="20182" sId="17">
    <nc r="M389" t="inlineStr">
      <is>
        <t>HmqTtg</t>
      </is>
    </nc>
  </rcc>
  <rcc rId="20183" sId="17">
    <nc r="N389">
      <v>14</v>
    </nc>
  </rcc>
  <rcc rId="20184" sId="17">
    <nc r="O389">
      <v>65543102</v>
    </nc>
  </rcc>
  <rcc rId="20185" sId="17">
    <nc r="P389">
      <v>4.0099999999999997E-2</v>
    </nc>
  </rcc>
  <rcc rId="20186" sId="17">
    <nc r="Q389">
      <v>0.4788</v>
    </nc>
  </rcc>
  <rcc rId="20187" sId="17">
    <nc r="R389">
      <v>28969</v>
    </nc>
  </rcc>
  <rcc rId="20188" sId="17">
    <nc r="S389" t="inlineStr">
      <is>
        <t>PhenoAge acceleration</t>
      </is>
    </nc>
  </rcc>
  <rcc rId="20189" sId="17">
    <nc r="T389" t="b">
      <v>1</v>
    </nc>
  </rcc>
  <rcc rId="20190" sId="17">
    <nc r="U389" t="inlineStr">
      <is>
        <t>reported</t>
      </is>
    </nc>
  </rcc>
  <rcc rId="20191" sId="17">
    <nc r="V389" t="inlineStr">
      <is>
        <t>14</t>
      </is>
    </nc>
  </rcc>
  <rcc rId="20192" sId="17">
    <nc r="W389">
      <v>65543102</v>
    </nc>
  </rcc>
  <rcc rId="20193" sId="17">
    <nc r="X389">
      <v>2.1143300000000002E-3</v>
    </nc>
  </rcc>
  <rcc rId="20194" sId="17">
    <nc r="Y389">
      <v>4.3003099999999998E-22</v>
    </nc>
  </rcc>
  <rcc rId="20195" sId="17">
    <nc r="Z389">
      <v>472174</v>
    </nc>
  </rcc>
  <rcc rId="20196" sId="17">
    <nc r="AA389" t="inlineStr">
      <is>
        <t>ieu-b-4879</t>
      </is>
    </nc>
  </rcc>
  <rcc rId="20197" sId="17">
    <nc r="AB389" t="inlineStr">
      <is>
        <t>telomere length || id:ieu-b-4879</t>
      </is>
    </nc>
  </rcc>
  <rcc rId="20198" sId="17">
    <nc r="AC389" t="b">
      <v>1</v>
    </nc>
  </rcc>
  <rcc rId="20199" sId="17">
    <nc r="AD389" t="inlineStr">
      <is>
        <t>reported</t>
      </is>
    </nc>
  </rcc>
  <rcc rId="20200" sId="17">
    <nc r="AE389" t="inlineStr">
      <is>
        <t>igd</t>
      </is>
    </nc>
  </rcc>
  <rcc rId="20201" sId="17">
    <nc r="AF389">
      <v>2</v>
    </nc>
  </rcc>
  <rcc rId="20202" sId="17">
    <nc r="AG389" t="b">
      <v>1</v>
    </nc>
  </rcc>
  <rcc rId="20203" sId="17">
    <nc r="AJ389">
      <v>1.9775733595481801E-4</v>
    </nc>
  </rcc>
  <rcc rId="20204" sId="17">
    <nc r="AK389">
      <v>472174</v>
    </nc>
  </rcc>
  <rcc rId="20205" sId="17">
    <nc r="AL389">
      <v>1.73155741073217E-5</v>
    </nc>
  </rcc>
  <rcc rId="20206" sId="17">
    <nc r="AM389">
      <v>28969</v>
    </nc>
  </rcc>
  <rcc rId="20207" sId="17">
    <nc r="AN389" t="b">
      <v>1</v>
    </nc>
  </rcc>
  <rcc rId="20208" sId="17">
    <nc r="AO389">
      <v>0.101863539120502</v>
    </nc>
  </rcc>
  <rcc rId="20209" sId="17">
    <nc r="A390" t="inlineStr">
      <is>
        <t>rs4695407</t>
      </is>
    </nc>
  </rcc>
  <rcc rId="20210" sId="17">
    <nc r="B390" t="inlineStr">
      <is>
        <t>G</t>
      </is>
    </nc>
  </rcc>
  <rcc rId="20211" sId="17">
    <nc r="C390" t="inlineStr">
      <is>
        <t>A</t>
      </is>
    </nc>
  </rcc>
  <rcc rId="20212" sId="17">
    <nc r="D390" t="inlineStr">
      <is>
        <t>G</t>
      </is>
    </nc>
  </rcc>
  <rcc rId="20213" sId="17">
    <nc r="E390" t="inlineStr">
      <is>
        <t>A</t>
      </is>
    </nc>
  </rcc>
  <rcc rId="20214" sId="17">
    <nc r="F390">
      <v>1.41511E-2</v>
    </nc>
  </rcc>
  <rcc rId="20215" sId="17">
    <nc r="G390">
      <v>2.8E-3</v>
    </nc>
  </rcc>
  <rcc rId="20216" sId="17">
    <nc r="H390">
      <v>0.50784300000000004</v>
    </nc>
  </rcc>
  <rcc rId="20217" sId="17">
    <nc r="I390">
      <v>0.49370000000000003</v>
    </nc>
  </rcc>
  <rcc rId="20218" sId="17">
    <nc r="J390" t="b">
      <v>0</v>
    </nc>
  </rcc>
  <rcc rId="20219" sId="17">
    <nc r="K390" t="b">
      <v>0</v>
    </nc>
  </rcc>
  <rcc rId="20220" sId="17">
    <nc r="L390" t="b">
      <v>0</v>
    </nc>
  </rcc>
  <rcc rId="20221" sId="17">
    <nc r="M390" t="inlineStr">
      <is>
        <t>HmqTtg</t>
      </is>
    </nc>
  </rcc>
  <rcc rId="20222" sId="17">
    <nc r="N390">
      <v>4</v>
    </nc>
  </rcc>
  <rcc rId="20223" sId="17">
    <nc r="O390">
      <v>48843372</v>
    </nc>
  </rcc>
  <rcc rId="20224" sId="17">
    <nc r="P390">
      <v>3.85E-2</v>
    </nc>
  </rcc>
  <rcc rId="20225" sId="17">
    <nc r="Q390">
      <v>0.94130000000000003</v>
    </nc>
  </rcc>
  <rcc rId="20226" sId="17">
    <nc r="R390">
      <v>28981</v>
    </nc>
  </rcc>
  <rcc rId="20227" sId="17">
    <nc r="S390" t="inlineStr">
      <is>
        <t>PhenoAge acceleration</t>
      </is>
    </nc>
  </rcc>
  <rcc rId="20228" sId="17">
    <nc r="T390" t="b">
      <v>1</v>
    </nc>
  </rcc>
  <rcc rId="20229" sId="17">
    <nc r="U390" t="inlineStr">
      <is>
        <t>reported</t>
      </is>
    </nc>
  </rcc>
  <rcc rId="20230" sId="17">
    <nc r="V390" t="inlineStr">
      <is>
        <t>4</t>
      </is>
    </nc>
  </rcc>
  <rcc rId="20231" sId="17">
    <nc r="W390">
      <v>48843372</v>
    </nc>
  </rcc>
  <rcc rId="20232" sId="17">
    <nc r="X390">
      <v>1.9992500000000002E-3</v>
    </nc>
  </rcc>
  <rcc rId="20233" sId="17">
    <nc r="Y390">
      <v>1.50003E-12</v>
    </nc>
  </rcc>
  <rcc rId="20234" sId="17">
    <nc r="Z390">
      <v>472174</v>
    </nc>
  </rcc>
  <rcc rId="20235" sId="17">
    <nc r="AA390" t="inlineStr">
      <is>
        <t>ieu-b-4879</t>
      </is>
    </nc>
  </rcc>
  <rcc rId="20236" sId="17">
    <nc r="AB390" t="inlineStr">
      <is>
        <t>telomere length || id:ieu-b-4879</t>
      </is>
    </nc>
  </rcc>
  <rcc rId="20237" sId="17">
    <nc r="AC390" t="b">
      <v>1</v>
    </nc>
  </rcc>
  <rcc rId="20238" sId="17">
    <nc r="AD390" t="inlineStr">
      <is>
        <t>reported</t>
      </is>
    </nc>
  </rcc>
  <rcc rId="20239" sId="17">
    <nc r="AE390" t="inlineStr">
      <is>
        <t>igd</t>
      </is>
    </nc>
  </rcc>
  <rcc rId="20240" sId="17">
    <nc r="AF390">
      <v>2</v>
    </nc>
  </rcc>
  <rcc rId="20241" sId="17">
    <nc r="AG390" t="b">
      <v>1</v>
    </nc>
  </rcc>
  <rcc rId="20242" sId="17">
    <nc r="AJ390">
      <v>1.06096212747805E-4</v>
    </nc>
  </rcc>
  <rcc rId="20243" sId="17">
    <nc r="AK390">
      <v>472174</v>
    </nc>
  </rcc>
  <rcc rId="20244" sId="17">
    <nc r="AL390">
      <v>1.8252028133995599E-7</v>
    </nc>
  </rcc>
  <rcc rId="20245" sId="17">
    <nc r="AM390">
      <v>28981</v>
    </nc>
  </rcc>
  <rcc rId="20246" sId="17">
    <nc r="AN390" t="b">
      <v>1</v>
    </nc>
  </rcc>
  <rcc rId="20247" sId="17">
    <nc r="AO390">
      <v>0.102799177753839</v>
    </nc>
  </rcc>
  <rcc rId="20248" sId="17">
    <nc r="A391" t="inlineStr">
      <is>
        <t>rs4724</t>
      </is>
    </nc>
  </rcc>
  <rcc rId="20249" sId="17">
    <nc r="B391" t="inlineStr">
      <is>
        <t>A</t>
      </is>
    </nc>
  </rcc>
  <rcc rId="20250" sId="17">
    <nc r="C391" t="inlineStr">
      <is>
        <t>G</t>
      </is>
    </nc>
  </rcc>
  <rcc rId="20251" sId="17">
    <nc r="D391" t="inlineStr">
      <is>
        <t>A</t>
      </is>
    </nc>
  </rcc>
  <rcc rId="20252" sId="17">
    <nc r="E391" t="inlineStr">
      <is>
        <t>G</t>
      </is>
    </nc>
  </rcc>
  <rcc rId="20253" sId="17">
    <nc r="F391">
      <v>-5.4744599999999997E-2</v>
    </nc>
  </rcc>
  <rcc rId="20254" sId="17">
    <nc r="G391">
      <v>2.7199999999999998E-2</v>
    </nc>
  </rcc>
  <rcc rId="20255" sId="17">
    <nc r="H391">
      <v>0.11659799999999999</v>
    </nc>
  </rcc>
  <rcc rId="20256" sId="17">
    <nc r="I391">
      <v>0.1074</v>
    </nc>
  </rcc>
  <rcc rId="20257" sId="17">
    <nc r="J391" t="b">
      <v>0</v>
    </nc>
  </rcc>
  <rcc rId="20258" sId="17">
    <nc r="K391" t="b">
      <v>0</v>
    </nc>
  </rcc>
  <rcc rId="20259" sId="17">
    <nc r="L391" t="b">
      <v>0</v>
    </nc>
  </rcc>
  <rcc rId="20260" sId="17">
    <nc r="M391" t="inlineStr">
      <is>
        <t>HmqTtg</t>
      </is>
    </nc>
  </rcc>
  <rcc rId="20261" sId="17">
    <nc r="N391">
      <v>17</v>
    </nc>
  </rcc>
  <rcc rId="20262" sId="17">
    <nc r="O391">
      <v>7760397</v>
    </nc>
  </rcc>
  <rcc rId="20263" sId="17">
    <nc r="P391">
      <v>6.13E-2</v>
    </nc>
  </rcc>
  <rcc rId="20264" sId="17">
    <nc r="Q391">
      <v>0.65769999999999995</v>
    </nc>
  </rcc>
  <rcc rId="20265" sId="17">
    <nc r="R391">
      <v>28976</v>
    </nc>
  </rcc>
  <rcc rId="20266" sId="17">
    <nc r="S391" t="inlineStr">
      <is>
        <t>PhenoAge acceleration</t>
      </is>
    </nc>
  </rcc>
  <rcc rId="20267" sId="17">
    <nc r="T391" t="b">
      <v>1</v>
    </nc>
  </rcc>
  <rcc rId="20268" sId="17">
    <nc r="U391" t="inlineStr">
      <is>
        <t>reported</t>
      </is>
    </nc>
  </rcc>
  <rcc rId="20269" sId="17">
    <nc r="V391" t="inlineStr">
      <is>
        <t>17</t>
      </is>
    </nc>
  </rcc>
  <rcc rId="20270" sId="17">
    <nc r="W391">
      <v>7760397</v>
    </nc>
  </rcc>
  <rcc rId="20271" sId="17">
    <nc r="X391">
      <v>3.1244100000000002E-3</v>
    </nc>
  </rcc>
  <rcc rId="20272" sId="17">
    <nc r="Y391">
      <v>9.7994100000000001E-69</v>
    </nc>
  </rcc>
  <rcc rId="20273" sId="17">
    <nc r="Z391">
      <v>472174</v>
    </nc>
  </rcc>
  <rcc rId="20274" sId="17">
    <nc r="AA391" t="inlineStr">
      <is>
        <t>ieu-b-4879</t>
      </is>
    </nc>
  </rcc>
  <rcc rId="20275" sId="17">
    <nc r="AB391" t="inlineStr">
      <is>
        <t>telomere length || id:ieu-b-4879</t>
      </is>
    </nc>
  </rcc>
  <rcc rId="20276" sId="17">
    <nc r="AC391" t="b">
      <v>1</v>
    </nc>
  </rcc>
  <rcc rId="20277" sId="17">
    <nc r="AD391" t="inlineStr">
      <is>
        <t>reported</t>
      </is>
    </nc>
  </rcc>
  <rcc rId="20278" sId="17">
    <nc r="AE391" t="inlineStr">
      <is>
        <t>igd</t>
      </is>
    </nc>
  </rcc>
  <rcc rId="20279" sId="17">
    <nc r="AF391">
      <v>2</v>
    </nc>
  </rcc>
  <rcc rId="20280" sId="17">
    <nc r="AG391" t="b">
      <v>1</v>
    </nc>
  </rcc>
  <rcc rId="20281" sId="17">
    <nc r="AJ391">
      <v>6.49776528803676E-4</v>
    </nc>
  </rcc>
  <rcc rId="20282" sId="17">
    <nc r="AK391">
      <v>472174</v>
    </nc>
  </rcc>
  <rcc rId="20283" sId="17">
    <nc r="AL391">
      <v>6.7952502013025399E-6</v>
    </nc>
  </rcc>
  <rcc rId="20284" sId="17">
    <nc r="AM391">
      <v>28976</v>
    </nc>
  </rcc>
  <rcc rId="20285" sId="17">
    <nc r="AN391" t="b">
      <v>1</v>
    </nc>
  </rcc>
  <rcc rId="20286" sId="17">
    <nc r="AO391">
      <v>1.55686751112553E-4</v>
    </nc>
  </rcc>
  <rcc rId="20287" sId="17">
    <nc r="A392" t="inlineStr">
      <is>
        <t>rs4731541</t>
      </is>
    </nc>
  </rcc>
  <rcc rId="20288" sId="17">
    <nc r="B392" t="inlineStr">
      <is>
        <t>G</t>
      </is>
    </nc>
  </rcc>
  <rcc rId="20289" sId="17">
    <nc r="C392" t="inlineStr">
      <is>
        <t>C</t>
      </is>
    </nc>
  </rcc>
  <rcc rId="20290" sId="17">
    <nc r="D392" t="inlineStr">
      <is>
        <t>G</t>
      </is>
    </nc>
  </rcc>
  <rcc rId="20291" sId="17">
    <nc r="E392" t="inlineStr">
      <is>
        <t>C</t>
      </is>
    </nc>
  </rcc>
  <rcc rId="20292" sId="17">
    <nc r="F392">
      <v>-2.0611899999999999E-2</v>
    </nc>
  </rcc>
  <rcc rId="20293" sId="17">
    <nc r="G392">
      <v>4.5199999999999997E-2</v>
    </nc>
  </rcc>
  <rcc rId="20294" sId="17">
    <nc r="H392">
      <v>0.62490100000000004</v>
    </nc>
  </rcc>
  <rcc rId="20295" sId="17">
    <nc r="I392">
      <v>0.62439999999999996</v>
    </nc>
  </rcc>
  <rcc rId="20296" sId="17">
    <nc r="J392" t="b">
      <v>0</v>
    </nc>
  </rcc>
  <rcc rId="20297" sId="17">
    <nc r="K392" t="b">
      <v>1</v>
    </nc>
  </rcc>
  <rcc rId="20298" sId="17">
    <nc r="L392" t="b">
      <v>0</v>
    </nc>
  </rcc>
  <rcc rId="20299" sId="17">
    <nc r="M392" t="inlineStr">
      <is>
        <t>HmqTtg</t>
      </is>
    </nc>
  </rcc>
  <rcc rId="20300" sId="17">
    <nc r="N392">
      <v>7</v>
    </nc>
  </rcc>
  <rcc rId="20301" sId="17">
    <nc r="O392">
      <v>128678236</v>
    </nc>
  </rcc>
  <rcc rId="20302" sId="17">
    <nc r="P392">
      <v>3.9199999999999999E-2</v>
    </nc>
  </rcc>
  <rcc rId="20303" sId="17">
    <nc r="Q392">
      <v>0.2492</v>
    </nc>
  </rcc>
  <rcc rId="20304" sId="17">
    <nc r="R392">
      <v>29152</v>
    </nc>
  </rcc>
  <rcc rId="20305" sId="17">
    <nc r="S392" t="inlineStr">
      <is>
        <t>PhenoAge acceleration</t>
      </is>
    </nc>
  </rcc>
  <rcc rId="20306" sId="17">
    <nc r="T392" t="b">
      <v>1</v>
    </nc>
  </rcc>
  <rcc rId="20307" sId="17">
    <nc r="U392" t="inlineStr">
      <is>
        <t>reported</t>
      </is>
    </nc>
  </rcc>
  <rcc rId="20308" sId="17">
    <nc r="V392" t="inlineStr">
      <is>
        <t>7</t>
      </is>
    </nc>
  </rcc>
  <rcc rId="20309" sId="17">
    <nc r="W392">
      <v>128678236</v>
    </nc>
  </rcc>
  <rcc rId="20310" sId="17">
    <nc r="X392">
      <v>2.0596199999999999E-3</v>
    </nc>
  </rcc>
  <rcc rId="20311" sId="17">
    <nc r="Y392">
      <v>1.3999100000000001E-23</v>
    </nc>
  </rcc>
  <rcc rId="20312" sId="17">
    <nc r="Z392">
      <v>472174</v>
    </nc>
  </rcc>
  <rcc rId="20313" sId="17">
    <nc r="AA392" t="inlineStr">
      <is>
        <t>ieu-b-4879</t>
      </is>
    </nc>
  </rcc>
  <rcc rId="20314" sId="17">
    <nc r="AB392" t="inlineStr">
      <is>
        <t>telomere length || id:ieu-b-4879</t>
      </is>
    </nc>
  </rcc>
  <rcc rId="20315" sId="17">
    <nc r="AC392" t="b">
      <v>1</v>
    </nc>
  </rcc>
  <rcc rId="20316" sId="17">
    <nc r="AD392" t="inlineStr">
      <is>
        <t>reported</t>
      </is>
    </nc>
  </rcc>
  <rcc rId="20317" sId="17">
    <nc r="AE392" t="inlineStr">
      <is>
        <t>igd</t>
      </is>
    </nc>
  </rcc>
  <rcc rId="20318" sId="17">
    <nc r="AF392">
      <v>2</v>
    </nc>
  </rcc>
  <rcc rId="20319" sId="17">
    <nc r="AG392" t="b">
      <v>1</v>
    </nc>
  </rcc>
  <rcc rId="20320" sId="17">
    <nc r="AJ392">
      <v>2.1206525280144899E-4</v>
    </nc>
  </rcc>
  <rcc rId="20321" sId="17">
    <nc r="AK392">
      <v>472174</v>
    </nc>
  </rcc>
  <rcc rId="20322" sId="17">
    <nc r="AL392">
      <v>4.5608560842239899E-5</v>
    </nc>
  </rcc>
  <rcc rId="20323" sId="17">
    <nc r="AM392">
      <v>29152</v>
    </nc>
  </rcc>
  <rcc rId="20324" sId="17">
    <nc r="AN392" t="b">
      <v>1</v>
    </nc>
  </rcc>
  <rcc rId="20325" sId="17">
    <nc r="AO392">
      <v>0.195645451375803</v>
    </nc>
  </rcc>
  <rcc rId="20326" sId="17">
    <nc r="A393" t="inlineStr">
      <is>
        <t>rs4743037</t>
      </is>
    </nc>
  </rcc>
  <rcc rId="20327" sId="17">
    <nc r="B393" t="inlineStr">
      <is>
        <t>T</t>
      </is>
    </nc>
  </rcc>
  <rcc rId="20328" sId="17">
    <nc r="C393" t="inlineStr">
      <is>
        <t>C</t>
      </is>
    </nc>
  </rcc>
  <rcc rId="20329" sId="17">
    <nc r="D393" t="inlineStr">
      <is>
        <t>T</t>
      </is>
    </nc>
  </rcc>
  <rcc rId="20330" sId="17">
    <nc r="E393" t="inlineStr">
      <is>
        <t>C</t>
      </is>
    </nc>
  </rcc>
  <rcc rId="20331" sId="17">
    <nc r="F393">
      <v>1.4797100000000001E-2</v>
    </nc>
  </rcc>
  <rcc rId="20332" sId="17">
    <nc r="G393">
      <v>-2.81E-2</v>
    </nc>
  </rcc>
  <rcc rId="20333" sId="17">
    <nc r="H393">
      <v>0.230874</v>
    </nc>
  </rcc>
  <rcc rId="20334" sId="17">
    <nc r="I393">
      <v>0.22559999999999999</v>
    </nc>
  </rcc>
  <rcc rId="20335" sId="17">
    <nc r="J393" t="b">
      <v>0</v>
    </nc>
  </rcc>
  <rcc rId="20336" sId="17">
    <nc r="K393" t="b">
      <v>0</v>
    </nc>
  </rcc>
  <rcc rId="20337" sId="17">
    <nc r="L393" t="b">
      <v>0</v>
    </nc>
  </rcc>
  <rcc rId="20338" sId="17">
    <nc r="M393" t="inlineStr">
      <is>
        <t>HmqTtg</t>
      </is>
    </nc>
  </rcc>
  <rcc rId="20339" sId="17">
    <nc r="N393">
      <v>9</v>
    </nc>
  </rcc>
  <rcc rId="20340" sId="17">
    <nc r="O393">
      <v>109639970</v>
    </nc>
  </rcc>
  <rcc rId="20341" sId="17">
    <nc r="P393">
      <v>4.5999999999999999E-2</v>
    </nc>
  </rcc>
  <rcc rId="20342" sId="17">
    <nc r="Q393">
      <v>0.54190000000000005</v>
    </nc>
  </rcc>
  <rcc rId="20343" sId="17">
    <nc r="R393">
      <v>29551</v>
    </nc>
  </rcc>
  <rcc rId="20344" sId="17">
    <nc r="S393" t="inlineStr">
      <is>
        <t>PhenoAge acceleration</t>
      </is>
    </nc>
  </rcc>
  <rcc rId="20345" sId="17">
    <nc r="T393" t="b">
      <v>1</v>
    </nc>
  </rcc>
  <rcc rId="20346" sId="17">
    <nc r="U393" t="inlineStr">
      <is>
        <t>reported</t>
      </is>
    </nc>
  </rcc>
  <rcc rId="20347" sId="17">
    <nc r="V393" t="inlineStr">
      <is>
        <t>9</t>
      </is>
    </nc>
  </rcc>
  <rcc rId="20348" sId="17">
    <nc r="W393">
      <v>109639970</v>
    </nc>
  </rcc>
  <rcc rId="20349" sId="17">
    <nc r="X393">
      <v>2.3809399999999998E-3</v>
    </nc>
  </rcc>
  <rcc rId="20350" sId="17">
    <nc r="Y393">
      <v>5.1E-10</v>
    </nc>
  </rcc>
  <rcc rId="20351" sId="17">
    <nc r="Z393">
      <v>472174</v>
    </nc>
  </rcc>
  <rcc rId="20352" sId="17">
    <nc r="AA393" t="inlineStr">
      <is>
        <t>ieu-b-4879</t>
      </is>
    </nc>
  </rcc>
  <rcc rId="20353" sId="17">
    <nc r="AB393" t="inlineStr">
      <is>
        <t>telomere length || id:ieu-b-4879</t>
      </is>
    </nc>
  </rcc>
  <rcc rId="20354" sId="17">
    <nc r="AC393" t="b">
      <v>1</v>
    </nc>
  </rcc>
  <rcc rId="20355" sId="17">
    <nc r="AD393" t="inlineStr">
      <is>
        <t>reported</t>
      </is>
    </nc>
  </rcc>
  <rcc rId="20356" sId="17">
    <nc r="AE393" t="inlineStr">
      <is>
        <t>igd</t>
      </is>
    </nc>
  </rcc>
  <rcc rId="20357" sId="17">
    <nc r="AF393">
      <v>2</v>
    </nc>
  </rcc>
  <rcc rId="20358" sId="17">
    <nc r="AG393" t="b">
      <v>1</v>
    </nc>
  </rcc>
  <rcc rId="20359" sId="17">
    <nc r="AJ393">
      <v>8.1793833173066503E-5</v>
    </nc>
  </rcc>
  <rcc rId="20360" sId="17">
    <nc r="AK393">
      <v>472174</v>
    </nc>
  </rcc>
  <rcc rId="20361" sId="17">
    <nc r="AL393">
      <v>1.2628410886004499E-5</v>
    </nc>
  </rcc>
  <rcc rId="20362" sId="17">
    <nc r="AM393">
      <v>29551</v>
    </nc>
  </rcc>
  <rcc rId="20363" sId="17">
    <nc r="AN393" t="b">
      <v>1</v>
    </nc>
  </rcc>
  <rcc rId="20364" sId="17">
    <nc r="AO393">
      <v>0.35988144414242301</v>
    </nc>
  </rcc>
  <rcc rId="20365" sId="17">
    <nc r="A394" t="inlineStr">
      <is>
        <t>rs55747751</t>
      </is>
    </nc>
  </rcc>
  <rcc rId="20366" sId="17">
    <nc r="B394" t="inlineStr">
      <is>
        <t>A</t>
      </is>
    </nc>
  </rcc>
  <rcc rId="20367" sId="17">
    <nc r="C394" t="inlineStr">
      <is>
        <t>G</t>
      </is>
    </nc>
  </rcc>
  <rcc rId="20368" sId="17">
    <nc r="D394" t="inlineStr">
      <is>
        <t>A</t>
      </is>
    </nc>
  </rcc>
  <rcc rId="20369" sId="17">
    <nc r="E394" t="inlineStr">
      <is>
        <t>G</t>
      </is>
    </nc>
  </rcc>
  <rcc rId="20370" sId="17">
    <nc r="F394">
      <v>-2.1161200000000002E-2</v>
    </nc>
  </rcc>
  <rcc rId="20371" sId="17">
    <nc r="G394">
      <v>-3.7900000000000003E-2</v>
    </nc>
  </rcc>
  <rcc rId="20372" sId="17">
    <nc r="H394">
      <v>7.7374999999999999E-2</v>
    </nc>
  </rcc>
  <rcc rId="20373" sId="17">
    <nc r="I394">
      <v>8.0600000000000005E-2</v>
    </nc>
  </rcc>
  <rcc rId="20374" sId="17">
    <nc r="J394" t="b">
      <v>0</v>
    </nc>
  </rcc>
  <rcc rId="20375" sId="17">
    <nc r="K394" t="b">
      <v>0</v>
    </nc>
  </rcc>
  <rcc rId="20376" sId="17">
    <nc r="L394" t="b">
      <v>0</v>
    </nc>
  </rcc>
  <rcc rId="20377" sId="17">
    <nc r="M394" t="inlineStr">
      <is>
        <t>HmqTtg</t>
      </is>
    </nc>
  </rcc>
  <rcc rId="20378" sId="17">
    <nc r="N394">
      <v>5</v>
    </nc>
  </rcc>
  <rcc rId="20379" sId="17">
    <nc r="O394">
      <v>132397351</v>
    </nc>
  </rcc>
  <rcc rId="20380" sId="17">
    <nc r="P394">
      <v>7.6700000000000004E-2</v>
    </nc>
  </rcc>
  <rcc rId="20381" sId="17">
    <nc r="Q394">
      <v>0.62070000000000003</v>
    </nc>
  </rcc>
  <rcc rId="20382" sId="17">
    <nc r="R394">
      <v>27475</v>
    </nc>
  </rcc>
  <rcc rId="20383" sId="17">
    <nc r="S394" t="inlineStr">
      <is>
        <t>PhenoAge acceleration</t>
      </is>
    </nc>
  </rcc>
  <rcc rId="20384" sId="17">
    <nc r="T394" t="b">
      <v>1</v>
    </nc>
  </rcc>
  <rcc rId="20385" sId="17">
    <nc r="U394" t="inlineStr">
      <is>
        <t>reported</t>
      </is>
    </nc>
  </rcc>
  <rcc rId="20386" sId="17">
    <nc r="V394" t="inlineStr">
      <is>
        <t>5</t>
      </is>
    </nc>
  </rcc>
  <rcc rId="20387" sId="17">
    <nc r="W394">
      <v>132397351</v>
    </nc>
  </rcc>
  <rcc rId="20388" sId="17">
    <nc r="X394">
      <v>3.7516400000000001E-3</v>
    </nc>
  </rcc>
  <rcc rId="20389" sId="17">
    <nc r="Y394">
      <v>1.7E-8</v>
    </nc>
  </rcc>
  <rcc rId="20390" sId="17">
    <nc r="Z394">
      <v>472174</v>
    </nc>
  </rcc>
  <rcc rId="20391" sId="17">
    <nc r="AA394" t="inlineStr">
      <is>
        <t>ieu-b-4879</t>
      </is>
    </nc>
  </rcc>
  <rcc rId="20392" sId="17">
    <nc r="AB394" t="inlineStr">
      <is>
        <t>telomere length || id:ieu-b-4879</t>
      </is>
    </nc>
  </rcc>
  <rcc rId="20393" sId="17">
    <nc r="AC394" t="b">
      <v>1</v>
    </nc>
  </rcc>
  <rcc rId="20394" sId="17">
    <nc r="AD394" t="inlineStr">
      <is>
        <t>reported</t>
      </is>
    </nc>
  </rcc>
  <rcc rId="20395" sId="17">
    <nc r="AE394" t="inlineStr">
      <is>
        <t>igd</t>
      </is>
    </nc>
  </rcc>
  <rcc rId="20396" sId="17">
    <nc r="AF394">
      <v>2</v>
    </nc>
  </rcc>
  <rcc rId="20397" sId="17">
    <nc r="AG394" t="b">
      <v>1</v>
    </nc>
  </rcc>
  <rcc rId="20398" sId="17">
    <nc r="AJ394">
      <v>6.7376551113951702E-5</v>
    </nc>
  </rcc>
  <rcc rId="20399" sId="17">
    <nc r="AK394">
      <v>472174</v>
    </nc>
  </rcc>
  <rcc rId="20400" sId="17">
    <nc r="AL394">
      <v>8.8874617801911507E-6</v>
    </nc>
  </rcc>
  <rcc rId="20401" sId="17">
    <nc r="AM394">
      <v>27475</v>
    </nc>
  </rcc>
  <rcc rId="20402" sId="17">
    <nc r="AN394" t="b">
      <v>1</v>
    </nc>
  </rcc>
  <rcc rId="20403" sId="17">
    <nc r="AO394">
      <v>0.399645456497352</v>
    </nc>
  </rcc>
  <rcc rId="20404" sId="17">
    <nc r="A395" t="inlineStr">
      <is>
        <t>rs56178008</t>
      </is>
    </nc>
  </rcc>
  <rcc rId="20405" sId="17">
    <nc r="B395" t="inlineStr">
      <is>
        <t>A</t>
      </is>
    </nc>
  </rcc>
  <rcc rId="20406" sId="17">
    <nc r="C395" t="inlineStr">
      <is>
        <t>T</t>
      </is>
    </nc>
  </rcc>
  <rcc rId="20407" sId="17">
    <nc r="D395" t="inlineStr">
      <is>
        <t>A</t>
      </is>
    </nc>
  </rcc>
  <rcc rId="20408" sId="17">
    <nc r="E395" t="inlineStr">
      <is>
        <t>T</t>
      </is>
    </nc>
  </rcc>
  <rcc rId="20409" sId="17">
    <nc r="F395">
      <v>1.43739E-2</v>
    </nc>
  </rcc>
  <rcc rId="20410" sId="17">
    <nc r="G395">
      <v>-4.1700000000000001E-2</v>
    </nc>
  </rcc>
  <rcc rId="20411" sId="17">
    <nc r="H395">
      <v>0.43749700000000002</v>
    </nc>
  </rcc>
  <rcc rId="20412" sId="17">
    <nc r="I395">
      <v>0.44490000000000002</v>
    </nc>
  </rcc>
  <rcc rId="20413" sId="17">
    <nc r="J395" t="b">
      <v>0</v>
    </nc>
  </rcc>
  <rcc rId="20414" sId="17">
    <nc r="K395" t="b">
      <v>1</v>
    </nc>
  </rcc>
  <rcc rId="20415" sId="17">
    <nc r="L395" t="b">
      <v>1</v>
    </nc>
  </rcc>
  <rcc rId="20416" sId="17">
    <nc r="M395" t="inlineStr">
      <is>
        <t>HmqTtg</t>
      </is>
    </nc>
  </rcc>
  <rcc rId="20417" sId="17">
    <nc r="N395">
      <v>2</v>
    </nc>
  </rcc>
  <rcc rId="20418" sId="17">
    <nc r="O395">
      <v>29098543</v>
    </nc>
  </rcc>
  <rcc rId="20419" sId="17">
    <nc r="P395">
      <v>3.7699999999999997E-2</v>
    </nc>
  </rcc>
  <rcc rId="20420" sId="17">
    <nc r="Q395">
      <v>0.26950000000000002</v>
    </nc>
  </rcc>
  <rcc rId="20421" sId="17">
    <nc r="R395">
      <v>34047</v>
    </nc>
  </rcc>
  <rcc rId="20422" sId="17">
    <nc r="S395" t="inlineStr">
      <is>
        <t>PhenoAge acceleration</t>
      </is>
    </nc>
  </rcc>
  <rcc rId="20423" sId="17">
    <nc r="T395" t="b">
      <v>1</v>
    </nc>
  </rcc>
  <rcc rId="20424" sId="17">
    <nc r="U395" t="inlineStr">
      <is>
        <t>reported</t>
      </is>
    </nc>
  </rcc>
  <rcc rId="20425" sId="17">
    <nc r="V395" t="inlineStr">
      <is>
        <t>2</t>
      </is>
    </nc>
  </rcc>
  <rcc rId="20426" sId="17">
    <nc r="W395">
      <v>29098543</v>
    </nc>
  </rcc>
  <rcc rId="20427" sId="17">
    <nc r="X395">
      <v>2.0146399999999998E-3</v>
    </nc>
  </rcc>
  <rcc rId="20428" sId="17">
    <nc r="Y395">
      <v>9.7006299999999992E-13</v>
    </nc>
  </rcc>
  <rcc rId="20429" sId="17">
    <nc r="Z395">
      <v>472174</v>
    </nc>
  </rcc>
  <rcc rId="20430" sId="17">
    <nc r="AA395" t="inlineStr">
      <is>
        <t>ieu-b-4879</t>
      </is>
    </nc>
  </rcc>
  <rcc rId="20431" sId="17">
    <nc r="AB395" t="inlineStr">
      <is>
        <t>telomere length || id:ieu-b-4879</t>
      </is>
    </nc>
  </rcc>
  <rcc rId="20432" sId="17">
    <nc r="AC395" t="b">
      <v>1</v>
    </nc>
  </rcc>
  <rcc rId="20433" sId="17">
    <nc r="AD395" t="inlineStr">
      <is>
        <t>reported</t>
      </is>
    </nc>
  </rcc>
  <rcc rId="20434" sId="17">
    <nc r="AE395" t="inlineStr">
      <is>
        <t>igd</t>
      </is>
    </nc>
  </rcc>
  <rcc rId="20435" sId="17">
    <nc r="AF395">
      <v>2</v>
    </nc>
  </rcc>
  <rcc rId="20436" sId="17">
    <nc r="AG395" t="b">
      <v>0</v>
    </nc>
  </rcc>
  <rcc rId="20437" sId="17">
    <nc r="AJ395">
      <v>1.07797151618587E-4</v>
    </nc>
  </rcc>
  <rcc rId="20438" sId="17">
    <nc r="AK395">
      <v>472174</v>
    </nc>
  </rcc>
  <rcc rId="20439" sId="17">
    <nc r="AL395">
      <v>3.59352329296198E-5</v>
    </nc>
  </rcc>
  <rcc rId="20440" sId="17">
    <nc r="AM395">
      <v>34047</v>
    </nc>
  </rcc>
  <rcc rId="20441" sId="17">
    <nc r="AN395" t="b">
      <v>1</v>
    </nc>
  </rcc>
  <rcc rId="20442" sId="17">
    <nc r="AO395">
      <v>0.43422914902585402</v>
    </nc>
  </rcc>
  <rcc rId="20443" sId="17">
    <nc r="A396" t="inlineStr">
      <is>
        <t>rs56799554</t>
      </is>
    </nc>
  </rcc>
  <rcc rId="20444" sId="17">
    <nc r="B396" t="inlineStr">
      <is>
        <t>G</t>
      </is>
    </nc>
  </rcc>
  <rcc rId="20445" sId="17">
    <nc r="C396" t="inlineStr">
      <is>
        <t>A</t>
      </is>
    </nc>
  </rcc>
  <rcc rId="20446" sId="17">
    <nc r="D396" t="inlineStr">
      <is>
        <t>G</t>
      </is>
    </nc>
  </rcc>
  <rcc rId="20447" sId="17">
    <nc r="E396" t="inlineStr">
      <is>
        <t>A</t>
      </is>
    </nc>
  </rcc>
  <rcc rId="20448" sId="17">
    <nc r="F396">
      <v>-2.59793E-2</v>
    </nc>
  </rcc>
  <rcc rId="20449" sId="17">
    <nc r="G396">
      <v>6.4100000000000004E-2</v>
    </nc>
  </rcc>
  <rcc rId="20450" sId="17">
    <nc r="H396">
      <v>0.170183</v>
    </nc>
  </rcc>
  <rcc rId="20451" sId="17">
    <nc r="I396">
      <v>0.18129999999999999</v>
    </nc>
  </rcc>
  <rcc rId="20452" sId="17">
    <nc r="J396" t="b">
      <v>0</v>
    </nc>
  </rcc>
  <rcc rId="20453" sId="17">
    <nc r="K396" t="b">
      <v>0</v>
    </nc>
  </rcc>
  <rcc rId="20454" sId="17">
    <nc r="L396" t="b">
      <v>0</v>
    </nc>
  </rcc>
  <rcc rId="20455" sId="17">
    <nc r="M396" t="inlineStr">
      <is>
        <t>HmqTtg</t>
      </is>
    </nc>
  </rcc>
  <rcc rId="20456" sId="17">
    <nc r="N396">
      <v>17</v>
    </nc>
  </rcc>
  <rcc rId="20457" sId="17">
    <nc r="O396">
      <v>41456413</v>
    </nc>
  </rcc>
  <rcc rId="20458" sId="17">
    <nc r="P396">
      <v>5.1400000000000001E-2</v>
    </nc>
  </rcc>
  <rcc rId="20459" sId="17">
    <nc r="Q396">
      <v>0.2122</v>
    </nc>
  </rcc>
  <rcc rId="20460" sId="17">
    <nc r="R396">
      <v>28485</v>
    </nc>
  </rcc>
  <rcc rId="20461" sId="17">
    <nc r="S396" t="inlineStr">
      <is>
        <t>PhenoAge acceleration</t>
      </is>
    </nc>
  </rcc>
  <rcc rId="20462" sId="17">
    <nc r="T396" t="b">
      <v>1</v>
    </nc>
  </rcc>
  <rcc rId="20463" sId="17">
    <nc r="U396" t="inlineStr">
      <is>
        <t>reported</t>
      </is>
    </nc>
  </rcc>
  <rcc rId="20464" sId="17">
    <nc r="V396" t="inlineStr">
      <is>
        <t>17</t>
      </is>
    </nc>
  </rcc>
  <rcc rId="20465" sId="17">
    <nc r="W396">
      <v>41456413</v>
    </nc>
  </rcc>
  <rcc rId="20466" sId="17">
    <nc r="X396">
      <v>2.6785799999999998E-3</v>
    </nc>
  </rcc>
  <rcc rId="20467" sId="17">
    <nc r="Y396">
      <v>2.9998500000000001E-22</v>
    </nc>
  </rcc>
  <rcc rId="20468" sId="17">
    <nc r="Z396">
      <v>472174</v>
    </nc>
  </rcc>
  <rcc rId="20469" sId="17">
    <nc r="AA396" t="inlineStr">
      <is>
        <t>ieu-b-4879</t>
      </is>
    </nc>
  </rcc>
  <rcc rId="20470" sId="17">
    <nc r="AB396" t="inlineStr">
      <is>
        <t>telomere length || id:ieu-b-4879</t>
      </is>
    </nc>
  </rcc>
  <rcc rId="20471" sId="17">
    <nc r="AC396" t="b">
      <v>1</v>
    </nc>
  </rcc>
  <rcc rId="20472" sId="17">
    <nc r="AD396" t="inlineStr">
      <is>
        <t>reported</t>
      </is>
    </nc>
  </rcc>
  <rcc rId="20473" sId="17">
    <nc r="AE396" t="inlineStr">
      <is>
        <t>igd</t>
      </is>
    </nc>
  </rcc>
  <rcc rId="20474" sId="17">
    <nc r="AF396">
      <v>2</v>
    </nc>
  </rcc>
  <rcc rId="20475" sId="17">
    <nc r="AG396" t="b">
      <v>1</v>
    </nc>
  </rcc>
  <rcc rId="20476" sId="17">
    <nc r="AJ396">
      <v>1.9918604242647901E-4</v>
    </nc>
  </rcc>
  <rcc rId="20477" sId="17">
    <nc r="AK396">
      <v>472174</v>
    </nc>
  </rcc>
  <rcc rId="20478" sId="17">
    <nc r="AL396">
      <v>5.4598458179942298E-5</v>
    </nc>
  </rcc>
  <rcc rId="20479" sId="17">
    <nc r="AM396">
      <v>28485</v>
    </nc>
  </rcc>
  <rcc rId="20480" sId="17">
    <nc r="AN396" t="b">
      <v>1</v>
    </nc>
  </rcc>
  <rcc rId="20481" sId="17">
    <nc r="AO396">
      <v>0.27037266732055099</v>
    </nc>
  </rcc>
  <rcc rId="20482" sId="17">
    <nc r="A397" t="inlineStr">
      <is>
        <t>rs5742915</t>
      </is>
    </nc>
  </rcc>
  <rcc rId="20483" sId="17">
    <nc r="B397" t="inlineStr">
      <is>
        <t>C</t>
      </is>
    </nc>
  </rcc>
  <rcc rId="20484" sId="17">
    <nc r="C397" t="inlineStr">
      <is>
        <t>T</t>
      </is>
    </nc>
  </rcc>
  <rcc rId="20485" sId="17">
    <nc r="D397" t="inlineStr">
      <is>
        <t>C</t>
      </is>
    </nc>
  </rcc>
  <rcc rId="20486" sId="17">
    <nc r="E397" t="inlineStr">
      <is>
        <t>T</t>
      </is>
    </nc>
  </rcc>
  <rcc rId="20487" sId="17">
    <nc r="F397">
      <v>1.9337699999999999E-2</v>
    </nc>
  </rcc>
  <rcc rId="20488" sId="17">
    <nc r="G397">
      <v>7.1999999999999998E-3</v>
    </nc>
  </rcc>
  <rcc rId="20489" sId="17">
    <nc r="H397">
      <v>0.44582899999999998</v>
    </nc>
  </rcc>
  <rcc rId="20490" sId="17">
    <nc r="I397">
      <v>0.4597</v>
    </nc>
  </rcc>
  <rcc rId="20491" sId="17">
    <nc r="J397" t="b">
      <v>0</v>
    </nc>
  </rcc>
  <rcc rId="20492" sId="17">
    <nc r="K397" t="b">
      <v>0</v>
    </nc>
  </rcc>
  <rcc rId="20493" sId="17">
    <nc r="L397" t="b">
      <v>0</v>
    </nc>
  </rcc>
  <rcc rId="20494" sId="17">
    <nc r="M397" t="inlineStr">
      <is>
        <t>HmqTtg</t>
      </is>
    </nc>
  </rcc>
  <rcc rId="20495" sId="17">
    <nc r="N397">
      <v>15</v>
    </nc>
  </rcc>
  <rcc rId="20496" sId="17">
    <nc r="O397">
      <v>74336633</v>
    </nc>
  </rcc>
  <rcc rId="20497" sId="17">
    <nc r="P397">
      <v>3.7999999999999999E-2</v>
    </nc>
  </rcc>
  <rcc rId="20498" sId="17">
    <nc r="Q397">
      <v>0.84930000000000005</v>
    </nc>
  </rcc>
  <rcc rId="20499" sId="17">
    <nc r="R397">
      <v>32415</v>
    </nc>
  </rcc>
  <rcc rId="20500" sId="17">
    <nc r="S397" t="inlineStr">
      <is>
        <t>PhenoAge acceleration</t>
      </is>
    </nc>
  </rcc>
  <rcc rId="20501" sId="17">
    <nc r="T397" t="b">
      <v>1</v>
    </nc>
  </rcc>
  <rcc rId="20502" sId="17">
    <nc r="U397" t="inlineStr">
      <is>
        <t>reported</t>
      </is>
    </nc>
  </rcc>
  <rcc rId="20503" sId="17">
    <nc r="V397" t="inlineStr">
      <is>
        <t>15</t>
      </is>
    </nc>
  </rcc>
  <rcc rId="20504" sId="17">
    <nc r="W397">
      <v>74336633</v>
    </nc>
  </rcc>
  <rcc rId="20505" sId="17">
    <nc r="X397">
      <v>2.02886E-3</v>
    </nc>
  </rcc>
  <rcc rId="20506" sId="17">
    <nc r="Y397">
      <v>1.59993E-21</v>
    </nc>
  </rcc>
  <rcc rId="20507" sId="17">
    <nc r="Z397">
      <v>472174</v>
    </nc>
  </rcc>
  <rcc rId="20508" sId="17">
    <nc r="AA397" t="inlineStr">
      <is>
        <t>ieu-b-4879</t>
      </is>
    </nc>
  </rcc>
  <rcc rId="20509" sId="17">
    <nc r="AB397" t="inlineStr">
      <is>
        <t>telomere length || id:ieu-b-4879</t>
      </is>
    </nc>
  </rcc>
  <rcc rId="20510" sId="17">
    <nc r="AC397" t="b">
      <v>1</v>
    </nc>
  </rcc>
  <rcc rId="20511" sId="17">
    <nc r="AD397" t="inlineStr">
      <is>
        <t>reported</t>
      </is>
    </nc>
  </rcc>
  <rcc rId="20512" sId="17">
    <nc r="AE397" t="inlineStr">
      <is>
        <t>igd</t>
      </is>
    </nc>
  </rcc>
  <rcc rId="20513" sId="17">
    <nc r="AF397">
      <v>2</v>
    </nc>
  </rcc>
  <rcc rId="20514" sId="17">
    <nc r="AG397" t="b">
      <v>1</v>
    </nc>
  </rcc>
  <rcc rId="20515" sId="17">
    <nc r="AJ397">
      <v>1.92363068934198E-4</v>
    </nc>
  </rcc>
  <rcc rId="20516" sId="17">
    <nc r="AK397">
      <v>472174</v>
    </nc>
  </rcc>
  <rcc rId="20517" sId="17">
    <nc r="AL397">
      <v>1.1075876113167E-6</v>
    </nc>
  </rcc>
  <rcc rId="20518" sId="17">
    <nc r="AM397">
      <v>32415</v>
    </nc>
  </rcc>
  <rcc rId="20519" sId="17">
    <nc r="AN397" t="b">
      <v>1</v>
    </nc>
  </rcc>
  <rcc rId="20520" sId="17">
    <nc r="AO397">
      <v>2.5594132584954001E-2</v>
    </nc>
  </rcc>
  <rcc rId="20521" sId="17">
    <nc r="A398" t="inlineStr">
      <is>
        <t>rs59409453</t>
      </is>
    </nc>
  </rcc>
  <rcc rId="20522" sId="17">
    <nc r="B398" t="inlineStr">
      <is>
        <t>G</t>
      </is>
    </nc>
  </rcc>
  <rcc rId="20523" sId="17">
    <nc r="C398" t="inlineStr">
      <is>
        <t>A</t>
      </is>
    </nc>
  </rcc>
  <rcc rId="20524" sId="17">
    <nc r="D398" t="inlineStr">
      <is>
        <t>G</t>
      </is>
    </nc>
  </rcc>
  <rcc rId="20525" sId="17">
    <nc r="E398" t="inlineStr">
      <is>
        <t>A</t>
      </is>
    </nc>
  </rcc>
  <rcc rId="20526" sId="17">
    <nc r="F398">
      <v>2.02133E-2</v>
    </nc>
  </rcc>
  <rcc rId="20527" sId="17">
    <nc r="G398">
      <v>1.89E-2</v>
    </nc>
  </rcc>
  <rcc rId="20528" sId="17">
    <nc r="H398">
      <v>0.73060199999999997</v>
    </nc>
  </rcc>
  <rcc rId="20529" sId="17">
    <nc r="I398">
      <v>0.73119999999999996</v>
    </nc>
  </rcc>
  <rcc rId="20530" sId="17">
    <nc r="J398" t="b">
      <v>0</v>
    </nc>
  </rcc>
  <rcc rId="20531" sId="17">
    <nc r="K398" t="b">
      <v>0</v>
    </nc>
  </rcc>
  <rcc rId="20532" sId="17">
    <nc r="L398" t="b">
      <v>0</v>
    </nc>
  </rcc>
  <rcc rId="20533" sId="17">
    <nc r="M398" t="inlineStr">
      <is>
        <t>HmqTtg</t>
      </is>
    </nc>
  </rcc>
  <rcc rId="20534" sId="17">
    <nc r="N398">
      <v>17</v>
    </nc>
  </rcc>
  <rcc rId="20535" sId="17">
    <nc r="O398">
      <v>1666218</v>
    </nc>
  </rcc>
  <rcc rId="20536" sId="17">
    <nc r="P398">
      <v>4.4600000000000001E-2</v>
    </nc>
  </rcc>
  <rcc rId="20537" sId="17">
    <nc r="Q398">
      <v>0.67100000000000004</v>
    </nc>
  </rcc>
  <rcc rId="20538" sId="17">
    <nc r="R398">
      <v>28484</v>
    </nc>
  </rcc>
  <rcc rId="20539" sId="17">
    <nc r="S398" t="inlineStr">
      <is>
        <t>PhenoAge acceleration</t>
      </is>
    </nc>
  </rcc>
  <rcc rId="20540" sId="17">
    <nc r="T398" t="b">
      <v>1</v>
    </nc>
  </rcc>
  <rcc rId="20541" sId="17">
    <nc r="U398" t="inlineStr">
      <is>
        <t>reported</t>
      </is>
    </nc>
  </rcc>
  <rcc rId="20542" sId="17">
    <nc r="V398" t="inlineStr">
      <is>
        <t>17</t>
      </is>
    </nc>
  </rcc>
  <rcc rId="20543" sId="17">
    <nc r="W398">
      <v>1666218</v>
    </nc>
  </rcc>
  <rcc rId="20544" sId="17">
    <nc r="X398">
      <v>2.30175E-3</v>
    </nc>
  </rcc>
  <rcc rId="20545" sId="17">
    <nc r="Y398">
      <v>1.59993E-18</v>
    </nc>
  </rcc>
  <rcc rId="20546" sId="17">
    <nc r="Z398">
      <v>472174</v>
    </nc>
  </rcc>
  <rcc rId="20547" sId="17">
    <nc r="AA398" t="inlineStr">
      <is>
        <t>ieu-b-4879</t>
      </is>
    </nc>
  </rcc>
  <rcc rId="20548" sId="17">
    <nc r="AB398" t="inlineStr">
      <is>
        <t>telomere length || id:ieu-b-4879</t>
      </is>
    </nc>
  </rcc>
  <rcc rId="20549" sId="17">
    <nc r="AC398" t="b">
      <v>1</v>
    </nc>
  </rcc>
  <rcc rId="20550" sId="17">
    <nc r="AD398" t="inlineStr">
      <is>
        <t>reported</t>
      </is>
    </nc>
  </rcc>
  <rcc rId="20551" sId="17">
    <nc r="AE398" t="inlineStr">
      <is>
        <t>igd</t>
      </is>
    </nc>
  </rcc>
  <rcc rId="20552" sId="17">
    <nc r="AF398">
      <v>2</v>
    </nc>
  </rcc>
  <rcc rId="20553" sId="17">
    <nc r="AG398" t="b">
      <v>1</v>
    </nc>
  </rcc>
  <rcc rId="20554" sId="17">
    <nc r="AJ398">
      <v>1.6330030050325399E-4</v>
    </nc>
  </rcc>
  <rcc rId="20555" sId="17">
    <nc r="AK398">
      <v>472174</v>
    </nc>
  </rcc>
  <rcc rId="20556" sId="17">
    <nc r="AL398">
      <v>6.3049358273522997E-6</v>
    </nc>
  </rcc>
  <rcc rId="20557" sId="17">
    <nc r="AM398">
      <v>28484</v>
    </nc>
  </rcc>
  <rcc rId="20558" sId="17">
    <nc r="AN398" t="b">
      <v>1</v>
    </nc>
  </rcc>
  <rcc rId="20559" sId="17">
    <nc r="AO398">
      <v>9.2384399069772694E-2</v>
    </nc>
  </rcc>
  <rcc rId="20560" sId="17">
    <nc r="A399" t="inlineStr">
      <is>
        <t>rs6007020</t>
      </is>
    </nc>
  </rcc>
  <rcc rId="20561" sId="17">
    <nc r="B399" t="inlineStr">
      <is>
        <t>C</t>
      </is>
    </nc>
  </rcc>
  <rcc rId="20562" sId="17">
    <nc r="C399" t="inlineStr">
      <is>
        <t>T</t>
      </is>
    </nc>
  </rcc>
  <rcc rId="20563" sId="17">
    <nc r="D399" t="inlineStr">
      <is>
        <t>C</t>
      </is>
    </nc>
  </rcc>
  <rcc rId="20564" sId="17">
    <nc r="E399" t="inlineStr">
      <is>
        <t>T</t>
      </is>
    </nc>
  </rcc>
  <rcc rId="20565" sId="17">
    <nc r="F399">
      <v>1.4490400000000001E-2</v>
    </nc>
  </rcc>
  <rcc rId="20566" sId="17">
    <nc r="G399">
      <v>-8.3500000000000005E-2</v>
    </nc>
  </rcc>
  <rcc rId="20567" sId="17">
    <nc r="H399">
      <v>0.36782300000000001</v>
    </nc>
  </rcc>
  <rcc rId="20568" sId="17">
    <nc r="I399">
      <v>0.35659999999999997</v>
    </nc>
  </rcc>
  <rcc rId="20569" sId="17">
    <nc r="J399" t="b">
      <v>0</v>
    </nc>
  </rcc>
  <rcc rId="20570" sId="17">
    <nc r="K399" t="b">
      <v>0</v>
    </nc>
  </rcc>
  <rcc rId="20571" sId="17">
    <nc r="L399" t="b">
      <v>0</v>
    </nc>
  </rcc>
  <rcc rId="20572" sId="17">
    <nc r="M399" t="inlineStr">
      <is>
        <t>HmqTtg</t>
      </is>
    </nc>
  </rcc>
  <rcc rId="20573" sId="17">
    <nc r="N399">
      <v>22</v>
    </nc>
  </rcc>
  <rcc rId="20574" sId="17">
    <nc r="O399">
      <v>45790132</v>
    </nc>
  </rcc>
  <rcc rId="20575" sId="17">
    <nc r="P399">
      <v>4.0899999999999999E-2</v>
    </nc>
  </rcc>
  <rcc rId="20576" sId="17">
    <nc r="Q399">
      <v>4.1029999999999997E-2</v>
    </nc>
  </rcc>
  <rcc rId="20577" sId="17">
    <nc r="R399">
      <v>28570</v>
    </nc>
  </rcc>
  <rcc rId="20578" sId="17">
    <nc r="S399" t="inlineStr">
      <is>
        <t>PhenoAge acceleration</t>
      </is>
    </nc>
  </rcc>
  <rcc rId="20579" sId="17">
    <nc r="T399" t="b">
      <v>1</v>
    </nc>
  </rcc>
  <rcc rId="20580" sId="17">
    <nc r="U399" t="inlineStr">
      <is>
        <t>reported</t>
      </is>
    </nc>
  </rcc>
  <rcc rId="20581" sId="17">
    <nc r="V399" t="inlineStr">
      <is>
        <t>22</t>
      </is>
    </nc>
  </rcc>
  <rcc rId="20582" sId="17">
    <nc r="W399">
      <v>45790132</v>
    </nc>
  </rcc>
  <rcc rId="20583" sId="17">
    <nc r="X399">
      <v>2.0963700000000002E-3</v>
    </nc>
  </rcc>
  <rcc rId="20584" sId="17">
    <nc r="Y399">
      <v>4.79954E-12</v>
    </nc>
  </rcc>
  <rcc rId="20585" sId="17">
    <nc r="Z399">
      <v>472174</v>
    </nc>
  </rcc>
  <rcc rId="20586" sId="17">
    <nc r="AA399" t="inlineStr">
      <is>
        <t>ieu-b-4879</t>
      </is>
    </nc>
  </rcc>
  <rcc rId="20587" sId="17">
    <nc r="AB399" t="inlineStr">
      <is>
        <t>telomere length || id:ieu-b-4879</t>
      </is>
    </nc>
  </rcc>
  <rcc rId="20588" sId="17">
    <nc r="AC399" t="b">
      <v>1</v>
    </nc>
  </rcc>
  <rcc rId="20589" sId="17">
    <nc r="AD399" t="inlineStr">
      <is>
        <t>reported</t>
      </is>
    </nc>
  </rcc>
  <rcc rId="20590" sId="17">
    <nc r="AE399" t="inlineStr">
      <is>
        <t>igd</t>
      </is>
    </nc>
  </rcc>
  <rcc rId="20591" sId="17">
    <nc r="AF399">
      <v>2</v>
    </nc>
  </rcc>
  <rcc rId="20592" sId="17">
    <nc r="AG399" t="b">
      <v>1</v>
    </nc>
  </rcc>
  <rcc rId="20593" sId="17">
    <nc r="AJ399">
      <v>1.01176745037915E-4</v>
    </nc>
  </rcc>
  <rcc rId="20594" sId="17">
    <nc r="AK399">
      <v>472174</v>
    </nc>
  </rcc>
  <rcc rId="20595" sId="17">
    <nc r="AL399">
      <v>1.4587576282549701E-4</v>
    </nc>
  </rcc>
  <rcc rId="20596" sId="17">
    <nc r="AM399">
      <v>28570</v>
    </nc>
  </rcc>
  <rcc rId="20597" sId="17">
    <nc r="AN399" t="b">
      <v>0</v>
    </nc>
  </rcc>
  <rcc rId="20598" sId="17">
    <nc r="AO399">
      <v>0.74030477676791095</v>
    </nc>
  </rcc>
  <rcc rId="20599" sId="17">
    <nc r="A400" t="inlineStr">
      <is>
        <t>rs6054257</t>
      </is>
    </nc>
  </rcc>
  <rcc rId="20600" sId="17">
    <nc r="B400" t="inlineStr">
      <is>
        <t>A</t>
      </is>
    </nc>
  </rcc>
  <rcc rId="20601" sId="17">
    <nc r="C400" t="inlineStr">
      <is>
        <t>G</t>
      </is>
    </nc>
  </rcc>
  <rcc rId="20602" sId="17">
    <nc r="D400" t="inlineStr">
      <is>
        <t>A</t>
      </is>
    </nc>
  </rcc>
  <rcc rId="20603" sId="17">
    <nc r="E400" t="inlineStr">
      <is>
        <t>G</t>
      </is>
    </nc>
  </rcc>
  <rcc rId="20604" sId="17">
    <nc r="F400">
      <v>-1.4168399999999999E-2</v>
    </nc>
  </rcc>
  <rcc rId="20605" sId="17">
    <nc r="G400">
      <v>-3.1899999999999998E-2</v>
    </nc>
  </rcc>
  <rcc rId="20606" sId="17">
    <nc r="H400">
      <v>0.79352199999999995</v>
    </nc>
  </rcc>
  <rcc rId="20607" sId="17">
    <nc r="I400">
      <v>0.78920000000000001</v>
    </nc>
  </rcc>
  <rcc rId="20608" sId="17">
    <nc r="J400" t="b">
      <v>0</v>
    </nc>
  </rcc>
  <rcc rId="20609" sId="17">
    <nc r="K400" t="b">
      <v>0</v>
    </nc>
  </rcc>
  <rcc rId="20610" sId="17">
    <nc r="L400" t="b">
      <v>0</v>
    </nc>
  </rcc>
  <rcc rId="20611" sId="17">
    <nc r="M400" t="inlineStr">
      <is>
        <t>HmqTtg</t>
      </is>
    </nc>
  </rcc>
  <rcc rId="20612" sId="17">
    <nc r="N400">
      <v>20</v>
    </nc>
  </rcc>
  <rcc rId="20613" sId="17">
    <nc r="O400">
      <v>66370</v>
    </nc>
  </rcc>
  <rcc rId="20614" sId="17">
    <nc r="P400">
      <v>5.0700000000000002E-2</v>
    </nc>
  </rcc>
  <rcc rId="20615" sId="17">
    <nc r="Q400">
      <v>0.52929999999999999</v>
    </nc>
  </rcc>
  <rcc rId="20616" sId="17">
    <nc r="R400">
      <v>23425</v>
    </nc>
  </rcc>
  <rcc rId="20617" sId="17">
    <nc r="S400" t="inlineStr">
      <is>
        <t>PhenoAge acceleration</t>
      </is>
    </nc>
  </rcc>
  <rcc rId="20618" sId="17">
    <nc r="T400" t="b">
      <v>1</v>
    </nc>
  </rcc>
  <rcc rId="20619" sId="17">
    <nc r="U400" t="inlineStr">
      <is>
        <t>reported</t>
      </is>
    </nc>
  </rcc>
  <rcc rId="20620" sId="17">
    <nc r="V400" t="inlineStr">
      <is>
        <t>20</t>
      </is>
    </nc>
  </rcc>
  <rcc rId="20621" sId="17">
    <nc r="W400">
      <v>66370</v>
    </nc>
  </rcc>
  <rcc rId="20622" sId="17">
    <nc r="X400">
      <v>2.47729E-3</v>
    </nc>
  </rcc>
  <rcc rId="20623" sId="17">
    <nc r="Y400">
      <v>1.09999E-8</v>
    </nc>
  </rcc>
  <rcc rId="20624" sId="17">
    <nc r="Z400">
      <v>472174</v>
    </nc>
  </rcc>
  <rcc rId="20625" sId="17">
    <nc r="AA400" t="inlineStr">
      <is>
        <t>ieu-b-4879</t>
      </is>
    </nc>
  </rcc>
  <rcc rId="20626" sId="17">
    <nc r="AB400" t="inlineStr">
      <is>
        <t>telomere length || id:ieu-b-4879</t>
      </is>
    </nc>
  </rcc>
  <rcc rId="20627" sId="17">
    <nc r="AC400" t="b">
      <v>1</v>
    </nc>
  </rcc>
  <rcc rId="20628" sId="17">
    <nc r="AD400" t="inlineStr">
      <is>
        <t>reported</t>
      </is>
    </nc>
  </rcc>
  <rcc rId="20629" sId="17">
    <nc r="AE400" t="inlineStr">
      <is>
        <t>igd</t>
      </is>
    </nc>
  </rcc>
  <rcc rId="20630" sId="17">
    <nc r="AF400">
      <v>2</v>
    </nc>
  </rcc>
  <rcc rId="20631" sId="17">
    <nc r="AG400" t="b">
      <v>1</v>
    </nc>
  </rcc>
  <rcc rId="20632" sId="17">
    <nc r="AJ400">
      <v>6.9271980491768595E-5</v>
    </nc>
  </rcc>
  <rcc rId="20633" sId="17">
    <nc r="AK400">
      <v>472174</v>
    </nc>
  </rcc>
  <rcc rId="20634" sId="17">
    <nc r="AL400">
      <v>1.6901124032089801E-5</v>
    </nc>
  </rcc>
  <rcc rId="20635" sId="17">
    <nc r="AM400">
      <v>23425</v>
    </nc>
  </rcc>
  <rcc rId="20636" sId="17">
    <nc r="AN400" t="b">
      <v>1</v>
    </nc>
  </rcc>
  <rcc rId="20637" sId="17">
    <nc r="AO400">
      <v>0.52921442130826402</v>
    </nc>
  </rcc>
  <rcc rId="20638" sId="17">
    <nc r="A401" t="inlineStr">
      <is>
        <t>rs611646</t>
      </is>
    </nc>
  </rcc>
  <rcc rId="20639" sId="17">
    <nc r="B401" t="inlineStr">
      <is>
        <t>A</t>
      </is>
    </nc>
  </rcc>
  <rcc rId="20640" sId="17">
    <nc r="C401" t="inlineStr">
      <is>
        <t>T</t>
      </is>
    </nc>
  </rcc>
  <rcc rId="20641" sId="17">
    <nc r="D401" t="inlineStr">
      <is>
        <t>A</t>
      </is>
    </nc>
  </rcc>
  <rcc rId="20642" sId="17">
    <nc r="E401" t="inlineStr">
      <is>
        <t>T</t>
      </is>
    </nc>
  </rcc>
  <rcc rId="20643" sId="17">
    <nc r="F401">
      <v>-3.68309E-2</v>
    </nc>
  </rcc>
  <rcc rId="20644" sId="17">
    <nc r="G401">
      <v>6.4299999999999996E-2</v>
    </nc>
  </rcc>
  <rcc rId="20645" sId="17">
    <nc r="H401">
      <v>0.40868500000000002</v>
    </nc>
  </rcc>
  <rcc rId="20646" sId="17">
    <nc r="I401">
      <v>0.3982</v>
    </nc>
  </rcc>
  <rcc rId="20647" sId="17">
    <nc r="J401" t="b">
      <v>0</v>
    </nc>
  </rcc>
  <rcc rId="20648" sId="17">
    <nc r="K401" t="b">
      <v>1</v>
    </nc>
  </rcc>
  <rcc rId="20649" sId="17">
    <nc r="L401" t="b">
      <v>0</v>
    </nc>
  </rcc>
  <rcc rId="20650" sId="17">
    <nc r="M401" t="inlineStr">
      <is>
        <t>HmqTtg</t>
      </is>
    </nc>
  </rcc>
  <rcc rId="20651" sId="17">
    <nc r="N401">
      <v>11</v>
    </nc>
  </rcc>
  <rcc rId="20652" sId="17">
    <nc r="O401">
      <v>108177097</v>
    </nc>
  </rcc>
  <rcc rId="20653" sId="17">
    <nc r="P401">
      <v>3.9399999999999998E-2</v>
    </nc>
  </rcc>
  <rcc rId="20654" sId="17">
    <nc r="Q401">
      <v>0.1027</v>
    </nc>
  </rcc>
  <rcc rId="20655" sId="17">
    <nc r="R401">
      <v>28978</v>
    </nc>
  </rcc>
  <rcc rId="20656" sId="17">
    <nc r="S401" t="inlineStr">
      <is>
        <t>PhenoAge acceleration</t>
      </is>
    </nc>
  </rcc>
  <rcc rId="20657" sId="17">
    <nc r="T401" t="b">
      <v>1</v>
    </nc>
  </rcc>
  <rcc rId="20658" sId="17">
    <nc r="U401" t="inlineStr">
      <is>
        <t>reported</t>
      </is>
    </nc>
  </rcc>
  <rcc rId="20659" sId="17">
    <nc r="V401" t="inlineStr">
      <is>
        <t>11</t>
      </is>
    </nc>
  </rcc>
  <rcc rId="20660" sId="17">
    <nc r="W401">
      <v>108177097</v>
    </nc>
  </rcc>
  <rcc rId="20661" sId="17">
    <nc r="X401">
      <v>2.0354700000000002E-3</v>
    </nc>
  </rcc>
  <rcc rId="20662" sId="17">
    <nc r="Y401">
      <v>3.5002599999999998E-73</v>
    </nc>
  </rcc>
  <rcc rId="20663" sId="17">
    <nc r="Z401">
      <v>472174</v>
    </nc>
  </rcc>
  <rcc rId="20664" sId="17">
    <nc r="AA401" t="inlineStr">
      <is>
        <t>ieu-b-4879</t>
      </is>
    </nc>
  </rcc>
  <rcc rId="20665" sId="17">
    <nc r="AB401" t="inlineStr">
      <is>
        <t>telomere length || id:ieu-b-4879</t>
      </is>
    </nc>
  </rcc>
  <rcc rId="20666" sId="17">
    <nc r="AC401" t="b">
      <v>1</v>
    </nc>
  </rcc>
  <rcc rId="20667" sId="17">
    <nc r="AD401" t="inlineStr">
      <is>
        <t>reported</t>
      </is>
    </nc>
  </rcc>
  <rcc rId="20668" sId="17">
    <nc r="AE401" t="inlineStr">
      <is>
        <t>igd</t>
      </is>
    </nc>
  </rcc>
  <rcc rId="20669" sId="17">
    <nc r="AF401">
      <v>2</v>
    </nc>
  </rcc>
  <rcc rId="20670" sId="17">
    <nc r="AG401" t="b">
      <v>1</v>
    </nc>
  </rcc>
  <rcc rId="20671" sId="17">
    <nc r="AJ401">
      <v>6.9293736176661398E-4</v>
    </nc>
  </rcc>
  <rcc rId="20672" sId="17">
    <nc r="AK401">
      <v>472174</v>
    </nc>
  </rcc>
  <rcc rId="20673" sId="17">
    <nc r="AL401">
      <v>9.1907542229358703E-5</v>
    </nc>
  </rcc>
  <rcc rId="20674" sId="17">
    <nc r="AM401">
      <v>28978</v>
    </nc>
  </rcc>
  <rcc rId="20675" sId="17">
    <nc r="AN401" t="b">
      <v>1</v>
    </nc>
  </rcc>
  <rcc rId="20676" sId="17">
    <nc r="AO401">
      <v>5.6691728701560003E-3</v>
    </nc>
  </rcc>
  <rcc rId="20677" sId="17">
    <nc r="A402" t="inlineStr">
      <is>
        <t>rs61748181</t>
      </is>
    </nc>
  </rcc>
  <rcc rId="20678" sId="17">
    <nc r="B402" t="inlineStr">
      <is>
        <t>T</t>
      </is>
    </nc>
  </rcc>
  <rcc rId="20679" sId="17">
    <nc r="C402" t="inlineStr">
      <is>
        <t>C</t>
      </is>
    </nc>
  </rcc>
  <rcc rId="20680" sId="17">
    <nc r="D402" t="inlineStr">
      <is>
        <t>T</t>
      </is>
    </nc>
  </rcc>
  <rcc rId="20681" sId="17">
    <nc r="E402" t="inlineStr">
      <is>
        <t>C</t>
      </is>
    </nc>
  </rcc>
  <rcc rId="20682" sId="17">
    <nc r="F402">
      <v>-5.9180999999999997E-2</v>
    </nc>
  </rcc>
  <rcc rId="20683" sId="17">
    <nc r="G402">
      <v>-0.1152</v>
    </nc>
  </rcc>
  <rcc rId="20684" sId="17">
    <nc r="H402">
      <v>2.8927999999999999E-2</v>
    </nc>
  </rcc>
  <rcc rId="20685" sId="17">
    <nc r="I402">
      <v>3.5700000000000003E-2</v>
    </nc>
  </rcc>
  <rcc rId="20686" sId="17">
    <nc r="J402" t="b">
      <v>0</v>
    </nc>
  </rcc>
  <rcc rId="20687" sId="17">
    <nc r="K402" t="b">
      <v>0</v>
    </nc>
  </rcc>
  <rcc rId="20688" sId="17">
    <nc r="L402" t="b">
      <v>0</v>
    </nc>
  </rcc>
  <rcc rId="20689" sId="17">
    <nc r="M402" t="inlineStr">
      <is>
        <t>HmqTtg</t>
      </is>
    </nc>
  </rcc>
  <rcc rId="20690" sId="17">
    <nc r="N402">
      <v>5</v>
    </nc>
  </rcc>
  <rcc rId="20691" sId="17">
    <nc r="O402">
      <v>1294166</v>
    </nc>
  </rcc>
  <rcc rId="20692" sId="17">
    <nc r="P402">
      <v>0.1341</v>
    </nc>
  </rcc>
  <rcc rId="20693" sId="17">
    <nc r="Q402">
      <v>0.39029999999999998</v>
    </nc>
  </rcc>
  <rcc rId="20694" sId="17">
    <nc r="R402">
      <v>28186</v>
    </nc>
  </rcc>
  <rcc rId="20695" sId="17">
    <nc r="S402" t="inlineStr">
      <is>
        <t>PhenoAge acceleration</t>
      </is>
    </nc>
  </rcc>
  <rcc rId="20696" sId="17">
    <nc r="T402" t="b">
      <v>1</v>
    </nc>
  </rcc>
  <rcc rId="20697" sId="17">
    <nc r="U402" t="inlineStr">
      <is>
        <t>reported</t>
      </is>
    </nc>
  </rcc>
  <rcc rId="20698" sId="17">
    <nc r="V402" t="inlineStr">
      <is>
        <t>5</t>
      </is>
    </nc>
  </rcc>
  <rcc rId="20699" sId="17">
    <nc r="W402">
      <v>1294166</v>
    </nc>
  </rcc>
  <rcc rId="20700" sId="17">
    <nc r="X402">
      <v>5.9539399999999996E-3</v>
    </nc>
  </rcc>
  <rcc rId="20701" sId="17">
    <nc r="Y402">
      <v>2.8002700000000001E-23</v>
    </nc>
  </rcc>
  <rcc rId="20702" sId="17">
    <nc r="Z402">
      <v>472174</v>
    </nc>
  </rcc>
  <rcc rId="20703" sId="17">
    <nc r="AA402" t="inlineStr">
      <is>
        <t>ieu-b-4879</t>
      </is>
    </nc>
  </rcc>
  <rcc rId="20704" sId="17">
    <nc r="AB402" t="inlineStr">
      <is>
        <t>telomere length || id:ieu-b-4879</t>
      </is>
    </nc>
  </rcc>
  <rcc rId="20705" sId="17">
    <nc r="AC402" t="b">
      <v>1</v>
    </nc>
  </rcc>
  <rcc rId="20706" sId="17">
    <nc r="AD402" t="inlineStr">
      <is>
        <t>reported</t>
      </is>
    </nc>
  </rcc>
  <rcc rId="20707" sId="17">
    <nc r="AE402" t="inlineStr">
      <is>
        <t>igd</t>
      </is>
    </nc>
  </rcc>
  <rcc rId="20708" sId="17">
    <nc r="AF402">
      <v>2</v>
    </nc>
  </rcc>
  <rcc rId="20709" sId="17">
    <nc r="AG402" t="b">
      <v>1</v>
    </nc>
  </rcc>
  <rcc rId="20710" sId="17">
    <nc r="AJ402">
      <v>2.0920140495166701E-4</v>
    </nc>
  </rcc>
  <rcc rId="20711" sId="17">
    <nc r="AK402">
      <v>472174</v>
    </nc>
  </rcc>
  <rcc rId="20712" sId="17">
    <nc r="AL402">
      <v>2.61838437476056E-5</v>
    </nc>
  </rcc>
  <rcc rId="20713" sId="17">
    <nc r="AM402">
      <v>28186</v>
    </nc>
  </rcc>
  <rcc rId="20714" sId="17">
    <nc r="AN402" t="b">
      <v>1</v>
    </nc>
  </rcc>
  <rcc rId="20715" sId="17">
    <nc r="AO402">
      <v>0.12739785938863599</v>
    </nc>
  </rcc>
  <rcc rId="20716" sId="17">
    <nc r="A403" t="inlineStr">
      <is>
        <t>rs6536702</t>
      </is>
    </nc>
  </rcc>
  <rcc rId="20717" sId="17">
    <nc r="B403" t="inlineStr">
      <is>
        <t>A</t>
      </is>
    </nc>
  </rcc>
  <rcc rId="20718" sId="17">
    <nc r="C403" t="inlineStr">
      <is>
        <t>G</t>
      </is>
    </nc>
  </rcc>
  <rcc rId="20719" sId="17">
    <nc r="D403" t="inlineStr">
      <is>
        <t>A</t>
      </is>
    </nc>
  </rcc>
  <rcc rId="20720" sId="17">
    <nc r="E403" t="inlineStr">
      <is>
        <t>G</t>
      </is>
    </nc>
  </rcc>
  <rcc rId="20721" sId="17">
    <nc r="F403">
      <v>5.3414799999999998E-2</v>
    </nc>
  </rcc>
  <rcc rId="20722" sId="17">
    <nc r="G403">
      <v>-5.3999999999999999E-2</v>
    </nc>
  </rcc>
  <rcc rId="20723" sId="17">
    <nc r="H403">
      <v>0.77464699999999997</v>
    </nc>
  </rcc>
  <rcc rId="20724" sId="17">
    <nc r="I403">
      <v>0.78320000000000001</v>
    </nc>
  </rcc>
  <rcc rId="20725" sId="17">
    <nc r="J403" t="b">
      <v>0</v>
    </nc>
  </rcc>
  <rcc rId="20726" sId="17">
    <nc r="K403" t="b">
      <v>0</v>
    </nc>
  </rcc>
  <rcc rId="20727" sId="17">
    <nc r="L403" t="b">
      <v>0</v>
    </nc>
  </rcc>
  <rcc rId="20728" sId="17">
    <nc r="M403" t="inlineStr">
      <is>
        <t>HmqTtg</t>
      </is>
    </nc>
  </rcc>
  <rcc rId="20729" sId="17">
    <nc r="N403">
      <v>4</v>
    </nc>
  </rcc>
  <rcc rId="20730" sId="17">
    <nc r="O403">
      <v>164028105</v>
    </nc>
  </rcc>
  <rcc rId="20731" sId="17">
    <nc r="P403">
      <v>4.6800000000000001E-2</v>
    </nc>
  </rcc>
  <rcc rId="20732" sId="17">
    <nc r="Q403">
      <v>0.2485</v>
    </nc>
  </rcc>
  <rcc rId="20733" sId="17">
    <nc r="R403">
      <v>29548</v>
    </nc>
  </rcc>
  <rcc rId="20734" sId="17">
    <nc r="S403" t="inlineStr">
      <is>
        <t>PhenoAge acceleration</t>
      </is>
    </nc>
  </rcc>
  <rcc rId="20735" sId="17">
    <nc r="T403" t="b">
      <v>1</v>
    </nc>
  </rcc>
  <rcc rId="20736" sId="17">
    <nc r="U403" t="inlineStr">
      <is>
        <t>reported</t>
      </is>
    </nc>
  </rcc>
  <rcc rId="20737" sId="17">
    <nc r="V403" t="inlineStr">
      <is>
        <t>4</t>
      </is>
    </nc>
  </rcc>
  <rcc rId="20738" sId="17">
    <nc r="W403">
      <v>164028105</v>
    </nc>
  </rcc>
  <rcc rId="20739" sId="17">
    <nc r="X403">
      <v>2.3887499999999998E-3</v>
    </nc>
  </rcc>
  <rcc rId="20740" sId="17">
    <nc r="Y403">
      <v>9.3972300000000004E-111</v>
    </nc>
  </rcc>
  <rcc rId="20741" sId="17">
    <nc r="Z403">
      <v>472174</v>
    </nc>
  </rcc>
  <rcc rId="20742" sId="17">
    <nc r="AA403" t="inlineStr">
      <is>
        <t>ieu-b-4879</t>
      </is>
    </nc>
  </rcc>
  <rcc rId="20743" sId="17">
    <nc r="AB403" t="inlineStr">
      <is>
        <t>telomere length || id:ieu-b-4879</t>
      </is>
    </nc>
  </rcc>
  <rcc rId="20744" sId="17">
    <nc r="AC403" t="b">
      <v>1</v>
    </nc>
  </rcc>
  <rcc rId="20745" sId="17">
    <nc r="AD403" t="inlineStr">
      <is>
        <t>reported</t>
      </is>
    </nc>
  </rcc>
  <rcc rId="20746" sId="17">
    <nc r="AE403" t="inlineStr">
      <is>
        <t>igd</t>
      </is>
    </nc>
  </rcc>
  <rcc rId="20747" sId="17">
    <nc r="AF403">
      <v>2</v>
    </nc>
  </rcc>
  <rcc rId="20748" sId="17">
    <nc r="AG403" t="b">
      <v>1</v>
    </nc>
  </rcc>
  <rcc rId="20749" sId="17">
    <nc r="AJ403">
      <v>1.0578447234947E-3</v>
    </nc>
  </rcc>
  <rcc rId="20750" sId="17">
    <nc r="AK403">
      <v>472174</v>
    </nc>
  </rcc>
  <rcc rId="20751" sId="17">
    <nc r="AL403">
      <v>4.5058585172441198E-5</v>
    </nc>
  </rcc>
  <rcc rId="20752" sId="17">
    <nc r="AM403">
      <v>29548</v>
    </nc>
  </rcc>
  <rcc rId="20753" sId="17">
    <nc r="AN403" t="b">
      <v>1</v>
    </nc>
  </rcc>
  <rcc rId="20754" sId="17">
    <nc r="AO403">
      <v>1.6622627478900298E-5</v>
    </nc>
  </rcc>
  <rcc rId="20755" sId="17">
    <nc r="A404" t="inlineStr">
      <is>
        <t>rs6584579</t>
      </is>
    </nc>
  </rcc>
  <rcc rId="20756" sId="17">
    <nc r="B404" t="inlineStr">
      <is>
        <t>G</t>
      </is>
    </nc>
  </rcc>
  <rcc rId="20757" sId="17">
    <nc r="C404" t="inlineStr">
      <is>
        <t>A</t>
      </is>
    </nc>
  </rcc>
  <rcc rId="20758" sId="17">
    <nc r="D404" t="inlineStr">
      <is>
        <t>G</t>
      </is>
    </nc>
  </rcc>
  <rcc rId="20759" sId="17">
    <nc r="E404" t="inlineStr">
      <is>
        <t>A</t>
      </is>
    </nc>
  </rcc>
  <rcc rId="20760" sId="17">
    <nc r="F404">
      <v>1.14923E-2</v>
    </nc>
  </rcc>
  <rcc rId="20761" sId="17">
    <nc r="G404">
      <v>-8.1500000000000003E-2</v>
    </nc>
  </rcc>
  <rcc rId="20762" sId="17">
    <nc r="H404">
      <v>0.39887600000000001</v>
    </nc>
  </rcc>
  <rcc rId="20763" sId="17">
    <nc r="I404">
      <v>0.38650000000000001</v>
    </nc>
  </rcc>
  <rcc rId="20764" sId="17">
    <nc r="J404" t="b">
      <v>0</v>
    </nc>
  </rcc>
  <rcc rId="20765" sId="17">
    <nc r="K404" t="b">
      <v>0</v>
    </nc>
  </rcc>
  <rcc rId="20766" sId="17">
    <nc r="L404" t="b">
      <v>0</v>
    </nc>
  </rcc>
  <rcc rId="20767" sId="17">
    <nc r="M404" t="inlineStr">
      <is>
        <t>HmqTtg</t>
      </is>
    </nc>
  </rcc>
  <rcc rId="20768" sId="17">
    <nc r="N404">
      <v>10</v>
    </nc>
  </rcc>
  <rcc rId="20769" sId="17">
    <nc r="O404">
      <v>105645725</v>
    </nc>
  </rcc>
  <rcc rId="20770" sId="17">
    <nc r="P404">
      <v>3.9300000000000002E-2</v>
    </nc>
  </rcc>
  <rcc rId="20771" sId="17">
    <nc r="Q404">
      <v>3.798E-2</v>
    </nc>
  </rcc>
  <rcc rId="20772" sId="17">
    <nc r="R404">
      <v>29152</v>
    </nc>
  </rcc>
  <rcc rId="20773" sId="17">
    <nc r="S404" t="inlineStr">
      <is>
        <t>PhenoAge acceleration</t>
      </is>
    </nc>
  </rcc>
  <rcc rId="20774" sId="17">
    <nc r="T404" t="b">
      <v>1</v>
    </nc>
  </rcc>
  <rcc rId="20775" sId="17">
    <nc r="U404" t="inlineStr">
      <is>
        <t>reported</t>
      </is>
    </nc>
  </rcc>
  <rcc rId="20776" sId="17">
    <nc r="V404" t="inlineStr">
      <is>
        <t>10</t>
      </is>
    </nc>
  </rcc>
  <rcc rId="20777" sId="17">
    <nc r="W404">
      <v>105645725</v>
    </nc>
  </rcc>
  <rcc rId="20778" sId="17">
    <nc r="X404">
      <v>2.04674E-3</v>
    </nc>
  </rcc>
  <rcc rId="20779" sId="17">
    <nc r="Y404">
      <v>2E-8</v>
    </nc>
  </rcc>
  <rcc rId="20780" sId="17">
    <nc r="Z404">
      <v>472174</v>
    </nc>
  </rcc>
  <rcc rId="20781" sId="17">
    <nc r="AA404" t="inlineStr">
      <is>
        <t>ieu-b-4879</t>
      </is>
    </nc>
  </rcc>
  <rcc rId="20782" sId="17">
    <nc r="AB404" t="inlineStr">
      <is>
        <t>telomere length || id:ieu-b-4879</t>
      </is>
    </nc>
  </rcc>
  <rcc rId="20783" sId="17">
    <nc r="AC404" t="b">
      <v>1</v>
    </nc>
  </rcc>
  <rcc rId="20784" sId="17">
    <nc r="AD404" t="inlineStr">
      <is>
        <t>reported</t>
      </is>
    </nc>
  </rcc>
  <rcc rId="20785" sId="17">
    <nc r="AE404" t="inlineStr">
      <is>
        <t>igd</t>
      </is>
    </nc>
  </rcc>
  <rcc rId="20786" sId="17">
    <nc r="AF404">
      <v>2</v>
    </nc>
  </rcc>
  <rcc rId="20787" sId="17">
    <nc r="AG404" t="b">
      <v>1</v>
    </nc>
  </rcc>
  <rcc rId="20788" sId="17">
    <nc r="AJ404">
      <v>6.6766610249124593E-5</v>
    </nc>
  </rcc>
  <rcc rId="20789" sId="17">
    <nc r="AK404">
      <v>472174</v>
    </nc>
  </rcc>
  <rcc rId="20790" sId="17">
    <nc r="AL404">
      <v>1.47512046849546E-4</v>
    </nc>
  </rcc>
  <rcc rId="20791" sId="17">
    <nc r="AM404">
      <v>29152</v>
    </nc>
  </rcc>
  <rcc rId="20792" sId="17">
    <nc r="AN404" t="b">
      <v>0</v>
    </nc>
  </rcc>
  <rcc rId="20793" sId="17">
    <nc r="AO404">
      <v>0.51015663251842702</v>
    </nc>
  </rcc>
  <rcc rId="20794" sId="17">
    <nc r="A405" t="inlineStr">
      <is>
        <t>rs6587577</t>
      </is>
    </nc>
  </rcc>
  <rcc rId="20795" sId="17">
    <nc r="B405" t="inlineStr">
      <is>
        <t>G</t>
      </is>
    </nc>
  </rcc>
  <rcc rId="20796" sId="17">
    <nc r="C405" t="inlineStr">
      <is>
        <t>A</t>
      </is>
    </nc>
  </rcc>
  <rcc rId="20797" sId="17">
    <nc r="D405" t="inlineStr">
      <is>
        <t>G</t>
      </is>
    </nc>
  </rcc>
  <rcc rId="20798" sId="17">
    <nc r="E405" t="inlineStr">
      <is>
        <t>A</t>
      </is>
    </nc>
  </rcc>
  <rcc rId="20799" sId="17">
    <nc r="F405">
      <v>-1.82148E-2</v>
    </nc>
  </rcc>
  <rcc rId="20800" sId="17">
    <nc r="G405">
      <v>-8.0299999999999996E-2</v>
    </nc>
  </rcc>
  <rcc rId="20801" sId="17">
    <nc r="H405">
      <v>0.82634600000000002</v>
    </nc>
  </rcc>
  <rcc rId="20802" sId="17">
    <nc r="I405">
      <v>0.82940000000000003</v>
    </nc>
  </rcc>
  <rcc rId="20803" sId="17">
    <nc r="J405" t="b">
      <v>0</v>
    </nc>
  </rcc>
  <rcc rId="20804" sId="17">
    <nc r="K405" t="b">
      <v>0</v>
    </nc>
  </rcc>
  <rcc rId="20805" sId="17">
    <nc r="L405" t="b">
      <v>0</v>
    </nc>
  </rcc>
  <rcc rId="20806" sId="17">
    <nc r="M405" t="inlineStr">
      <is>
        <t>HmqTtg</t>
      </is>
    </nc>
  </rcc>
  <rcc rId="20807" sId="17">
    <nc r="N405">
      <v>1</v>
    </nc>
  </rcc>
  <rcc rId="20808" sId="17">
    <nc r="O405">
      <v>151402045</v>
    </nc>
  </rcc>
  <rcc rId="20809" sId="17">
    <nc r="P405">
      <v>0.05</v>
    </nc>
  </rcc>
  <rcc rId="20810" sId="17">
    <nc r="Q405">
      <v>0.10829999999999999</v>
    </nc>
  </rcc>
  <rcc rId="20811" sId="17">
    <nc r="R405">
      <v>31022</v>
    </nc>
  </rcc>
  <rcc rId="20812" sId="17">
    <nc r="S405" t="inlineStr">
      <is>
        <t>PhenoAge acceleration</t>
      </is>
    </nc>
  </rcc>
  <rcc rId="20813" sId="17">
    <nc r="T405" t="b">
      <v>1</v>
    </nc>
  </rcc>
  <rcc rId="20814" sId="17">
    <nc r="U405" t="inlineStr">
      <is>
        <t>reported</t>
      </is>
    </nc>
  </rcc>
  <rcc rId="20815" sId="17">
    <nc r="V405" t="inlineStr">
      <is>
        <t>1</t>
      </is>
    </nc>
  </rcc>
  <rcc rId="20816" sId="17">
    <nc r="W405">
      <v>151402045</v>
    </nc>
  </rcc>
  <rcc rId="20817" sId="17">
    <nc r="X405">
      <v>2.6359E-3</v>
    </nc>
  </rcc>
  <rcc rId="20818" sId="17">
    <nc r="Y405">
      <v>4.79954E-12</v>
    </nc>
  </rcc>
  <rcc rId="20819" sId="17">
    <nc r="Z405">
      <v>472174</v>
    </nc>
  </rcc>
  <rcc rId="20820" sId="17">
    <nc r="AA405" t="inlineStr">
      <is>
        <t>ieu-b-4879</t>
      </is>
    </nc>
  </rcc>
  <rcc rId="20821" sId="17">
    <nc r="AB405" t="inlineStr">
      <is>
        <t>telomere length || id:ieu-b-4879</t>
      </is>
    </nc>
  </rcc>
  <rcc rId="20822" sId="17">
    <nc r="AC405" t="b">
      <v>1</v>
    </nc>
  </rcc>
  <rcc rId="20823" sId="17">
    <nc r="AD405" t="inlineStr">
      <is>
        <t>reported</t>
      </is>
    </nc>
  </rcc>
  <rcc rId="20824" sId="17">
    <nc r="AE405" t="inlineStr">
      <is>
        <t>igd</t>
      </is>
    </nc>
  </rcc>
  <rcc rId="20825" sId="17">
    <nc r="AF405">
      <v>2</v>
    </nc>
  </rcc>
  <rcc rId="20826" sId="17">
    <nc r="AG405" t="b">
      <v>1</v>
    </nc>
  </rcc>
  <rcc rId="20827" sId="17">
    <nc r="AJ405">
      <v>1.01122268833307E-4</v>
    </nc>
  </rcc>
  <rcc rId="20828" sId="17">
    <nc r="AK405">
      <v>472174</v>
    </nc>
  </rcc>
  <rcc rId="20829" sId="17">
    <nc r="AL405">
      <v>8.3140604795585093E-5</v>
    </nc>
  </rcc>
  <rcc rId="20830" sId="17">
    <nc r="AM405">
      <v>31022</v>
    </nc>
  </rcc>
  <rcc rId="20831" sId="17">
    <nc r="AN405" t="b">
      <v>1</v>
    </nc>
  </rcc>
  <rcc rId="20832" sId="17">
    <nc r="AO405">
      <v>0.87287169381464602</v>
    </nc>
  </rcc>
  <rcc rId="20833" sId="17">
    <nc r="A406" t="inlineStr">
      <is>
        <t>rs6590343</t>
      </is>
    </nc>
  </rcc>
  <rcc rId="20834" sId="17">
    <nc r="B406" t="inlineStr">
      <is>
        <t>G</t>
      </is>
    </nc>
  </rcc>
  <rcc rId="20835" sId="17">
    <nc r="C406" t="inlineStr">
      <is>
        <t>A</t>
      </is>
    </nc>
  </rcc>
  <rcc rId="20836" sId="17">
    <nc r="D406" t="inlineStr">
      <is>
        <t>G</t>
      </is>
    </nc>
  </rcc>
  <rcc rId="20837" sId="17">
    <nc r="E406" t="inlineStr">
      <is>
        <t>A</t>
      </is>
    </nc>
  </rcc>
  <rcc rId="20838" sId="17">
    <nc r="F406">
      <v>1.21739E-2</v>
    </nc>
  </rcc>
  <rcc rId="20839" sId="17">
    <nc r="G406">
      <v>-5.7299999999999997E-2</v>
    </nc>
  </rcc>
  <rcc rId="20840" sId="17">
    <nc r="H406">
      <v>0.51638499999999998</v>
    </nc>
  </rcc>
  <rcc rId="20841" sId="17">
    <nc r="I406">
      <v>0.52249999999999996</v>
    </nc>
  </rcc>
  <rcc rId="20842" sId="17">
    <nc r="J406" t="b">
      <v>0</v>
    </nc>
  </rcc>
  <rcc rId="20843" sId="17">
    <nc r="K406" t="b">
      <v>0</v>
    </nc>
  </rcc>
  <rcc rId="20844" sId="17">
    <nc r="L406" t="b">
      <v>0</v>
    </nc>
  </rcc>
  <rcc rId="20845" sId="17">
    <nc r="M406" t="inlineStr">
      <is>
        <t>HmqTtg</t>
      </is>
    </nc>
  </rcc>
  <rcc rId="20846" sId="17">
    <nc r="N406">
      <v>11</v>
    </nc>
  </rcc>
  <rcc rId="20847" sId="17">
    <nc r="O406">
      <v>128500215</v>
    </nc>
  </rcc>
  <rcc rId="20848" sId="17">
    <nc r="P406">
      <v>3.9699999999999999E-2</v>
    </nc>
  </rcc>
  <rcc rId="20849" sId="17">
    <nc r="Q406">
      <v>0.14829999999999999</v>
    </nc>
  </rcc>
  <rcc rId="20850" sId="17">
    <nc r="R406">
      <v>26663</v>
    </nc>
  </rcc>
  <rcc rId="20851" sId="17">
    <nc r="S406" t="inlineStr">
      <is>
        <t>PhenoAge acceleration</t>
      </is>
    </nc>
  </rcc>
  <rcc rId="20852" sId="17">
    <nc r="T406" t="b">
      <v>1</v>
    </nc>
  </rcc>
  <rcc rId="20853" sId="17">
    <nc r="U406" t="inlineStr">
      <is>
        <t>reported</t>
      </is>
    </nc>
  </rcc>
  <rcc rId="20854" sId="17">
    <nc r="V406" t="inlineStr">
      <is>
        <t>11</t>
      </is>
    </nc>
  </rcc>
  <rcc rId="20855" sId="17">
    <nc r="W406">
      <v>128500215</v>
    </nc>
  </rcc>
  <rcc rId="20856" sId="17">
    <nc r="X406">
      <v>2.0144400000000002E-3</v>
    </nc>
  </rcc>
  <rcc rId="20857" sId="17">
    <nc r="Y406">
      <v>1.5E-9</v>
    </nc>
  </rcc>
  <rcc rId="20858" sId="17">
    <nc r="Z406">
      <v>472174</v>
    </nc>
  </rcc>
  <rcc rId="20859" sId="17">
    <nc r="AA406" t="inlineStr">
      <is>
        <t>ieu-b-4879</t>
      </is>
    </nc>
  </rcc>
  <rcc rId="20860" sId="17">
    <nc r="AB406" t="inlineStr">
      <is>
        <t>telomere length || id:ieu-b-4879</t>
      </is>
    </nc>
  </rcc>
  <rcc rId="20861" sId="17">
    <nc r="AC406" t="b">
      <v>1</v>
    </nc>
  </rcc>
  <rcc rId="20862" sId="17">
    <nc r="AD406" t="inlineStr">
      <is>
        <t>reported</t>
      </is>
    </nc>
  </rcc>
  <rcc rId="20863" sId="17">
    <nc r="AE406" t="inlineStr">
      <is>
        <t>igd</t>
      </is>
    </nc>
  </rcc>
  <rcc rId="20864" sId="17">
    <nc r="AF406">
      <v>2</v>
    </nc>
  </rcc>
  <rcc rId="20865" sId="17">
    <nc r="AG406" t="b">
      <v>1</v>
    </nc>
  </rcc>
  <rcc rId="20866" sId="17">
    <nc r="AJ406">
      <v>7.7342279312138E-5</v>
    </nc>
  </rcc>
  <rcc rId="20867" sId="17">
    <nc r="AK406">
      <v>472174</v>
    </nc>
  </rcc>
  <rcc rId="20868" sId="17">
    <nc r="AL406">
      <v>7.8130006918013999E-5</v>
    </nc>
  </rcc>
  <rcc rId="20869" sId="17">
    <nc r="AM406">
      <v>26663</v>
    </nc>
  </rcc>
  <rcc rId="20870" sId="17">
    <nc r="AN406" t="b">
      <v>0</v>
    </nc>
  </rcc>
  <rcc rId="20871" sId="17">
    <nc r="AO406">
      <v>0.99433748772821495</v>
    </nc>
  </rcc>
  <rcc rId="20872" sId="17">
    <nc r="A407" t="inlineStr">
      <is>
        <t>rs6659669</t>
      </is>
    </nc>
  </rcc>
  <rcc rId="20873" sId="17">
    <nc r="B407" t="inlineStr">
      <is>
        <t>T</t>
      </is>
    </nc>
  </rcc>
  <rcc rId="20874" sId="17">
    <nc r="C407" t="inlineStr">
      <is>
        <t>C</t>
      </is>
    </nc>
  </rcc>
  <rcc rId="20875" sId="17">
    <nc r="D407" t="inlineStr">
      <is>
        <t>T</t>
      </is>
    </nc>
  </rcc>
  <rcc rId="20876" sId="17">
    <nc r="E407" t="inlineStr">
      <is>
        <t>C</t>
      </is>
    </nc>
  </rcc>
  <rcc rId="20877" sId="17">
    <nc r="F407">
      <v>-1.17091E-2</v>
    </nc>
  </rcc>
  <rcc rId="20878" sId="17">
    <nc r="G407">
      <v>-2.1299999999999999E-2</v>
    </nc>
  </rcc>
  <rcc rId="20879" sId="17">
    <nc r="H407">
      <v>0.60509500000000005</v>
    </nc>
  </rcc>
  <rcc rId="20880" sId="17">
    <nc r="I407">
      <v>0.59930000000000005</v>
    </nc>
  </rcc>
  <rcc rId="20881" sId="17">
    <nc r="J407" t="b">
      <v>0</v>
    </nc>
  </rcc>
  <rcc rId="20882" sId="17">
    <nc r="K407" t="b">
      <v>0</v>
    </nc>
  </rcc>
  <rcc rId="20883" sId="17">
    <nc r="L407" t="b">
      <v>0</v>
    </nc>
  </rcc>
  <rcc rId="20884" sId="17">
    <nc r="M407" t="inlineStr">
      <is>
        <t>HmqTtg</t>
      </is>
    </nc>
  </rcc>
  <rcc rId="20885" sId="17">
    <nc r="N407">
      <v>1</v>
    </nc>
  </rcc>
  <rcc rId="20886" sId="17">
    <nc r="O407">
      <v>185315067</v>
    </nc>
  </rcc>
  <rcc rId="20887" sId="17">
    <nc r="P407">
      <v>3.9E-2</v>
    </nc>
  </rcc>
  <rcc rId="20888" sId="17">
    <nc r="Q407">
      <v>0.58420000000000005</v>
    </nc>
  </rcc>
  <rcc rId="20889" sId="17">
    <nc r="R407">
      <v>31024</v>
    </nc>
  </rcc>
  <rcc rId="20890" sId="17">
    <nc r="S407" t="inlineStr">
      <is>
        <t>PhenoAge acceleration</t>
      </is>
    </nc>
  </rcc>
  <rcc rId="20891" sId="17">
    <nc r="T407" t="b">
      <v>1</v>
    </nc>
  </rcc>
  <rcc rId="20892" sId="17">
    <nc r="U407" t="inlineStr">
      <is>
        <t>reported</t>
      </is>
    </nc>
  </rcc>
  <rcc rId="20893" sId="17">
    <nc r="V407" t="inlineStr">
      <is>
        <t>1</t>
      </is>
    </nc>
  </rcc>
  <rcc rId="20894" sId="17">
    <nc r="W407">
      <v>185315067</v>
    </nc>
  </rcc>
  <rcc rId="20895" sId="17">
    <nc r="X407">
      <v>2.0516699999999998E-3</v>
    </nc>
  </rcc>
  <rcc rId="20896" sId="17">
    <nc r="Y407">
      <v>1.09999E-8</v>
    </nc>
  </rcc>
  <rcc rId="20897" sId="17">
    <nc r="Z407">
      <v>472174</v>
    </nc>
  </rcc>
  <rcc rId="20898" sId="17">
    <nc r="AA407" t="inlineStr">
      <is>
        <t>ieu-b-4879</t>
      </is>
    </nc>
  </rcc>
  <rcc rId="20899" sId="17">
    <nc r="AB407" t="inlineStr">
      <is>
        <t>telomere length || id:ieu-b-4879</t>
      </is>
    </nc>
  </rcc>
  <rcc rId="20900" sId="17">
    <nc r="AC407" t="b">
      <v>1</v>
    </nc>
  </rcc>
  <rcc rId="20901" sId="17">
    <nc r="AD407" t="inlineStr">
      <is>
        <t>reported</t>
      </is>
    </nc>
  </rcc>
  <rcc rId="20902" sId="17">
    <nc r="AE407" t="inlineStr">
      <is>
        <t>igd</t>
      </is>
    </nc>
  </rcc>
  <rcc rId="20903" sId="17">
    <nc r="AF407">
      <v>2</v>
    </nc>
  </rcc>
  <rcc rId="20904" sId="17">
    <nc r="AG407" t="b">
      <v>1</v>
    </nc>
  </rcc>
  <rcc rId="20905" sId="17">
    <nc r="AJ407">
      <v>6.8976606937649294E-5</v>
    </nc>
  </rcc>
  <rcc rId="20906" sId="17">
    <nc r="AK407">
      <v>472174</v>
    </nc>
  </rcc>
  <rcc rId="20907" sId="17">
    <nc r="AL407">
      <v>9.6151491078355692E-6</v>
    </nc>
  </rcc>
  <rcc rId="20908" sId="17">
    <nc r="AM407">
      <v>31024</v>
    </nc>
  </rcc>
  <rcc rId="20909" sId="17">
    <nc r="AN407" t="b">
      <v>1</v>
    </nc>
  </rcc>
  <rcc rId="20910" sId="17">
    <nc r="AO407">
      <v>0.37456025637496299</v>
    </nc>
  </rcc>
  <rcc rId="20911" sId="17">
    <nc r="A408" t="inlineStr">
      <is>
        <t>rs6669563</t>
      </is>
    </nc>
  </rcc>
  <rcc rId="20912" sId="17">
    <nc r="B408" t="inlineStr">
      <is>
        <t>A</t>
      </is>
    </nc>
  </rcc>
  <rcc rId="20913" sId="17">
    <nc r="C408" t="inlineStr">
      <is>
        <t>G</t>
      </is>
    </nc>
  </rcc>
  <rcc rId="20914" sId="17">
    <nc r="D408" t="inlineStr">
      <is>
        <t>A</t>
      </is>
    </nc>
  </rcc>
  <rcc rId="20915" sId="17">
    <nc r="E408" t="inlineStr">
      <is>
        <t>G</t>
      </is>
    </nc>
  </rcc>
  <rcc rId="20916" sId="17">
    <nc r="F408">
      <v>1.82358E-2</v>
    </nc>
  </rcc>
  <rcc rId="20917" sId="17">
    <nc r="G408">
      <v>5.1799999999999999E-2</v>
    </nc>
  </rcc>
  <rcc rId="20918" sId="17">
    <nc r="H408">
      <v>0.43776799999999999</v>
    </nc>
  </rcc>
  <rcc rId="20919" sId="17">
    <nc r="I408">
      <v>0.44230000000000003</v>
    </nc>
  </rcc>
  <rcc rId="20920" sId="17">
    <nc r="J408" t="b">
      <v>0</v>
    </nc>
  </rcc>
  <rcc rId="20921" sId="17">
    <nc r="K408" t="b">
      <v>0</v>
    </nc>
  </rcc>
  <rcc rId="20922" sId="17">
    <nc r="L408" t="b">
      <v>0</v>
    </nc>
  </rcc>
  <rcc rId="20923" sId="17">
    <nc r="M408" t="inlineStr">
      <is>
        <t>HmqTtg</t>
      </is>
    </nc>
  </rcc>
  <rcc rId="20924" sId="17">
    <nc r="N408">
      <v>1</v>
    </nc>
  </rcc>
  <rcc rId="20925" sId="17">
    <nc r="O408">
      <v>32279629</v>
    </nc>
  </rcc>
  <rcc rId="20926" sId="17">
    <nc r="P408">
      <v>3.8600000000000002E-2</v>
    </nc>
  </rcc>
  <rcc rId="20927" sId="17">
    <nc r="Q408">
      <v>0.1799</v>
    </nc>
  </rcc>
  <rcc rId="20928" sId="17">
    <nc r="R408">
      <v>31017</v>
    </nc>
  </rcc>
  <rcc rId="20929" sId="17">
    <nc r="S408" t="inlineStr">
      <is>
        <t>PhenoAge acceleration</t>
      </is>
    </nc>
  </rcc>
  <rcc rId="20930" sId="17">
    <nc r="T408" t="b">
      <v>1</v>
    </nc>
  </rcc>
  <rcc rId="20931" sId="17">
    <nc r="U408" t="inlineStr">
      <is>
        <t>reported</t>
      </is>
    </nc>
  </rcc>
  <rcc rId="20932" sId="17">
    <nc r="V408" t="inlineStr">
      <is>
        <t>1</t>
      </is>
    </nc>
  </rcc>
  <rcc rId="20933" sId="17">
    <nc r="W408">
      <v>32279629</v>
    </nc>
  </rcc>
  <rcc rId="20934" sId="17">
    <nc r="X408">
      <v>2.02476E-3</v>
    </nc>
  </rcc>
  <rcc rId="20935" sId="17">
    <nc r="Y408">
      <v>2.09991E-19</v>
    </nc>
  </rcc>
  <rcc rId="20936" sId="17">
    <nc r="Z408">
      <v>472174</v>
    </nc>
  </rcc>
  <rcc rId="20937" sId="17">
    <nc r="AA408" t="inlineStr">
      <is>
        <t>ieu-b-4879</t>
      </is>
    </nc>
  </rcc>
  <rcc rId="20938" sId="17">
    <nc r="AB408" t="inlineStr">
      <is>
        <t>telomere length || id:ieu-b-4879</t>
      </is>
    </nc>
  </rcc>
  <rcc rId="20939" sId="17">
    <nc r="AC408" t="b">
      <v>1</v>
    </nc>
  </rcc>
  <rcc rId="20940" sId="17">
    <nc r="AD408" t="inlineStr">
      <is>
        <t>reported</t>
      </is>
    </nc>
  </rcc>
  <rcc rId="20941" sId="17">
    <nc r="AE408" t="inlineStr">
      <is>
        <t>igd</t>
      </is>
    </nc>
  </rcc>
  <rcc rId="20942" sId="17">
    <nc r="AF408">
      <v>2</v>
    </nc>
  </rcc>
  <rcc rId="20943" sId="17">
    <nc r="AG408" t="b">
      <v>1</v>
    </nc>
  </rcc>
  <rcc rId="20944" sId="17">
    <nc r="AJ408">
      <v>1.71762243603047E-4</v>
    </nc>
  </rcc>
  <rcc rId="20945" sId="17">
    <nc r="AK408">
      <v>472174</v>
    </nc>
  </rcc>
  <rcc rId="20946" sId="17">
    <nc r="AL408">
      <v>5.8061454096661598E-5</v>
    </nc>
  </rcc>
  <rcc rId="20947" sId="17">
    <nc r="AM408">
      <v>31017</v>
    </nc>
  </rcc>
  <rcc rId="20948" sId="17">
    <nc r="AN408" t="b">
      <v>1</v>
    </nc>
  </rcc>
  <rcc rId="20949" sId="17">
    <nc r="AO408">
      <v>0.34928138515912599</v>
    </nc>
  </rcc>
  <rcc rId="20950" sId="17">
    <nc r="A409" t="inlineStr">
      <is>
        <t>rs66731853</t>
      </is>
    </nc>
  </rcc>
  <rcc rId="20951" sId="17">
    <nc r="B409" t="inlineStr">
      <is>
        <t>A</t>
      </is>
    </nc>
  </rcc>
  <rcc rId="20952" sId="17">
    <nc r="C409" t="inlineStr">
      <is>
        <t>G</t>
      </is>
    </nc>
  </rcc>
  <rcc rId="20953" sId="17">
    <nc r="D409" t="inlineStr">
      <is>
        <t>A</t>
      </is>
    </nc>
  </rcc>
  <rcc rId="20954" sId="17">
    <nc r="E409" t="inlineStr">
      <is>
        <t>G</t>
      </is>
    </nc>
  </rcc>
  <rcc rId="20955" sId="17">
    <nc r="F409">
      <v>-1.7779099999999999E-2</v>
    </nc>
  </rcc>
  <rcc rId="20956" sId="17">
    <nc r="G409">
      <v>3.7000000000000002E-3</v>
    </nc>
  </rcc>
  <rcc rId="20957" sId="17">
    <nc r="H409">
      <v>0.31730399999999997</v>
    </nc>
  </rcc>
  <rcc rId="20958" sId="17">
    <nc r="I409">
      <v>0.32490000000000002</v>
    </nc>
  </rcc>
  <rcc rId="20959" sId="17">
    <nc r="J409" t="b">
      <v>0</v>
    </nc>
  </rcc>
  <rcc rId="20960" sId="17">
    <nc r="K409" t="b">
      <v>0</v>
    </nc>
  </rcc>
  <rcc rId="20961" sId="17">
    <nc r="L409" t="b">
      <v>0</v>
    </nc>
  </rcc>
  <rcc rId="20962" sId="17">
    <nc r="M409" t="inlineStr">
      <is>
        <t>HmqTtg</t>
      </is>
    </nc>
  </rcc>
  <rcc rId="20963" sId="17">
    <nc r="N409">
      <v>1</v>
    </nc>
  </rcc>
  <rcc rId="20964" sId="17">
    <nc r="O409">
      <v>20916238</v>
    </nc>
  </rcc>
  <rcc rId="20965" sId="17">
    <nc r="P409">
      <v>4.0899999999999999E-2</v>
    </nc>
  </rcc>
  <rcc rId="20966" sId="17">
    <nc r="Q409">
      <v>0.92849999999999999</v>
    </nc>
  </rcc>
  <rcc rId="20967" sId="17">
    <nc r="R409">
      <v>31583</v>
    </nc>
  </rcc>
  <rcc rId="20968" sId="17">
    <nc r="S409" t="inlineStr">
      <is>
        <t>PhenoAge acceleration</t>
      </is>
    </nc>
  </rcc>
  <rcc rId="20969" sId="17">
    <nc r="T409" t="b">
      <v>1</v>
    </nc>
  </rcc>
  <rcc rId="20970" sId="17">
    <nc r="U409" t="inlineStr">
      <is>
        <t>reported</t>
      </is>
    </nc>
  </rcc>
  <rcc rId="20971" sId="17">
    <nc r="V409" t="inlineStr">
      <is>
        <t>1</t>
      </is>
    </nc>
  </rcc>
  <rcc rId="20972" sId="17">
    <nc r="W409">
      <v>20916238</v>
    </nc>
  </rcc>
  <rcc rId="20973" sId="17">
    <nc r="X409">
      <v>2.1542100000000002E-3</v>
    </nc>
  </rcc>
  <rcc rId="20974" sId="17">
    <nc r="Y409">
      <v>1.50003E-16</v>
    </nc>
  </rcc>
  <rcc rId="20975" sId="17">
    <nc r="Z409">
      <v>472174</v>
    </nc>
  </rcc>
  <rcc rId="20976" sId="17">
    <nc r="AA409" t="inlineStr">
      <is>
        <t>ieu-b-4879</t>
      </is>
    </nc>
  </rcc>
  <rcc rId="20977" sId="17">
    <nc r="AB409" t="inlineStr">
      <is>
        <t>telomere length || id:ieu-b-4879</t>
      </is>
    </nc>
  </rcc>
  <rcc rId="20978" sId="17">
    <nc r="AC409" t="b">
      <v>1</v>
    </nc>
  </rcc>
  <rcc rId="20979" sId="17">
    <nc r="AD409" t="inlineStr">
      <is>
        <t>reported</t>
      </is>
    </nc>
  </rcc>
  <rcc rId="20980" sId="17">
    <nc r="AE409" t="inlineStr">
      <is>
        <t>igd</t>
      </is>
    </nc>
  </rcc>
  <rcc rId="20981" sId="17">
    <nc r="AF409">
      <v>2</v>
    </nc>
  </rcc>
  <rcc rId="20982" sId="17">
    <nc r="AG409" t="b">
      <v>1</v>
    </nc>
  </rcc>
  <rcc rId="20983" sId="17">
    <nc r="AJ409">
      <v>1.44238299654984E-4</v>
    </nc>
  </rcc>
  <rcc rId="20984" sId="17">
    <nc r="AK409">
      <v>472174</v>
    </nc>
  </rcc>
  <rcc rId="20985" sId="17">
    <nc r="AL409">
      <v>2.5913784445427101E-7</v>
    </nc>
  </rcc>
  <rcc rId="20986" sId="17">
    <nc r="AM409">
      <v>31583</v>
    </nc>
  </rcc>
  <rcc rId="20987" sId="17">
    <nc r="AN409" t="b">
      <v>1</v>
    </nc>
  </rcc>
  <rcc rId="20988" sId="17">
    <nc r="AO409">
      <v>4.7839388301307503E-2</v>
    </nc>
  </rcc>
  <rcc rId="20989" sId="17">
    <nc r="A410" t="inlineStr">
      <is>
        <t>rs670180</t>
      </is>
    </nc>
  </rcc>
  <rcc rId="20990" sId="17">
    <nc r="B410" t="inlineStr">
      <is>
        <t>A</t>
      </is>
    </nc>
  </rcc>
  <rcc rId="20991" sId="17">
    <nc r="C410" t="inlineStr">
      <is>
        <t>T</t>
      </is>
    </nc>
  </rcc>
  <rcc rId="20992" sId="17">
    <nc r="D410" t="inlineStr">
      <is>
        <t>A</t>
      </is>
    </nc>
  </rcc>
  <rcc rId="20993" sId="17">
    <nc r="E410" t="inlineStr">
      <is>
        <t>T</t>
      </is>
    </nc>
  </rcc>
  <rcc rId="20994" sId="17">
    <nc r="F410">
      <v>-1.1580099999999999E-2</v>
    </nc>
  </rcc>
  <rcc rId="20995" sId="17">
    <nc r="G410">
      <v>2.58E-2</v>
    </nc>
  </rcc>
  <rcc rId="20996" sId="17">
    <nc r="H410">
      <v>0.56910400000000005</v>
    </nc>
  </rcc>
  <rcc rId="20997" sId="17">
    <nc r="I410">
      <v>0.57099999999999995</v>
    </nc>
  </rcc>
  <rcc rId="20998" sId="17">
    <nc r="J410" t="b">
      <v>0</v>
    </nc>
  </rcc>
  <rcc rId="20999" sId="17">
    <nc r="K410" t="b">
      <v>1</v>
    </nc>
  </rcc>
  <rcc rId="21000" sId="17">
    <nc r="L410" t="b">
      <v>1</v>
    </nc>
  </rcc>
  <rcc rId="21001" sId="17">
    <nc r="M410" t="inlineStr">
      <is>
        <t>HmqTtg</t>
      </is>
    </nc>
  </rcc>
  <rcc rId="21002" sId="17">
    <nc r="N410">
      <v>13</v>
    </nc>
  </rcc>
  <rcc rId="21003" sId="17">
    <nc r="O410">
      <v>71236611</v>
    </nc>
  </rcc>
  <rcc rId="21004" sId="17">
    <nc r="P410">
      <v>3.9699999999999999E-2</v>
    </nc>
  </rcc>
  <rcc rId="21005" sId="17">
    <nc r="Q410">
      <v>0.5161</v>
    </nc>
  </rcc>
  <rcc rId="21006" sId="17">
    <nc r="R410">
      <v>28956</v>
    </nc>
  </rcc>
  <rcc rId="21007" sId="17">
    <nc r="S410" t="inlineStr">
      <is>
        <t>PhenoAge acceleration</t>
      </is>
    </nc>
  </rcc>
  <rcc rId="21008" sId="17">
    <nc r="T410" t="b">
      <v>1</v>
    </nc>
  </rcc>
  <rcc rId="21009" sId="17">
    <nc r="U410" t="inlineStr">
      <is>
        <t>reported</t>
      </is>
    </nc>
  </rcc>
  <rcc rId="21010" sId="17">
    <nc r="V410" t="inlineStr">
      <is>
        <t>13</t>
      </is>
    </nc>
  </rcc>
  <rcc rId="21011" sId="17">
    <nc r="W410">
      <v>71236611</v>
    </nc>
  </rcc>
  <rcc rId="21012" sId="17">
    <nc r="X410">
      <v>2.0306199999999999E-3</v>
    </nc>
  </rcc>
  <rcc rId="21013" sId="17">
    <nc r="Y410">
      <v>1.2E-8</v>
    </nc>
  </rcc>
  <rcc rId="21014" sId="17">
    <nc r="Z410">
      <v>472174</v>
    </nc>
  </rcc>
  <rcc rId="21015" sId="17">
    <nc r="AA410" t="inlineStr">
      <is>
        <t>ieu-b-4879</t>
      </is>
    </nc>
  </rcc>
  <rcc rId="21016" sId="17">
    <nc r="AB410" t="inlineStr">
      <is>
        <t>telomere length || id:ieu-b-4879</t>
      </is>
    </nc>
  </rcc>
  <rcc rId="21017" sId="17">
    <nc r="AC410" t="b">
      <v>1</v>
    </nc>
  </rcc>
  <rcc rId="21018" sId="17">
    <nc r="AD410" t="inlineStr">
      <is>
        <t>reported</t>
      </is>
    </nc>
  </rcc>
  <rcc rId="21019" sId="17">
    <nc r="AE410" t="inlineStr">
      <is>
        <t>igd</t>
      </is>
    </nc>
  </rcc>
  <rcc rId="21020" sId="17">
    <nc r="AF410">
      <v>2</v>
    </nc>
  </rcc>
  <rcc rId="21021" sId="17">
    <nc r="AG410" t="b">
      <v>0</v>
    </nc>
  </rcc>
  <rcc rId="21022" sId="17">
    <nc r="AJ410">
      <v>6.8871122248166002E-5</v>
    </nc>
  </rcc>
  <rcc rId="21023" sId="17">
    <nc r="AK410">
      <v>472174</v>
    </nc>
  </rcc>
  <rcc rId="21024" sId="17">
    <nc r="AL410">
      <v>1.4586244650200999E-5</v>
    </nc>
  </rcc>
  <rcc rId="21025" sId="17">
    <nc r="AM410">
      <v>28956</v>
    </nc>
  </rcc>
  <rcc rId="21026" sId="17">
    <nc r="AN410" t="b">
      <v>1</v>
    </nc>
  </rcc>
  <rcc rId="21027" sId="17">
    <nc r="AO410">
      <v>0.45934686676425202</v>
    </nc>
  </rcc>
  <rcc rId="21028" sId="17">
    <nc r="A411" t="inlineStr">
      <is>
        <t>rs6751209</t>
      </is>
    </nc>
  </rcc>
  <rcc rId="21029" sId="17">
    <nc r="B411" t="inlineStr">
      <is>
        <t>C</t>
      </is>
    </nc>
  </rcc>
  <rcc rId="21030" sId="17">
    <nc r="C411" t="inlineStr">
      <is>
        <t>T</t>
      </is>
    </nc>
  </rcc>
  <rcc rId="21031" sId="17">
    <nc r="D411" t="inlineStr">
      <is>
        <t>C</t>
      </is>
    </nc>
  </rcc>
  <rcc rId="21032" sId="17">
    <nc r="E411" t="inlineStr">
      <is>
        <t>T</t>
      </is>
    </nc>
  </rcc>
  <rcc rId="21033" sId="17">
    <nc r="F411">
      <v>-1.40465E-2</v>
    </nc>
  </rcc>
  <rcc rId="21034" sId="17">
    <nc r="G411">
      <v>0.10249999999999999</v>
    </nc>
  </rcc>
  <rcc rId="21035" sId="17">
    <nc r="H411">
      <v>0.204231</v>
    </nc>
  </rcc>
  <rcc rId="21036" sId="17">
    <nc r="I411">
      <v>0.1928</v>
    </nc>
  </rcc>
  <rcc rId="21037" sId="17">
    <nc r="J411" t="b">
      <v>0</v>
    </nc>
  </rcc>
  <rcc rId="21038" sId="17">
    <nc r="K411" t="b">
      <v>0</v>
    </nc>
  </rcc>
  <rcc rId="21039" sId="17">
    <nc r="L411" t="b">
      <v>0</v>
    </nc>
  </rcc>
  <rcc rId="21040" sId="17">
    <nc r="M411" t="inlineStr">
      <is>
        <t>HmqTtg</t>
      </is>
    </nc>
  </rcc>
  <rcc rId="21041" sId="17">
    <nc r="N411">
      <v>2</v>
    </nc>
  </rcc>
  <rcc rId="21042" sId="17">
    <nc r="O411">
      <v>43588302</v>
    </nc>
  </rcc>
  <rcc rId="21043" sId="17">
    <nc r="P411">
      <v>4.82E-2</v>
    </nc>
  </rcc>
  <rcc rId="21044" sId="17">
    <nc r="Q411">
      <v>3.3579999999999999E-2</v>
    </nc>
  </rcc>
  <rcc rId="21045" sId="17">
    <nc r="R411">
      <v>31593</v>
    </nc>
  </rcc>
  <rcc rId="21046" sId="17">
    <nc r="S411" t="inlineStr">
      <is>
        <t>PhenoAge acceleration</t>
      </is>
    </nc>
  </rcc>
  <rcc rId="21047" sId="17">
    <nc r="T411" t="b">
      <v>1</v>
    </nc>
  </rcc>
  <rcc rId="21048" sId="17">
    <nc r="U411" t="inlineStr">
      <is>
        <t>reported</t>
      </is>
    </nc>
  </rcc>
  <rcc rId="21049" sId="17">
    <nc r="V411" t="inlineStr">
      <is>
        <t>2</t>
      </is>
    </nc>
  </rcc>
  <rcc rId="21050" sId="17">
    <nc r="W411">
      <v>43588302</v>
    </nc>
  </rcc>
  <rcc rId="21051" sId="17">
    <nc r="X411">
      <v>2.4846500000000001E-3</v>
    </nc>
  </rcc>
  <rcc rId="21052" sId="17">
    <nc r="Y411">
      <v>1.6000000000000001E-8</v>
    </nc>
  </rcc>
  <rcc rId="21053" sId="17">
    <nc r="Z411">
      <v>472174</v>
    </nc>
  </rcc>
  <rcc rId="21054" sId="17">
    <nc r="AA411" t="inlineStr">
      <is>
        <t>ieu-b-4879</t>
      </is>
    </nc>
  </rcc>
  <rcc rId="21055" sId="17">
    <nc r="AB411" t="inlineStr">
      <is>
        <t>telomere length || id:ieu-b-4879</t>
      </is>
    </nc>
  </rcc>
  <rcc rId="21056" sId="17">
    <nc r="AC411" t="b">
      <v>1</v>
    </nc>
  </rcc>
  <rcc rId="21057" sId="17">
    <nc r="AD411" t="inlineStr">
      <is>
        <t>reported</t>
      </is>
    </nc>
  </rcc>
  <rcc rId="21058" sId="17">
    <nc r="AE411" t="inlineStr">
      <is>
        <t>igd</t>
      </is>
    </nc>
  </rcc>
  <rcc rId="21059" sId="17">
    <nc r="AF411">
      <v>2</v>
    </nc>
  </rcc>
  <rcc rId="21060" sId="17">
    <nc r="AG411" t="b">
      <v>1</v>
    </nc>
  </rcc>
  <rcc rId="21061" sId="17">
    <nc r="AJ411">
      <v>6.7682467162132295E-5</v>
    </nc>
  </rcc>
  <rcc rId="21062" sId="17">
    <nc r="AK411">
      <v>472174</v>
    </nc>
  </rcc>
  <rcc rId="21063" sId="17">
    <nc r="AL411">
      <v>1.431291579011E-4</v>
    </nc>
  </rcc>
  <rcc rId="21064" sId="17">
    <nc r="AM411">
      <v>31593</v>
    </nc>
  </rcc>
  <rcc rId="21065" sId="17">
    <nc r="AN411" t="b">
      <v>0</v>
    </nc>
  </rcc>
  <rcc rId="21066" sId="17">
    <nc r="AO411">
      <v>0.52018849247411503</v>
    </nc>
  </rcc>
  <rcc rId="21067" sId="17">
    <nc r="A412" t="inlineStr">
      <is>
        <t>rs6776756</t>
      </is>
    </nc>
  </rcc>
  <rcc rId="21068" sId="17">
    <nc r="B412" t="inlineStr">
      <is>
        <t>A</t>
      </is>
    </nc>
  </rcc>
  <rcc rId="21069" sId="17">
    <nc r="C412" t="inlineStr">
      <is>
        <t>G</t>
      </is>
    </nc>
  </rcc>
  <rcc rId="21070" sId="17">
    <nc r="D412" t="inlineStr">
      <is>
        <t>A</t>
      </is>
    </nc>
  </rcc>
  <rcc rId="21071" sId="17">
    <nc r="E412" t="inlineStr">
      <is>
        <t>G</t>
      </is>
    </nc>
  </rcc>
  <rcc rId="21072" sId="17">
    <nc r="F412">
      <v>-1.7443899999999998E-2</v>
    </nc>
  </rcc>
  <rcc rId="21073" sId="17">
    <nc r="G412">
      <v>2.8400000000000002E-2</v>
    </nc>
  </rcc>
  <rcc rId="21074" sId="17">
    <nc r="H412">
      <v>0.59756200000000004</v>
    </nc>
  </rcc>
  <rcc rId="21075" sId="17">
    <nc r="I412">
      <v>0.58579999999999999</v>
    </nc>
  </rcc>
  <rcc rId="21076" sId="17">
    <nc r="J412" t="b">
      <v>0</v>
    </nc>
  </rcc>
  <rcc rId="21077" sId="17">
    <nc r="K412" t="b">
      <v>0</v>
    </nc>
  </rcc>
  <rcc rId="21078" sId="17">
    <nc r="L412" t="b">
      <v>0</v>
    </nc>
  </rcc>
  <rcc rId="21079" sId="17">
    <nc r="M412" t="inlineStr">
      <is>
        <t>HmqTtg</t>
      </is>
    </nc>
  </rcc>
  <rcc rId="21080" sId="17">
    <nc r="N412">
      <v>3</v>
    </nc>
  </rcc>
  <rcc rId="21081" sId="17">
    <nc r="O412">
      <v>128215821</v>
    </nc>
  </rcc>
  <rcc rId="21082" sId="17">
    <nc r="P412">
      <v>3.7999999999999999E-2</v>
    </nc>
  </rcc>
  <rcc rId="21083" sId="17">
    <nc r="Q412">
      <v>0.45590000000000003</v>
    </nc>
  </rcc>
  <rcc rId="21084" sId="17">
    <nc r="R412">
      <v>33884</v>
    </nc>
  </rcc>
  <rcc rId="21085" sId="17">
    <nc r="S412" t="inlineStr">
      <is>
        <t>PhenoAge acceleration</t>
      </is>
    </nc>
  </rcc>
  <rcc rId="21086" sId="17">
    <nc r="T412" t="b">
      <v>1</v>
    </nc>
  </rcc>
  <rcc rId="21087" sId="17">
    <nc r="U412" t="inlineStr">
      <is>
        <t>reported</t>
      </is>
    </nc>
  </rcc>
  <rcc rId="21088" sId="17">
    <nc r="V412" t="inlineStr">
      <is>
        <t>3</t>
      </is>
    </nc>
  </rcc>
  <rcc rId="21089" sId="17">
    <nc r="W412">
      <v>128215821</v>
    </nc>
  </rcc>
  <rcc rId="21090" sId="17">
    <nc r="X412">
      <v>2.03747E-3</v>
    </nc>
  </rcc>
  <rcc rId="21091" sId="17">
    <nc r="Y412">
      <v>1.1000199999999999E-17</v>
    </nc>
  </rcc>
  <rcc rId="21092" sId="17">
    <nc r="Z412">
      <v>472174</v>
    </nc>
  </rcc>
  <rcc rId="21093" sId="17">
    <nc r="AA412" t="inlineStr">
      <is>
        <t>ieu-b-4879</t>
      </is>
    </nc>
  </rcc>
  <rcc rId="21094" sId="17">
    <nc r="AB412" t="inlineStr">
      <is>
        <t>telomere length || id:ieu-b-4879</t>
      </is>
    </nc>
  </rcc>
  <rcc rId="21095" sId="17">
    <nc r="AC412" t="b">
      <v>1</v>
    </nc>
  </rcc>
  <rcc rId="21096" sId="17">
    <nc r="AD412" t="inlineStr">
      <is>
        <t>reported</t>
      </is>
    </nc>
  </rcc>
  <rcc rId="21097" sId="17">
    <nc r="AE412" t="inlineStr">
      <is>
        <t>igd</t>
      </is>
    </nc>
  </rcc>
  <rcc rId="21098" sId="17">
    <nc r="AF412">
      <v>2</v>
    </nc>
  </rcc>
  <rcc rId="21099" sId="17">
    <nc r="AG412" t="b">
      <v>1</v>
    </nc>
  </rcc>
  <rcc rId="21100" sId="17">
    <nc r="AJ412">
      <v>1.5521621419640401E-4</v>
    </nc>
  </rcc>
  <rcc rId="21101" sId="17">
    <nc r="AK412">
      <v>472174</v>
    </nc>
  </rcc>
  <rcc rId="21102" sId="17">
    <nc r="AL412">
      <v>1.6485164654991998E-5</v>
    </nc>
  </rcc>
  <rcc rId="21103" sId="17">
    <nc r="AM412">
      <v>33884</v>
    </nc>
  </rcc>
  <rcc rId="21104" sId="17">
    <nc r="AN412" t="b">
      <v>1</v>
    </nc>
  </rcc>
  <rcc rId="21105" sId="17">
    <nc r="AO412">
      <v>0.135348595525973</v>
    </nc>
  </rcc>
  <rcc rId="21106" sId="17">
    <nc r="A413" t="inlineStr">
      <is>
        <t>rs6790988</t>
      </is>
    </nc>
  </rcc>
  <rcc rId="21107" sId="17">
    <nc r="B413" t="inlineStr">
      <is>
        <t>G</t>
      </is>
    </nc>
  </rcc>
  <rcc rId="21108" sId="17">
    <nc r="C413" t="inlineStr">
      <is>
        <t>A</t>
      </is>
    </nc>
  </rcc>
  <rcc rId="21109" sId="17">
    <nc r="D413" t="inlineStr">
      <is>
        <t>G</t>
      </is>
    </nc>
  </rcc>
  <rcc rId="21110" sId="17">
    <nc r="E413" t="inlineStr">
      <is>
        <t>A</t>
      </is>
    </nc>
  </rcc>
  <rcc rId="21111" sId="17">
    <nc r="F413">
      <v>1.45728E-2</v>
    </nc>
  </rcc>
  <rcc rId="21112" sId="17">
    <nc r="G413">
      <v>3.4799999999999998E-2</v>
    </nc>
  </rcc>
  <rcc rId="21113" sId="17">
    <nc r="H413">
      <v>0.74190199999999995</v>
    </nc>
  </rcc>
  <rcc rId="21114" sId="17">
    <nc r="I413">
      <v>0.73170000000000002</v>
    </nc>
  </rcc>
  <rcc rId="21115" sId="17">
    <nc r="J413" t="b">
      <v>0</v>
    </nc>
  </rcc>
  <rcc rId="21116" sId="17">
    <nc r="K413" t="b">
      <v>0</v>
    </nc>
  </rcc>
  <rcc rId="21117" sId="17">
    <nc r="L413" t="b">
      <v>0</v>
    </nc>
  </rcc>
  <rcc rId="21118" sId="17">
    <nc r="M413" t="inlineStr">
      <is>
        <t>HmqTtg</t>
      </is>
    </nc>
  </rcc>
  <rcc rId="21119" sId="17">
    <nc r="N413">
      <v>3</v>
    </nc>
  </rcc>
  <rcc rId="21120" sId="17">
    <nc r="O413">
      <v>170263320</v>
    </nc>
  </rcc>
  <rcc rId="21121" sId="17">
    <nc r="P413">
      <v>4.2000000000000003E-2</v>
    </nc>
  </rcc>
  <rcc rId="21122" sId="17">
    <nc r="Q413">
      <v>0.40710000000000002</v>
    </nc>
  </rcc>
  <rcc rId="21123" sId="17">
    <nc r="R413">
      <v>33890</v>
    </nc>
  </rcc>
  <rcc rId="21124" sId="17">
    <nc r="S413" t="inlineStr">
      <is>
        <t>PhenoAge acceleration</t>
      </is>
    </nc>
  </rcc>
  <rcc rId="21125" sId="17">
    <nc r="T413" t="b">
      <v>1</v>
    </nc>
  </rcc>
  <rcc rId="21126" sId="17">
    <nc r="U413" t="inlineStr">
      <is>
        <t>reported</t>
      </is>
    </nc>
  </rcc>
  <rcc rId="21127" sId="17">
    <nc r="V413" t="inlineStr">
      <is>
        <t>3</t>
      </is>
    </nc>
  </rcc>
  <rcc rId="21128" sId="17">
    <nc r="W413">
      <v>170263320</v>
    </nc>
  </rcc>
  <rcc rId="21129" sId="17">
    <nc r="X413">
      <v>2.2842800000000001E-3</v>
    </nc>
  </rcc>
  <rcc rId="21130" sId="17">
    <nc r="Y413">
      <v>1.7999899999999999E-10</v>
    </nc>
  </rcc>
  <rcc rId="21131" sId="17">
    <nc r="Z413">
      <v>472174</v>
    </nc>
  </rcc>
  <rcc rId="21132" sId="17">
    <nc r="AA413" t="inlineStr">
      <is>
        <t>ieu-b-4879</t>
      </is>
    </nc>
  </rcc>
  <rcc rId="21133" sId="17">
    <nc r="AB413" t="inlineStr">
      <is>
        <t>telomere length || id:ieu-b-4879</t>
      </is>
    </nc>
  </rcc>
  <rcc rId="21134" sId="17">
    <nc r="AC413" t="b">
      <v>1</v>
    </nc>
  </rcc>
  <rcc rId="21135" sId="17">
    <nc r="AD413" t="inlineStr">
      <is>
        <t>reported</t>
      </is>
    </nc>
  </rcc>
  <rcc rId="21136" sId="17">
    <nc r="AE413" t="inlineStr">
      <is>
        <t>igd</t>
      </is>
    </nc>
  </rcc>
  <rcc rId="21137" sId="17">
    <nc r="AF413">
      <v>2</v>
    </nc>
  </rcc>
  <rcc rId="21138" sId="17">
    <nc r="AG413" t="b">
      <v>1</v>
    </nc>
  </rcc>
  <rcc rId="21139" sId="17">
    <nc r="AJ413">
      <v>8.6188569387190197E-5</v>
    </nc>
  </rcc>
  <rcc rId="21140" sId="17">
    <nc r="AK413">
      <v>472174</v>
    </nc>
  </rcc>
  <rcc rId="21141" sId="17">
    <nc r="AL413">
      <v>2.0258401328854801E-5</v>
    </nc>
  </rcc>
  <rcc rId="21142" sId="17">
    <nc r="AM413">
      <v>33890</v>
    </nc>
  </rcc>
  <rcc rId="21143" sId="17">
    <nc r="AN413" t="b">
      <v>1</v>
    </nc>
  </rcc>
  <rcc rId="21144" sId="17">
    <nc r="AO413">
      <v>0.39504753525360897</v>
    </nc>
  </rcc>
  <rcc rId="21145" sId="17">
    <nc r="A414" t="inlineStr">
      <is>
        <t>rs6881568</t>
      </is>
    </nc>
  </rcc>
  <rcc rId="21146" sId="17">
    <nc r="B414" t="inlineStr">
      <is>
        <t>A</t>
      </is>
    </nc>
  </rcc>
  <rcc rId="21147" sId="17">
    <nc r="C414" t="inlineStr">
      <is>
        <t>C</t>
      </is>
    </nc>
  </rcc>
  <rcc rId="21148" sId="17">
    <nc r="D414" t="inlineStr">
      <is>
        <t>A</t>
      </is>
    </nc>
  </rcc>
  <rcc rId="21149" sId="17">
    <nc r="E414" t="inlineStr">
      <is>
        <t>C</t>
      </is>
    </nc>
  </rcc>
  <rcc rId="21150" sId="17">
    <nc r="F414">
      <v>1.6925599999999999E-2</v>
    </nc>
  </rcc>
  <rcc rId="21151" sId="17">
    <nc r="G414">
      <v>-2.2499999999999999E-2</v>
    </nc>
  </rcc>
  <rcc rId="21152" sId="17">
    <nc r="H414">
      <v>0.36258000000000001</v>
    </nc>
  </rcc>
  <rcc rId="21153" sId="17">
    <nc r="I414">
      <v>0.36630000000000001</v>
    </nc>
  </rcc>
  <rcc rId="21154" sId="17">
    <nc r="J414" t="b">
      <v>0</v>
    </nc>
  </rcc>
  <rcc rId="21155" sId="17">
    <nc r="K414" t="b">
      <v>0</v>
    </nc>
  </rcc>
  <rcc rId="21156" sId="17">
    <nc r="L414" t="b">
      <v>0</v>
    </nc>
  </rcc>
  <rcc rId="21157" sId="17">
    <nc r="M414" t="inlineStr">
      <is>
        <t>HmqTtg</t>
      </is>
    </nc>
  </rcc>
  <rcc rId="21158" sId="17">
    <nc r="N414">
      <v>5</v>
    </nc>
  </rcc>
  <rcc rId="21159" sId="17">
    <nc r="O414">
      <v>1670265</v>
    </nc>
  </rcc>
  <rcc rId="21160" sId="17">
    <nc r="P414">
      <v>3.9699999999999999E-2</v>
    </nc>
  </rcc>
  <rcc rId="21161" sId="17">
    <nc r="Q414">
      <v>0.57089999999999996</v>
    </nc>
  </rcc>
  <rcc rId="21162" sId="17">
    <nc r="R414">
      <v>31347</v>
    </nc>
  </rcc>
  <rcc rId="21163" sId="17">
    <nc r="S414" t="inlineStr">
      <is>
        <t>PhenoAge acceleration</t>
      </is>
    </nc>
  </rcc>
  <rcc rId="21164" sId="17">
    <nc r="T414" t="b">
      <v>1</v>
    </nc>
  </rcc>
  <rcc rId="21165" sId="17">
    <nc r="U414" t="inlineStr">
      <is>
        <t>reported</t>
      </is>
    </nc>
  </rcc>
  <rcc rId="21166" sId="17">
    <nc r="V414" t="inlineStr">
      <is>
        <t>5</t>
      </is>
    </nc>
  </rcc>
  <rcc rId="21167" sId="17">
    <nc r="W414">
      <v>1670265</v>
    </nc>
  </rcc>
  <rcc rId="21168" sId="17">
    <nc r="X414">
      <v>2.0773499999999999E-3</v>
    </nc>
  </rcc>
  <rcc rId="21169" sId="17">
    <nc r="Y414">
      <v>3.6999899999999998E-16</v>
    </nc>
  </rcc>
  <rcc rId="21170" sId="17">
    <nc r="Z414">
      <v>472174</v>
    </nc>
  </rcc>
  <rcc rId="21171" sId="17">
    <nc r="AA414" t="inlineStr">
      <is>
        <t>ieu-b-4879</t>
      </is>
    </nc>
  </rcc>
  <rcc rId="21172" sId="17">
    <nc r="AB414" t="inlineStr">
      <is>
        <t>telomere length || id:ieu-b-4879</t>
      </is>
    </nc>
  </rcc>
  <rcc rId="21173" sId="17">
    <nc r="AC414" t="b">
      <v>1</v>
    </nc>
  </rcc>
  <rcc rId="21174" sId="17">
    <nc r="AD414" t="inlineStr">
      <is>
        <t>reported</t>
      </is>
    </nc>
  </rcc>
  <rcc rId="21175" sId="17">
    <nc r="AE414" t="inlineStr">
      <is>
        <t>igd</t>
      </is>
    </nc>
  </rcc>
  <rcc rId="21176" sId="17">
    <nc r="AF414">
      <v>2</v>
    </nc>
  </rcc>
  <rcc rId="21177" sId="17">
    <nc r="AG414" t="b">
      <v>1</v>
    </nc>
  </rcc>
  <rcc rId="21178" sId="17">
    <nc r="AJ414">
      <v>1.4057481240971101E-4</v>
    </nc>
  </rcc>
  <rcc rId="21179" sId="17">
    <nc r="AK414">
      <v>472174</v>
    </nc>
  </rcc>
  <rcc rId="21180" sId="17">
    <nc r="AL414">
      <v>1.02473435884592E-5</v>
    </nc>
  </rcc>
  <rcc rId="21181" sId="17">
    <nc r="AM414">
      <v>31347</v>
    </nc>
  </rcc>
  <rcc rId="21182" sId="17">
    <nc r="AN414" t="b">
      <v>1</v>
    </nc>
  </rcc>
  <rcc rId="21183" sId="17">
    <nc r="AO414">
      <v>0.13781336830872701</v>
    </nc>
  </rcc>
  <rcc rId="21184" sId="17">
    <nc r="A415" t="inlineStr">
      <is>
        <t>rs7099229</t>
      </is>
    </nc>
  </rcc>
  <rcc rId="21185" sId="17">
    <nc r="B415" t="inlineStr">
      <is>
        <t>A</t>
      </is>
    </nc>
  </rcc>
  <rcc rId="21186" sId="17">
    <nc r="C415" t="inlineStr">
      <is>
        <t>G</t>
      </is>
    </nc>
  </rcc>
  <rcc rId="21187" sId="17">
    <nc r="D415" t="inlineStr">
      <is>
        <t>A</t>
      </is>
    </nc>
  </rcc>
  <rcc rId="21188" sId="17">
    <nc r="E415" t="inlineStr">
      <is>
        <t>G</t>
      </is>
    </nc>
  </rcc>
  <rcc rId="21189" sId="17">
    <nc r="F415">
      <v>-1.53288E-2</v>
    </nc>
  </rcc>
  <rcc rId="21190" sId="17">
    <nc r="G415">
      <v>3.2000000000000001E-2</v>
    </nc>
  </rcc>
  <rcc rId="21191" sId="17">
    <nc r="H415">
      <v>0.27330100000000002</v>
    </nc>
  </rcc>
  <rcc rId="21192" sId="17">
    <nc r="I415">
      <v>0.27479999999999999</v>
    </nc>
  </rcc>
  <rcc rId="21193" sId="17">
    <nc r="J415" t="b">
      <v>0</v>
    </nc>
  </rcc>
  <rcc rId="21194" sId="17">
    <nc r="K415" t="b">
      <v>0</v>
    </nc>
  </rcc>
  <rcc rId="21195" sId="17">
    <nc r="L415" t="b">
      <v>0</v>
    </nc>
  </rcc>
  <rcc rId="21196" sId="17">
    <nc r="M415" t="inlineStr">
      <is>
        <t>HmqTtg</t>
      </is>
    </nc>
  </rcc>
  <rcc rId="21197" sId="17">
    <nc r="N415">
      <v>10</v>
    </nc>
  </rcc>
  <rcc rId="21198" sId="17">
    <nc r="O415">
      <v>96134685</v>
    </nc>
  </rcc>
  <rcc rId="21199" sId="17">
    <nc r="P415">
      <v>4.3900000000000002E-2</v>
    </nc>
  </rcc>
  <rcc rId="21200" sId="17">
    <nc r="Q415">
      <v>0.46610000000000001</v>
    </nc>
  </rcc>
  <rcc rId="21201" sId="17">
    <nc r="R415">
      <v>29551</v>
    </nc>
  </rcc>
  <rcc rId="21202" sId="17">
    <nc r="S415" t="inlineStr">
      <is>
        <t>PhenoAge acceleration</t>
      </is>
    </nc>
  </rcc>
  <rcc rId="21203" sId="17">
    <nc r="T415" t="b">
      <v>1</v>
    </nc>
  </rcc>
  <rcc rId="21204" sId="17">
    <nc r="U415" t="inlineStr">
      <is>
        <t>reported</t>
      </is>
    </nc>
  </rcc>
  <rcc rId="21205" sId="17">
    <nc r="V415" t="inlineStr">
      <is>
        <t>10</t>
      </is>
    </nc>
  </rcc>
  <rcc rId="21206" sId="17">
    <nc r="W415">
      <v>96134685</v>
    </nc>
  </rcc>
  <rcc rId="21207" sId="17">
    <nc r="X415">
      <v>2.2440300000000002E-3</v>
    </nc>
  </rcc>
  <rcc rId="21208" sId="17">
    <nc r="Y415">
      <v>8.4003999999999996E-12</v>
    </nc>
  </rcc>
  <rcc rId="21209" sId="17">
    <nc r="Z415">
      <v>472174</v>
    </nc>
  </rcc>
  <rcc rId="21210" sId="17">
    <nc r="AA415" t="inlineStr">
      <is>
        <t>ieu-b-4879</t>
      </is>
    </nc>
  </rcc>
  <rcc rId="21211" sId="17">
    <nc r="AB415" t="inlineStr">
      <is>
        <t>telomere length || id:ieu-b-4879</t>
      </is>
    </nc>
  </rcc>
  <rcc rId="21212" sId="17">
    <nc r="AC415" t="b">
      <v>1</v>
    </nc>
  </rcc>
  <rcc rId="21213" sId="17">
    <nc r="AD415" t="inlineStr">
      <is>
        <t>reported</t>
      </is>
    </nc>
  </rcc>
  <rcc rId="21214" sId="17">
    <nc r="AE415" t="inlineStr">
      <is>
        <t>igd</t>
      </is>
    </nc>
  </rcc>
  <rcc rId="21215" sId="17">
    <nc r="AF415">
      <v>2</v>
    </nc>
  </rcc>
  <rcc rId="21216" sId="17">
    <nc r="AG415" t="b">
      <v>1</v>
    </nc>
  </rcc>
  <rcc rId="21217" sId="17">
    <nc r="AJ415">
      <v>9.8813402211580398E-5</v>
    </nc>
  </rcc>
  <rcc rId="21218" sId="17">
    <nc r="AK415">
      <v>472174</v>
    </nc>
  </rcc>
  <rcc rId="21219" sId="17">
    <nc r="AL415">
      <v>1.7981268203144399E-5</v>
    </nc>
  </rcc>
  <rcc rId="21220" sId="17">
    <nc r="AM415">
      <v>29551</v>
    </nc>
  </rcc>
  <rcc rId="21221" sId="17">
    <nc r="AN415" t="b">
      <v>1</v>
    </nc>
  </rcc>
  <rcc rId="21222" sId="17">
    <nc r="AO415">
      <v>0.34182070417475002</v>
    </nc>
  </rcc>
  <rcc rId="21223" sId="17">
    <nc r="A416" t="inlineStr">
      <is>
        <t>rs7164950</t>
      </is>
    </nc>
  </rcc>
  <rcc rId="21224" sId="17">
    <nc r="B416" t="inlineStr">
      <is>
        <t>G</t>
      </is>
    </nc>
  </rcc>
  <rcc rId="21225" sId="17">
    <nc r="C416" t="inlineStr">
      <is>
        <t>A</t>
      </is>
    </nc>
  </rcc>
  <rcc rId="21226" sId="17">
    <nc r="D416" t="inlineStr">
      <is>
        <t>G</t>
      </is>
    </nc>
  </rcc>
  <rcc rId="21227" sId="17">
    <nc r="E416" t="inlineStr">
      <is>
        <t>A</t>
      </is>
    </nc>
  </rcc>
  <rcc rId="21228" sId="17">
    <nc r="F416">
      <v>1.29362E-2</v>
    </nc>
  </rcc>
  <rcc rId="21229" sId="17">
    <nc r="G416">
      <v>-9.9400000000000002E-2</v>
    </nc>
  </rcc>
  <rcc rId="21230" sId="17">
    <nc r="H416">
      <v>0.40597899999999998</v>
    </nc>
  </rcc>
  <rcc rId="21231" sId="17">
    <nc r="I416">
      <v>0.41870000000000002</v>
    </nc>
  </rcc>
  <rcc rId="21232" sId="17">
    <nc r="J416" t="b">
      <v>0</v>
    </nc>
  </rcc>
  <rcc rId="21233" sId="17">
    <nc r="K416" t="b">
      <v>0</v>
    </nc>
  </rcc>
  <rcc rId="21234" sId="17">
    <nc r="L416" t="b">
      <v>0</v>
    </nc>
  </rcc>
  <rcc rId="21235" sId="17">
    <nc r="M416" t="inlineStr">
      <is>
        <t>HmqTtg</t>
      </is>
    </nc>
  </rcc>
  <rcc rId="21236" sId="17">
    <nc r="N416">
      <v>15</v>
    </nc>
  </rcc>
  <rcc rId="21237" sId="17">
    <nc r="O416">
      <v>56775385</v>
    </nc>
  </rcc>
  <rcc rId="21238" sId="17">
    <nc r="P416">
      <v>3.8899999999999997E-2</v>
    </nc>
  </rcc>
  <rcc rId="21239" sId="17">
    <nc r="Q416">
      <v>1.056E-2</v>
    </nc>
  </rcc>
  <rcc rId="21240" sId="17">
    <nc r="R416">
      <v>28976</v>
    </nc>
  </rcc>
  <rcc rId="21241" sId="17">
    <nc r="S416" t="inlineStr">
      <is>
        <t>PhenoAge acceleration</t>
      </is>
    </nc>
  </rcc>
  <rcc rId="21242" sId="17">
    <nc r="T416" t="b">
      <v>1</v>
    </nc>
  </rcc>
  <rcc rId="21243" sId="17">
    <nc r="U416" t="inlineStr">
      <is>
        <t>reported</t>
      </is>
    </nc>
  </rcc>
  <rcc rId="21244" sId="17">
    <nc r="V416" t="inlineStr">
      <is>
        <t>15</t>
      </is>
    </nc>
  </rcc>
  <rcc rId="21245" sId="17">
    <nc r="W416">
      <v>56775385</v>
    </nc>
  </rcc>
  <rcc rId="21246" sId="17">
    <nc r="X416">
      <v>2.0400100000000001E-3</v>
    </nc>
  </rcc>
  <rcc rId="21247" sId="17">
    <nc r="Y416">
      <v>2.3000099999999999E-10</v>
    </nc>
  </rcc>
  <rcc rId="21248" sId="17">
    <nc r="Z416">
      <v>472174</v>
    </nc>
  </rcc>
  <rcc rId="21249" sId="17">
    <nc r="AA416" t="inlineStr">
      <is>
        <t>ieu-b-4879</t>
      </is>
    </nc>
  </rcc>
  <rcc rId="21250" sId="17">
    <nc r="AB416" t="inlineStr">
      <is>
        <t>telomere length || id:ieu-b-4879</t>
      </is>
    </nc>
  </rcc>
  <rcc rId="21251" sId="17">
    <nc r="AC416" t="b">
      <v>1</v>
    </nc>
  </rcc>
  <rcc rId="21252" sId="17">
    <nc r="AD416" t="inlineStr">
      <is>
        <t>reported</t>
      </is>
    </nc>
  </rcc>
  <rcc rId="21253" sId="17">
    <nc r="AE416" t="inlineStr">
      <is>
        <t>igd</t>
      </is>
    </nc>
  </rcc>
  <rcc rId="21254" sId="17">
    <nc r="AF416">
      <v>2</v>
    </nc>
  </rcc>
  <rcc rId="21255" sId="17">
    <nc r="AG416" t="b">
      <v>1</v>
    </nc>
  </rcc>
  <rcc rId="21256" sId="17">
    <nc r="AJ416">
      <v>8.5155290800539201E-5</v>
    </nc>
  </rcc>
  <rcc rId="21257" sId="17">
    <nc r="AK416">
      <v>472174</v>
    </nc>
  </rcc>
  <rcc rId="21258" sId="17">
    <nc r="AL416">
      <v>2.25303143626645E-4</v>
    </nc>
  </rcc>
  <rcc rId="21259" sId="17">
    <nc r="AM416">
      <v>28976</v>
    </nc>
  </rcc>
  <rcc rId="21260" sId="17">
    <nc r="AN416" t="b">
      <v>0</v>
    </nc>
  </rcc>
  <rcc rId="21261" sId="17">
    <nc r="AO416">
      <v>0.33933830181609498</v>
    </nc>
  </rcc>
  <rcc rId="21262" sId="17">
    <nc r="A417" t="inlineStr">
      <is>
        <t>rs7209057</t>
      </is>
    </nc>
  </rcc>
  <rcc rId="21263" sId="17">
    <nc r="B417" t="inlineStr">
      <is>
        <t>A</t>
      </is>
    </nc>
  </rcc>
  <rcc rId="21264" sId="17">
    <nc r="C417" t="inlineStr">
      <is>
        <t>G</t>
      </is>
    </nc>
  </rcc>
  <rcc rId="21265" sId="17">
    <nc r="D417" t="inlineStr">
      <is>
        <t>A</t>
      </is>
    </nc>
  </rcc>
  <rcc rId="21266" sId="17">
    <nc r="E417" t="inlineStr">
      <is>
        <t>G</t>
      </is>
    </nc>
  </rcc>
  <rcc rId="21267" sId="17">
    <nc r="F417">
      <v>1.1819E-2</v>
    </nc>
  </rcc>
  <rcc rId="21268" sId="17">
    <nc r="G417">
      <v>-4.1599999999999998E-2</v>
    </nc>
  </rcc>
  <rcc rId="21269" sId="17">
    <nc r="H417">
      <v>0.56104399999999999</v>
    </nc>
  </rcc>
  <rcc rId="21270" sId="17">
    <nc r="I417">
      <v>0.55530000000000002</v>
    </nc>
  </rcc>
  <rcc rId="21271" sId="17">
    <nc r="J417" t="b">
      <v>0</v>
    </nc>
  </rcc>
  <rcc rId="21272" sId="17">
    <nc r="K417" t="b">
      <v>0</v>
    </nc>
  </rcc>
  <rcc rId="21273" sId="17">
    <nc r="L417" t="b">
      <v>0</v>
    </nc>
  </rcc>
  <rcc rId="21274" sId="17">
    <nc r="M417" t="inlineStr">
      <is>
        <t>HmqTtg</t>
      </is>
    </nc>
  </rcc>
  <rcc rId="21275" sId="17">
    <nc r="N417">
      <v>17</v>
    </nc>
  </rcc>
  <rcc rId="21276" sId="17">
    <nc r="O417">
      <v>65705530</v>
    </nc>
  </rcc>
  <rcc rId="21277" sId="17">
    <nc r="P417">
      <v>4.02E-2</v>
    </nc>
  </rcc>
  <rcc rId="21278" sId="17">
    <nc r="Q417">
      <v>0.30130000000000001</v>
    </nc>
  </rcc>
  <rcc rId="21279" sId="17">
    <nc r="R417">
      <v>28484</v>
    </nc>
  </rcc>
  <rcc rId="21280" sId="17">
    <nc r="S417" t="inlineStr">
      <is>
        <t>PhenoAge acceleration</t>
      </is>
    </nc>
  </rcc>
  <rcc rId="21281" sId="17">
    <nc r="T417" t="b">
      <v>1</v>
    </nc>
  </rcc>
  <rcc rId="21282" sId="17">
    <nc r="U417" t="inlineStr">
      <is>
        <t>reported</t>
      </is>
    </nc>
  </rcc>
  <rcc rId="21283" sId="17">
    <nc r="V417" t="inlineStr">
      <is>
        <t>17</t>
      </is>
    </nc>
  </rcc>
  <rcc rId="21284" sId="17">
    <nc r="W417">
      <v>65705530</v>
    </nc>
  </rcc>
  <rcc rId="21285" sId="17">
    <nc r="X417">
      <v>2.0286499999999999E-3</v>
    </nc>
  </rcc>
  <rcc rId="21286" sId="17">
    <nc r="Y417">
      <v>5.6999399999999997E-9</v>
    </nc>
  </rcc>
  <rcc rId="21287" sId="17">
    <nc r="Z417">
      <v>472174</v>
    </nc>
  </rcc>
  <rcc rId="21288" sId="17">
    <nc r="AA417" t="inlineStr">
      <is>
        <t>ieu-b-4879</t>
      </is>
    </nc>
  </rcc>
  <rcc rId="21289" sId="17">
    <nc r="AB417" t="inlineStr">
      <is>
        <t>telomere length || id:ieu-b-4879</t>
      </is>
    </nc>
  </rcc>
  <rcc rId="21290" sId="17">
    <nc r="AC417" t="b">
      <v>1</v>
    </nc>
  </rcc>
  <rcc rId="21291" sId="17">
    <nc r="AD417" t="inlineStr">
      <is>
        <t>reported</t>
      </is>
    </nc>
  </rcc>
  <rcc rId="21292" sId="17">
    <nc r="AE417" t="inlineStr">
      <is>
        <t>igd</t>
      </is>
    </nc>
  </rcc>
  <rcc rId="21293" sId="17">
    <nc r="AF417">
      <v>2</v>
    </nc>
  </rcc>
  <rcc rId="21294" sId="17">
    <nc r="AG417" t="b">
      <v>1</v>
    </nc>
  </rcc>
  <rcc rId="21295" sId="17">
    <nc r="AJ417">
      <v>7.1881274076510997E-5</v>
    </nc>
  </rcc>
  <rcc rId="21296" sId="17">
    <nc r="AK417">
      <v>472174</v>
    </nc>
  </rcc>
  <rcc rId="21297" sId="17">
    <nc r="AL417">
      <v>3.7596528395799199E-5</v>
    </nc>
  </rcc>
  <rcc rId="21298" sId="17">
    <nc r="AM417">
      <v>28484</v>
    </nc>
  </rcc>
  <rcc rId="21299" sId="17">
    <nc r="AN417" t="b">
      <v>1</v>
    </nc>
  </rcc>
  <rcc rId="21300" sId="17">
    <nc r="AO417">
      <v>0.70051569885340703</v>
    </nc>
  </rcc>
  <rcc rId="21301" sId="17">
    <nc r="A418" t="inlineStr">
      <is>
        <t>rs7221585</t>
      </is>
    </nc>
  </rcc>
  <rcc rId="21302" sId="17">
    <nc r="B418" t="inlineStr">
      <is>
        <t>T</t>
      </is>
    </nc>
  </rcc>
  <rcc rId="21303" sId="17">
    <nc r="C418" t="inlineStr">
      <is>
        <t>C</t>
      </is>
    </nc>
  </rcc>
  <rcc rId="21304" sId="17">
    <nc r="D418" t="inlineStr">
      <is>
        <t>T</t>
      </is>
    </nc>
  </rcc>
  <rcc rId="21305" sId="17">
    <nc r="E418" t="inlineStr">
      <is>
        <t>C</t>
      </is>
    </nc>
  </rcc>
  <rcc rId="21306" sId="17">
    <nc r="F418">
      <v>1.4327100000000001E-2</v>
    </nc>
  </rcc>
  <rcc rId="21307" sId="17">
    <nc r="G418">
      <v>3.5999999999999999E-3</v>
    </nc>
  </rcc>
  <rcc rId="21308" sId="17">
    <nc r="H418">
      <v>0.22400999999999999</v>
    </nc>
  </rcc>
  <rcc rId="21309" sId="17">
    <nc r="I418">
      <v>0.21479999999999999</v>
    </nc>
  </rcc>
  <rcc rId="21310" sId="17">
    <nc r="J418" t="b">
      <v>0</v>
    </nc>
  </rcc>
  <rcc rId="21311" sId="17">
    <nc r="K418" t="b">
      <v>0</v>
    </nc>
  </rcc>
  <rcc rId="21312" sId="17">
    <nc r="L418" t="b">
      <v>0</v>
    </nc>
  </rcc>
  <rcc rId="21313" sId="17">
    <nc r="M418" t="inlineStr">
      <is>
        <t>HmqTtg</t>
      </is>
    </nc>
  </rcc>
  <rcc rId="21314" sId="17">
    <nc r="N418">
      <v>17</v>
    </nc>
  </rcc>
  <rcc rId="21315" sId="17">
    <nc r="O418">
      <v>76195153</v>
    </nc>
  </rcc>
  <rcc rId="21316" sId="17">
    <nc r="P418">
      <v>4.8599999999999997E-2</v>
    </nc>
  </rcc>
  <rcc rId="21317" sId="17">
    <nc r="Q418">
      <v>0.94030000000000002</v>
    </nc>
  </rcc>
  <rcc rId="21318" sId="17">
    <nc r="R418">
      <v>26662</v>
    </nc>
  </rcc>
  <rcc rId="21319" sId="17">
    <nc r="S418" t="inlineStr">
      <is>
        <t>PhenoAge acceleration</t>
      </is>
    </nc>
  </rcc>
  <rcc rId="21320" sId="17">
    <nc r="T418" t="b">
      <v>1</v>
    </nc>
  </rcc>
  <rcc rId="21321" sId="17">
    <nc r="U418" t="inlineStr">
      <is>
        <t>reported</t>
      </is>
    </nc>
  </rcc>
  <rcc rId="21322" sId="17">
    <nc r="V418" t="inlineStr">
      <is>
        <t>17</t>
      </is>
    </nc>
  </rcc>
  <rcc rId="21323" sId="17">
    <nc r="W418">
      <v>76195153</v>
    </nc>
  </rcc>
  <rcc rId="21324" sId="17">
    <nc r="X418">
      <v>2.4704200000000001E-3</v>
    </nc>
  </rcc>
  <rcc rId="21325" sId="17">
    <nc r="Y418">
      <v>6.6999299999999996E-9</v>
    </nc>
  </rcc>
  <rcc rId="21326" sId="17">
    <nc r="Z418">
      <v>472174</v>
    </nc>
  </rcc>
  <rcc rId="21327" sId="17">
    <nc r="AA418" t="inlineStr">
      <is>
        <t>ieu-b-4879</t>
      </is>
    </nc>
  </rcc>
  <rcc rId="21328" sId="17">
    <nc r="AB418" t="inlineStr">
      <is>
        <t>telomere length || id:ieu-b-4879</t>
      </is>
    </nc>
  </rcc>
  <rcc rId="21329" sId="17">
    <nc r="AC418" t="b">
      <v>1</v>
    </nc>
  </rcc>
  <rcc rId="21330" sId="17">
    <nc r="AD418" t="inlineStr">
      <is>
        <t>reported</t>
      </is>
    </nc>
  </rcc>
  <rcc rId="21331" sId="17">
    <nc r="AE418" t="inlineStr">
      <is>
        <t>igd</t>
      </is>
    </nc>
  </rcc>
  <rcc rId="21332" sId="17">
    <nc r="AF418">
      <v>2</v>
    </nc>
  </rcc>
  <rcc rId="21333" sId="17">
    <nc r="AG418" t="b">
      <v>1</v>
    </nc>
  </rcc>
  <rcc rId="21334" sId="17">
    <nc r="AJ418">
      <v>7.1226865214893897E-5</v>
    </nc>
  </rcc>
  <rcc rId="21335" sId="17">
    <nc r="AK418">
      <v>472174</v>
    </nc>
  </rcc>
  <rcc rId="21336" sId="17">
    <nc r="AL418">
      <v>2.05812727706057E-7</v>
    </nc>
  </rcc>
  <rcc rId="21337" sId="17">
    <nc r="AM418">
      <v>26662</v>
    </nc>
  </rcc>
  <rcc rId="21338" sId="17">
    <nc r="AN418" t="b">
      <v>1</v>
    </nc>
  </rcc>
  <rcc rId="21339" sId="17">
    <nc r="AO418">
      <v>0.20457618975078901</v>
    </nc>
  </rcc>
  <rcc rId="21340" sId="17">
    <nc r="A419" t="inlineStr">
      <is>
        <t>rs73581419</t>
      </is>
    </nc>
  </rcc>
  <rcc rId="21341" sId="17">
    <nc r="B419" t="inlineStr">
      <is>
        <t>T</t>
      </is>
    </nc>
  </rcc>
  <rcc rId="21342" sId="17">
    <nc r="C419" t="inlineStr">
      <is>
        <t>C</t>
      </is>
    </nc>
  </rcc>
  <rcc rId="21343" sId="17">
    <nc r="D419" t="inlineStr">
      <is>
        <t>T</t>
      </is>
    </nc>
  </rcc>
  <rcc rId="21344" sId="17">
    <nc r="E419" t="inlineStr">
      <is>
        <t>C</t>
      </is>
    </nc>
  </rcc>
  <rcc rId="21345" sId="17">
    <nc r="F419">
      <v>2.2983799999999999E-2</v>
    </nc>
  </rcc>
  <rcc rId="21346" sId="17">
    <nc r="G419">
      <v>-0.17780000000000001</v>
    </nc>
  </rcc>
  <rcc rId="21347" sId="17">
    <nc r="H419">
      <v>0.10660500000000001</v>
    </nc>
  </rcc>
  <rcc rId="21348" sId="17">
    <nc r="I419">
      <v>0.105</v>
    </nc>
  </rcc>
  <rcc rId="21349" sId="17">
    <nc r="J419" t="b">
      <v>0</v>
    </nc>
  </rcc>
  <rcc rId="21350" sId="17">
    <nc r="K419" t="b">
      <v>0</v>
    </nc>
  </rcc>
  <rcc rId="21351" sId="17">
    <nc r="L419" t="b">
      <v>0</v>
    </nc>
  </rcc>
  <rcc rId="21352" sId="17">
    <nc r="M419" t="inlineStr">
      <is>
        <t>HmqTtg</t>
      </is>
    </nc>
  </rcc>
  <rcc rId="21353" sId="17">
    <nc r="N419">
      <v>14</v>
    </nc>
  </rcc>
  <rcc rId="21354" sId="17">
    <nc r="O419">
      <v>21941148</v>
    </nc>
  </rcc>
  <rcc rId="21355" sId="17">
    <nc r="P419">
      <v>6.3700000000000007E-2</v>
    </nc>
  </rcc>
  <rcc rId="21356" sId="17">
    <nc r="Q419">
      <v>5.2729999999999999E-3</v>
    </nc>
  </rcc>
  <rcc rId="21357" sId="17">
    <nc r="R419">
      <v>28868</v>
    </nc>
  </rcc>
  <rcc rId="21358" sId="17">
    <nc r="S419" t="inlineStr">
      <is>
        <t>PhenoAge acceleration</t>
      </is>
    </nc>
  </rcc>
  <rcc rId="21359" sId="17">
    <nc r="T419" t="b">
      <v>1</v>
    </nc>
  </rcc>
  <rcc rId="21360" sId="17">
    <nc r="U419" t="inlineStr">
      <is>
        <t>reported</t>
      </is>
    </nc>
  </rcc>
  <rcc rId="21361" sId="17">
    <nc r="V419" t="inlineStr">
      <is>
        <t>14</t>
      </is>
    </nc>
  </rcc>
  <rcc rId="21362" sId="17">
    <nc r="W419">
      <v>21941148</v>
    </nc>
  </rcc>
  <rcc rId="21363" sId="17">
    <nc r="X419">
      <v>3.2415600000000001E-3</v>
    </nc>
  </rcc>
  <rcc rId="21364" sId="17">
    <nc r="Y419">
      <v>1.29987E-12</v>
    </nc>
  </rcc>
  <rcc rId="21365" sId="17">
    <nc r="Z419">
      <v>472174</v>
    </nc>
  </rcc>
  <rcc rId="21366" sId="17">
    <nc r="AA419" t="inlineStr">
      <is>
        <t>ieu-b-4879</t>
      </is>
    </nc>
  </rcc>
  <rcc rId="21367" sId="17">
    <nc r="AB419" t="inlineStr">
      <is>
        <t>telomere length || id:ieu-b-4879</t>
      </is>
    </nc>
  </rcc>
  <rcc rId="21368" sId="17">
    <nc r="AC419" t="b">
      <v>1</v>
    </nc>
  </rcc>
  <rcc rId="21369" sId="17">
    <nc r="AD419" t="inlineStr">
      <is>
        <t>reported</t>
      </is>
    </nc>
  </rcc>
  <rcc rId="21370" sId="17">
    <nc r="AE419" t="inlineStr">
      <is>
        <t>igd</t>
      </is>
    </nc>
  </rcc>
  <rcc rId="21371" sId="17">
    <nc r="AF419">
      <v>2</v>
    </nc>
  </rcc>
  <rcc rId="21372" sId="17">
    <nc r="AG419" t="b">
      <v>1</v>
    </nc>
  </rcc>
  <rcc rId="21373" sId="17">
    <nc r="AJ419">
      <v>1.0646063961266101E-4</v>
    </nc>
  </rcc>
  <rcc rId="21374" sId="17">
    <nc r="AK419">
      <v>472174</v>
    </nc>
  </rcc>
  <rcc rId="21375" sId="17">
    <nc r="AL419">
      <v>2.6982416536626202E-4</v>
    </nc>
  </rcc>
  <rcc rId="21376" sId="17">
    <nc r="AM419">
      <v>28868</v>
    </nc>
  </rcc>
  <rcc rId="21377" sId="17">
    <nc r="AN419" t="b">
      <v>0</v>
    </nc>
  </rcc>
  <rcc rId="21378" sId="17">
    <nc r="AO419">
      <v>0.31362908015122298</v>
    </nc>
  </rcc>
  <rcc rId="21379" sId="17">
    <nc r="A420" t="inlineStr">
      <is>
        <t>rs73730598</t>
      </is>
    </nc>
  </rcc>
  <rcc rId="21380" sId="17">
    <nc r="B420" t="inlineStr">
      <is>
        <t>A</t>
      </is>
    </nc>
  </rcc>
  <rcc rId="21381" sId="17">
    <nc r="C420" t="inlineStr">
      <is>
        <t>G</t>
      </is>
    </nc>
  </rcc>
  <rcc rId="21382" sId="17">
    <nc r="D420" t="inlineStr">
      <is>
        <t>A</t>
      </is>
    </nc>
  </rcc>
  <rcc rId="21383" sId="17">
    <nc r="E420" t="inlineStr">
      <is>
        <t>G</t>
      </is>
    </nc>
  </rcc>
  <rcc rId="21384" sId="17">
    <nc r="F420">
      <v>2.7363200000000001E-2</v>
    </nc>
  </rcc>
  <rcc rId="21385" sId="17">
    <nc r="G420">
      <v>6.7299999999999999E-2</v>
    </nc>
  </rcc>
  <rcc rId="21386" sId="17">
    <nc r="H420">
      <v>5.4793000000000001E-2</v>
    </nc>
  </rcc>
  <rcc rId="21387" sId="17">
    <nc r="I420">
      <v>4.9599999999999998E-2</v>
    </nc>
  </rcc>
  <rcc rId="21388" sId="17">
    <nc r="J420" t="b">
      <v>0</v>
    </nc>
  </rcc>
  <rcc rId="21389" sId="17">
    <nc r="K420" t="b">
      <v>0</v>
    </nc>
  </rcc>
  <rcc rId="21390" sId="17">
    <nc r="L420" t="b">
      <v>0</v>
    </nc>
  </rcc>
  <rcc rId="21391" sId="17">
    <nc r="M420" t="inlineStr">
      <is>
        <t>HmqTtg</t>
      </is>
    </nc>
  </rcc>
  <rcc rId="21392" sId="17">
    <nc r="N420">
      <v>5</v>
    </nc>
  </rcc>
  <rcc rId="21393" sId="17">
    <nc r="O420">
      <v>77973</v>
    </nc>
  </rcc>
  <rcc rId="21394" sId="17">
    <nc r="P420">
      <v>0.1019</v>
    </nc>
  </rcc>
  <rcc rId="21395" sId="17">
    <nc r="Q420">
      <v>0.50849999999999995</v>
    </nc>
  </rcc>
  <rcc rId="21396" sId="17">
    <nc r="R420">
      <v>24014</v>
    </nc>
  </rcc>
  <rcc rId="21397" sId="17">
    <nc r="S420" t="inlineStr">
      <is>
        <t>PhenoAge acceleration</t>
      </is>
    </nc>
  </rcc>
  <rcc rId="21398" sId="17">
    <nc r="T420" t="b">
      <v>1</v>
    </nc>
  </rcc>
  <rcc rId="21399" sId="17">
    <nc r="U420" t="inlineStr">
      <is>
        <t>reported</t>
      </is>
    </nc>
  </rcc>
  <rcc rId="21400" sId="17">
    <nc r="V420" t="inlineStr">
      <is>
        <t>5</t>
      </is>
    </nc>
  </rcc>
  <rcc rId="21401" sId="17">
    <nc r="W420">
      <v>77973</v>
    </nc>
  </rcc>
  <rcc rId="21402" sId="17">
    <nc r="X420">
      <v>4.3927200000000001E-3</v>
    </nc>
  </rcc>
  <rcc rId="21403" sId="17">
    <nc r="Y420">
      <v>4.7000200000000005E-10</v>
    </nc>
  </rcc>
  <rcc rId="21404" sId="17">
    <nc r="Z420">
      <v>472174</v>
    </nc>
  </rcc>
  <rcc rId="21405" sId="17">
    <nc r="AA420" t="inlineStr">
      <is>
        <t>ieu-b-4879</t>
      </is>
    </nc>
  </rcc>
  <rcc rId="21406" sId="17">
    <nc r="AB420" t="inlineStr">
      <is>
        <t>telomere length || id:ieu-b-4879</t>
      </is>
    </nc>
  </rcc>
  <rcc rId="21407" sId="17">
    <nc r="AC420" t="b">
      <v>1</v>
    </nc>
  </rcc>
  <rcc rId="21408" sId="17">
    <nc r="AD420" t="inlineStr">
      <is>
        <t>reported</t>
      </is>
    </nc>
  </rcc>
  <rcc rId="21409" sId="17">
    <nc r="AE420" t="inlineStr">
      <is>
        <t>igd</t>
      </is>
    </nc>
  </rcc>
  <rcc rId="21410" sId="17">
    <nc r="AF420">
      <v>2</v>
    </nc>
  </rcc>
  <rcc rId="21411" sId="17">
    <nc r="AG420" t="b">
      <v>1</v>
    </nc>
  </rcc>
  <rcc rId="21412" sId="17">
    <nc r="AJ420">
      <v>8.2173315127267394E-5</v>
    </nc>
  </rcc>
  <rcc rId="21413" sId="17">
    <nc r="AK420">
      <v>472174</v>
    </nc>
  </rcc>
  <rcc rId="21414" sId="17">
    <nc r="AL420">
      <v>1.81654238883905E-5</v>
    </nc>
  </rcc>
  <rcc rId="21415" sId="17">
    <nc r="AM420">
      <v>24014</v>
    </nc>
  </rcc>
  <rcc rId="21416" sId="17">
    <nc r="AN420" t="b">
      <v>1</v>
    </nc>
  </rcc>
  <rcc rId="21417" sId="17">
    <nc r="AO420">
      <v>0.46782078477991701</v>
    </nc>
  </rcc>
  <rcc rId="21418" sId="17">
    <nc r="A421" t="inlineStr">
      <is>
        <t>rs75664430</t>
      </is>
    </nc>
  </rcc>
  <rcc rId="21419" sId="17">
    <nc r="B421" t="inlineStr">
      <is>
        <t>G</t>
      </is>
    </nc>
  </rcc>
  <rcc rId="21420" sId="17">
    <nc r="C421" t="inlineStr">
      <is>
        <t>C</t>
      </is>
    </nc>
  </rcc>
  <rcc rId="21421" sId="17">
    <nc r="D421" t="inlineStr">
      <is>
        <t>G</t>
      </is>
    </nc>
  </rcc>
  <rcc rId="21422" sId="17">
    <nc r="E421" t="inlineStr">
      <is>
        <t>C</t>
      </is>
    </nc>
  </rcc>
  <rcc rId="21423" sId="17">
    <nc r="F421">
      <v>-2.3517900000000001E-2</v>
    </nc>
  </rcc>
  <rcc rId="21424" sId="17">
    <nc r="G421">
      <v>1.61E-2</v>
    </nc>
  </rcc>
  <rcc rId="21425" sId="17">
    <nc r="H421">
      <v>0.248028</v>
    </nc>
  </rcc>
  <rcc rId="21426" sId="17">
    <nc r="I421">
      <v>0.2525</v>
    </nc>
  </rcc>
  <rcc rId="21427" sId="17">
    <nc r="J421" t="b">
      <v>0</v>
    </nc>
  </rcc>
  <rcc rId="21428" sId="17">
    <nc r="K421" t="b">
      <v>1</v>
    </nc>
  </rcc>
  <rcc rId="21429" sId="17">
    <nc r="L421" t="b">
      <v>0</v>
    </nc>
  </rcc>
  <rcc rId="21430" sId="17">
    <nc r="M421" t="inlineStr">
      <is>
        <t>HmqTtg</t>
      </is>
    </nc>
  </rcc>
  <rcc rId="21431" sId="17">
    <nc r="N421">
      <v>17</v>
    </nc>
  </rcc>
  <rcc rId="21432" sId="17">
    <nc r="O421">
      <v>8064779</v>
    </nc>
  </rcc>
  <rcc rId="21433" sId="17">
    <nc r="P421">
      <v>4.4900000000000002E-2</v>
    </nc>
  </rcc>
  <rcc rId="21434" sId="17">
    <nc r="Q421">
      <v>0.7198</v>
    </nc>
  </rcc>
  <rcc rId="21435" sId="17">
    <nc r="R421">
      <v>29550</v>
    </nc>
  </rcc>
  <rcc rId="21436" sId="17">
    <nc r="S421" t="inlineStr">
      <is>
        <t>PhenoAge acceleration</t>
      </is>
    </nc>
  </rcc>
  <rcc rId="21437" sId="17">
    <nc r="T421" t="b">
      <v>1</v>
    </nc>
  </rcc>
  <rcc rId="21438" sId="17">
    <nc r="U421" t="inlineStr">
      <is>
        <t>reported</t>
      </is>
    </nc>
  </rcc>
  <rcc rId="21439" sId="17">
    <nc r="V421" t="inlineStr">
      <is>
        <t>17</t>
      </is>
    </nc>
  </rcc>
  <rcc rId="21440" sId="17">
    <nc r="W421">
      <v>8064779</v>
    </nc>
  </rcc>
  <rcc rId="21441" sId="17">
    <nc r="X421">
      <v>2.3186000000000001E-3</v>
    </nc>
  </rcc>
  <rcc rId="21442" sId="17">
    <nc r="Y421">
      <v>3.5999799999999999E-24</v>
    </nc>
  </rcc>
  <rcc rId="21443" sId="17">
    <nc r="Z421">
      <v>472174</v>
    </nc>
  </rcc>
  <rcc rId="21444" sId="17">
    <nc r="AA421" t="inlineStr">
      <is>
        <t>ieu-b-4879</t>
      </is>
    </nc>
  </rcc>
  <rcc rId="21445" sId="17">
    <nc r="AB421" t="inlineStr">
      <is>
        <t>telomere length || id:ieu-b-4879</t>
      </is>
    </nc>
  </rcc>
  <rcc rId="21446" sId="17">
    <nc r="AC421" t="b">
      <v>1</v>
    </nc>
  </rcc>
  <rcc rId="21447" sId="17">
    <nc r="AD421" t="inlineStr">
      <is>
        <t>reported</t>
      </is>
    </nc>
  </rcc>
  <rcc rId="21448" sId="17">
    <nc r="AE421" t="inlineStr">
      <is>
        <t>igd</t>
      </is>
    </nc>
  </rcc>
  <rcc rId="21449" sId="17">
    <nc r="AF421">
      <v>2</v>
    </nc>
  </rcc>
  <rcc rId="21450" sId="17">
    <nc r="AG421" t="b">
      <v>1</v>
    </nc>
  </rcc>
  <rcc rId="21451" sId="17">
    <nc r="AJ421">
      <v>2.1784648967254199E-4</v>
    </nc>
  </rcc>
  <rcc rId="21452" sId="17">
    <nc r="AK421">
      <v>472174</v>
    </nc>
  </rcc>
  <rcc rId="21453" sId="17">
    <nc r="AL421">
      <v>4.3514008267130101E-6</v>
    </nc>
  </rcc>
  <rcc rId="21454" sId="17">
    <nc r="AM421">
      <v>29550</v>
    </nc>
  </rcc>
  <rcc rId="21455" sId="17">
    <nc r="AN421" t="b">
      <v>1</v>
    </nc>
  </rcc>
  <rcc rId="21456" sId="17">
    <nc r="AO421">
      <v>3.4553147591353403E-2</v>
    </nc>
  </rcc>
  <rcc rId="21457" sId="17">
    <nc r="A422" t="inlineStr">
      <is>
        <t>rs76065543</t>
      </is>
    </nc>
  </rcc>
  <rcc rId="21458" sId="17">
    <nc r="B422" t="inlineStr">
      <is>
        <t>T</t>
      </is>
    </nc>
  </rcc>
  <rcc rId="21459" sId="17">
    <nc r="C422" t="inlineStr">
      <is>
        <t>C</t>
      </is>
    </nc>
  </rcc>
  <rcc rId="21460" sId="17">
    <nc r="D422" t="inlineStr">
      <is>
        <t>T</t>
      </is>
    </nc>
  </rcc>
  <rcc rId="21461" sId="17">
    <nc r="E422" t="inlineStr">
      <is>
        <t>C</t>
      </is>
    </nc>
  </rcc>
  <rcc rId="21462" sId="17">
    <nc r="F422">
      <v>3.4284299999999997E-2</v>
    </nc>
  </rcc>
  <rcc rId="21463" sId="17">
    <nc r="G422">
      <v>5.1000000000000004E-3</v>
    </nc>
  </rcc>
  <rcc rId="21464" sId="17">
    <nc r="H422">
      <v>0.13752700000000001</v>
    </nc>
  </rcc>
  <rcc rId="21465" sId="17">
    <nc r="I422">
      <v>0.1429</v>
    </nc>
  </rcc>
  <rcc rId="21466" sId="17">
    <nc r="J422" t="b">
      <v>0</v>
    </nc>
  </rcc>
  <rcc rId="21467" sId="17">
    <nc r="K422" t="b">
      <v>0</v>
    </nc>
  </rcc>
  <rcc rId="21468" sId="17">
    <nc r="L422" t="b">
      <v>0</v>
    </nc>
  </rcc>
  <rcc rId="21469" sId="17">
    <nc r="M422" t="inlineStr">
      <is>
        <t>HmqTtg</t>
      </is>
    </nc>
  </rcc>
  <rcc rId="21470" sId="17">
    <nc r="N422">
      <v>16</v>
    </nc>
  </rcc>
  <rcc rId="21471" sId="17">
    <nc r="O422">
      <v>74678063</v>
    </nc>
  </rcc>
  <rcc rId="21472" sId="17">
    <nc r="P422">
      <v>5.5100000000000003E-2</v>
    </nc>
  </rcc>
  <rcc rId="21473" sId="17">
    <nc r="Q422">
      <v>0.92559999999999998</v>
    </nc>
  </rcc>
  <rcc rId="21474" sId="17">
    <nc r="R422">
      <v>29450</v>
    </nc>
  </rcc>
  <rcc rId="21475" sId="17">
    <nc r="S422" t="inlineStr">
      <is>
        <t>PhenoAge acceleration</t>
      </is>
    </nc>
  </rcc>
  <rcc rId="21476" sId="17">
    <nc r="T422" t="b">
      <v>1</v>
    </nc>
  </rcc>
  <rcc rId="21477" sId="17">
    <nc r="U422" t="inlineStr">
      <is>
        <t>reported</t>
      </is>
    </nc>
  </rcc>
  <rcc rId="21478" sId="17">
    <nc r="V422" t="inlineStr">
      <is>
        <t>16</t>
      </is>
    </nc>
  </rcc>
  <rcc rId="21479" sId="17">
    <nc r="W422">
      <v>74678063</v>
    </nc>
  </rcc>
  <rcc rId="21480" sId="17">
    <nc r="X422">
      <v>2.9070799999999998E-3</v>
    </nc>
  </rcc>
  <rcc rId="21481" sId="17">
    <nc r="Y422">
      <v>4.1995200000000001E-32</v>
    </nc>
  </rcc>
  <rcc rId="21482" sId="17">
    <nc r="Z422">
      <v>472174</v>
    </nc>
  </rcc>
  <rcc rId="21483" sId="17">
    <nc r="AA422" t="inlineStr">
      <is>
        <t>ieu-b-4879</t>
      </is>
    </nc>
  </rcc>
  <rcc rId="21484" sId="17">
    <nc r="AB422" t="inlineStr">
      <is>
        <t>telomere length || id:ieu-b-4879</t>
      </is>
    </nc>
  </rcc>
  <rcc rId="21485" sId="17">
    <nc r="AC422" t="b">
      <v>1</v>
    </nc>
  </rcc>
  <rcc rId="21486" sId="17">
    <nc r="AD422" t="inlineStr">
      <is>
        <t>reported</t>
      </is>
    </nc>
  </rcc>
  <rcc rId="21487" sId="17">
    <nc r="AE422" t="inlineStr">
      <is>
        <t>igd</t>
      </is>
    </nc>
  </rcc>
  <rcc rId="21488" sId="17">
    <nc r="AF422">
      <v>2</v>
    </nc>
  </rcc>
  <rcc rId="21489" sId="17">
    <nc r="AG422" t="b">
      <v>1</v>
    </nc>
  </rcc>
  <rcc rId="21490" sId="17">
    <nc r="AJ422">
      <v>2.9447502640714003E-4</v>
    </nc>
  </rcc>
  <rcc rId="21491" sId="17">
    <nc r="AK422">
      <v>472174</v>
    </nc>
  </rcc>
  <rcc rId="21492" sId="17">
    <nc r="AL422">
      <v>2.90925121057139E-7</v>
    </nc>
  </rcc>
  <rcc rId="21493" sId="17">
    <nc r="AM422">
      <v>29450</v>
    </nc>
  </rcc>
  <rcc rId="21494" sId="17">
    <nc r="AN422" t="b">
      <v>1</v>
    </nc>
  </rcc>
  <rcc rId="21495" sId="17">
    <nc r="AO422">
      <v>5.6494065610349703E-3</v>
    </nc>
  </rcc>
  <rcc rId="21496" sId="17">
    <nc r="A423" t="inlineStr">
      <is>
        <t>rs76219171</t>
      </is>
    </nc>
  </rcc>
  <rcc rId="21497" sId="17">
    <nc r="B423" t="inlineStr">
      <is>
        <t>A</t>
      </is>
    </nc>
  </rcc>
  <rcc rId="21498" sId="17">
    <nc r="C423" t="inlineStr">
      <is>
        <t>G</t>
      </is>
    </nc>
  </rcc>
  <rcc rId="21499" sId="17">
    <nc r="D423" t="inlineStr">
      <is>
        <t>A</t>
      </is>
    </nc>
  </rcc>
  <rcc rId="21500" sId="17">
    <nc r="E423" t="inlineStr">
      <is>
        <t>G</t>
      </is>
    </nc>
  </rcc>
  <rcc rId="21501" sId="17">
    <nc r="F423">
      <v>3.5983899999999999E-2</v>
    </nc>
  </rcc>
  <rcc rId="21502" sId="17">
    <nc r="G423">
      <v>-7.9100000000000004E-2</v>
    </nc>
  </rcc>
  <rcc rId="21503" sId="17">
    <nc r="H423">
      <v>5.8432999999999999E-2</v>
    </nc>
  </rcc>
  <rcc rId="21504" sId="17">
    <nc r="I423">
      <v>5.5599999999999997E-2</v>
    </nc>
  </rcc>
  <rcc rId="21505" sId="17">
    <nc r="J423" t="b">
      <v>0</v>
    </nc>
  </rcc>
  <rcc rId="21506" sId="17">
    <nc r="K423" t="b">
      <v>0</v>
    </nc>
  </rcc>
  <rcc rId="21507" sId="17">
    <nc r="L423" t="b">
      <v>0</v>
    </nc>
  </rcc>
  <rcc rId="21508" sId="17">
    <nc r="M423" t="inlineStr">
      <is>
        <t>HmqTtg</t>
      </is>
    </nc>
  </rcc>
  <rcc rId="21509" sId="17">
    <nc r="N423">
      <v>16</v>
    </nc>
  </rcc>
  <rcc rId="21510" sId="17">
    <nc r="O423">
      <v>50188929</v>
    </nc>
  </rcc>
  <rcc rId="21511" sId="17">
    <nc r="P423">
      <v>9.06E-2</v>
    </nc>
  </rcc>
  <rcc rId="21512" sId="17">
    <nc r="Q423">
      <v>0.38269999999999998</v>
    </nc>
  </rcc>
  <rcc rId="21513" sId="17">
    <nc r="R423">
      <v>27862</v>
    </nc>
  </rcc>
  <rcc rId="21514" sId="17">
    <nc r="S423" t="inlineStr">
      <is>
        <t>PhenoAge acceleration</t>
      </is>
    </nc>
  </rcc>
  <rcc rId="21515" sId="17">
    <nc r="T423" t="b">
      <v>1</v>
    </nc>
  </rcc>
  <rcc rId="21516" sId="17">
    <nc r="U423" t="inlineStr">
      <is>
        <t>reported</t>
      </is>
    </nc>
  </rcc>
  <rcc rId="21517" sId="17">
    <nc r="V423" t="inlineStr">
      <is>
        <t>16</t>
      </is>
    </nc>
  </rcc>
  <rcc rId="21518" sId="17">
    <nc r="W423">
      <v>50188929</v>
    </nc>
  </rcc>
  <rcc rId="21519" sId="17">
    <nc r="X423">
      <v>4.3174099999999998E-3</v>
    </nc>
  </rcc>
  <rcc rId="21520" sId="17">
    <nc r="Y423">
      <v>7.8001000000000003E-17</v>
    </nc>
  </rcc>
  <rcc rId="21521" sId="17">
    <nc r="Z423">
      <v>472174</v>
    </nc>
  </rcc>
  <rcc rId="21522" sId="17">
    <nc r="AA423" t="inlineStr">
      <is>
        <t>ieu-b-4879</t>
      </is>
    </nc>
  </rcc>
  <rcc rId="21523" sId="17">
    <nc r="AB423" t="inlineStr">
      <is>
        <t>telomere length || id:ieu-b-4879</t>
      </is>
    </nc>
  </rcc>
  <rcc rId="21524" sId="17">
    <nc r="AC423" t="b">
      <v>1</v>
    </nc>
  </rcc>
  <rcc rId="21525" sId="17">
    <nc r="AD423" t="inlineStr">
      <is>
        <t>reported</t>
      </is>
    </nc>
  </rcc>
  <rcc rId="21526" sId="17">
    <nc r="AE423" t="inlineStr">
      <is>
        <t>igd</t>
      </is>
    </nc>
  </rcc>
  <rcc rId="21527" sId="17">
    <nc r="AF423">
      <v>2</v>
    </nc>
  </rcc>
  <rcc rId="21528" sId="17">
    <nc r="AG423" t="b">
      <v>1</v>
    </nc>
  </rcc>
  <rcc rId="21529" sId="17">
    <nc r="AJ423">
      <v>1.4709765796047899E-4</v>
    </nc>
  </rcc>
  <rcc rId="21530" sId="17">
    <nc r="AK423">
      <v>472174</v>
    </nc>
  </rcc>
  <rcc rId="21531" sId="17">
    <nc r="AL423">
      <v>2.7359211543758198E-5</v>
    </nc>
  </rcc>
  <rcc rId="21532" sId="17">
    <nc r="AM423">
      <v>27862</v>
    </nc>
  </rcc>
  <rcc rId="21533" sId="17">
    <nc r="AN423" t="b">
      <v>1</v>
    </nc>
  </rcc>
  <rcc rId="21534" sId="17">
    <nc r="AO423">
      <v>0.26319728367394701</v>
    </nc>
  </rcc>
  <rcc rId="21535" sId="17">
    <nc r="A424" t="inlineStr">
      <is>
        <t>rs762679</t>
      </is>
    </nc>
  </rcc>
  <rcc rId="21536" sId="17">
    <nc r="B424" t="inlineStr">
      <is>
        <t>A</t>
      </is>
    </nc>
  </rcc>
  <rcc rId="21537" sId="17">
    <nc r="C424" t="inlineStr">
      <is>
        <t>T</t>
      </is>
    </nc>
  </rcc>
  <rcc rId="21538" sId="17">
    <nc r="D424" t="inlineStr">
      <is>
        <t>A</t>
      </is>
    </nc>
  </rcc>
  <rcc rId="21539" sId="17">
    <nc r="E424" t="inlineStr">
      <is>
        <t>T</t>
      </is>
    </nc>
  </rcc>
  <rcc rId="21540" sId="17">
    <nc r="F424">
      <v>3.10104E-2</v>
    </nc>
  </rcc>
  <rcc rId="21541" sId="17">
    <nc r="G424">
      <v>1.6000000000000001E-3</v>
    </nc>
  </rcc>
  <rcc rId="21542" sId="17">
    <nc r="H424">
      <v>0.85650099999999996</v>
    </nc>
  </rcc>
  <rcc rId="21543" sId="17">
    <nc r="I424">
      <v>0.81840000000000002</v>
    </nc>
  </rcc>
  <rcc rId="21544" sId="17">
    <nc r="J424" t="b">
      <v>0</v>
    </nc>
  </rcc>
  <rcc rId="21545" sId="17">
    <nc r="K424" t="b">
      <v>1</v>
    </nc>
  </rcc>
  <rcc rId="21546" sId="17">
    <nc r="L424" t="b">
      <v>0</v>
    </nc>
  </rcc>
  <rcc rId="21547" sId="17">
    <nc r="M424" t="inlineStr">
      <is>
        <t>HmqTtg</t>
      </is>
    </nc>
  </rcc>
  <rcc rId="21548" sId="17">
    <nc r="N424">
      <v>8</v>
    </nc>
  </rcc>
  <rcc rId="21549" sId="17">
    <nc r="O424">
      <v>48885436</v>
    </nc>
  </rcc>
  <rcc rId="21550" sId="17">
    <nc r="P424">
      <v>5.3900000000000003E-2</v>
    </nc>
  </rcc>
  <rcc rId="21551" sId="17">
    <nc r="Q424">
      <v>0.9758</v>
    </nc>
  </rcc>
  <rcc rId="21552" sId="17">
    <nc r="R424">
      <v>32002</v>
    </nc>
  </rcc>
  <rcc rId="21553" sId="17">
    <nc r="S424" t="inlineStr">
      <is>
        <t>PhenoAge acceleration</t>
      </is>
    </nc>
  </rcc>
  <rcc rId="21554" sId="17">
    <nc r="T424" t="b">
      <v>1</v>
    </nc>
  </rcc>
  <rcc rId="21555" sId="17">
    <nc r="U424" t="inlineStr">
      <is>
        <t>reported</t>
      </is>
    </nc>
  </rcc>
  <rcc rId="21556" sId="17">
    <nc r="V424" t="inlineStr">
      <is>
        <t>8</t>
      </is>
    </nc>
  </rcc>
  <rcc rId="21557" sId="17">
    <nc r="W424">
      <v>48885436</v>
    </nc>
  </rcc>
  <rcc rId="21558" sId="17">
    <nc r="X424">
      <v>2.85024E-3</v>
    </nc>
  </rcc>
  <rcc rId="21559" sId="17">
    <nc r="Y424">
      <v>1.39991E-27</v>
    </nc>
  </rcc>
  <rcc rId="21560" sId="17">
    <nc r="Z424">
      <v>472174</v>
    </nc>
  </rcc>
  <rcc rId="21561" sId="17">
    <nc r="AA424" t="inlineStr">
      <is>
        <t>ieu-b-4879</t>
      </is>
    </nc>
  </rcc>
  <rcc rId="21562" sId="17">
    <nc r="AB424" t="inlineStr">
      <is>
        <t>telomere length || id:ieu-b-4879</t>
      </is>
    </nc>
  </rcc>
  <rcc rId="21563" sId="17">
    <nc r="AC424" t="b">
      <v>1</v>
    </nc>
  </rcc>
  <rcc rId="21564" sId="17">
    <nc r="AD424" t="inlineStr">
      <is>
        <t>reported</t>
      </is>
    </nc>
  </rcc>
  <rcc rId="21565" sId="17">
    <nc r="AE424" t="inlineStr">
      <is>
        <t>igd</t>
      </is>
    </nc>
  </rcc>
  <rcc rId="21566" sId="17">
    <nc r="AF424">
      <v>2</v>
    </nc>
  </rcc>
  <rcc rId="21567" sId="17">
    <nc r="AG424" t="b">
      <v>1</v>
    </nc>
  </rcc>
  <rcc rId="21568" sId="17">
    <nc r="AJ424">
      <v>2.5063561408645798E-4</v>
    </nc>
  </rcc>
  <rcc rId="21569" sId="17">
    <nc r="AK424">
      <v>472174</v>
    </nc>
  </rcc>
  <rcc rId="21570" sId="17">
    <nc r="AL424">
      <v>2.7536734968233298E-8</v>
    </nc>
  </rcc>
  <rcc rId="21571" sId="17">
    <nc r="AM424">
      <v>32002</v>
    </nc>
  </rcc>
  <rcc rId="21572" sId="17">
    <nc r="AN424" t="b">
      <v>1</v>
    </nc>
  </rcc>
  <rcc rId="21573" sId="17">
    <nc r="AO424">
      <v>6.6851467424707501E-3</v>
    </nc>
  </rcc>
  <rcc rId="21574" sId="17">
    <nc r="A425" t="inlineStr">
      <is>
        <t>rs76666449</t>
      </is>
    </nc>
  </rcc>
  <rcc rId="21575" sId="17">
    <nc r="B425" t="inlineStr">
      <is>
        <t>C</t>
      </is>
    </nc>
  </rcc>
  <rcc rId="21576" sId="17">
    <nc r="C425" t="inlineStr">
      <is>
        <t>T</t>
      </is>
    </nc>
  </rcc>
  <rcc rId="21577" sId="17">
    <nc r="D425" t="inlineStr">
      <is>
        <t>C</t>
      </is>
    </nc>
  </rcc>
  <rcc rId="21578" sId="17">
    <nc r="E425" t="inlineStr">
      <is>
        <t>T</t>
      </is>
    </nc>
  </rcc>
  <rcc rId="21579" sId="17">
    <nc r="F425">
      <v>2.9512500000000001E-2</v>
    </nc>
  </rcc>
  <rcc rId="21580" sId="17">
    <nc r="G425">
      <v>0.10299999999999999</v>
    </nc>
  </rcc>
  <rcc rId="21581" sId="17">
    <nc r="H425">
      <v>0.10062500000000001</v>
    </nc>
  </rcc>
  <rcc rId="21582" sId="17">
    <nc r="I425">
      <v>0.10059999999999999</v>
    </nc>
  </rcc>
  <rcc rId="21583" sId="17">
    <nc r="J425" t="b">
      <v>0</v>
    </nc>
  </rcc>
  <rcc rId="21584" sId="17">
    <nc r="K425" t="b">
      <v>0</v>
    </nc>
  </rcc>
  <rcc rId="21585" sId="17">
    <nc r="L425" t="b">
      <v>0</v>
    </nc>
  </rcc>
  <rcc rId="21586" sId="17">
    <nc r="M425" t="inlineStr">
      <is>
        <t>HmqTtg</t>
      </is>
    </nc>
  </rcc>
  <rcc rId="21587" sId="17">
    <nc r="N425">
      <v>12</v>
    </nc>
  </rcc>
  <rcc rId="21588" sId="17">
    <nc r="O425">
      <v>120904895</v>
    </nc>
  </rcc>
  <rcc rId="21589" sId="17">
    <nc r="P425">
      <v>6.5000000000000002E-2</v>
    </nc>
  </rcc>
  <rcc rId="21590" sId="17">
    <nc r="Q425">
      <v>0.1132</v>
    </nc>
  </rcc>
  <rcc rId="21591" sId="17">
    <nc r="R425">
      <v>28567</v>
    </nc>
  </rcc>
  <rcc rId="21592" sId="17">
    <nc r="S425" t="inlineStr">
      <is>
        <t>PhenoAge acceleration</t>
      </is>
    </nc>
  </rcc>
  <rcc rId="21593" sId="17">
    <nc r="T425" t="b">
      <v>1</v>
    </nc>
  </rcc>
  <rcc rId="21594" sId="17">
    <nc r="U425" t="inlineStr">
      <is>
        <t>reported</t>
      </is>
    </nc>
  </rcc>
  <rcc rId="21595" sId="17">
    <nc r="V425" t="inlineStr">
      <is>
        <t>12</t>
      </is>
    </nc>
  </rcc>
  <rcc rId="21596" sId="17">
    <nc r="W425">
      <v>120904895</v>
    </nc>
  </rcc>
  <rcc rId="21597" sId="17">
    <nc r="X425">
      <v>3.3318599999999999E-3</v>
    </nc>
  </rcc>
  <rcc rId="21598" sId="17">
    <nc r="Y425">
      <v>8.1997399999999995E-19</v>
    </nc>
  </rcc>
  <rcc rId="21599" sId="17">
    <nc r="Z425">
      <v>472174</v>
    </nc>
  </rcc>
  <rcc rId="21600" sId="17">
    <nc r="AA425" t="inlineStr">
      <is>
        <t>ieu-b-4879</t>
      </is>
    </nc>
  </rcc>
  <rcc rId="21601" sId="17">
    <nc r="AB425" t="inlineStr">
      <is>
        <t>telomere length || id:ieu-b-4879</t>
      </is>
    </nc>
  </rcc>
  <rcc rId="21602" sId="17">
    <nc r="AC425" t="b">
      <v>1</v>
    </nc>
  </rcc>
  <rcc rId="21603" sId="17">
    <nc r="AD425" t="inlineStr">
      <is>
        <t>reported</t>
      </is>
    </nc>
  </rcc>
  <rcc rId="21604" sId="17">
    <nc r="AE425" t="inlineStr">
      <is>
        <t>igd</t>
      </is>
    </nc>
  </rcc>
  <rcc rId="21605" sId="17">
    <nc r="AF425">
      <v>2</v>
    </nc>
  </rcc>
  <rcc rId="21606" sId="17">
    <nc r="AG425" t="b">
      <v>1</v>
    </nc>
  </rcc>
  <rcc rId="21607" sId="17">
    <nc r="AJ425">
      <v>1.66136907742875E-4</v>
    </nc>
  </rcc>
  <rcc rId="21608" sId="17">
    <nc r="AK425">
      <v>472174</v>
    </nc>
  </rcc>
  <rcc rId="21609" sId="17">
    <nc r="AL425">
      <v>8.78972591150717E-5</v>
    </nc>
  </rcc>
  <rcc rId="21610" sId="17">
    <nc r="AM425">
      <v>28567</v>
    </nc>
  </rcc>
  <rcc rId="21611" sId="17">
    <nc r="AN425" t="b">
      <v>1</v>
    </nc>
  </rcc>
  <rcc rId="21612" sId="17">
    <nc r="AO425">
      <v>0.56408085112505102</v>
    </nc>
  </rcc>
  <rcc rId="21613" sId="17">
    <nc r="A426" t="inlineStr">
      <is>
        <t>rs7705526</t>
      </is>
    </nc>
  </rcc>
  <rcc rId="21614" sId="17">
    <nc r="B426" t="inlineStr">
      <is>
        <t>A</t>
      </is>
    </nc>
  </rcc>
  <rcc rId="21615" sId="17">
    <nc r="C426" t="inlineStr">
      <is>
        <t>C</t>
      </is>
    </nc>
  </rcc>
  <rcc rId="21616" sId="17">
    <nc r="D426" t="inlineStr">
      <is>
        <t>A</t>
      </is>
    </nc>
  </rcc>
  <rcc rId="21617" sId="17">
    <nc r="E426" t="inlineStr">
      <is>
        <t>C</t>
      </is>
    </nc>
  </rcc>
  <rcc rId="21618" sId="17">
    <nc r="F426">
      <v>7.7602199999999996E-2</v>
    </nc>
  </rcc>
  <rcc rId="21619" sId="17">
    <nc r="G426">
      <v>0.13780000000000001</v>
    </nc>
  </rcc>
  <rcc rId="21620" sId="17">
    <nc r="H426">
      <v>0.32657799999999998</v>
    </nc>
  </rcc>
  <rcc rId="21621" sId="17">
    <nc r="I426">
      <v>0.34610000000000002</v>
    </nc>
  </rcc>
  <rcc rId="21622" sId="17">
    <nc r="J426" t="b">
      <v>0</v>
    </nc>
  </rcc>
  <rcc rId="21623" sId="17">
    <nc r="K426" t="b">
      <v>0</v>
    </nc>
  </rcc>
  <rcc rId="21624" sId="17">
    <nc r="L426" t="b">
      <v>0</v>
    </nc>
  </rcc>
  <rcc rId="21625" sId="17">
    <nc r="M426" t="inlineStr">
      <is>
        <t>HmqTtg</t>
      </is>
    </nc>
  </rcc>
  <rcc rId="21626" sId="17">
    <nc r="N426">
      <v>5</v>
    </nc>
  </rcc>
  <rcc rId="21627" sId="17">
    <nc r="O426">
      <v>1285974</v>
    </nc>
  </rcc>
  <rcc rId="21628" sId="17">
    <nc r="P426">
      <v>4.3099999999999999E-2</v>
    </nc>
  </rcc>
  <rcc rId="21629" sId="17">
    <nc r="Q426">
      <v>1.3910000000000001E-3</v>
    </nc>
  </rcc>
  <rcc rId="21630" sId="17">
    <nc r="R426">
      <v>27276</v>
    </nc>
  </rcc>
  <rcc rId="21631" sId="17">
    <nc r="S426" t="inlineStr">
      <is>
        <t>PhenoAge acceleration</t>
      </is>
    </nc>
  </rcc>
  <rcc rId="21632" sId="17">
    <nc r="T426" t="b">
      <v>1</v>
    </nc>
  </rcc>
  <rcc rId="21633" sId="17">
    <nc r="U426" t="inlineStr">
      <is>
        <t>reported</t>
      </is>
    </nc>
  </rcc>
  <rcc rId="21634" sId="17">
    <nc r="V426" t="inlineStr">
      <is>
        <t>5</t>
      </is>
    </nc>
  </rcc>
  <rcc rId="21635" sId="17">
    <nc r="W426">
      <v>1285974</v>
    </nc>
  </rcc>
  <rcc rId="21636" sId="17">
    <nc r="X426">
      <v>2.16124E-3</v>
    </nc>
  </rcc>
  <rcc rId="21637" sId="17">
    <nc r="Y426">
      <v>9.9999999999999998E-201</v>
    </nc>
  </rcc>
  <rcc rId="21638" sId="17">
    <nc r="Z426">
      <v>472174</v>
    </nc>
  </rcc>
  <rcc rId="21639" sId="17">
    <nc r="AA426" t="inlineStr">
      <is>
        <t>ieu-b-4879</t>
      </is>
    </nc>
  </rcc>
  <rcc rId="21640" sId="17">
    <nc r="AB426" t="inlineStr">
      <is>
        <t>telomere length || id:ieu-b-4879</t>
      </is>
    </nc>
  </rcc>
  <rcc rId="21641" sId="17">
    <nc r="AC426" t="b">
      <v>1</v>
    </nc>
  </rcc>
  <rcc rId="21642" sId="17">
    <nc r="AD426" t="inlineStr">
      <is>
        <t>reported</t>
      </is>
    </nc>
  </rcc>
  <rcc rId="21643" sId="17">
    <nc r="AE426" t="inlineStr">
      <is>
        <t>igd</t>
      </is>
    </nc>
  </rcc>
  <rcc rId="21644" sId="17">
    <nc r="AF426">
      <v>2</v>
    </nc>
  </rcc>
  <rcc rId="21645" sId="17">
    <nc r="AG426" t="b">
      <v>1</v>
    </nc>
  </rcc>
  <rcc rId="21646" sId="17">
    <nc r="AJ426">
      <v>2.7230625643119401E-3</v>
    </nc>
  </rcc>
  <rcc rId="21647" sId="17">
    <nc r="AK426">
      <v>472174</v>
    </nc>
  </rcc>
  <rcc rId="21648" sId="17">
    <nc r="AL426">
      <v>3.7465567666421999E-4</v>
    </nc>
  </rcc>
  <rcc rId="21649" sId="17">
    <nc r="AM426">
      <v>27276</v>
    </nc>
  </rcc>
  <rcc rId="21650" sId="17">
    <nc r="AN426" t="b">
      <v>1</v>
    </nc>
  </rcc>
  <rcc rId="21651" sId="17">
    <nc r="AO426">
      <v>1.3034970299999299E-7</v>
    </nc>
  </rcc>
  <rcc rId="21652" sId="17">
    <nc r="A427" t="inlineStr">
      <is>
        <t>rs77231040</t>
      </is>
    </nc>
  </rcc>
  <rcc rId="21653" sId="17">
    <nc r="B427" t="inlineStr">
      <is>
        <t>C</t>
      </is>
    </nc>
  </rcc>
  <rcc rId="21654" sId="17">
    <nc r="C427" t="inlineStr">
      <is>
        <t>G</t>
      </is>
    </nc>
  </rcc>
  <rcc rId="21655" sId="17">
    <nc r="D427" t="inlineStr">
      <is>
        <t>C</t>
      </is>
    </nc>
  </rcc>
  <rcc rId="21656" sId="17">
    <nc r="E427" t="inlineStr">
      <is>
        <t>G</t>
      </is>
    </nc>
  </rcc>
  <rcc rId="21657" sId="17">
    <nc r="F427">
      <v>9.8930299999999999E-2</v>
    </nc>
  </rcc>
  <rcc rId="21658" sId="17">
    <nc r="G427">
      <v>-0.38369999999999999</v>
    </nc>
  </rcc>
  <rcc rId="21659" sId="17">
    <nc r="H427">
      <v>5.7419999999999997E-3</v>
    </nc>
  </rcc>
  <rcc rId="21660" sId="17">
    <nc r="I427">
      <v>8.6999999999999994E-3</v>
    </nc>
  </rcc>
  <rcc rId="21661" sId="17">
    <nc r="J427" t="b">
      <v>0</v>
    </nc>
  </rcc>
  <rcc rId="21662" sId="17">
    <nc r="K427" t="b">
      <v>1</v>
    </nc>
  </rcc>
  <rcc rId="21663" sId="17">
    <nc r="L427" t="b">
      <v>0</v>
    </nc>
  </rcc>
  <rcc rId="21664" sId="17">
    <nc r="M427" t="inlineStr">
      <is>
        <t>HmqTtg</t>
      </is>
    </nc>
  </rcc>
  <rcc rId="21665" sId="17">
    <nc r="N427">
      <v>10</v>
    </nc>
  </rcc>
  <rcc rId="21666" sId="17">
    <nc r="O427">
      <v>106280527</v>
    </nc>
  </rcc>
  <rcc rId="21667" sId="17">
    <nc r="P427">
      <v>0.37890000000000001</v>
    </nc>
  </rcc>
  <rcc rId="21668" sId="17">
    <nc r="Q427">
      <v>0.31119999999999998</v>
    </nc>
  </rcc>
  <rcc rId="21669" sId="17">
    <nc r="R427">
      <v>17797</v>
    </nc>
  </rcc>
  <rcc rId="21670" sId="17">
    <nc r="S427" t="inlineStr">
      <is>
        <t>PhenoAge acceleration</t>
      </is>
    </nc>
  </rcc>
  <rcc rId="21671" sId="17">
    <nc r="T427" t="b">
      <v>1</v>
    </nc>
  </rcc>
  <rcc rId="21672" sId="17">
    <nc r="U427" t="inlineStr">
      <is>
        <t>reported</t>
      </is>
    </nc>
  </rcc>
  <rcc rId="21673" sId="17">
    <nc r="V427" t="inlineStr">
      <is>
        <t>10</t>
      </is>
    </nc>
  </rcc>
  <rcc rId="21674" sId="17">
    <nc r="W427">
      <v>106280527</v>
    </nc>
  </rcc>
  <rcc rId="21675" sId="17">
    <nc r="X427">
      <v>1.34649E-2</v>
    </nc>
  </rcc>
  <rcc rId="21676" sId="17">
    <nc r="Y427">
      <v>1.99986E-13</v>
    </nc>
  </rcc>
  <rcc rId="21677" sId="17">
    <nc r="Z427">
      <v>472174</v>
    </nc>
  </rcc>
  <rcc rId="21678" sId="17">
    <nc r="AA427" t="inlineStr">
      <is>
        <t>ieu-b-4879</t>
      </is>
    </nc>
  </rcc>
  <rcc rId="21679" sId="17">
    <nc r="AB427" t="inlineStr">
      <is>
        <t>telomere length || id:ieu-b-4879</t>
      </is>
    </nc>
  </rcc>
  <rcc rId="21680" sId="17">
    <nc r="AC427" t="b">
      <v>1</v>
    </nc>
  </rcc>
  <rcc rId="21681" sId="17">
    <nc r="AD427" t="inlineStr">
      <is>
        <t>reported</t>
      </is>
    </nc>
  </rcc>
  <rcc rId="21682" sId="17">
    <nc r="AE427" t="inlineStr">
      <is>
        <t>igd</t>
      </is>
    </nc>
  </rcc>
  <rcc rId="21683" sId="17">
    <nc r="AF427">
      <v>2</v>
    </nc>
  </rcc>
  <rcc rId="21684" sId="17">
    <nc r="AG427" t="b">
      <v>1</v>
    </nc>
  </rcc>
  <rcc rId="21685" sId="17">
    <nc r="AJ427">
      <v>1.1431481255449501E-4</v>
    </nc>
  </rcc>
  <rcc rId="21686" sId="17">
    <nc r="AK427">
      <v>472174</v>
    </nc>
  </rcc>
  <rcc rId="21687" sId="17">
    <nc r="AL427">
      <v>5.7625057074272098E-5</v>
    </nc>
  </rcc>
  <rcc rId="21688" sId="17">
    <nc r="AM427">
      <v>17797</v>
    </nc>
  </rcc>
  <rcc rId="21689" sId="17">
    <nc r="AN427" t="b">
      <v>1</v>
    </nc>
  </rcc>
  <rcc rId="21690" sId="17">
    <nc r="AO427">
      <v>0.68469219708352902</v>
    </nc>
  </rcc>
  <rcc rId="21691" sId="17">
    <nc r="A428" t="inlineStr">
      <is>
        <t>rs7772289</t>
      </is>
    </nc>
  </rcc>
  <rcc rId="21692" sId="17">
    <nc r="B428" t="inlineStr">
      <is>
        <t>T</t>
      </is>
    </nc>
  </rcc>
  <rcc rId="21693" sId="17">
    <nc r="C428" t="inlineStr">
      <is>
        <t>G</t>
      </is>
    </nc>
  </rcc>
  <rcc rId="21694" sId="17">
    <nc r="D428" t="inlineStr">
      <is>
        <t>T</t>
      </is>
    </nc>
  </rcc>
  <rcc rId="21695" sId="17">
    <nc r="E428" t="inlineStr">
      <is>
        <t>G</t>
      </is>
    </nc>
  </rcc>
  <rcc rId="21696" sId="17">
    <nc r="F428">
      <v>1.7548999999999999E-2</v>
    </nc>
  </rcc>
  <rcc rId="21697" sId="17">
    <nc r="G428">
      <v>4.0300000000000002E-2</v>
    </nc>
  </rcc>
  <rcc rId="21698" sId="17">
    <nc r="H428">
      <v>0.503081</v>
    </nc>
  </rcc>
  <rcc rId="21699" sId="17">
    <nc r="I428">
      <v>0.52659999999999996</v>
    </nc>
  </rcc>
  <rcc rId="21700" sId="17">
    <nc r="J428" t="b">
      <v>0</v>
    </nc>
  </rcc>
  <rcc rId="21701" sId="17">
    <nc r="K428" t="b">
      <v>0</v>
    </nc>
  </rcc>
  <rcc rId="21702" sId="17">
    <nc r="L428" t="b">
      <v>0</v>
    </nc>
  </rcc>
  <rcc rId="21703" sId="17">
    <nc r="M428" t="inlineStr">
      <is>
        <t>HmqTtg</t>
      </is>
    </nc>
  </rcc>
  <rcc rId="21704" sId="17">
    <nc r="N428">
      <v>6</v>
    </nc>
  </rcc>
  <rcc rId="21705" sId="17">
    <nc r="O428">
      <v>28674322</v>
    </nc>
  </rcc>
  <rcc rId="21706" sId="17">
    <nc r="P428">
      <v>0.04</v>
    </nc>
  </rcc>
  <rcc rId="21707" sId="17">
    <nc r="Q428">
      <v>0.31369999999999998</v>
    </nc>
  </rcc>
  <rcc rId="21708" sId="17">
    <nc r="R428">
      <v>26726</v>
    </nc>
  </rcc>
  <rcc rId="21709" sId="17">
    <nc r="S428" t="inlineStr">
      <is>
        <t>PhenoAge acceleration</t>
      </is>
    </nc>
  </rcc>
  <rcc rId="21710" sId="17">
    <nc r="T428" t="b">
      <v>1</v>
    </nc>
  </rcc>
  <rcc rId="21711" sId="17">
    <nc r="U428" t="inlineStr">
      <is>
        <t>reported</t>
      </is>
    </nc>
  </rcc>
  <rcc rId="21712" sId="17">
    <nc r="V428" t="inlineStr">
      <is>
        <t>6</t>
      </is>
    </nc>
  </rcc>
  <rcc rId="21713" sId="17">
    <nc r="W428">
      <v>28674322</v>
    </nc>
  </rcc>
  <rcc rId="21714" sId="17">
    <nc r="X428">
      <v>2.0000299999999999E-3</v>
    </nc>
  </rcc>
  <rcc rId="21715" sId="17">
    <nc r="Y428">
      <v>1.6998099999999999E-18</v>
    </nc>
  </rcc>
  <rcc rId="21716" sId="17">
    <nc r="Z428">
      <v>472174</v>
    </nc>
  </rcc>
  <rcc rId="21717" sId="17">
    <nc r="AA428" t="inlineStr">
      <is>
        <t>ieu-b-4879</t>
      </is>
    </nc>
  </rcc>
  <rcc rId="21718" sId="17">
    <nc r="AB428" t="inlineStr">
      <is>
        <t>telomere length || id:ieu-b-4879</t>
      </is>
    </nc>
  </rcc>
  <rcc rId="21719" sId="17">
    <nc r="AC428" t="b">
      <v>1</v>
    </nc>
  </rcc>
  <rcc rId="21720" sId="17">
    <nc r="AD428" t="inlineStr">
      <is>
        <t>reported</t>
      </is>
    </nc>
  </rcc>
  <rcc rId="21721" sId="17">
    <nc r="AE428" t="inlineStr">
      <is>
        <t>igd</t>
      </is>
    </nc>
  </rcc>
  <rcc rId="21722" sId="17">
    <nc r="AF428">
      <v>2</v>
    </nc>
  </rcc>
  <rcc rId="21723" sId="17">
    <nc r="AG428" t="b">
      <v>1</v>
    </nc>
  </rcc>
  <rcc rId="21724" sId="17">
    <nc r="AJ428">
      <v>1.63027433094911E-4</v>
    </nc>
  </rcc>
  <rcc rId="21725" sId="17">
    <nc r="AK428">
      <v>472174</v>
    </nc>
  </rcc>
  <rcc rId="21726" sId="17">
    <nc r="AL428">
      <v>3.7981503391618003E-5</v>
    </nc>
  </rcc>
  <rcc rId="21727" sId="17">
    <nc r="AM428">
      <v>26726</v>
    </nc>
  </rcc>
  <rcc rId="21728" sId="17">
    <nc r="AN428" t="b">
      <v>1</v>
    </nc>
  </rcc>
  <rcc rId="21729" sId="17">
    <nc r="AO428">
      <v>0.29345994142985599</v>
    </nc>
  </rcc>
  <rcc rId="21730" sId="17">
    <nc r="A429" t="inlineStr">
      <is>
        <t>rs77732866</t>
      </is>
    </nc>
  </rcc>
  <rcc rId="21731" sId="17">
    <nc r="B429" t="inlineStr">
      <is>
        <t>A</t>
      </is>
    </nc>
  </rcc>
  <rcc rId="21732" sId="17">
    <nc r="C429" t="inlineStr">
      <is>
        <t>G</t>
      </is>
    </nc>
  </rcc>
  <rcc rId="21733" sId="17">
    <nc r="D429" t="inlineStr">
      <is>
        <t>A</t>
      </is>
    </nc>
  </rcc>
  <rcc rId="21734" sId="17">
    <nc r="E429" t="inlineStr">
      <is>
        <t>G</t>
      </is>
    </nc>
  </rcc>
  <rcc rId="21735" sId="17">
    <nc r="F429">
      <v>1.77942E-2</v>
    </nc>
  </rcc>
  <rcc rId="21736" sId="17">
    <nc r="G429">
      <v>1.9199999999999998E-2</v>
    </nc>
  </rcc>
  <rcc rId="21737" sId="17">
    <nc r="H429">
      <v>0.137597</v>
    </nc>
  </rcc>
  <rcc rId="21738" sId="17">
    <nc r="I429">
      <v>0.14000000000000001</v>
    </nc>
  </rcc>
  <rcc rId="21739" sId="17">
    <nc r="J429" t="b">
      <v>0</v>
    </nc>
  </rcc>
  <rcc rId="21740" sId="17">
    <nc r="K429" t="b">
      <v>0</v>
    </nc>
  </rcc>
  <rcc rId="21741" sId="17">
    <nc r="L429" t="b">
      <v>0</v>
    </nc>
  </rcc>
  <rcc rId="21742" sId="17">
    <nc r="M429" t="inlineStr">
      <is>
        <t>HmqTtg</t>
      </is>
    </nc>
  </rcc>
  <rcc rId="21743" sId="17">
    <nc r="N429">
      <v>2</v>
    </nc>
  </rcc>
  <rcc rId="21744" sId="17">
    <nc r="O429">
      <v>58979879</v>
    </nc>
  </rcc>
  <rcc rId="21745" sId="17">
    <nc r="P429">
      <v>5.4399999999999997E-2</v>
    </nc>
  </rcc>
  <rcc rId="21746" sId="17">
    <nc r="Q429">
      <v>0.7248</v>
    </nc>
  </rcc>
  <rcc rId="21747" sId="17">
    <nc r="R429">
      <v>31590</v>
    </nc>
  </rcc>
  <rcc rId="21748" sId="17">
    <nc r="S429" t="inlineStr">
      <is>
        <t>PhenoAge acceleration</t>
      </is>
    </nc>
  </rcc>
  <rcc rId="21749" sId="17">
    <nc r="T429" t="b">
      <v>1</v>
    </nc>
  </rcc>
  <rcc rId="21750" sId="17">
    <nc r="U429" t="inlineStr">
      <is>
        <t>reported</t>
      </is>
    </nc>
  </rcc>
  <rcc rId="21751" sId="17">
    <nc r="V429" t="inlineStr">
      <is>
        <t>2</t>
      </is>
    </nc>
  </rcc>
  <rcc rId="21752" sId="17">
    <nc r="W429">
      <v>58979879</v>
    </nc>
  </rcc>
  <rcc rId="21753" sId="17">
    <nc r="X429">
      <v>2.90595E-3</v>
    </nc>
  </rcc>
  <rcc rId="21754" sId="17">
    <nc r="Y429">
      <v>9.2000499999999997E-10</v>
    </nc>
  </rcc>
  <rcc rId="21755" sId="17">
    <nc r="Z429">
      <v>472174</v>
    </nc>
  </rcc>
  <rcc rId="21756" sId="17">
    <nc r="AA429" t="inlineStr">
      <is>
        <t>ieu-b-4879</t>
      </is>
    </nc>
  </rcc>
  <rcc rId="21757" sId="17">
    <nc r="AB429" t="inlineStr">
      <is>
        <t>telomere length || id:ieu-b-4879</t>
      </is>
    </nc>
  </rcc>
  <rcc rId="21758" sId="17">
    <nc r="AC429" t="b">
      <v>1</v>
    </nc>
  </rcc>
  <rcc rId="21759" sId="17">
    <nc r="AD429" t="inlineStr">
      <is>
        <t>reported</t>
      </is>
    </nc>
  </rcc>
  <rcc rId="21760" sId="17">
    <nc r="AE429" t="inlineStr">
      <is>
        <t>igd</t>
      </is>
    </nc>
  </rcc>
  <rcc rId="21761" sId="17">
    <nc r="AF429">
      <v>2</v>
    </nc>
  </rcc>
  <rcc rId="21762" sId="17">
    <nc r="AG429" t="b">
      <v>1</v>
    </nc>
  </rcc>
  <rcc rId="21763" sId="17">
    <nc r="AJ429">
      <v>7.9404651507985094E-5</v>
    </nc>
  </rcc>
  <rcc rId="21764" sId="17">
    <nc r="AK429">
      <v>472174</v>
    </nc>
  </rcc>
  <rcc rId="21765" sId="17">
    <nc r="AL429">
      <v>3.94349065524164E-6</v>
    </nc>
  </rcc>
  <rcc rId="21766" sId="17">
    <nc r="AM429">
      <v>31590</v>
    </nc>
  </rcc>
  <rcc rId="21767" sId="17">
    <nc r="AN429" t="b">
      <v>1</v>
    </nc>
  </rcc>
  <rcc rId="21768" sId="17">
    <nc r="AO429">
      <v>0.23341441349599801</v>
    </nc>
  </rcc>
  <rcc rId="21769" sId="17">
    <nc r="A430" t="inlineStr">
      <is>
        <t>rs7790856</t>
      </is>
    </nc>
  </rcc>
  <rcc rId="21770" sId="17">
    <nc r="B430" t="inlineStr">
      <is>
        <t>T</t>
      </is>
    </nc>
  </rcc>
  <rcc rId="21771" sId="17">
    <nc r="C430" t="inlineStr">
      <is>
        <t>C</t>
      </is>
    </nc>
  </rcc>
  <rcc rId="21772" sId="17">
    <nc r="D430" t="inlineStr">
      <is>
        <t>T</t>
      </is>
    </nc>
  </rcc>
  <rcc rId="21773" sId="17">
    <nc r="E430" t="inlineStr">
      <is>
        <t>C</t>
      </is>
    </nc>
  </rcc>
  <rcc rId="21774" sId="17">
    <nc r="F430">
      <v>-4.3719899999999999E-2</v>
    </nc>
  </rcc>
  <rcc rId="21775" sId="17">
    <nc r="G430">
      <v>-3.9100000000000003E-2</v>
    </nc>
  </rcc>
  <rcc rId="21776" sId="17">
    <nc r="H430">
      <v>0.28913899999999998</v>
    </nc>
  </rcc>
  <rcc rId="21777" sId="17">
    <nc r="I430">
      <v>0.28699999999999998</v>
    </nc>
  </rcc>
  <rcc rId="21778" sId="17">
    <nc r="J430" t="b">
      <v>0</v>
    </nc>
  </rcc>
  <rcc rId="21779" sId="17">
    <nc r="K430" t="b">
      <v>0</v>
    </nc>
  </rcc>
  <rcc rId="21780" sId="17">
    <nc r="L430" t="b">
      <v>0</v>
    </nc>
  </rcc>
  <rcc rId="21781" sId="17">
    <nc r="M430" t="inlineStr">
      <is>
        <t>HmqTtg</t>
      </is>
    </nc>
  </rcc>
  <rcc rId="21782" sId="17">
    <nc r="N430">
      <v>7</v>
    </nc>
  </rcc>
  <rcc rId="21783" sId="17">
    <nc r="O430">
      <v>124459852</v>
    </nc>
  </rcc>
  <rcc rId="21784" sId="17">
    <nc r="P430">
      <v>4.2799999999999998E-2</v>
    </nc>
  </rcc>
  <rcc rId="21785" sId="17">
    <nc r="Q430">
      <v>0.36120000000000002</v>
    </nc>
  </rcc>
  <rcc rId="21786" sId="17">
    <nc r="R430">
      <v>28980</v>
    </nc>
  </rcc>
  <rcc rId="21787" sId="17">
    <nc r="S430" t="inlineStr">
      <is>
        <t>PhenoAge acceleration</t>
      </is>
    </nc>
  </rcc>
  <rcc rId="21788" sId="17">
    <nc r="T430" t="b">
      <v>1</v>
    </nc>
  </rcc>
  <rcc rId="21789" sId="17">
    <nc r="U430" t="inlineStr">
      <is>
        <t>reported</t>
      </is>
    </nc>
  </rcc>
  <rcc rId="21790" sId="17">
    <nc r="V430" t="inlineStr">
      <is>
        <t>7</t>
      </is>
    </nc>
  </rcc>
  <rcc rId="21791" sId="17">
    <nc r="W430">
      <v>124459852</v>
    </nc>
  </rcc>
  <rcc rId="21792" sId="17">
    <nc r="X430">
      <v>2.2052600000000001E-3</v>
    </nc>
  </rcc>
  <rcc rId="21793" sId="17">
    <nc r="Y430">
      <v>1.8001099999999999E-87</v>
    </nc>
  </rcc>
  <rcc rId="21794" sId="17">
    <nc r="Z430">
      <v>472174</v>
    </nc>
  </rcc>
  <rcc rId="21795" sId="17">
    <nc r="AA430" t="inlineStr">
      <is>
        <t>ieu-b-4879</t>
      </is>
    </nc>
  </rcc>
  <rcc rId="21796" sId="17">
    <nc r="AB430" t="inlineStr">
      <is>
        <t>telomere length || id:ieu-b-4879</t>
      </is>
    </nc>
  </rcc>
  <rcc rId="21797" sId="17">
    <nc r="AC430" t="b">
      <v>1</v>
    </nc>
  </rcc>
  <rcc rId="21798" sId="17">
    <nc r="AD430" t="inlineStr">
      <is>
        <t>reported</t>
      </is>
    </nc>
  </rcc>
  <rcc rId="21799" sId="17">
    <nc r="AE430" t="inlineStr">
      <is>
        <t>igd</t>
      </is>
    </nc>
  </rcc>
  <rcc rId="21800" sId="17">
    <nc r="AF430">
      <v>2</v>
    </nc>
  </rcc>
  <rcc rId="21801" sId="17">
    <nc r="AG430" t="b">
      <v>1</v>
    </nc>
  </rcc>
  <rcc rId="21802" sId="17">
    <nc r="AJ430">
      <v>8.3171996816717997E-4</v>
    </nc>
  </rcc>
  <rcc rId="21803" sId="17">
    <nc r="AK430">
      <v>472174</v>
    </nc>
  </rcc>
  <rcc rId="21804" sId="17">
    <nc r="AL430">
      <v>2.87995075048178E-5</v>
    </nc>
  </rcc>
  <rcc rId="21805" sId="17">
    <nc r="AM430">
      <v>28980</v>
    </nc>
  </rcc>
  <rcc rId="21806" sId="17">
    <nc r="AN430" t="b">
      <v>1</v>
    </nc>
  </rcc>
  <rcc rId="21807" sId="17">
    <nc r="AO430">
      <v>1.04541002557382E-4</v>
    </nc>
  </rcc>
  <rcc rId="21808" sId="17">
    <nc r="A431" t="inlineStr">
      <is>
        <t>rs78491606</t>
      </is>
    </nc>
  </rcc>
  <rcc rId="21809" sId="17">
    <nc r="B431" t="inlineStr">
      <is>
        <t>C</t>
      </is>
    </nc>
  </rcc>
  <rcc rId="21810" sId="17">
    <nc r="C431" t="inlineStr">
      <is>
        <t>A</t>
      </is>
    </nc>
  </rcc>
  <rcc rId="21811" sId="17">
    <nc r="D431" t="inlineStr">
      <is>
        <t>C</t>
      </is>
    </nc>
  </rcc>
  <rcc rId="21812" sId="17">
    <nc r="E431" t="inlineStr">
      <is>
        <t>A</t>
      </is>
    </nc>
  </rcc>
  <rcc rId="21813" sId="17">
    <nc r="F431">
      <v>-7.5631100000000007E-2</v>
    </nc>
  </rcc>
  <rcc rId="21814" sId="17">
    <nc r="G431">
      <v>0.40079999999999999</v>
    </nc>
  </rcc>
  <rcc rId="21815" sId="17">
    <nc r="H431">
      <v>1.8433000000000001E-2</v>
    </nc>
  </rcc>
  <rcc rId="21816" sId="17">
    <nc r="I431">
      <v>2.1100000000000001E-2</v>
    </nc>
  </rcc>
  <rcc rId="21817" sId="17">
    <nc r="J431" t="b">
      <v>0</v>
    </nc>
  </rcc>
  <rcc rId="21818" sId="17">
    <nc r="K431" t="b">
      <v>0</v>
    </nc>
  </rcc>
  <rcc rId="21819" sId="17">
    <nc r="L431" t="b">
      <v>0</v>
    </nc>
  </rcc>
  <rcc rId="21820" sId="17">
    <nc r="M431" t="inlineStr">
      <is>
        <t>HmqTtg</t>
      </is>
    </nc>
  </rcc>
  <rcc rId="21821" sId="17">
    <nc r="N431">
      <v>3</v>
    </nc>
  </rcc>
  <rcc rId="21822" sId="17">
    <nc r="O431">
      <v>72891547</v>
    </nc>
  </rcc>
  <rcc rId="21823" sId="17">
    <nc r="P431">
      <v>0.1973</v>
    </nc>
  </rcc>
  <rcc rId="21824" sId="17">
    <nc r="Q431">
      <v>4.2270000000000002E-2</v>
    </nc>
  </rcc>
  <rcc rId="21825" sId="17">
    <nc r="R431">
      <v>21279</v>
    </nc>
  </rcc>
  <rcc rId="21826" sId="17">
    <nc r="S431" t="inlineStr">
      <is>
        <t>PhenoAge acceleration</t>
      </is>
    </nc>
  </rcc>
  <rcc rId="21827" sId="17">
    <nc r="T431" t="b">
      <v>1</v>
    </nc>
  </rcc>
  <rcc rId="21828" sId="17">
    <nc r="U431" t="inlineStr">
      <is>
        <t>reported</t>
      </is>
    </nc>
  </rcc>
  <rcc rId="21829" sId="17">
    <nc r="V431" t="inlineStr">
      <is>
        <t>3</t>
      </is>
    </nc>
  </rcc>
  <rcc rId="21830" sId="17">
    <nc r="W431">
      <v>72891547</v>
    </nc>
  </rcc>
  <rcc rId="21831" sId="17">
    <nc r="X431">
      <v>7.4116800000000004E-3</v>
    </nc>
  </rcc>
  <rcc rId="21832" sId="17">
    <nc r="Y431">
      <v>1.9001999999999999E-24</v>
    </nc>
  </rcc>
  <rcc rId="21833" sId="17">
    <nc r="Z431">
      <v>472174</v>
    </nc>
  </rcc>
  <rcc rId="21834" sId="17">
    <nc r="AA431" t="inlineStr">
      <is>
        <t>ieu-b-4879</t>
      </is>
    </nc>
  </rcc>
  <rcc rId="21835" sId="17">
    <nc r="AB431" t="inlineStr">
      <is>
        <t>telomere length || id:ieu-b-4879</t>
      </is>
    </nc>
  </rcc>
  <rcc rId="21836" sId="17">
    <nc r="AC431" t="b">
      <v>1</v>
    </nc>
  </rcc>
  <rcc rId="21837" sId="17">
    <nc r="AD431" t="inlineStr">
      <is>
        <t>reported</t>
      </is>
    </nc>
  </rcc>
  <rcc rId="21838" sId="17">
    <nc r="AE431" t="inlineStr">
      <is>
        <t>igd</t>
      </is>
    </nc>
  </rcc>
  <rcc rId="21839" sId="17">
    <nc r="AF431">
      <v>2</v>
    </nc>
  </rcc>
  <rcc rId="21840" sId="17">
    <nc r="AG431" t="b">
      <v>1</v>
    </nc>
  </rcc>
  <rcc rId="21841" sId="17">
    <nc r="AJ431">
      <v>2.2048117729533601E-4</v>
    </nc>
  </rcc>
  <rcc rId="21842" sId="17">
    <nc r="AK431">
      <v>472174</v>
    </nc>
  </rcc>
  <rcc rId="21843" sId="17">
    <nc r="AL431">
      <v>1.93912871790529E-4</v>
    </nc>
  </rcc>
  <rcc rId="21844" sId="17">
    <nc r="AM431">
      <v>21279</v>
    </nc>
  </rcc>
  <rcc rId="21845" sId="17">
    <nc r="AN431" t="b">
      <v>1</v>
    </nc>
  </rcc>
  <rcc rId="21846" sId="17">
    <nc r="AO431">
      <v>0.89516300664985005</v>
    </nc>
  </rcc>
  <rcc rId="21847" sId="17">
    <nc r="A432" t="inlineStr">
      <is>
        <t>rs79977579</t>
      </is>
    </nc>
  </rcc>
  <rcc rId="21848" sId="17">
    <nc r="B432" t="inlineStr">
      <is>
        <t>A</t>
      </is>
    </nc>
  </rcc>
  <rcc rId="21849" sId="17">
    <nc r="C432" t="inlineStr">
      <is>
        <t>C</t>
      </is>
    </nc>
  </rcc>
  <rcc rId="21850" sId="17">
    <nc r="D432" t="inlineStr">
      <is>
        <t>A</t>
      </is>
    </nc>
  </rcc>
  <rcc rId="21851" sId="17">
    <nc r="E432" t="inlineStr">
      <is>
        <t>C</t>
      </is>
    </nc>
  </rcc>
  <rcc rId="21852" sId="17">
    <nc r="F432">
      <v>2.8151700000000002E-2</v>
    </nc>
  </rcc>
  <rcc rId="21853" sId="17">
    <nc r="G432">
      <v>-0.1706</v>
    </nc>
  </rcc>
  <rcc rId="21854" sId="17">
    <nc r="H432">
      <v>9.5549999999999996E-2</v>
    </nc>
  </rcc>
  <rcc rId="21855" sId="17">
    <nc r="I432">
      <v>0.10100000000000001</v>
    </nc>
  </rcc>
  <rcc rId="21856" sId="17">
    <nc r="J432" t="b">
      <v>0</v>
    </nc>
  </rcc>
  <rcc rId="21857" sId="17">
    <nc r="K432" t="b">
      <v>0</v>
    </nc>
  </rcc>
  <rcc rId="21858" sId="17">
    <nc r="L432" t="b">
      <v>0</v>
    </nc>
  </rcc>
  <rcc rId="21859" sId="17">
    <nc r="M432" t="inlineStr">
      <is>
        <t>HmqTtg</t>
      </is>
    </nc>
  </rcc>
  <rcc rId="21860" sId="17">
    <nc r="N432">
      <v>12</v>
    </nc>
  </rcc>
  <rcc rId="21861" sId="17">
    <nc r="O432">
      <v>54694560</v>
    </nc>
  </rcc>
  <rcc rId="21862" sId="17">
    <nc r="P432">
      <v>6.4500000000000002E-2</v>
    </nc>
  </rcc>
  <rcc rId="21863" sId="17">
    <nc r="Q432">
      <v>8.1989999999999997E-3</v>
    </nc>
  </rcc>
  <rcc rId="21864" sId="17">
    <nc r="R432">
      <v>28183</v>
    </nc>
  </rcc>
  <rcc rId="21865" sId="17">
    <nc r="S432" t="inlineStr">
      <is>
        <t>PhenoAge acceleration</t>
      </is>
    </nc>
  </rcc>
  <rcc rId="21866" sId="17">
    <nc r="T432" t="b">
      <v>1</v>
    </nc>
  </rcc>
  <rcc rId="21867" sId="17">
    <nc r="U432" t="inlineStr">
      <is>
        <t>reported</t>
      </is>
    </nc>
  </rcc>
  <rcc rId="21868" sId="17">
    <nc r="V432" t="inlineStr">
      <is>
        <t>12</t>
      </is>
    </nc>
  </rcc>
  <rcc rId="21869" sId="17">
    <nc r="W432">
      <v>54694560</v>
    </nc>
  </rcc>
  <rcc rId="21870" sId="17">
    <nc r="X432">
      <v>3.4318199999999999E-3</v>
    </nc>
  </rcc>
  <rcc rId="21871" sId="17">
    <nc r="Y432">
      <v>2.2998499999999998E-16</v>
    </nc>
  </rcc>
  <rcc rId="21872" sId="17">
    <nc r="Z432">
      <v>472174</v>
    </nc>
  </rcc>
  <rcc rId="21873" sId="17">
    <nc r="AA432" t="inlineStr">
      <is>
        <t>ieu-b-4879</t>
      </is>
    </nc>
  </rcc>
  <rcc rId="21874" sId="17">
    <nc r="AB432" t="inlineStr">
      <is>
        <t>telomere length || id:ieu-b-4879</t>
      </is>
    </nc>
  </rcc>
  <rcc rId="21875" sId="17">
    <nc r="AC432" t="b">
      <v>1</v>
    </nc>
  </rcc>
  <rcc rId="21876" sId="17">
    <nc r="AD432" t="inlineStr">
      <is>
        <t>reported</t>
      </is>
    </nc>
  </rcc>
  <rcc rId="21877" sId="17">
    <nc r="AE432" t="inlineStr">
      <is>
        <t>igd</t>
      </is>
    </nc>
  </rcc>
  <rcc rId="21878" sId="17">
    <nc r="AF432">
      <v>2</v>
    </nc>
  </rcc>
  <rcc rId="21879" sId="17">
    <nc r="AG432" t="b">
      <v>1</v>
    </nc>
  </rcc>
  <rcc rId="21880" sId="17">
    <nc r="AJ432">
      <v>1.4249450962090701E-4</v>
    </nc>
  </rcc>
  <rcc rId="21881" sId="17">
    <nc r="AK432">
      <v>472174</v>
    </nc>
  </rcc>
  <rcc rId="21882" sId="17">
    <nc r="AL432">
      <v>2.4818436924090199E-4</v>
    </nc>
  </rcc>
  <rcc rId="21883" sId="17">
    <nc r="AM432">
      <v>28183</v>
    </nc>
  </rcc>
  <rcc rId="21884" sId="17">
    <nc r="AN432" t="b">
      <v>0</v>
    </nc>
  </rcc>
  <rcc rId="21885" sId="17">
    <nc r="AO432">
      <v>0.53359215758687195</v>
    </nc>
  </rcc>
  <rcc rId="21886" sId="17">
    <nc r="A433" t="inlineStr">
      <is>
        <t>rs80116508</t>
      </is>
    </nc>
  </rcc>
  <rcc rId="21887" sId="17">
    <nc r="B433" t="inlineStr">
      <is>
        <t>A</t>
      </is>
    </nc>
  </rcc>
  <rcc rId="21888" sId="17">
    <nc r="C433" t="inlineStr">
      <is>
        <t>G</t>
      </is>
    </nc>
  </rcc>
  <rcc rId="21889" sId="17">
    <nc r="D433" t="inlineStr">
      <is>
        <t>A</t>
      </is>
    </nc>
  </rcc>
  <rcc rId="21890" sId="17">
    <nc r="E433" t="inlineStr">
      <is>
        <t>G</t>
      </is>
    </nc>
  </rcc>
  <rcc rId="21891" sId="17">
    <nc r="F433">
      <v>-3.5267199999999999E-2</v>
    </nc>
  </rcc>
  <rcc rId="21892" sId="17">
    <nc r="G433">
      <v>2.8299999999999999E-2</v>
    </nc>
  </rcc>
  <rcc rId="21893" sId="17">
    <nc r="H433">
      <v>6.2356000000000002E-2</v>
    </nc>
  </rcc>
  <rcc rId="21894" sId="17">
    <nc r="I433">
      <v>6.7000000000000004E-2</v>
    </nc>
  </rcc>
  <rcc rId="21895" sId="17">
    <nc r="J433" t="b">
      <v>0</v>
    </nc>
  </rcc>
  <rcc rId="21896" sId="17">
    <nc r="K433" t="b">
      <v>0</v>
    </nc>
  </rcc>
  <rcc rId="21897" sId="17">
    <nc r="L433" t="b">
      <v>0</v>
    </nc>
  </rcc>
  <rcc rId="21898" sId="17">
    <nc r="M433" t="inlineStr">
      <is>
        <t>HmqTtg</t>
      </is>
    </nc>
  </rcc>
  <rcc rId="21899" sId="17">
    <nc r="N433">
      <v>16</v>
    </nc>
  </rcc>
  <rcc rId="21900" sId="17">
    <nc r="O433">
      <v>3650970</v>
    </nc>
  </rcc>
  <rcc rId="21901" sId="17">
    <nc r="P433">
      <v>7.7600000000000002E-2</v>
    </nc>
  </rcc>
  <rcc rId="21902" sId="17">
    <nc r="Q433">
      <v>0.71479999999999999</v>
    </nc>
  </rcc>
  <rcc rId="21903" sId="17">
    <nc r="R433">
      <v>28878</v>
    </nc>
  </rcc>
  <rcc rId="21904" sId="17">
    <nc r="S433" t="inlineStr">
      <is>
        <t>PhenoAge acceleration</t>
      </is>
    </nc>
  </rcc>
  <rcc rId="21905" sId="17">
    <nc r="T433" t="b">
      <v>1</v>
    </nc>
  </rcc>
  <rcc rId="21906" sId="17">
    <nc r="U433" t="inlineStr">
      <is>
        <t>reported</t>
      </is>
    </nc>
  </rcc>
  <rcc rId="21907" sId="17">
    <nc r="V433" t="inlineStr">
      <is>
        <t>16</t>
      </is>
    </nc>
  </rcc>
  <rcc rId="21908" sId="17">
    <nc r="W433">
      <v>3650970</v>
    </nc>
  </rcc>
  <rcc rId="21909" sId="17">
    <nc r="X433">
      <v>4.1515099999999997E-3</v>
    </nc>
  </rcc>
  <rcc rId="21910" sId="17">
    <nc r="Y433">
      <v>1.9998600000000001E-17</v>
    </nc>
  </rcc>
  <rcc rId="21911" sId="17">
    <nc r="Z433">
      <v>472174</v>
    </nc>
  </rcc>
  <rcc rId="21912" sId="17">
    <nc r="AA433" t="inlineStr">
      <is>
        <t>ieu-b-4879</t>
      </is>
    </nc>
  </rcc>
  <rcc rId="21913" sId="17">
    <nc r="AB433" t="inlineStr">
      <is>
        <t>telomere length || id:ieu-b-4879</t>
      </is>
    </nc>
  </rcc>
  <rcc rId="21914" sId="17">
    <nc r="AC433" t="b">
      <v>1</v>
    </nc>
  </rcc>
  <rcc rId="21915" sId="17">
    <nc r="AD433" t="inlineStr">
      <is>
        <t>reported</t>
      </is>
    </nc>
  </rcc>
  <rcc rId="21916" sId="17">
    <nc r="AE433" t="inlineStr">
      <is>
        <t>igd</t>
      </is>
    </nc>
  </rcc>
  <rcc rId="21917" sId="17">
    <nc r="AF433">
      <v>2</v>
    </nc>
  </rcc>
  <rcc rId="21918" sId="17">
    <nc r="AG433" t="b">
      <v>1</v>
    </nc>
  </rcc>
  <rcc rId="21919" sId="17">
    <nc r="AJ433">
      <v>1.52814014027406E-4</v>
    </nc>
  </rcc>
  <rcc rId="21920" sId="17">
    <nc r="AK433">
      <v>472174</v>
    </nc>
  </rcc>
  <rcc rId="21921" sId="17">
    <nc r="AL433">
      <v>4.6058564164509998E-6</v>
    </nc>
  </rcc>
  <rcc rId="21922" sId="17">
    <nc r="AM433">
      <v>28878</v>
    </nc>
  </rcc>
  <rcc rId="21923" sId="17">
    <nc r="AN433" t="b">
      <v>1</v>
    </nc>
  </rcc>
  <rcc rId="21924" sId="17">
    <nc r="AO433">
      <v>9.1939577402380193E-2</v>
    </nc>
  </rcc>
  <rcc rId="21925" sId="17">
    <nc r="A434" t="inlineStr">
      <is>
        <t>rs80324517</t>
      </is>
    </nc>
  </rcc>
  <rcc rId="21926" sId="17">
    <nc r="B434" t="inlineStr">
      <is>
        <t>A</t>
      </is>
    </nc>
  </rcc>
  <rcc rId="21927" sId="17">
    <nc r="C434" t="inlineStr">
      <is>
        <t>G</t>
      </is>
    </nc>
  </rcc>
  <rcc rId="21928" sId="17">
    <nc r="D434" t="inlineStr">
      <is>
        <t>A</t>
      </is>
    </nc>
  </rcc>
  <rcc rId="21929" sId="17">
    <nc r="E434" t="inlineStr">
      <is>
        <t>G</t>
      </is>
    </nc>
  </rcc>
  <rcc rId="21930" sId="17">
    <nc r="F434">
      <v>3.9651499999999999E-2</v>
    </nc>
  </rcc>
  <rcc rId="21931" sId="17">
    <nc r="G434">
      <v>-1.04E-2</v>
    </nc>
  </rcc>
  <rcc rId="21932" sId="17">
    <nc r="H434">
      <v>4.8259000000000003E-2</v>
    </nc>
  </rcc>
  <rcc rId="21933" sId="17">
    <nc r="I434">
      <v>4.7399999999999998E-2</v>
    </nc>
  </rcc>
  <rcc rId="21934" sId="17">
    <nc r="J434" t="b">
      <v>0</v>
    </nc>
  </rcc>
  <rcc rId="21935" sId="17">
    <nc r="K434" t="b">
      <v>0</v>
    </nc>
  </rcc>
  <rcc rId="21936" sId="17">
    <nc r="L434" t="b">
      <v>0</v>
    </nc>
  </rcc>
  <rcc rId="21937" sId="17">
    <nc r="M434" t="inlineStr">
      <is>
        <t>HmqTtg</t>
      </is>
    </nc>
  </rcc>
  <rcc rId="21938" sId="17">
    <nc r="N434">
      <v>6</v>
    </nc>
  </rcc>
  <rcc rId="21939" sId="17">
    <nc r="O434">
      <v>204031</v>
    </nc>
  </rcc>
  <rcc rId="21940" sId="17">
    <nc r="P434">
      <v>9.8400000000000001E-2</v>
    </nc>
  </rcc>
  <rcc rId="21941" sId="17">
    <nc r="Q434">
      <v>0.91610000000000003</v>
    </nc>
  </rcc>
  <rcc rId="21942" sId="17">
    <nc r="R434">
      <v>28863</v>
    </nc>
  </rcc>
  <rcc rId="21943" sId="17">
    <nc r="S434" t="inlineStr">
      <is>
        <t>PhenoAge acceleration</t>
      </is>
    </nc>
  </rcc>
  <rcc rId="21944" sId="17">
    <nc r="T434" t="b">
      <v>1</v>
    </nc>
  </rcc>
  <rcc rId="21945" sId="17">
    <nc r="U434" t="inlineStr">
      <is>
        <t>reported</t>
      </is>
    </nc>
  </rcc>
  <rcc rId="21946" sId="17">
    <nc r="V434" t="inlineStr">
      <is>
        <t>6</t>
      </is>
    </nc>
  </rcc>
  <rcc rId="21947" sId="17">
    <nc r="W434">
      <v>204031</v>
    </nc>
  </rcc>
  <rcc rId="21948" sId="17">
    <nc r="X434">
      <v>4.6628599999999996E-3</v>
    </nc>
  </rcc>
  <rcc rId="21949" sId="17">
    <nc r="Y434">
      <v>1.8001099999999999E-17</v>
    </nc>
  </rcc>
  <rcc rId="21950" sId="17">
    <nc r="Z434">
      <v>472174</v>
    </nc>
  </rcc>
  <rcc rId="21951" sId="17">
    <nc r="AA434" t="inlineStr">
      <is>
        <t>ieu-b-4879</t>
      </is>
    </nc>
  </rcc>
  <rcc rId="21952" sId="17">
    <nc r="AB434" t="inlineStr">
      <is>
        <t>telomere length || id:ieu-b-4879</t>
      </is>
    </nc>
  </rcc>
  <rcc rId="21953" sId="17">
    <nc r="AC434" t="b">
      <v>1</v>
    </nc>
  </rcc>
  <rcc rId="21954" sId="17">
    <nc r="AD434" t="inlineStr">
      <is>
        <t>reported</t>
      </is>
    </nc>
  </rcc>
  <rcc rId="21955" sId="17">
    <nc r="AE434" t="inlineStr">
      <is>
        <t>igd</t>
      </is>
    </nc>
  </rcc>
  <rcc rId="21956" sId="17">
    <nc r="AF434">
      <v>2</v>
    </nc>
  </rcc>
  <rcc rId="21957" sId="17">
    <nc r="AG434" t="b">
      <v>1</v>
    </nc>
  </rcc>
  <rcc rId="21958" sId="17">
    <nc r="AJ434">
      <v>1.53125582426292E-4</v>
    </nc>
  </rcc>
  <rcc rId="21959" sId="17">
    <nc r="AK434">
      <v>472174</v>
    </nc>
  </rcc>
  <rcc rId="21960" sId="17">
    <nc r="AL434">
      <v>3.8704809907189102E-7</v>
    </nc>
  </rcc>
  <rcc rId="21961" sId="17">
    <nc r="AM434">
      <v>28863</v>
    </nc>
  </rcc>
  <rcc rId="21962" sId="17">
    <nc r="AN434" t="b">
      <v>1</v>
    </nc>
  </rcc>
  <rcc rId="21963" sId="17">
    <nc r="AO434">
      <v>5.2592474383554799E-2</v>
    </nc>
  </rcc>
  <rcc rId="21964" sId="17">
    <nc r="A435" t="inlineStr">
      <is>
        <t>rs8102497</t>
      </is>
    </nc>
  </rcc>
  <rcc rId="21965" sId="17">
    <nc r="B435" t="inlineStr">
      <is>
        <t>A</t>
      </is>
    </nc>
  </rcc>
  <rcc rId="21966" sId="17">
    <nc r="C435" t="inlineStr">
      <is>
        <t>G</t>
      </is>
    </nc>
  </rcc>
  <rcc rId="21967" sId="17">
    <nc r="D435" t="inlineStr">
      <is>
        <t>A</t>
      </is>
    </nc>
  </rcc>
  <rcc rId="21968" sId="17">
    <nc r="E435" t="inlineStr">
      <is>
        <t>G</t>
      </is>
    </nc>
  </rcc>
  <rcc rId="21969" sId="17">
    <nc r="F435">
      <v>-1.49654E-2</v>
    </nc>
  </rcc>
  <rcc rId="21970" sId="17">
    <nc r="G435">
      <v>-3.61E-2</v>
    </nc>
  </rcc>
  <rcc rId="21971" sId="17">
    <nc r="H435">
      <v>0.43182799999999999</v>
    </nc>
  </rcc>
  <rcc rId="21972" sId="17">
    <nc r="I435">
      <v>0.43340000000000001</v>
    </nc>
  </rcc>
  <rcc rId="21973" sId="17">
    <nc r="J435" t="b">
      <v>0</v>
    </nc>
  </rcc>
  <rcc rId="21974" sId="17">
    <nc r="K435" t="b">
      <v>0</v>
    </nc>
  </rcc>
  <rcc rId="21975" sId="17">
    <nc r="L435" t="b">
      <v>0</v>
    </nc>
  </rcc>
  <rcc rId="21976" sId="17">
    <nc r="M435" t="inlineStr">
      <is>
        <t>HmqTtg</t>
      </is>
    </nc>
  </rcc>
  <rcc rId="21977" sId="17">
    <nc r="N435">
      <v>19</v>
    </nc>
  </rcc>
  <rcc rId="21978" sId="17">
    <nc r="O435">
      <v>57370055</v>
    </nc>
  </rcc>
  <rcc rId="21979" sId="17">
    <nc r="P435">
      <v>0.04</v>
    </nc>
  </rcc>
  <rcc rId="21980" sId="17">
    <nc r="Q435">
      <v>0.36749999999999999</v>
    </nc>
  </rcc>
  <rcc rId="21981" sId="17">
    <nc r="R435">
      <v>28563</v>
    </nc>
  </rcc>
  <rcc rId="21982" sId="17">
    <nc r="S435" t="inlineStr">
      <is>
        <t>PhenoAge acceleration</t>
      </is>
    </nc>
  </rcc>
  <rcc rId="21983" sId="17">
    <nc r="T435" t="b">
      <v>1</v>
    </nc>
  </rcc>
  <rcc rId="21984" sId="17">
    <nc r="U435" t="inlineStr">
      <is>
        <t>reported</t>
      </is>
    </nc>
  </rcc>
  <rcc rId="21985" sId="17">
    <nc r="V435" t="inlineStr">
      <is>
        <t>19</t>
      </is>
    </nc>
  </rcc>
  <rcc rId="21986" sId="17">
    <nc r="W435">
      <v>57370055</v>
    </nc>
  </rcc>
  <rcc rId="21987" sId="17">
    <nc r="X435">
      <v>2.0233E-3</v>
    </nc>
  </rcc>
  <rcc rId="21988" sId="17">
    <nc r="Y435">
      <v>1.3999099999999999E-13</v>
    </nc>
  </rcc>
  <rcc rId="21989" sId="17">
    <nc r="Z435">
      <v>472174</v>
    </nc>
  </rcc>
  <rcc rId="21990" sId="17">
    <nc r="AA435" t="inlineStr">
      <is>
        <t>ieu-b-4879</t>
      </is>
    </nc>
  </rcc>
  <rcc rId="21991" sId="17">
    <nc r="AB435" t="inlineStr">
      <is>
        <t>telomere length || id:ieu-b-4879</t>
      </is>
    </nc>
  </rcc>
  <rcc rId="21992" sId="17">
    <nc r="AC435" t="b">
      <v>1</v>
    </nc>
  </rcc>
  <rcc rId="21993" sId="17">
    <nc r="AD435" t="inlineStr">
      <is>
        <t>reported</t>
      </is>
    </nc>
  </rcc>
  <rcc rId="21994" sId="17">
    <nc r="AE435" t="inlineStr">
      <is>
        <t>igd</t>
      </is>
    </nc>
  </rcc>
  <rcc rId="21995" sId="17">
    <nc r="AF435">
      <v>2</v>
    </nc>
  </rcc>
  <rcc rId="21996" sId="17">
    <nc r="AG435" t="b">
      <v>1</v>
    </nc>
  </rcc>
  <rcc rId="21997" sId="17">
    <nc r="AJ435">
      <v>1.15852537053318E-4</v>
    </nc>
  </rcc>
  <rcc rId="21998" sId="17">
    <nc r="AK435">
      <v>472174</v>
    </nc>
  </rcc>
  <rcc rId="21999" sId="17">
    <nc r="AL435">
      <v>2.8517314606247E-5</v>
    </nc>
  </rcc>
  <rcc rId="22000" sId="17">
    <nc r="AM435">
      <v>28563</v>
    </nc>
  </rcc>
  <rcc rId="22001" sId="17">
    <nc r="AN435" t="b">
      <v>1</v>
    </nc>
  </rcc>
  <rcc rId="22002" sId="17">
    <nc r="AO435">
      <v>0.37343171817142601</v>
    </nc>
  </rcc>
  <rcc rId="22003" sId="17">
    <nc r="A436" t="inlineStr">
      <is>
        <t>rs8105767</t>
      </is>
    </nc>
  </rcc>
  <rcc rId="22004" sId="17">
    <nc r="B436" t="inlineStr">
      <is>
        <t>G</t>
      </is>
    </nc>
  </rcc>
  <rcc rId="22005" sId="17">
    <nc r="C436" t="inlineStr">
      <is>
        <t>A</t>
      </is>
    </nc>
  </rcc>
  <rcc rId="22006" sId="17">
    <nc r="D436" t="inlineStr">
      <is>
        <t>G</t>
      </is>
    </nc>
  </rcc>
  <rcc rId="22007" sId="17">
    <nc r="E436" t="inlineStr">
      <is>
        <t>A</t>
      </is>
    </nc>
  </rcc>
  <rcc rId="22008" sId="17">
    <nc r="F436">
      <v>3.2838399999999997E-2</v>
    </nc>
  </rcc>
  <rcc rId="22009" sId="17">
    <nc r="G436">
      <v>4.8999999999999998E-3</v>
    </nc>
  </rcc>
  <rcc rId="22010" sId="17">
    <nc r="H436">
      <v>0.29466999999999999</v>
    </nc>
  </rcc>
  <rcc rId="22011" sId="17">
    <nc r="I436">
      <v>0.29930000000000001</v>
    </nc>
  </rcc>
  <rcc rId="22012" sId="17">
    <nc r="J436" t="b">
      <v>0</v>
    </nc>
  </rcc>
  <rcc rId="22013" sId="17">
    <nc r="K436" t="b">
      <v>0</v>
    </nc>
  </rcc>
  <rcc rId="22014" sId="17">
    <nc r="L436" t="b">
      <v>0</v>
    </nc>
  </rcc>
  <rcc rId="22015" sId="17">
    <nc r="M436" t="inlineStr">
      <is>
        <t>HmqTtg</t>
      </is>
    </nc>
  </rcc>
  <rcc rId="22016" sId="17">
    <nc r="N436">
      <v>19</v>
    </nc>
  </rcc>
  <rcc rId="22017" sId="17">
    <nc r="O436">
      <v>22215441</v>
    </nc>
  </rcc>
  <rcc rId="22018" sId="17">
    <nc r="P436">
      <v>4.2500000000000003E-2</v>
    </nc>
  </rcc>
  <rcc rId="22019" sId="17">
    <nc r="Q436">
      <v>0.90890000000000004</v>
    </nc>
  </rcc>
  <rcc rId="22020" sId="17">
    <nc r="R436">
      <v>28585</v>
    </nc>
  </rcc>
  <rcc rId="22021" sId="17">
    <nc r="S436" t="inlineStr">
      <is>
        <t>PhenoAge acceleration</t>
      </is>
    </nc>
  </rcc>
  <rcc rId="22022" sId="17">
    <nc r="T436" t="b">
      <v>1</v>
    </nc>
  </rcc>
  <rcc rId="22023" sId="17">
    <nc r="U436" t="inlineStr">
      <is>
        <t>reported</t>
      </is>
    </nc>
  </rcc>
  <rcc rId="22024" sId="17">
    <nc r="V436" t="inlineStr">
      <is>
        <t>19</t>
      </is>
    </nc>
  </rcc>
  <rcc rId="22025" sId="17">
    <nc r="W436">
      <v>22215441</v>
    </nc>
  </rcc>
  <rcc rId="22026" sId="17">
    <nc r="X436">
      <v>2.2011700000000001E-3</v>
    </nc>
  </rcc>
  <rcc rId="22027" sId="17">
    <nc r="Y436">
      <v>2.49977E-50</v>
    </nc>
  </rcc>
  <rcc rId="22028" sId="17">
    <nc r="Z436">
      <v>472174</v>
    </nc>
  </rcc>
  <rcc rId="22029" sId="17">
    <nc r="AA436" t="inlineStr">
      <is>
        <t>ieu-b-4879</t>
      </is>
    </nc>
  </rcc>
  <rcc rId="22030" sId="17">
    <nc r="AB436" t="inlineStr">
      <is>
        <t>telomere length || id:ieu-b-4879</t>
      </is>
    </nc>
  </rcc>
  <rcc rId="22031" sId="17">
    <nc r="AC436" t="b">
      <v>1</v>
    </nc>
  </rcc>
  <rcc rId="22032" sId="17">
    <nc r="AD436" t="inlineStr">
      <is>
        <t>reported</t>
      </is>
    </nc>
  </rcc>
  <rcc rId="22033" sId="17">
    <nc r="AE436" t="inlineStr">
      <is>
        <t>igd</t>
      </is>
    </nc>
  </rcc>
  <rcc rId="22034" sId="17">
    <nc r="AF436">
      <v>2</v>
    </nc>
  </rcc>
  <rcc rId="22035" sId="17">
    <nc r="AG436" t="b">
      <v>1</v>
    </nc>
  </rcc>
  <rcc rId="22036" sId="17">
    <nc r="AJ436">
      <v>4.7114210147649102E-4</v>
    </nc>
  </rcc>
  <rcc rId="22037" sId="17">
    <nc r="AK436">
      <v>472174</v>
    </nc>
  </rcc>
  <rcc rId="22038" sId="17">
    <nc r="AL436">
      <v>4.6505711024502599E-7</v>
    </nc>
  </rcc>
  <rcc rId="22039" sId="17">
    <nc r="AM436">
      <v>28585</v>
    </nc>
  </rcc>
  <rcc rId="22040" sId="17">
    <nc r="AN436" t="b">
      <v>1</v>
    </nc>
  </rcc>
  <rcc rId="22041" sId="17">
    <nc r="AO436">
      <v>5.5650969769425801E-4</v>
    </nc>
  </rcc>
  <rcc rId="22042" sId="17">
    <nc r="A437" t="inlineStr">
      <is>
        <t>rs869785</t>
      </is>
    </nc>
  </rcc>
  <rcc rId="22043" sId="17">
    <nc r="B437" t="inlineStr">
      <is>
        <t>C</t>
      </is>
    </nc>
  </rcc>
  <rcc rId="22044" sId="17">
    <nc r="C437" t="inlineStr">
      <is>
        <t>T</t>
      </is>
    </nc>
  </rcc>
  <rcc rId="22045" sId="17">
    <nc r="D437" t="inlineStr">
      <is>
        <t>C</t>
      </is>
    </nc>
  </rcc>
  <rcc rId="22046" sId="17">
    <nc r="E437" t="inlineStr">
      <is>
        <t>T</t>
      </is>
    </nc>
  </rcc>
  <rcc rId="22047" sId="17">
    <nc r="F437">
      <v>-1.47303E-2</v>
    </nc>
  </rcc>
  <rcc rId="22048" sId="17">
    <nc r="G437">
      <v>8.1600000000000006E-2</v>
    </nc>
  </rcc>
  <rcc rId="22049" sId="17">
    <nc r="H437">
      <v>0.67247100000000004</v>
    </nc>
  </rcc>
  <rcc rId="22050" sId="17">
    <nc r="I437">
      <v>0.66110000000000002</v>
    </nc>
  </rcc>
  <rcc rId="22051" sId="17">
    <nc r="J437" t="b">
      <v>0</v>
    </nc>
  </rcc>
  <rcc rId="22052" sId="17">
    <nc r="K437" t="b">
      <v>0</v>
    </nc>
  </rcc>
  <rcc rId="22053" sId="17">
    <nc r="L437" t="b">
      <v>0</v>
    </nc>
  </rcc>
  <rcc rId="22054" sId="17">
    <nc r="M437" t="inlineStr">
      <is>
        <t>HmqTtg</t>
      </is>
    </nc>
  </rcc>
  <rcc rId="22055" sId="17">
    <nc r="N437">
      <v>3</v>
    </nc>
  </rcc>
  <rcc rId="22056" sId="17">
    <nc r="O437">
      <v>24347800</v>
    </nc>
  </rcc>
  <rcc rId="22057" sId="17">
    <nc r="P437">
      <v>4.0300000000000002E-2</v>
    </nc>
  </rcc>
  <rcc rId="22058" sId="17">
    <nc r="Q437">
      <v>4.2939999999999999E-2</v>
    </nc>
  </rcc>
  <rcc rId="22059" sId="17">
    <nc r="R437">
      <v>31018</v>
    </nc>
  </rcc>
  <rcc rId="22060" sId="17">
    <nc r="S437" t="inlineStr">
      <is>
        <t>PhenoAge acceleration</t>
      </is>
    </nc>
  </rcc>
  <rcc rId="22061" sId="17">
    <nc r="T437" t="b">
      <v>1</v>
    </nc>
  </rcc>
  <rcc rId="22062" sId="17">
    <nc r="U437" t="inlineStr">
      <is>
        <t>reported</t>
      </is>
    </nc>
  </rcc>
  <rcc rId="22063" sId="17">
    <nc r="V437" t="inlineStr">
      <is>
        <t>3</t>
      </is>
    </nc>
  </rcc>
  <rcc rId="22064" sId="17">
    <nc r="W437">
      <v>24347800</v>
    </nc>
  </rcc>
  <rcc rId="22065" sId="17">
    <nc r="X437">
      <v>2.1280100000000001E-3</v>
    </nc>
  </rcc>
  <rcc rId="22066" sId="17">
    <nc r="Y437">
      <v>4.4004799999999998E-12</v>
    </nc>
  </rcc>
  <rcc rId="22067" sId="17">
    <nc r="Z437">
      <v>472174</v>
    </nc>
  </rcc>
  <rcc rId="22068" sId="17">
    <nc r="AA437" t="inlineStr">
      <is>
        <t>ieu-b-4879</t>
      </is>
    </nc>
  </rcc>
  <rcc rId="22069" sId="17">
    <nc r="AB437" t="inlineStr">
      <is>
        <t>telomere length || id:ieu-b-4879</t>
      </is>
    </nc>
  </rcc>
  <rcc rId="22070" sId="17">
    <nc r="AC437" t="b">
      <v>1</v>
    </nc>
  </rcc>
  <rcc rId="22071" sId="17">
    <nc r="AD437" t="inlineStr">
      <is>
        <t>reported</t>
      </is>
    </nc>
  </rcc>
  <rcc rId="22072" sId="17">
    <nc r="AE437" t="inlineStr">
      <is>
        <t>igd</t>
      </is>
    </nc>
  </rcc>
  <rcc rId="22073" sId="17">
    <nc r="AF437">
      <v>2</v>
    </nc>
  </rcc>
  <rcc rId="22074" sId="17">
    <nc r="AG437" t="b">
      <v>1</v>
    </nc>
  </rcc>
  <rcc rId="22075" sId="17">
    <nc r="AJ437">
      <v>1.01468573674939E-4</v>
    </nc>
  </rcc>
  <rcc rId="22076" sId="17">
    <nc r="AK437">
      <v>472174</v>
    </nc>
  </rcc>
  <rcc rId="22077" sId="17">
    <nc r="AL437">
      <v>1.32168217689782E-4</v>
    </nc>
  </rcc>
  <rcc rId="22078" sId="17">
    <nc r="AM437">
      <v>31018</v>
    </nc>
  </rcc>
  <rcc rId="22079" sId="17">
    <nc r="AN437" t="b">
      <v>0</v>
    </nc>
  </rcc>
  <rcc rId="22080" sId="17">
    <nc r="AO437">
      <v>0.80813247003821498</v>
    </nc>
  </rcc>
  <rcc rId="22081" sId="17">
    <nc r="A438" t="inlineStr">
      <is>
        <t>rs871134</t>
      </is>
    </nc>
  </rcc>
  <rcc rId="22082" sId="17">
    <nc r="B438" t="inlineStr">
      <is>
        <t>T</t>
      </is>
    </nc>
  </rcc>
  <rcc rId="22083" sId="17">
    <nc r="C438" t="inlineStr">
      <is>
        <t>C</t>
      </is>
    </nc>
  </rcc>
  <rcc rId="22084" sId="17">
    <nc r="D438" t="inlineStr">
      <is>
        <t>T</t>
      </is>
    </nc>
  </rcc>
  <rcc rId="22085" sId="17">
    <nc r="E438" t="inlineStr">
      <is>
        <t>C</t>
      </is>
    </nc>
  </rcc>
  <rcc rId="22086" sId="17">
    <nc r="F438">
      <v>-1.8298600000000002E-2</v>
    </nc>
  </rcc>
  <rcc rId="22087" sId="17">
    <nc r="G438">
      <v>-3.3700000000000001E-2</v>
    </nc>
  </rcc>
  <rcc rId="22088" sId="17">
    <nc r="H438">
      <v>0.56903199999999998</v>
    </nc>
  </rcc>
  <rcc rId="22089" sId="17">
    <nc r="I438">
      <v>0.57620000000000005</v>
    </nc>
  </rcc>
  <rcc rId="22090" sId="17">
    <nc r="J438" t="b">
      <v>0</v>
    </nc>
  </rcc>
  <rcc rId="22091" sId="17">
    <nc r="K438" t="b">
      <v>0</v>
    </nc>
  </rcc>
  <rcc rId="22092" sId="17">
    <nc r="L438" t="b">
      <v>0</v>
    </nc>
  </rcc>
  <rcc rId="22093" sId="17">
    <nc r="M438" t="inlineStr">
      <is>
        <t>HmqTtg</t>
      </is>
    </nc>
  </rcc>
  <rcc rId="22094" sId="17">
    <nc r="N438">
      <v>4</v>
    </nc>
  </rcc>
  <rcc rId="22095" sId="17">
    <nc r="O438">
      <v>7044380</v>
    </nc>
  </rcc>
  <rcc rId="22096" sId="17">
    <nc r="P438">
      <v>3.9600000000000003E-2</v>
    </nc>
  </rcc>
  <rcc rId="22097" sId="17">
    <nc r="Q438">
      <v>0.39550000000000002</v>
    </nc>
  </rcc>
  <rcc rId="22098" sId="17">
    <nc r="R438">
      <v>28960</v>
    </nc>
  </rcc>
  <rcc rId="22099" sId="17">
    <nc r="S438" t="inlineStr">
      <is>
        <t>PhenoAge acceleration</t>
      </is>
    </nc>
  </rcc>
  <rcc rId="22100" sId="17">
    <nc r="T438" t="b">
      <v>1</v>
    </nc>
  </rcc>
  <rcc rId="22101" sId="17">
    <nc r="U438" t="inlineStr">
      <is>
        <t>reported</t>
      </is>
    </nc>
  </rcc>
  <rcc rId="22102" sId="17">
    <nc r="V438" t="inlineStr">
      <is>
        <t>4</t>
      </is>
    </nc>
  </rcc>
  <rcc rId="22103" sId="17">
    <nc r="W438">
      <v>7044380</v>
    </nc>
  </rcc>
  <rcc rId="22104" sId="17">
    <nc r="X438">
      <v>2.0263E-3</v>
    </nc>
  </rcc>
  <rcc rId="22105" sId="17">
    <nc r="Y438">
      <v>1.6998099999999999E-19</v>
    </nc>
  </rcc>
  <rcc rId="22106" sId="17">
    <nc r="Z438">
      <v>472174</v>
    </nc>
  </rcc>
  <rcc rId="22107" sId="17">
    <nc r="AA438" t="inlineStr">
      <is>
        <t>ieu-b-4879</t>
      </is>
    </nc>
  </rcc>
  <rcc rId="22108" sId="17">
    <nc r="AB438" t="inlineStr">
      <is>
        <t>telomere length || id:ieu-b-4879</t>
      </is>
    </nc>
  </rcc>
  <rcc rId="22109" sId="17">
    <nc r="AC438" t="b">
      <v>1</v>
    </nc>
  </rcc>
  <rcc rId="22110" sId="17">
    <nc r="AD438" t="inlineStr">
      <is>
        <t>reported</t>
      </is>
    </nc>
  </rcc>
  <rcc rId="22111" sId="17">
    <nc r="AE438" t="inlineStr">
      <is>
        <t>igd</t>
      </is>
    </nc>
  </rcc>
  <rcc rId="22112" sId="17">
    <nc r="AF438">
      <v>2</v>
    </nc>
  </rcc>
  <rcc rId="22113" sId="17">
    <nc r="AG438" t="b">
      <v>1</v>
    </nc>
  </rcc>
  <rcc rId="22114" sId="17">
    <nc r="AJ438">
      <v>1.72684360507647E-4</v>
    </nc>
  </rcc>
  <rcc rId="22115" sId="17">
    <nc r="AK438">
      <v>472174</v>
    </nc>
  </rcc>
  <rcc rId="22116" sId="17">
    <nc r="AL438">
      <v>2.50086359662994E-5</v>
    </nc>
  </rcc>
  <rcc rId="22117" sId="17">
    <nc r="AM438">
      <v>28960</v>
    </nc>
  </rcc>
  <rcc rId="22118" sId="17">
    <nc r="AN438" t="b">
      <v>1</v>
    </nc>
  </rcc>
  <rcc rId="22119" sId="17">
    <nc r="AO438">
      <v>0.17872870354928999</v>
    </nc>
  </rcc>
  <rcc rId="22120" sId="17">
    <nc r="A439" t="inlineStr">
      <is>
        <t>rs932002</t>
      </is>
    </nc>
  </rcc>
  <rcc rId="22121" sId="17">
    <nc r="B439" t="inlineStr">
      <is>
        <t>T</t>
      </is>
    </nc>
  </rcc>
  <rcc rId="22122" sId="17">
    <nc r="C439" t="inlineStr">
      <is>
        <t>C</t>
      </is>
    </nc>
  </rcc>
  <rcc rId="22123" sId="17">
    <nc r="D439" t="inlineStr">
      <is>
        <t>T</t>
      </is>
    </nc>
  </rcc>
  <rcc rId="22124" sId="17">
    <nc r="E439" t="inlineStr">
      <is>
        <t>C</t>
      </is>
    </nc>
  </rcc>
  <rcc rId="22125" sId="17">
    <nc r="F439">
      <v>-4.0205200000000003E-2</v>
    </nc>
  </rcc>
  <rcc rId="22126" sId="17">
    <nc r="G439">
      <v>0.19889999999999999</v>
    </nc>
  </rcc>
  <rcc rId="22127" sId="17">
    <nc r="H439">
      <v>0.150843</v>
    </nc>
  </rcc>
  <rcc rId="22128" sId="17">
    <nc r="I439">
      <v>0.16339999999999999</v>
    </nc>
  </rcc>
  <rcc rId="22129" sId="17">
    <nc r="J439" t="b">
      <v>0</v>
    </nc>
  </rcc>
  <rcc rId="22130" sId="17">
    <nc r="K439" t="b">
      <v>0</v>
    </nc>
  </rcc>
  <rcc rId="22131" sId="17">
    <nc r="L439" t="b">
      <v>0</v>
    </nc>
  </rcc>
  <rcc rId="22132" sId="17">
    <nc r="M439" t="inlineStr">
      <is>
        <t>HmqTtg</t>
      </is>
    </nc>
  </rcc>
  <rcc rId="22133" sId="17">
    <nc r="N439">
      <v>1</v>
    </nc>
  </rcc>
  <rcc rId="22134" sId="17">
    <nc r="O439">
      <v>226577306</v>
    </nc>
  </rcc>
  <rcc rId="22135" sId="17">
    <nc r="P439">
      <v>5.11E-2</v>
    </nc>
  </rcc>
  <rcc rId="22136" sId="17">
    <nc r="Q439">
      <v>9.7529999999999996E-5</v>
    </nc>
  </rcc>
  <rcc rId="22137" sId="17">
    <nc r="R439">
      <v>31199</v>
    </nc>
  </rcc>
  <rcc rId="22138" sId="17">
    <nc r="S439" t="inlineStr">
      <is>
        <t>PhenoAge acceleration</t>
      </is>
    </nc>
  </rcc>
  <rcc rId="22139" sId="17">
    <nc r="T439" t="b">
      <v>1</v>
    </nc>
  </rcc>
  <rcc rId="22140" sId="17">
    <nc r="U439" t="inlineStr">
      <is>
        <t>reported</t>
      </is>
    </nc>
  </rcc>
  <rcc rId="22141" sId="17">
    <nc r="V439" t="inlineStr">
      <is>
        <t>1</t>
      </is>
    </nc>
  </rcc>
  <rcc rId="22142" sId="17">
    <nc r="W439">
      <v>226577306</v>
    </nc>
  </rcc>
  <rcc rId="22143" sId="17">
    <nc r="X439">
      <v>2.7966699999999998E-3</v>
    </nc>
  </rcc>
  <rcc rId="22144" sId="17">
    <nc r="Y439">
      <v>7.2996200000000002E-47</v>
    </nc>
  </rcc>
  <rcc rId="22145" sId="17">
    <nc r="Z439">
      <v>472174</v>
    </nc>
  </rcc>
  <rcc rId="22146" sId="17">
    <nc r="AA439" t="inlineStr">
      <is>
        <t>ieu-b-4879</t>
      </is>
    </nc>
  </rcc>
  <rcc rId="22147" sId="17">
    <nc r="AB439" t="inlineStr">
      <is>
        <t>telomere length || id:ieu-b-4879</t>
      </is>
    </nc>
  </rcc>
  <rcc rId="22148" sId="17">
    <nc r="AC439" t="b">
      <v>1</v>
    </nc>
  </rcc>
  <rcc rId="22149" sId="17">
    <nc r="AD439" t="inlineStr">
      <is>
        <t>reported</t>
      </is>
    </nc>
  </rcc>
  <rcc rId="22150" sId="17">
    <nc r="AE439" t="inlineStr">
      <is>
        <t>igd</t>
      </is>
    </nc>
  </rcc>
  <rcc rId="22151" sId="17">
    <nc r="AF439">
      <v>2</v>
    </nc>
  </rcc>
  <rcc rId="22152" sId="17">
    <nc r="AG439" t="b">
      <v>1</v>
    </nc>
  </rcc>
  <rcc rId="22153" sId="17">
    <nc r="AJ439">
      <v>4.3751376889697397E-4</v>
    </nc>
  </rcc>
  <rcc rId="22154" sId="17">
    <nc r="AK439">
      <v>472174</v>
    </nc>
  </rcc>
  <rcc rId="22155" sId="17">
    <nc r="AL439">
      <v>4.8540480742030698E-4</v>
    </nc>
  </rcc>
  <rcc rId="22156" sId="17">
    <nc r="AM439">
      <v>31199</v>
    </nc>
  </rcc>
  <rcc rId="22157" sId="17">
    <nc r="AN439" t="b">
      <v>0</v>
    </nc>
  </rcc>
  <rcc rId="22158" sId="17">
    <nc r="AO439">
      <v>0.84865384611365902</v>
    </nc>
  </rcc>
  <rcc rId="22159" sId="17">
    <nc r="A440" t="inlineStr">
      <is>
        <t>rs9398196</t>
      </is>
    </nc>
  </rcc>
  <rcc rId="22160" sId="17">
    <nc r="B440" t="inlineStr">
      <is>
        <t>G</t>
      </is>
    </nc>
  </rcc>
  <rcc rId="22161" sId="17">
    <nc r="C440" t="inlineStr">
      <is>
        <t>A</t>
      </is>
    </nc>
  </rcc>
  <rcc rId="22162" sId="17">
    <nc r="D440" t="inlineStr">
      <is>
        <t>G</t>
      </is>
    </nc>
  </rcc>
  <rcc rId="22163" sId="17">
    <nc r="E440" t="inlineStr">
      <is>
        <t>A</t>
      </is>
    </nc>
  </rcc>
  <rcc rId="22164" sId="17">
    <nc r="F440">
      <v>-1.4358599999999999E-2</v>
    </nc>
  </rcc>
  <rcc rId="22165" sId="17">
    <nc r="G440">
      <v>-1.6299999999999999E-2</v>
    </nc>
  </rcc>
  <rcc rId="22166" sId="17">
    <nc r="H440">
      <v>0.52005000000000001</v>
    </nc>
  </rcc>
  <rcc rId="22167" sId="17">
    <nc r="I440">
      <v>0.52200000000000002</v>
    </nc>
  </rcc>
  <rcc rId="22168" sId="17">
    <nc r="J440" t="b">
      <v>0</v>
    </nc>
  </rcc>
  <rcc rId="22169" sId="17">
    <nc r="K440" t="b">
      <v>0</v>
    </nc>
  </rcc>
  <rcc rId="22170" sId="17">
    <nc r="L440" t="b">
      <v>0</v>
    </nc>
  </rcc>
  <rcc rId="22171" sId="17">
    <nc r="M440" t="inlineStr">
      <is>
        <t>HmqTtg</t>
      </is>
    </nc>
  </rcc>
  <rcc rId="22172" sId="17">
    <nc r="N440">
      <v>6</v>
    </nc>
  </rcc>
  <rcc rId="22173" sId="17">
    <nc r="O440">
      <v>109601554</v>
    </nc>
  </rcc>
  <rcc rId="22174" sId="17">
    <nc r="P440">
      <v>3.8100000000000002E-2</v>
    </nc>
  </rcc>
  <rcc rId="22175" sId="17">
    <nc r="Q440">
      <v>0.6694</v>
    </nc>
  </rcc>
  <rcc rId="22176" sId="17">
    <nc r="R440">
      <v>29537</v>
    </nc>
  </rcc>
  <rcc rId="22177" sId="17">
    <nc r="S440" t="inlineStr">
      <is>
        <t>PhenoAge acceleration</t>
      </is>
    </nc>
  </rcc>
  <rcc rId="22178" sId="17">
    <nc r="T440" t="b">
      <v>1</v>
    </nc>
  </rcc>
  <rcc rId="22179" sId="17">
    <nc r="U440" t="inlineStr">
      <is>
        <t>reported</t>
      </is>
    </nc>
  </rcc>
  <rcc rId="22180" sId="17">
    <nc r="V440" t="inlineStr">
      <is>
        <t>6</t>
      </is>
    </nc>
  </rcc>
  <rcc rId="22181" sId="17">
    <nc r="W440">
      <v>109601554</v>
    </nc>
  </rcc>
  <rcc rId="22182" sId="17">
    <nc r="X440">
      <v>2.0117500000000001E-3</v>
    </nc>
  </rcc>
  <rcc rId="22183" sId="17">
    <nc r="Y440">
      <v>9.4994800000000006E-13</v>
    </nc>
  </rcc>
  <rcc rId="22184" sId="17">
    <nc r="Z440">
      <v>472174</v>
    </nc>
  </rcc>
  <rcc rId="22185" sId="17">
    <nc r="AA440" t="inlineStr">
      <is>
        <t>ieu-b-4879</t>
      </is>
    </nc>
  </rcc>
  <rcc rId="22186" sId="17">
    <nc r="AB440" t="inlineStr">
      <is>
        <t>telomere length || id:ieu-b-4879</t>
      </is>
    </nc>
  </rcc>
  <rcc rId="22187" sId="17">
    <nc r="AC440" t="b">
      <v>1</v>
    </nc>
  </rcc>
  <rcc rId="22188" sId="17">
    <nc r="AD440" t="inlineStr">
      <is>
        <t>reported</t>
      </is>
    </nc>
  </rcc>
  <rcc rId="22189" sId="17">
    <nc r="AE440" t="inlineStr">
      <is>
        <t>igd</t>
      </is>
    </nc>
  </rcc>
  <rcc rId="22190" sId="17">
    <nc r="AF440">
      <v>2</v>
    </nc>
  </rcc>
  <rcc rId="22191" sId="17">
    <nc r="AG440" t="b">
      <v>1</v>
    </nc>
  </rcc>
  <rcc rId="22192" sId="17">
    <nc r="AJ440">
      <v>1.07877057442987E-4</v>
    </nc>
  </rcc>
  <rcc rId="22193" sId="17">
    <nc r="AK440">
      <v>472174</v>
    </nc>
  </rcc>
  <rcc rId="22194" sId="17">
    <nc r="AL440">
      <v>6.1970584288477198E-6</v>
    </nc>
  </rcc>
  <rcc rId="22195" sId="17">
    <nc r="AM440">
      <v>29537</v>
    </nc>
  </rcc>
  <rcc rId="22196" sId="17">
    <nc r="AN440" t="b">
      <v>1</v>
    </nc>
  </rcc>
  <rcc rId="22197" sId="17">
    <nc r="AO440">
      <v>0.187957426222472</v>
    </nc>
  </rcc>
  <rcc rId="22198" sId="17">
    <nc r="A441" t="inlineStr">
      <is>
        <t>rs939916</t>
      </is>
    </nc>
  </rcc>
  <rcc rId="22199" sId="17">
    <nc r="B441" t="inlineStr">
      <is>
        <t>A</t>
      </is>
    </nc>
  </rcc>
  <rcc rId="22200" sId="17">
    <nc r="C441" t="inlineStr">
      <is>
        <t>G</t>
      </is>
    </nc>
  </rcc>
  <rcc rId="22201" sId="17">
    <nc r="D441" t="inlineStr">
      <is>
        <t>A</t>
      </is>
    </nc>
  </rcc>
  <rcc rId="22202" sId="17">
    <nc r="E441" t="inlineStr">
      <is>
        <t>G</t>
      </is>
    </nc>
  </rcc>
  <rcc rId="22203" sId="17">
    <nc r="F441">
      <v>2.41795E-2</v>
    </nc>
  </rcc>
  <rcc rId="22204" sId="17">
    <nc r="G441">
      <v>0.01</v>
    </nc>
  </rcc>
  <rcc rId="22205" sId="17">
    <nc r="H441">
      <v>0.66996699999999998</v>
    </nc>
  </rcc>
  <rcc rId="22206" sId="17">
    <nc r="I441">
      <v>0.69179999999999997</v>
    </nc>
  </rcc>
  <rcc rId="22207" sId="17">
    <nc r="J441" t="b">
      <v>0</v>
    </nc>
  </rcc>
  <rcc rId="22208" sId="17">
    <nc r="K441" t="b">
      <v>0</v>
    </nc>
  </rcc>
  <rcc rId="22209" sId="17">
    <nc r="L441" t="b">
      <v>0</v>
    </nc>
  </rcc>
  <rcc rId="22210" sId="17">
    <nc r="M441" t="inlineStr">
      <is>
        <t>HmqTtg</t>
      </is>
    </nc>
  </rcc>
  <rcc rId="22211" sId="17">
    <nc r="N441">
      <v>11</v>
    </nc>
  </rcc>
  <rcc rId="22212" sId="17">
    <nc r="O441">
      <v>202253</v>
    </nc>
  </rcc>
  <rcc rId="22213" sId="17">
    <nc r="P441">
      <v>4.2200000000000001E-2</v>
    </nc>
  </rcc>
  <rcc rId="22214" sId="17">
    <nc r="Q441">
      <v>0.81210000000000004</v>
    </nc>
  </rcc>
  <rcc rId="22215" sId="17">
    <nc r="R441">
      <v>27989</v>
    </nc>
  </rcc>
  <rcc rId="22216" sId="17">
    <nc r="S441" t="inlineStr">
      <is>
        <t>PhenoAge acceleration</t>
      </is>
    </nc>
  </rcc>
  <rcc rId="22217" sId="17">
    <nc r="T441" t="b">
      <v>1</v>
    </nc>
  </rcc>
  <rcc rId="22218" sId="17">
    <nc r="U441" t="inlineStr">
      <is>
        <t>reported</t>
      </is>
    </nc>
  </rcc>
  <rcc rId="22219" sId="17">
    <nc r="V441" t="inlineStr">
      <is>
        <t>11</t>
      </is>
    </nc>
  </rcc>
  <rcc rId="22220" sId="17">
    <nc r="W441">
      <v>202253</v>
    </nc>
  </rcc>
  <rcc rId="22221" sId="17">
    <nc r="X441">
      <v>2.16724E-3</v>
    </nc>
  </rcc>
  <rcc rId="22222" sId="17">
    <nc r="Y441">
      <v>6.5993300000000001E-29</v>
    </nc>
  </rcc>
  <rcc rId="22223" sId="17">
    <nc r="Z441">
      <v>472174</v>
    </nc>
  </rcc>
  <rcc rId="22224" sId="17">
    <nc r="AA441" t="inlineStr">
      <is>
        <t>ieu-b-4879</t>
      </is>
    </nc>
  </rcc>
  <rcc rId="22225" sId="17">
    <nc r="AB441" t="inlineStr">
      <is>
        <t>telomere length || id:ieu-b-4879</t>
      </is>
    </nc>
  </rcc>
  <rcc rId="22226" sId="17">
    <nc r="AC441" t="b">
      <v>1</v>
    </nc>
  </rcc>
  <rcc rId="22227" sId="17">
    <nc r="AD441" t="inlineStr">
      <is>
        <t>reported</t>
      </is>
    </nc>
  </rcc>
  <rcc rId="22228" sId="17">
    <nc r="AE441" t="inlineStr">
      <is>
        <t>igd</t>
      </is>
    </nc>
  </rcc>
  <rcc rId="22229" sId="17">
    <nc r="AF441">
      <v>2</v>
    </nc>
  </rcc>
  <rcc rId="22230" sId="17">
    <nc r="AG441" t="b">
      <v>1</v>
    </nc>
  </rcc>
  <rcc rId="22231" sId="17">
    <nc r="AJ441">
      <v>2.63551755098686E-4</v>
    </nc>
  </rcc>
  <rcc rId="22232" sId="17">
    <nc r="AK441">
      <v>472174</v>
    </nc>
  </rcc>
  <rcc rId="22233" sId="17">
    <nc r="AL441">
      <v>2.0064016620607601E-6</v>
    </nc>
  </rcc>
  <rcc rId="22234" sId="17">
    <nc r="AM441">
      <v>27989</v>
    </nc>
  </rcc>
  <rcc rId="22235" sId="17">
    <nc r="AN441" t="b">
      <v>1</v>
    </nc>
  </rcc>
  <rcc rId="22236" sId="17">
    <nc r="AO441">
      <v>1.6007080482814701E-2</v>
    </nc>
  </rcc>
  <rcc rId="22237" sId="17">
    <nc r="A442" t="inlineStr">
      <is>
        <t>rs9419958</t>
      </is>
    </nc>
  </rcc>
  <rcc rId="22238" sId="17">
    <nc r="B442" t="inlineStr">
      <is>
        <t>C</t>
      </is>
    </nc>
  </rcc>
  <rcc rId="22239" sId="17">
    <nc r="C442" t="inlineStr">
      <is>
        <t>T</t>
      </is>
    </nc>
  </rcc>
  <rcc rId="22240" sId="17">
    <nc r="D442" t="inlineStr">
      <is>
        <t>C</t>
      </is>
    </nc>
  </rcc>
  <rcc rId="22241" sId="17">
    <nc r="E442" t="inlineStr">
      <is>
        <t>T</t>
      </is>
    </nc>
  </rcc>
  <rcc rId="22242" sId="17">
    <nc r="F442">
      <v>-8.1009800000000007E-2</v>
    </nc>
  </rcc>
  <rcc rId="22243" sId="17">
    <nc r="G442">
      <v>2.0199999999999999E-2</v>
    </nc>
  </rcc>
  <rcc rId="22244" sId="17">
    <nc r="H442">
      <v>0.86138999999999999</v>
    </nc>
  </rcc>
  <rcc rId="22245" sId="17">
    <nc r="I442">
      <v>0.86299999999999999</v>
    </nc>
  </rcc>
  <rcc rId="22246" sId="17">
    <nc r="J442" t="b">
      <v>0</v>
    </nc>
  </rcc>
  <rcc rId="22247" sId="17">
    <nc r="K442" t="b">
      <v>0</v>
    </nc>
  </rcc>
  <rcc rId="22248" sId="17">
    <nc r="L442" t="b">
      <v>0</v>
    </nc>
  </rcc>
  <rcc rId="22249" sId="17">
    <nc r="M442" t="inlineStr">
      <is>
        <t>HmqTtg</t>
      </is>
    </nc>
  </rcc>
  <rcc rId="22250" sId="17">
    <nc r="N442">
      <v>10</v>
    </nc>
  </rcc>
  <rcc rId="22251" sId="17">
    <nc r="O442">
      <v>105675946</v>
    </nc>
  </rcc>
  <rcc rId="22252" sId="17">
    <nc r="P442">
      <v>5.5399999999999998E-2</v>
    </nc>
  </rcc>
  <rcc rId="22253" sId="17">
    <nc r="Q442">
      <v>0.71519999999999995</v>
    </nc>
  </rcc>
  <rcc rId="22254" sId="17">
    <nc r="R442">
      <v>29553</v>
    </nc>
  </rcc>
  <rcc rId="22255" sId="17">
    <nc r="S442" t="inlineStr">
      <is>
        <t>PhenoAge acceleration</t>
      </is>
    </nc>
  </rcc>
  <rcc rId="22256" sId="17">
    <nc r="T442" t="b">
      <v>1</v>
    </nc>
  </rcc>
  <rcc rId="22257" sId="17">
    <nc r="U442" t="inlineStr">
      <is>
        <t>reported</t>
      </is>
    </nc>
  </rcc>
  <rcc rId="22258" sId="17">
    <nc r="V442" t="inlineStr">
      <is>
        <t>10</t>
      </is>
    </nc>
  </rcc>
  <rcc rId="22259" sId="17">
    <nc r="W442">
      <v>105675946</v>
    </nc>
  </rcc>
  <rcc rId="22260" sId="17">
    <nc r="X442">
      <v>2.9384699999999999E-3</v>
    </nc>
  </rcc>
  <rcc rId="22261" sId="17">
    <nc r="Y442">
      <v>2.6001600000000001E-167</v>
    </nc>
  </rcc>
  <rcc rId="22262" sId="17">
    <nc r="Z442">
      <v>472174</v>
    </nc>
  </rcc>
  <rcc rId="22263" sId="17">
    <nc r="AA442" t="inlineStr">
      <is>
        <t>ieu-b-4879</t>
      </is>
    </nc>
  </rcc>
  <rcc rId="22264" sId="17">
    <nc r="AB442" t="inlineStr">
      <is>
        <t>telomere length || id:ieu-b-4879</t>
      </is>
    </nc>
  </rcc>
  <rcc rId="22265" sId="17">
    <nc r="AC442" t="b">
      <v>1</v>
    </nc>
  </rcc>
  <rcc rId="22266" sId="17">
    <nc r="AD442" t="inlineStr">
      <is>
        <t>reported</t>
      </is>
    </nc>
  </rcc>
  <rcc rId="22267" sId="17">
    <nc r="AE442" t="inlineStr">
      <is>
        <t>igd</t>
      </is>
    </nc>
  </rcc>
  <rcc rId="22268" sId="17">
    <nc r="AF442">
      <v>2</v>
    </nc>
  </rcc>
  <rcc rId="22269" sId="17">
    <nc r="AG442" t="b">
      <v>1</v>
    </nc>
  </rcc>
  <rcc rId="22270" sId="17">
    <nc r="AJ442">
      <v>1.6070665673941699E-3</v>
    </nc>
  </rcc>
  <rcc rId="22271" sId="17">
    <nc r="AK442">
      <v>472174</v>
    </nc>
  </rcc>
  <rcc rId="22272" sId="17">
    <nc r="AL442">
      <v>4.4989283191982601E-6</v>
    </nc>
  </rcc>
  <rcc rId="22273" sId="17">
    <nc r="AM442">
      <v>29553</v>
    </nc>
  </rcc>
  <rcc rId="22274" sId="17">
    <nc r="AN442" t="b">
      <v>1</v>
    </nc>
  </rcc>
  <rcc rId="22275" sId="17">
    <nc r="AO442">
      <v>2.3723785497634802E-10</v>
    </nc>
  </rcc>
  <rcc rId="22276" sId="17">
    <nc r="A443" t="inlineStr">
      <is>
        <t>rs9600019</t>
      </is>
    </nc>
  </rcc>
  <rcc rId="22277" sId="17">
    <nc r="B443" t="inlineStr">
      <is>
        <t>T</t>
      </is>
    </nc>
  </rcc>
  <rcc rId="22278" sId="17">
    <nc r="C443" t="inlineStr">
      <is>
        <t>C</t>
      </is>
    </nc>
  </rcc>
  <rcc rId="22279" sId="17">
    <nc r="D443" t="inlineStr">
      <is>
        <t>T</t>
      </is>
    </nc>
  </rcc>
  <rcc rId="22280" sId="17">
    <nc r="E443" t="inlineStr">
      <is>
        <t>C</t>
      </is>
    </nc>
  </rcc>
  <rcc rId="22281" sId="17">
    <nc r="F443">
      <v>1.27134E-2</v>
    </nc>
  </rcc>
  <rcc rId="22282" sId="17">
    <nc r="G443">
      <v>4.7300000000000002E-2</v>
    </nc>
  </rcc>
  <rcc rId="22283" sId="17">
    <nc r="H443">
      <v>0.33557900000000002</v>
    </nc>
  </rcc>
  <rcc rId="22284" sId="17">
    <nc r="I443">
      <v>0.32340000000000002</v>
    </nc>
  </rcc>
  <rcc rId="22285" sId="17">
    <nc r="J443" t="b">
      <v>0</v>
    </nc>
  </rcc>
  <rcc rId="22286" sId="17">
    <nc r="K443" t="b">
      <v>0</v>
    </nc>
  </rcc>
  <rcc rId="22287" sId="17">
    <nc r="L443" t="b">
      <v>0</v>
    </nc>
  </rcc>
  <rcc rId="22288" sId="17">
    <nc r="M443" t="inlineStr">
      <is>
        <t>HmqTtg</t>
      </is>
    </nc>
  </rcc>
  <rcc rId="22289" sId="17">
    <nc r="N443">
      <v>13</v>
    </nc>
  </rcc>
  <rcc rId="22290" sId="17">
    <nc r="O443">
      <v>73317585</v>
    </nc>
  </rcc>
  <rcc rId="22291" sId="17">
    <nc r="P443">
      <v>4.1099999999999998E-2</v>
    </nc>
  </rcc>
  <rcc rId="22292" sId="17">
    <nc r="Q443">
      <v>0.24979999999999999</v>
    </nc>
  </rcc>
  <rcc rId="22293" sId="17">
    <nc r="R443">
      <v>29552</v>
    </nc>
  </rcc>
  <rcc rId="22294" sId="17">
    <nc r="S443" t="inlineStr">
      <is>
        <t>PhenoAge acceleration</t>
      </is>
    </nc>
  </rcc>
  <rcc rId="22295" sId="17">
    <nc r="T443" t="b">
      <v>1</v>
    </nc>
  </rcc>
  <rcc rId="22296" sId="17">
    <nc r="U443" t="inlineStr">
      <is>
        <t>reported</t>
      </is>
    </nc>
  </rcc>
  <rcc rId="22297" sId="17">
    <nc r="V443" t="inlineStr">
      <is>
        <t>13</t>
      </is>
    </nc>
  </rcc>
  <rcc rId="22298" sId="17">
    <nc r="W443">
      <v>73317585</v>
    </nc>
  </rcc>
  <rcc rId="22299" sId="17">
    <nc r="X443">
      <v>2.1309599999999999E-3</v>
    </nc>
  </rcc>
  <rcc rId="22300" sId="17">
    <nc r="Y443">
      <v>2.3999900000000001E-9</v>
    </nc>
  </rcc>
  <rcc rId="22301" sId="17">
    <nc r="Z443">
      <v>472174</v>
    </nc>
  </rcc>
  <rcc rId="22302" sId="17">
    <nc r="AA443" t="inlineStr">
      <is>
        <t>ieu-b-4879</t>
      </is>
    </nc>
  </rcc>
  <rcc rId="22303" sId="17">
    <nc r="AB443" t="inlineStr">
      <is>
        <t>telomere length || id:ieu-b-4879</t>
      </is>
    </nc>
  </rcc>
  <rcc rId="22304" sId="17">
    <nc r="AC443" t="b">
      <v>1</v>
    </nc>
  </rcc>
  <rcc rId="22305" sId="17">
    <nc r="AD443" t="inlineStr">
      <is>
        <t>reported</t>
      </is>
    </nc>
  </rcc>
  <rcc rId="22306" sId="17">
    <nc r="AE443" t="inlineStr">
      <is>
        <t>igd</t>
      </is>
    </nc>
  </rcc>
  <rcc rId="22307" sId="17">
    <nc r="AF443">
      <v>2</v>
    </nc>
  </rcc>
  <rcc rId="22308" sId="17">
    <nc r="AG443" t="b">
      <v>1</v>
    </nc>
  </rcc>
  <rcc rId="22309" sId="17">
    <nc r="AJ443">
      <v>7.5377175638113205E-5</v>
    </nc>
  </rcc>
  <rcc rId="22310" sId="17">
    <nc r="AK443">
      <v>472174</v>
    </nc>
  </rcc>
  <rcc rId="22311" sId="17">
    <nc r="AL443">
      <v>4.4818950990909898E-5</v>
    </nc>
  </rcc>
  <rcc rId="22312" sId="17">
    <nc r="AM443">
      <v>29552</v>
    </nc>
  </rcc>
  <rcc rId="22313" sId="17">
    <nc r="AN443" t="b">
      <v>1</v>
    </nc>
  </rcc>
  <rcc rId="22314" sId="17">
    <nc r="AO443">
      <v>0.74032584282217895</v>
    </nc>
  </rcc>
  <rcc rId="22315" sId="17">
    <nc r="A444" t="inlineStr">
      <is>
        <t>rs9878436</t>
      </is>
    </nc>
  </rcc>
  <rcc rId="22316" sId="17">
    <nc r="B444" t="inlineStr">
      <is>
        <t>T</t>
      </is>
    </nc>
  </rcc>
  <rcc rId="22317" sId="17">
    <nc r="C444" t="inlineStr">
      <is>
        <t>C</t>
      </is>
    </nc>
  </rcc>
  <rcc rId="22318" sId="17">
    <nc r="D444" t="inlineStr">
      <is>
        <t>T</t>
      </is>
    </nc>
  </rcc>
  <rcc rId="22319" sId="17">
    <nc r="E444" t="inlineStr">
      <is>
        <t>C</t>
      </is>
    </nc>
  </rcc>
  <rcc rId="22320" sId="17">
    <nc r="F444">
      <v>-1.43407E-2</v>
    </nc>
  </rcc>
  <rcc rId="22321" sId="17">
    <nc r="G444">
      <v>6.9500000000000006E-2</v>
    </nc>
  </rcc>
  <rcc rId="22322" sId="17">
    <nc r="H444">
      <v>0.43439299999999997</v>
    </nc>
  </rcc>
  <rcc rId="22323" sId="17">
    <nc r="I444">
      <v>0.43319999999999997</v>
    </nc>
  </rcc>
  <rcc rId="22324" sId="17">
    <nc r="J444" t="b">
      <v>0</v>
    </nc>
  </rcc>
  <rcc rId="22325" sId="17">
    <nc r="K444" t="b">
      <v>0</v>
    </nc>
  </rcc>
  <rcc rId="22326" sId="17">
    <nc r="L444" t="b">
      <v>0</v>
    </nc>
  </rcc>
  <rcc rId="22327" sId="17">
    <nc r="M444" t="inlineStr">
      <is>
        <t>HmqTtg</t>
      </is>
    </nc>
  </rcc>
  <rcc rId="22328" sId="17">
    <nc r="N444">
      <v>3</v>
    </nc>
  </rcc>
  <rcc rId="22329" sId="17">
    <nc r="O444">
      <v>138244400</v>
    </nc>
  </rcc>
  <rcc rId="22330" sId="17">
    <nc r="P444">
      <v>3.7600000000000001E-2</v>
    </nc>
  </rcc>
  <rcc rId="22331" sId="17">
    <nc r="Q444">
      <v>6.4960000000000004E-2</v>
    </nc>
  </rcc>
  <rcc rId="22332" sId="17">
    <nc r="R444">
      <v>31594</v>
    </nc>
  </rcc>
  <rcc rId="22333" sId="17">
    <nc r="S444" t="inlineStr">
      <is>
        <t>PhenoAge acceleration</t>
      </is>
    </nc>
  </rcc>
  <rcc rId="22334" sId="17">
    <nc r="T444" t="b">
      <v>1</v>
    </nc>
  </rcc>
  <rcc rId="22335" sId="17">
    <nc r="U444" t="inlineStr">
      <is>
        <t>reported</t>
      </is>
    </nc>
  </rcc>
  <rcc rId="22336" sId="17">
    <nc r="V444" t="inlineStr">
      <is>
        <t>3</t>
      </is>
    </nc>
  </rcc>
  <rcc rId="22337" sId="17">
    <nc r="W444">
      <v>138244400</v>
    </nc>
  </rcc>
  <rcc rId="22338" sId="17">
    <nc r="X444">
      <v>2.01819E-3</v>
    </nc>
  </rcc>
  <rcc rId="22339" sId="17">
    <nc r="Y444">
      <v>1.2000499999999999E-12</v>
    </nc>
  </rcc>
  <rcc rId="22340" sId="17">
    <nc r="Z444">
      <v>472174</v>
    </nc>
  </rcc>
  <rcc rId="22341" sId="17">
    <nc r="AA444" t="inlineStr">
      <is>
        <t>ieu-b-4879</t>
      </is>
    </nc>
  </rcc>
  <rcc rId="22342" sId="17">
    <nc r="AB444" t="inlineStr">
      <is>
        <t>telomere length || id:ieu-b-4879</t>
      </is>
    </nc>
  </rcc>
  <rcc rId="22343" sId="17">
    <nc r="AC444" t="b">
      <v>1</v>
    </nc>
  </rcc>
  <rcc rId="22344" sId="17">
    <nc r="AD444" t="inlineStr">
      <is>
        <t>reported</t>
      </is>
    </nc>
  </rcc>
  <rcc rId="22345" sId="17">
    <nc r="AE444" t="inlineStr">
      <is>
        <t>igd</t>
      </is>
    </nc>
  </rcc>
  <rcc rId="22346" sId="17">
    <nc r="AF444">
      <v>2</v>
    </nc>
  </rcc>
  <rcc rId="22347" sId="17">
    <nc r="AG444" t="b">
      <v>1</v>
    </nc>
  </rcc>
  <rcc rId="22348" sId="17">
    <nc r="AJ444">
      <v>1.0692270404356699E-4</v>
    </nc>
  </rcc>
  <rcc rId="22349" sId="17">
    <nc r="AK444">
      <v>472174</v>
    </nc>
  </rcc>
  <rcc rId="22350" sId="17">
    <nc r="AL444">
      <v>1.0813588358466899E-4</v>
    </nc>
  </rcc>
  <rcc rId="22351" sId="17">
    <nc r="AM444">
      <v>31594</v>
    </nc>
  </rcc>
  <rcc rId="22352" sId="17">
    <nc r="AN444" t="b">
      <v>0</v>
    </nc>
  </rcc>
  <rcc rId="22353" sId="17">
    <nc r="AO444">
      <v>0.99196785610843596</v>
    </nc>
  </rcc>
  <rcc rId="22354" sId="17">
    <nc r="A445" t="inlineStr">
      <is>
        <t>rs9940099</t>
      </is>
    </nc>
  </rcc>
  <rcc rId="22355" sId="17">
    <nc r="B445" t="inlineStr">
      <is>
        <t>T</t>
      </is>
    </nc>
  </rcc>
  <rcc rId="22356" sId="17">
    <nc r="C445" t="inlineStr">
      <is>
        <t>G</t>
      </is>
    </nc>
  </rcc>
  <rcc rId="22357" sId="17">
    <nc r="D445" t="inlineStr">
      <is>
        <t>T</t>
      </is>
    </nc>
  </rcc>
  <rcc rId="22358" sId="17">
    <nc r="E445" t="inlineStr">
      <is>
        <t>G</t>
      </is>
    </nc>
  </rcc>
  <rcc rId="22359" sId="17">
    <nc r="F445">
      <v>-3.3609E-2</v>
    </nc>
  </rcc>
  <rcc rId="22360" sId="17">
    <nc r="G445">
      <v>0.1368</v>
    </nc>
  </rcc>
  <rcc rId="22361" sId="17">
    <nc r="H445">
      <v>6.2717999999999996E-2</v>
    </nc>
  </rcc>
  <rcc rId="22362" sId="17">
    <nc r="I445">
      <v>7.0499999999999993E-2</v>
    </nc>
  </rcc>
  <rcc rId="22363" sId="17">
    <nc r="J445" t="b">
      <v>0</v>
    </nc>
  </rcc>
  <rcc rId="22364" sId="17">
    <nc r="K445" t="b">
      <v>0</v>
    </nc>
  </rcc>
  <rcc rId="22365" sId="17">
    <nc r="L445" t="b">
      <v>0</v>
    </nc>
  </rcc>
  <rcc rId="22366" sId="17">
    <nc r="M445" t="inlineStr">
      <is>
        <t>HmqTtg</t>
      </is>
    </nc>
  </rcc>
  <rcc rId="22367" sId="17">
    <nc r="N445">
      <v>16</v>
    </nc>
  </rcc>
  <rcc rId="22368" sId="17">
    <nc r="O445">
      <v>3613207</v>
    </nc>
  </rcc>
  <rcc rId="22369" sId="17">
    <nc r="P445">
      <v>0.1057</v>
    </nc>
  </rcc>
  <rcc rId="22370" sId="17">
    <nc r="Q445">
      <v>0.19550000000000001</v>
    </nc>
  </rcc>
  <rcc rId="22371" sId="17">
    <nc r="R445">
      <v>17771</v>
    </nc>
  </rcc>
  <rcc rId="22372" sId="17">
    <nc r="S445" t="inlineStr">
      <is>
        <t>PhenoAge acceleration</t>
      </is>
    </nc>
  </rcc>
  <rcc rId="22373" sId="17">
    <nc r="T445" t="b">
      <v>1</v>
    </nc>
  </rcc>
  <rcc rId="22374" sId="17">
    <nc r="U445" t="inlineStr">
      <is>
        <t>reported</t>
      </is>
    </nc>
  </rcc>
  <rcc rId="22375" sId="17">
    <nc r="V445" t="inlineStr">
      <is>
        <t>16</t>
      </is>
    </nc>
  </rcc>
  <rcc rId="22376" sId="17">
    <nc r="W445">
      <v>3613207</v>
    </nc>
  </rcc>
  <rcc rId="22377" sId="17">
    <nc r="X445">
      <v>4.11613E-3</v>
    </nc>
  </rcc>
  <rcc rId="22378" sId="17">
    <nc r="Y445">
      <v>3.1996299999999998E-16</v>
    </nc>
  </rcc>
  <rcc rId="22379" sId="17">
    <nc r="Z445">
      <v>472174</v>
    </nc>
  </rcc>
  <rcc rId="22380" sId="17">
    <nc r="AA445" t="inlineStr">
      <is>
        <t>ieu-b-4879</t>
      </is>
    </nc>
  </rcc>
  <rcc rId="22381" sId="17">
    <nc r="AB445" t="inlineStr">
      <is>
        <t>telomere length || id:ieu-b-4879</t>
      </is>
    </nc>
  </rcc>
  <rcc rId="22382" sId="17">
    <nc r="AC445" t="b">
      <v>1</v>
    </nc>
  </rcc>
  <rcc rId="22383" sId="17">
    <nc r="AD445" t="inlineStr">
      <is>
        <t>reported</t>
      </is>
    </nc>
  </rcc>
  <rcc rId="22384" sId="17">
    <nc r="AE445" t="inlineStr">
      <is>
        <t>igd</t>
      </is>
    </nc>
  </rcc>
  <rcc rId="22385" sId="17">
    <nc r="AF445">
      <v>2</v>
    </nc>
  </rcc>
  <rcc rId="22386" sId="17">
    <nc r="AG445" t="b">
      <v>1</v>
    </nc>
  </rcc>
  <rcc rId="22387" sId="17">
    <nc r="AJ445">
      <v>1.4117944446306299E-4</v>
    </nc>
  </rcc>
  <rcc rId="22388" sId="17">
    <nc r="AK445">
      <v>472174</v>
    </nc>
  </rcc>
  <rcc rId="22389" sId="17">
    <nc r="AL445">
      <v>9.4258016195635901E-5</v>
    </nc>
  </rcc>
  <rcc rId="22390" sId="17">
    <nc r="AM445">
      <v>17771</v>
    </nc>
  </rcc>
  <rcc rId="22391" sId="17">
    <nc r="AN445" t="b">
      <v>1</v>
    </nc>
  </rcc>
  <rcc rId="22392" sId="17">
    <nc r="AO445">
      <v>0.77609051875943402</v>
    </nc>
  </rcc>
  <rcc rId="22393" sId="17">
    <nc r="A446" t="inlineStr">
      <is>
        <t>rs9955360</t>
      </is>
    </nc>
  </rcc>
  <rcc rId="22394" sId="17">
    <nc r="B446" t="inlineStr">
      <is>
        <t>A</t>
      </is>
    </nc>
  </rcc>
  <rcc rId="22395" sId="17">
    <nc r="C446" t="inlineStr">
      <is>
        <t>C</t>
      </is>
    </nc>
  </rcc>
  <rcc rId="22396" sId="17">
    <nc r="D446" t="inlineStr">
      <is>
        <t>A</t>
      </is>
    </nc>
  </rcc>
  <rcc rId="22397" sId="17">
    <nc r="E446" t="inlineStr">
      <is>
        <t>C</t>
      </is>
    </nc>
  </rcc>
  <rcc rId="22398" sId="17">
    <nc r="F446">
      <v>-1.9031099999999999E-2</v>
    </nc>
  </rcc>
  <rcc rId="22399" sId="17">
    <nc r="G446">
      <v>6.7599999999999993E-2</v>
    </nc>
  </rcc>
  <rcc rId="22400" sId="17">
    <nc r="H446">
      <v>0.86928799999999995</v>
    </nc>
  </rcc>
  <rcc rId="22401" sId="17">
    <nc r="I446">
      <v>0.86209999999999998</v>
    </nc>
  </rcc>
  <rcc rId="22402" sId="17">
    <nc r="J446" t="b">
      <v>0</v>
    </nc>
  </rcc>
  <rcc rId="22403" sId="17">
    <nc r="K446" t="b">
      <v>0</v>
    </nc>
  </rcc>
  <rcc rId="22404" sId="17">
    <nc r="L446" t="b">
      <v>0</v>
    </nc>
  </rcc>
  <rcc rId="22405" sId="17">
    <nc r="M446" t="inlineStr">
      <is>
        <t>HmqTtg</t>
      </is>
    </nc>
  </rcc>
  <rcc rId="22406" sId="17">
    <nc r="N446">
      <v>18</v>
    </nc>
  </rcc>
  <rcc rId="22407" sId="17">
    <nc r="O446">
      <v>78008334</v>
    </nc>
  </rcc>
  <rcc rId="22408" sId="17">
    <nc r="P446">
      <v>5.8999999999999997E-2</v>
    </nc>
  </rcc>
  <rcc rId="22409" sId="17">
    <nc r="Q446">
      <v>0.25209999999999999</v>
    </nc>
  </rcc>
  <rcc rId="22410" sId="17">
    <nc r="R446">
      <v>29440</v>
    </nc>
  </rcc>
  <rcc rId="22411" sId="17">
    <nc r="S446" t="inlineStr">
      <is>
        <t>PhenoAge acceleration</t>
      </is>
    </nc>
  </rcc>
  <rcc rId="22412" sId="17">
    <nc r="T446" t="b">
      <v>1</v>
    </nc>
  </rcc>
  <rcc rId="22413" sId="17">
    <nc r="U446" t="inlineStr">
      <is>
        <t>reported</t>
      </is>
    </nc>
  </rcc>
  <rcc rId="22414" sId="17">
    <nc r="V446" t="inlineStr">
      <is>
        <t>18</t>
      </is>
    </nc>
  </rcc>
  <rcc rId="22415" sId="17">
    <nc r="W446">
      <v>78008334</v>
    </nc>
  </rcc>
  <rcc rId="22416" sId="17">
    <nc r="X446">
      <v>2.9979099999999999E-3</v>
    </nc>
  </rcc>
  <rcc rId="22417" sId="17">
    <nc r="Y446">
      <v>2.1999900000000001E-10</v>
    </nc>
  </rcc>
  <rcc rId="22418" sId="17">
    <nc r="Z446">
      <v>472174</v>
    </nc>
  </rcc>
  <rcc rId="22419" sId="17">
    <nc r="AA446" t="inlineStr">
      <is>
        <t>ieu-b-4879</t>
      </is>
    </nc>
  </rcc>
  <rcc rId="22420" sId="17">
    <nc r="AB446" t="inlineStr">
      <is>
        <t>telomere length || id:ieu-b-4879</t>
      </is>
    </nc>
  </rcc>
  <rcc rId="22421" sId="17">
    <nc r="AC446" t="b">
      <v>1</v>
    </nc>
  </rcc>
  <rcc rId="22422" sId="17">
    <nc r="AD446" t="inlineStr">
      <is>
        <t>reported</t>
      </is>
    </nc>
  </rcc>
  <rcc rId="22423" sId="17">
    <nc r="AE446" t="inlineStr">
      <is>
        <t>igd</t>
      </is>
    </nc>
  </rcc>
  <rcc rId="22424" sId="17">
    <nc r="AF446">
      <v>2</v>
    </nc>
  </rcc>
  <rcc rId="22425" sId="17">
    <nc r="AG446" t="b">
      <v>1</v>
    </nc>
  </rcc>
  <rcc rId="22426" sId="17">
    <nc r="AJ446">
      <v>8.5340131359061899E-5</v>
    </nc>
  </rcc>
  <rcc rId="22427" sId="17">
    <nc r="AK446">
      <v>472174</v>
    </nc>
  </rcc>
  <rcc rId="22428" sId="17">
    <nc r="AL446">
      <v>4.4592487673112799E-5</v>
    </nc>
  </rcc>
  <rcc rId="22429" sId="17">
    <nc r="AM446">
      <v>29440</v>
    </nc>
  </rcc>
  <rcc rId="22430" sId="17">
    <nc r="AN446" t="b">
      <v>1</v>
    </nc>
  </rcc>
  <rcc rId="22431" sId="17">
    <nc r="AO446">
      <v>0.66995900409911902</v>
    </nc>
  </rcc>
  <rcc rId="22432" sId="17">
    <nc r="A447" t="inlineStr">
      <is>
        <t>rs1003322</t>
      </is>
    </nc>
  </rcc>
  <rcc rId="22433" sId="17">
    <nc r="B447" t="inlineStr">
      <is>
        <t>A</t>
      </is>
    </nc>
  </rcc>
  <rcc rId="22434" sId="17">
    <nc r="C447" t="inlineStr">
      <is>
        <t>C</t>
      </is>
    </nc>
  </rcc>
  <rcc rId="22435" sId="17">
    <nc r="D447" t="inlineStr">
      <is>
        <t>A</t>
      </is>
    </nc>
  </rcc>
  <rcc rId="22436" sId="17">
    <nc r="E447" t="inlineStr">
      <is>
        <t>C</t>
      </is>
    </nc>
  </rcc>
  <rcc rId="22437" sId="17">
    <nc r="F447">
      <v>1.4173399999999999E-2</v>
    </nc>
  </rcc>
  <rcc rId="22438" sId="17">
    <nc r="G447">
      <v>5.3999999999999999E-2</v>
    </nc>
  </rcc>
  <rcc rId="22439" sId="17">
    <nc r="H447">
      <v>0.21374199999999999</v>
    </nc>
  </rcc>
  <rcc rId="22440" sId="17">
    <nc r="I447">
      <v>0.20760000000000001</v>
    </nc>
  </rcc>
  <rcc rId="22441" sId="17">
    <nc r="J447" t="b">
      <v>0</v>
    </nc>
  </rcc>
  <rcc rId="22442" sId="17">
    <nc r="K447" t="b">
      <v>0</v>
    </nc>
  </rcc>
  <rcc rId="22443" sId="17">
    <nc r="L447" t="b">
      <v>0</v>
    </nc>
  </rcc>
  <rcc rId="22444" sId="17">
    <nc r="M447" t="inlineStr">
      <is>
        <t>XwMqmM</t>
      </is>
    </nc>
  </rcc>
  <rcc rId="22445" sId="17">
    <nc r="N447">
      <v>22</v>
    </nc>
  </rcc>
  <rcc rId="22446" sId="17">
    <nc r="O447">
      <v>51072289</v>
    </nc>
  </rcc>
  <rcc rId="22447" sId="17">
    <nc r="P447">
      <v>3.9399999999999998E-2</v>
    </nc>
  </rcc>
  <rcc rId="22448" sId="17">
    <nc r="Q447">
      <v>0.1709</v>
    </nc>
  </rcc>
  <rcc rId="22449" sId="17">
    <nc r="R447">
      <v>28483</v>
    </nc>
  </rcc>
  <rcc rId="22450" sId="17">
    <nc r="S447" t="inlineStr">
      <is>
        <t>Intrinsic HorvathAge acceleration</t>
      </is>
    </nc>
  </rcc>
  <rcc rId="22451" sId="17">
    <nc r="T447" t="b">
      <v>1</v>
    </nc>
  </rcc>
  <rcc rId="22452" sId="17">
    <nc r="U447" t="inlineStr">
      <is>
        <t>reported</t>
      </is>
    </nc>
  </rcc>
  <rcc rId="22453" sId="17">
    <nc r="V447" t="inlineStr">
      <is>
        <t>22</t>
      </is>
    </nc>
  </rcc>
  <rcc rId="22454" sId="17">
    <nc r="W447">
      <v>51072289</v>
    </nc>
  </rcc>
  <rcc rId="22455" sId="17">
    <nc r="X447">
      <v>2.4754600000000001E-3</v>
    </nc>
  </rcc>
  <rcc rId="22456" sId="17">
    <nc r="Y447">
      <v>1E-8</v>
    </nc>
  </rcc>
  <rcc rId="22457" sId="17">
    <nc r="Z447">
      <v>472174</v>
    </nc>
  </rcc>
  <rcc rId="22458" sId="17">
    <nc r="AA447" t="inlineStr">
      <is>
        <t>ieu-b-4879</t>
      </is>
    </nc>
  </rcc>
  <rcc rId="22459" sId="17">
    <nc r="AB447" t="inlineStr">
      <is>
        <t>telomere length || id:ieu-b-4879</t>
      </is>
    </nc>
  </rcc>
  <rcc rId="22460" sId="17">
    <nc r="AC447" t="b">
      <v>1</v>
    </nc>
  </rcc>
  <rcc rId="22461" sId="17">
    <nc r="AD447" t="inlineStr">
      <is>
        <t>reported</t>
      </is>
    </nc>
  </rcc>
  <rcc rId="22462" sId="17">
    <nc r="AE447" t="inlineStr">
      <is>
        <t>igd</t>
      </is>
    </nc>
  </rcc>
  <rcc rId="22463" sId="17">
    <nc r="AF447">
      <v>2</v>
    </nc>
  </rcc>
  <rcc rId="22464" sId="17">
    <nc r="AG447" t="b">
      <v>1</v>
    </nc>
  </rcc>
  <rcc rId="22465" sId="17">
    <nc r="AJ447">
      <v>6.9423400205876796E-5</v>
    </nc>
  </rcc>
  <rcc rId="22466" sId="17">
    <nc r="AK447">
      <v>472174</v>
    </nc>
  </rcc>
  <rcc rId="22467" sId="17">
    <nc r="AL447">
      <v>6.5949453304769604E-5</v>
    </nc>
  </rcc>
  <rcc rId="22468" sId="17">
    <nc r="AM447">
      <v>28483</v>
    </nc>
  </rcc>
  <rcc rId="22469" sId="17">
    <nc r="AN447" t="b">
      <v>1</v>
    </nc>
  </rcc>
  <rcc rId="22470" sId="17">
    <nc r="AO447">
      <v>0.972393393547198</v>
    </nc>
  </rcc>
  <rcc rId="22471" sId="17">
    <nc r="A448" t="inlineStr">
      <is>
        <t>rs10112752</t>
      </is>
    </nc>
  </rcc>
  <rcc rId="22472" sId="17">
    <nc r="B448" t="inlineStr">
      <is>
        <t>A</t>
      </is>
    </nc>
  </rcc>
  <rcc rId="22473" sId="17">
    <nc r="C448" t="inlineStr">
      <is>
        <t>G</t>
      </is>
    </nc>
  </rcc>
  <rcc rId="22474" sId="17">
    <nc r="D448" t="inlineStr">
      <is>
        <t>A</t>
      </is>
    </nc>
  </rcc>
  <rcc rId="22475" sId="17">
    <nc r="E448" t="inlineStr">
      <is>
        <t>G</t>
      </is>
    </nc>
  </rcc>
  <rcc rId="22476" sId="17">
    <nc r="F448">
      <v>-2.8752199999999999E-2</v>
    </nc>
  </rcc>
  <rcc rId="22477" sId="17">
    <nc r="G448">
      <v>-1.0999999999999999E-2</v>
    </nc>
  </rcc>
  <rcc rId="22478" sId="17">
    <nc r="H448">
      <v>0.430369</v>
    </nc>
  </rcc>
  <rcc rId="22479" sId="17">
    <nc r="I448">
      <v>0.44400000000000001</v>
    </nc>
  </rcc>
  <rcc rId="22480" sId="17">
    <nc r="J448" t="b">
      <v>0</v>
    </nc>
  </rcc>
  <rcc rId="22481" sId="17">
    <nc r="K448" t="b">
      <v>0</v>
    </nc>
  </rcc>
  <rcc rId="22482" sId="17">
    <nc r="L448" t="b">
      <v>0</v>
    </nc>
  </rcc>
  <rcc rId="22483" sId="17">
    <nc r="M448" t="inlineStr">
      <is>
        <t>XwMqmM</t>
      </is>
    </nc>
  </rcc>
  <rcc rId="22484" sId="17">
    <nc r="N448">
      <v>8</v>
    </nc>
  </rcc>
  <rcc rId="22485" sId="17">
    <nc r="O448">
      <v>73958718</v>
    </nc>
  </rcc>
  <rcc rId="22486" sId="17">
    <nc r="P448">
      <v>3.1199999999999999E-2</v>
    </nc>
  </rcc>
  <rcc rId="22487" sId="17">
    <nc r="Q448">
      <v>0.72289999999999999</v>
    </nc>
  </rcc>
  <rcc rId="22488" sId="17">
    <nc r="R448">
      <v>28972</v>
    </nc>
  </rcc>
  <rcc rId="22489" sId="17">
    <nc r="S448" t="inlineStr">
      <is>
        <t>Intrinsic HorvathAge acceleration</t>
      </is>
    </nc>
  </rcc>
  <rcc rId="22490" sId="17">
    <nc r="T448" t="b">
      <v>1</v>
    </nc>
  </rcc>
  <rcc rId="22491" sId="17">
    <nc r="U448" t="inlineStr">
      <is>
        <t>reported</t>
      </is>
    </nc>
  </rcc>
  <rcc rId="22492" sId="17">
    <nc r="V448" t="inlineStr">
      <is>
        <t>8</t>
      </is>
    </nc>
  </rcc>
  <rcc rId="22493" sId="17">
    <nc r="W448">
      <v>73958718</v>
    </nc>
  </rcc>
  <rcc rId="22494" sId="17">
    <nc r="X448">
      <v>2.0251800000000001E-3</v>
    </nc>
  </rcc>
  <rcc rId="22495" sId="17">
    <nc r="Y448">
      <v>9.4994799999999997E-46</v>
    </nc>
  </rcc>
  <rcc rId="22496" sId="17">
    <nc r="Z448">
      <v>472174</v>
    </nc>
  </rcc>
  <rcc rId="22497" sId="17">
    <nc r="AA448" t="inlineStr">
      <is>
        <t>ieu-b-4879</t>
      </is>
    </nc>
  </rcc>
  <rcc rId="22498" sId="17">
    <nc r="AB448" t="inlineStr">
      <is>
        <t>telomere length || id:ieu-b-4879</t>
      </is>
    </nc>
  </rcc>
  <rcc rId="22499" sId="17">
    <nc r="AC448" t="b">
      <v>1</v>
    </nc>
  </rcc>
  <rcc rId="22500" sId="17">
    <nc r="AD448" t="inlineStr">
      <is>
        <t>reported</t>
      </is>
    </nc>
  </rcc>
  <rcc rId="22501" sId="17">
    <nc r="AE448" t="inlineStr">
      <is>
        <t>igd</t>
      </is>
    </nc>
  </rcc>
  <rcc rId="22502" sId="17">
    <nc r="AF448">
      <v>2</v>
    </nc>
  </rcc>
  <rcc rId="22503" sId="17">
    <nc r="AG448" t="b">
      <v>1</v>
    </nc>
  </rcc>
  <rcc rId="22504" sId="17">
    <nc r="AJ448">
      <v>4.2670655684917002E-4</v>
    </nc>
  </rcc>
  <rcc rId="22505" sId="17">
    <nc r="AK448">
      <v>472174</v>
    </nc>
  </rcc>
  <rcc rId="22506" sId="17">
    <nc r="AL448">
      <v>4.2906770134439797E-6</v>
    </nc>
  </rcc>
  <rcc rId="22507" sId="17">
    <nc r="AM448">
      <v>28972</v>
    </nc>
  </rcc>
  <rcc rId="22508" sId="17">
    <nc r="AN448" t="b">
      <v>1</v>
    </nc>
  </rcc>
  <rcc rId="22509" sId="17">
    <nc r="AO448">
      <v>2.13345779509155E-3</v>
    </nc>
  </rcc>
  <rcc rId="22510" sId="17">
    <nc r="A449" t="inlineStr">
      <is>
        <t>rs1023767</t>
      </is>
    </nc>
  </rcc>
  <rcc rId="22511" sId="17">
    <nc r="B449" t="inlineStr">
      <is>
        <t>A</t>
      </is>
    </nc>
  </rcc>
  <rcc rId="22512" sId="17">
    <nc r="C449" t="inlineStr">
      <is>
        <t>G</t>
      </is>
    </nc>
  </rcc>
  <rcc rId="22513" sId="17">
    <nc r="D449" t="inlineStr">
      <is>
        <t>A</t>
      </is>
    </nc>
  </rcc>
  <rcc rId="22514" sId="17">
    <nc r="E449" t="inlineStr">
      <is>
        <t>G</t>
      </is>
    </nc>
  </rcc>
  <rcc rId="22515" sId="17">
    <nc r="F449">
      <v>-1.8373199999999999E-2</v>
    </nc>
  </rcc>
  <rcc rId="22516" sId="17">
    <nc r="G449">
      <v>3.0999999999999999E-3</v>
    </nc>
  </rcc>
  <rcc rId="22517" sId="17">
    <nc r="H449">
      <v>0.237595</v>
    </nc>
  </rcc>
  <rcc rId="22518" sId="17">
    <nc r="I449">
      <v>0.2492</v>
    </nc>
  </rcc>
  <rcc rId="22519" sId="17">
    <nc r="J449" t="b">
      <v>0</v>
    </nc>
  </rcc>
  <rcc rId="22520" sId="17">
    <nc r="K449" t="b">
      <v>0</v>
    </nc>
  </rcc>
  <rcc rId="22521" sId="17">
    <nc r="L449" t="b">
      <v>0</v>
    </nc>
  </rcc>
  <rcc rId="22522" sId="17">
    <nc r="M449" t="inlineStr">
      <is>
        <t>XwMqmM</t>
      </is>
    </nc>
  </rcc>
  <rcc rId="22523" sId="17">
    <nc r="N449">
      <v>8</v>
    </nc>
  </rcc>
  <rcc rId="22524" sId="17">
    <nc r="O449">
      <v>95530969</v>
    </nc>
  </rcc>
  <rcc rId="22525" sId="17">
    <nc r="P449">
      <v>3.61E-2</v>
    </nc>
  </rcc>
  <rcc rId="22526" sId="17">
    <nc r="Q449">
      <v>0.93269999999999997</v>
    </nc>
  </rcc>
  <rcc rId="22527" sId="17">
    <nc r="R449">
      <v>28584</v>
    </nc>
  </rcc>
  <rcc rId="22528" sId="17">
    <nc r="S449" t="inlineStr">
      <is>
        <t>Intrinsic HorvathAge acceleration</t>
      </is>
    </nc>
  </rcc>
  <rcc rId="22529" sId="17">
    <nc r="T449" t="b">
      <v>1</v>
    </nc>
  </rcc>
  <rcc rId="22530" sId="17">
    <nc r="U449" t="inlineStr">
      <is>
        <t>reported</t>
      </is>
    </nc>
  </rcc>
  <rcc rId="22531" sId="17">
    <nc r="V449" t="inlineStr">
      <is>
        <t>8</t>
      </is>
    </nc>
  </rcc>
  <rcc rId="22532" sId="17">
    <nc r="W449">
      <v>95530969</v>
    </nc>
  </rcc>
  <rcc rId="22533" sId="17">
    <nc r="X449">
      <v>2.3477200000000002E-3</v>
    </nc>
  </rcc>
  <rcc rId="22534" sId="17">
    <nc r="Y449">
      <v>5.0003500000000001E-15</v>
    </nc>
  </rcc>
  <rcc rId="22535" sId="17">
    <nc r="Z449">
      <v>472174</v>
    </nc>
  </rcc>
  <rcc rId="22536" sId="17">
    <nc r="AA449" t="inlineStr">
      <is>
        <t>ieu-b-4879</t>
      </is>
    </nc>
  </rcc>
  <rcc rId="22537" sId="17">
    <nc r="AB449" t="inlineStr">
      <is>
        <t>telomere length || id:ieu-b-4879</t>
      </is>
    </nc>
  </rcc>
  <rcc rId="22538" sId="17">
    <nc r="AC449" t="b">
      <v>1</v>
    </nc>
  </rcc>
  <rcc rId="22539" sId="17">
    <nc r="AD449" t="inlineStr">
      <is>
        <t>reported</t>
      </is>
    </nc>
  </rcc>
  <rcc rId="22540" sId="17">
    <nc r="AE449" t="inlineStr">
      <is>
        <t>igd</t>
      </is>
    </nc>
  </rcc>
  <rcc rId="22541" sId="17">
    <nc r="AF449">
      <v>2</v>
    </nc>
  </rcc>
  <rcc rId="22542" sId="17">
    <nc r="AG449" t="b">
      <v>1</v>
    </nc>
  </rcc>
  <rcc rId="22543" sId="17">
    <nc r="AJ449">
      <v>1.2969416784266999E-4</v>
    </nc>
  </rcc>
  <rcc rId="22544" sId="17">
    <nc r="AK449">
      <v>472174</v>
    </nc>
  </rcc>
  <rcc rId="22545" sId="17">
    <nc r="AL449">
      <v>2.5799795104685298E-7</v>
    </nc>
  </rcc>
  <rcc rId="22546" sId="17">
    <nc r="AM449">
      <v>28584</v>
    </nc>
  </rcc>
  <rcc rId="22547" sId="17">
    <nc r="AN449" t="b">
      <v>1</v>
    </nc>
  </rcc>
  <rcc rId="22548" sId="17">
    <nc r="AO449">
      <v>7.4059268450978696E-2</v>
    </nc>
  </rcc>
  <rcc rId="22549" sId="17">
    <nc r="A450" t="inlineStr">
      <is>
        <t>rs10768683</t>
      </is>
    </nc>
  </rcc>
  <rcc rId="22550" sId="17">
    <nc r="B450" t="inlineStr">
      <is>
        <t>G</t>
      </is>
    </nc>
  </rcc>
  <rcc rId="22551" sId="17">
    <nc r="C450" t="inlineStr">
      <is>
        <t>C</t>
      </is>
    </nc>
  </rcc>
  <rcc rId="22552" sId="17">
    <nc r="D450" t="inlineStr">
      <is>
        <t>G</t>
      </is>
    </nc>
  </rcc>
  <rcc rId="22553" sId="17">
    <nc r="E450" t="inlineStr">
      <is>
        <t>C</t>
      </is>
    </nc>
  </rcc>
  <rcc rId="22554" sId="17">
    <nc r="F450">
      <v>4.6992199999999998E-2</v>
    </nc>
  </rcc>
  <rcc rId="22555" sId="17">
    <nc r="G450">
      <v>5.5999999999999999E-3</v>
    </nc>
  </rcc>
  <rcc rId="22556" sId="17">
    <nc r="H450">
      <v>0.84103300000000003</v>
    </nc>
  </rcc>
  <rcc rId="22557" sId="17">
    <nc r="I450">
      <v>0.83779999999999999</v>
    </nc>
  </rcc>
  <rcc rId="22558" sId="17">
    <nc r="J450" t="b">
      <v>0</v>
    </nc>
  </rcc>
  <rcc rId="22559" sId="17">
    <nc r="K450" t="b">
      <v>1</v>
    </nc>
  </rcc>
  <rcc rId="22560" sId="17">
    <nc r="L450" t="b">
      <v>0</v>
    </nc>
  </rcc>
  <rcc rId="22561" sId="17">
    <nc r="M450" t="inlineStr">
      <is>
        <t>XwMqmM</t>
      </is>
    </nc>
  </rcc>
  <rcc rId="22562" sId="17">
    <nc r="N450">
      <v>11</v>
    </nc>
  </rcc>
  <rcc rId="22563" sId="17">
    <nc r="O450">
      <v>5247791</v>
    </nc>
  </rcc>
  <rcc rId="22564" sId="17">
    <nc r="P450">
      <v>4.3299999999999998E-2</v>
    </nc>
  </rcc>
  <rcc rId="22565" sId="17">
    <nc r="Q450">
      <v>0.89749999999999996</v>
    </nc>
  </rcc>
  <rcc rId="22566" sId="17">
    <nc r="R450">
      <v>28380</v>
    </nc>
  </rcc>
  <rcc rId="22567" sId="17">
    <nc r="S450" t="inlineStr">
      <is>
        <t>Intrinsic HorvathAge acceleration</t>
      </is>
    </nc>
  </rcc>
  <rcc rId="22568" sId="17">
    <nc r="T450" t="b">
      <v>1</v>
    </nc>
  </rcc>
  <rcc rId="22569" sId="17">
    <nc r="U450" t="inlineStr">
      <is>
        <t>reported</t>
      </is>
    </nc>
  </rcc>
  <rcc rId="22570" sId="17">
    <nc r="V450" t="inlineStr">
      <is>
        <t>11</t>
      </is>
    </nc>
  </rcc>
  <rcc rId="22571" sId="17">
    <nc r="W450">
      <v>5247791</v>
    </nc>
  </rcc>
  <rcc rId="22572" sId="17">
    <nc r="X450">
      <v>2.7701499999999999E-3</v>
    </nc>
  </rcc>
  <rcc rId="22573" sId="17">
    <nc r="Y450">
      <v>1.5000299999999999E-64</v>
    </nc>
  </rcc>
  <rcc rId="22574" sId="17">
    <nc r="Z450">
      <v>472174</v>
    </nc>
  </rcc>
  <rcc rId="22575" sId="17">
    <nc r="AA450" t="inlineStr">
      <is>
        <t>ieu-b-4879</t>
      </is>
    </nc>
  </rcc>
  <rcc rId="22576" sId="17">
    <nc r="AB450" t="inlineStr">
      <is>
        <t>telomere length || id:ieu-b-4879</t>
      </is>
    </nc>
  </rcc>
  <rcc rId="22577" sId="17">
    <nc r="AC450" t="b">
      <v>1</v>
    </nc>
  </rcc>
  <rcc rId="22578" sId="17">
    <nc r="AD450" t="inlineStr">
      <is>
        <t>reported</t>
      </is>
    </nc>
  </rcc>
  <rcc rId="22579" sId="17">
    <nc r="AE450" t="inlineStr">
      <is>
        <t>igd</t>
      </is>
    </nc>
  </rcc>
  <rcc rId="22580" sId="17">
    <nc r="AF450">
      <v>2</v>
    </nc>
  </rcc>
  <rcc rId="22581" sId="17">
    <nc r="AG450" t="b">
      <v>1</v>
    </nc>
  </rcc>
  <rcc rId="22582" sId="17">
    <nc r="AJ450">
      <v>6.0908814806671496E-4</v>
    </nc>
  </rcc>
  <rcc rId="22583" sId="17">
    <nc r="AK450">
      <v>472174</v>
    </nc>
  </rcc>
  <rcc rId="22584" sId="17">
    <nc r="AL450">
      <v>5.8941097863780695E-7</v>
    </nc>
  </rcc>
  <rcc rId="22585" sId="17">
    <nc r="AM450">
      <v>28380</v>
    </nc>
  </rcc>
  <rcc rId="22586" sId="17">
    <nc r="AN450" t="b">
      <v>1</v>
    </nc>
  </rcc>
  <rcc rId="22587" sId="17">
    <nc r="AO450">
      <v>9.1133566997749394E-5</v>
    </nc>
  </rcc>
  <rcc rId="22588" sId="17">
    <nc r="A451" t="inlineStr">
      <is>
        <t>rs10773176</t>
      </is>
    </nc>
  </rcc>
  <rcc rId="22589" sId="17">
    <nc r="B451" t="inlineStr">
      <is>
        <t>G</t>
      </is>
    </nc>
  </rcc>
  <rcc rId="22590" sId="17">
    <nc r="C451" t="inlineStr">
      <is>
        <t>A</t>
      </is>
    </nc>
  </rcc>
  <rcc rId="22591" sId="17">
    <nc r="D451" t="inlineStr">
      <is>
        <t>G</t>
      </is>
    </nc>
  </rcc>
  <rcc rId="22592" sId="17">
    <nc r="E451" t="inlineStr">
      <is>
        <t>A</t>
      </is>
    </nc>
  </rcc>
  <rcc rId="22593" sId="17">
    <nc r="F451">
      <v>-1.7200900000000002E-2</v>
    </nc>
  </rcc>
  <rcc rId="22594" sId="17">
    <nc r="G451">
      <v>-3.85E-2</v>
    </nc>
  </rcc>
  <rcc rId="22595" sId="17">
    <nc r="H451">
      <v>0.74121400000000004</v>
    </nc>
  </rcc>
  <rcc rId="22596" sId="17">
    <nc r="I451">
      <v>0.74139999999999995</v>
    </nc>
  </rcc>
  <rcc rId="22597" sId="17">
    <nc r="J451" t="b">
      <v>0</v>
    </nc>
  </rcc>
  <rcc rId="22598" sId="17">
    <nc r="K451" t="b">
      <v>0</v>
    </nc>
  </rcc>
  <rcc rId="22599" sId="17">
    <nc r="L451" t="b">
      <v>0</v>
    </nc>
  </rcc>
  <rcc rId="22600" sId="17">
    <nc r="M451" t="inlineStr">
      <is>
        <t>XwMqmM</t>
      </is>
    </nc>
  </rcc>
  <rcc rId="22601" sId="17">
    <nc r="N451">
      <v>12</v>
    </nc>
  </rcc>
  <rcc rId="22602" sId="17">
    <nc r="O451">
      <v>122944713</v>
    </nc>
  </rcc>
  <rcc rId="22603" sId="17">
    <nc r="P451">
      <v>3.5099999999999999E-2</v>
    </nc>
  </rcc>
  <rcc rId="22604" sId="17">
    <nc r="Q451">
      <v>0.27260000000000001</v>
    </nc>
  </rcc>
  <rcc rId="22605" sId="17">
    <nc r="R451">
      <v>29550</v>
    </nc>
  </rcc>
  <rcc rId="22606" sId="17">
    <nc r="S451" t="inlineStr">
      <is>
        <t>Intrinsic HorvathAge acceleration</t>
      </is>
    </nc>
  </rcc>
  <rcc rId="22607" sId="17">
    <nc r="T451" t="b">
      <v>1</v>
    </nc>
  </rcc>
  <rcc rId="22608" sId="17">
    <nc r="U451" t="inlineStr">
      <is>
        <t>reported</t>
      </is>
    </nc>
  </rcc>
  <rcc rId="22609" sId="17">
    <nc r="V451" t="inlineStr">
      <is>
        <t>12</t>
      </is>
    </nc>
  </rcc>
  <rcc rId="22610" sId="17">
    <nc r="W451">
      <v>122944713</v>
    </nc>
  </rcc>
  <rcc rId="22611" sId="17">
    <nc r="X451">
      <v>2.2853399999999999E-3</v>
    </nc>
  </rcc>
  <rcc rId="22612" sId="17">
    <nc r="Y451">
      <v>5.1999600000000002E-14</v>
    </nc>
  </rcc>
  <rcc rId="22613" sId="17">
    <nc r="Z451">
      <v>472174</v>
    </nc>
  </rcc>
  <rcc rId="22614" sId="17">
    <nc r="AA451" t="inlineStr">
      <is>
        <t>ieu-b-4879</t>
      </is>
    </nc>
  </rcc>
  <rcc rId="22615" sId="17">
    <nc r="AB451" t="inlineStr">
      <is>
        <t>telomere length || id:ieu-b-4879</t>
      </is>
    </nc>
  </rcc>
  <rcc rId="22616" sId="17">
    <nc r="AC451" t="b">
      <v>1</v>
    </nc>
  </rcc>
  <rcc rId="22617" sId="17">
    <nc r="AD451" t="inlineStr">
      <is>
        <t>reported</t>
      </is>
    </nc>
  </rcc>
  <rcc rId="22618" sId="17">
    <nc r="AE451" t="inlineStr">
      <is>
        <t>igd</t>
      </is>
    </nc>
  </rcc>
  <rcc rId="22619" sId="17">
    <nc r="AF451">
      <v>2</v>
    </nc>
  </rcc>
  <rcc rId="22620" sId="17">
    <nc r="AG451" t="b">
      <v>1</v>
    </nc>
  </rcc>
  <rcc rId="22621" sId="17">
    <nc r="AJ451">
      <v>1.19963289965123E-4</v>
    </nc>
  </rcc>
  <rcc rId="22622" sId="17">
    <nc r="AK451">
      <v>472174</v>
    </nc>
  </rcc>
  <rcc rId="22623" sId="17">
    <nc r="AL451">
      <v>4.0715657534398402E-5</v>
    </nc>
  </rcc>
  <rcc rId="22624" sId="17">
    <nc r="AM451">
      <v>29550</v>
    </nc>
  </rcc>
  <rcc rId="22625" sId="17">
    <nc r="AN451" t="b">
      <v>1</v>
    </nc>
  </rcc>
  <rcc rId="22626" sId="17">
    <nc r="AO451">
      <v>0.445797127716763</v>
    </nc>
  </rcc>
  <rcc rId="22627" sId="17">
    <nc r="A452" t="inlineStr">
      <is>
        <t>rs10774624</t>
      </is>
    </nc>
  </rcc>
  <rcc rId="22628" sId="17">
    <nc r="B452" t="inlineStr">
      <is>
        <t>A</t>
      </is>
    </nc>
  </rcc>
  <rcc rId="22629" sId="17">
    <nc r="C452" t="inlineStr">
      <is>
        <t>G</t>
      </is>
    </nc>
  </rcc>
  <rcc rId="22630" sId="17">
    <nc r="D452" t="inlineStr">
      <is>
        <t>A</t>
      </is>
    </nc>
  </rcc>
  <rcc rId="22631" sId="17">
    <nc r="E452" t="inlineStr">
      <is>
        <t>G</t>
      </is>
    </nc>
  </rcc>
  <rcc rId="22632" sId="17">
    <nc r="F452">
      <v>1.49944E-2</v>
    </nc>
  </rcc>
  <rcc rId="22633" sId="17">
    <nc r="G452">
      <v>-8.6999999999999994E-3</v>
    </nc>
  </rcc>
  <rcc rId="22634" sId="17">
    <nc r="H452">
      <v>0.53276000000000001</v>
    </nc>
  </rcc>
  <rcc rId="22635" sId="17">
    <nc r="I452">
      <v>0.50470000000000004</v>
    </nc>
  </rcc>
  <rcc rId="22636" sId="17">
    <nc r="J452" t="b">
      <v>0</v>
    </nc>
  </rcc>
  <rcc rId="22637" sId="17">
    <nc r="K452" t="b">
      <v>0</v>
    </nc>
  </rcc>
  <rcc rId="22638" sId="17">
    <nc r="L452" t="b">
      <v>0</v>
    </nc>
  </rcc>
  <rcc rId="22639" sId="17">
    <nc r="M452" t="inlineStr">
      <is>
        <t>XwMqmM</t>
      </is>
    </nc>
  </rcc>
  <rcc rId="22640" sId="17">
    <nc r="N452">
      <v>12</v>
    </nc>
  </rcc>
  <rcc rId="22641" sId="17">
    <nc r="O452">
      <v>111833788</v>
    </nc>
  </rcc>
  <rcc rId="22642" sId="17">
    <nc r="P452">
      <v>3.2399999999999998E-2</v>
    </nc>
  </rcc>
  <rcc rId="22643" sId="17">
    <nc r="Q452">
      <v>0.7883</v>
    </nc>
  </rcc>
  <rcc rId="22644" sId="17">
    <nc r="R452">
      <v>27209</v>
    </nc>
  </rcc>
  <rcc rId="22645" sId="17">
    <nc r="S452" t="inlineStr">
      <is>
        <t>Intrinsic HorvathAge acceleration</t>
      </is>
    </nc>
  </rcc>
  <rcc rId="22646" sId="17">
    <nc r="T452" t="b">
      <v>1</v>
    </nc>
  </rcc>
  <rcc rId="22647" sId="17">
    <nc r="U452" t="inlineStr">
      <is>
        <t>reported</t>
      </is>
    </nc>
  </rcc>
  <rcc rId="22648" sId="17">
    <nc r="V452" t="inlineStr">
      <is>
        <t>12</t>
      </is>
    </nc>
  </rcc>
  <rcc rId="22649" sId="17">
    <nc r="W452">
      <v>111833788</v>
    </nc>
  </rcc>
  <rcc rId="22650" sId="17">
    <nc r="X452">
      <v>2.0549399999999999E-3</v>
    </nc>
  </rcc>
  <rcc rId="22651" sId="17">
    <nc r="Y452">
      <v>2.90001E-13</v>
    </nc>
  </rcc>
  <rcc rId="22652" sId="17">
    <nc r="Z452">
      <v>472174</v>
    </nc>
  </rcc>
  <rcc rId="22653" sId="17">
    <nc r="AA452" t="inlineStr">
      <is>
        <t>ieu-b-4879</t>
      </is>
    </nc>
  </rcc>
  <rcc rId="22654" sId="17">
    <nc r="AB452" t="inlineStr">
      <is>
        <t>telomere length || id:ieu-b-4879</t>
      </is>
    </nc>
  </rcc>
  <rcc rId="22655" sId="17">
    <nc r="AC452" t="b">
      <v>1</v>
    </nc>
  </rcc>
  <rcc rId="22656" sId="17">
    <nc r="AD452" t="inlineStr">
      <is>
        <t>reported</t>
      </is>
    </nc>
  </rcc>
  <rcc rId="22657" sId="17">
    <nc r="AE452" t="inlineStr">
      <is>
        <t>igd</t>
      </is>
    </nc>
  </rcc>
  <rcc rId="22658" sId="17">
    <nc r="AF452">
      <v>2</v>
    </nc>
  </rcc>
  <rcc rId="22659" sId="17">
    <nc r="AG452" t="b">
      <v>1</v>
    </nc>
  </rcc>
  <rcc rId="22660" sId="17">
    <nc r="AJ452">
      <v>1.1274847957875E-4</v>
    </nc>
  </rcc>
  <rcc rId="22661" sId="17">
    <nc r="AK452">
      <v>472174</v>
    </nc>
  </rcc>
  <rcc rId="22662" sId="17">
    <nc r="AL452">
      <v>2.65012694186831E-6</v>
    </nc>
  </rcc>
  <rcc rId="22663" sId="17">
    <nc r="AM452">
      <v>27209</v>
    </nc>
  </rcc>
  <rcc rId="22664" sId="17">
    <nc r="AN452" t="b">
      <v>1</v>
    </nc>
  </rcc>
  <rcc rId="22665" sId="17">
    <nc r="AO452">
      <v>0.14930227959009201</v>
    </nc>
  </rcc>
  <rcc rId="22666" sId="17">
    <nc r="A453" t="inlineStr">
      <is>
        <t>rs10805346</t>
      </is>
    </nc>
  </rcc>
  <rcc rId="22667" sId="17">
    <nc r="B453" t="inlineStr">
      <is>
        <t>C</t>
      </is>
    </nc>
  </rcc>
  <rcc rId="22668" sId="17">
    <nc r="C453" t="inlineStr">
      <is>
        <t>T</t>
      </is>
    </nc>
  </rcc>
  <rcc rId="22669" sId="17">
    <nc r="D453" t="inlineStr">
      <is>
        <t>C</t>
      </is>
    </nc>
  </rcc>
  <rcc rId="22670" sId="17">
    <nc r="E453" t="inlineStr">
      <is>
        <t>T</t>
      </is>
    </nc>
  </rcc>
  <rcc rId="22671" sId="17">
    <nc r="F453">
      <v>1.1707199999999999E-2</v>
    </nc>
  </rcc>
  <rcc rId="22672" sId="17">
    <nc r="G453">
      <v>1.4500000000000001E-2</v>
    </nc>
  </rcc>
  <rcc rId="22673" sId="17">
    <nc r="H453">
      <v>0.43933899999999998</v>
    </nc>
  </rcc>
  <rcc rId="22674" sId="17">
    <nc r="I453">
      <v>0.42170000000000002</v>
    </nc>
  </rcc>
  <rcc rId="22675" sId="17">
    <nc r="J453" t="b">
      <v>0</v>
    </nc>
  </rcc>
  <rcc rId="22676" sId="17">
    <nc r="K453" t="b">
      <v>0</v>
    </nc>
  </rcc>
  <rcc rId="22677" sId="17">
    <nc r="L453" t="b">
      <v>0</v>
    </nc>
  </rcc>
  <rcc rId="22678" sId="17">
    <nc r="M453" t="inlineStr">
      <is>
        <t>XwMqmM</t>
      </is>
    </nc>
  </rcc>
  <rcc rId="22679" sId="17">
    <nc r="N453">
      <v>4</v>
    </nc>
  </rcc>
  <rcc rId="22680" sId="17">
    <nc r="O453">
      <v>9920347</v>
    </nc>
  </rcc>
  <rcc rId="22681" sId="17">
    <nc r="P453">
      <v>3.1600000000000003E-2</v>
    </nc>
  </rcc>
  <rcc rId="22682" sId="17">
    <nc r="Q453">
      <v>0.64549999999999996</v>
    </nc>
  </rcc>
  <rcc rId="22683" sId="17">
    <nc r="R453">
      <v>28979</v>
    </nc>
  </rcc>
  <rcc rId="22684" sId="17">
    <nc r="S453" t="inlineStr">
      <is>
        <t>Intrinsic HorvathAge acceleration</t>
      </is>
    </nc>
  </rcc>
  <rcc rId="22685" sId="17">
    <nc r="T453" t="b">
      <v>1</v>
    </nc>
  </rcc>
  <rcc rId="22686" sId="17">
    <nc r="U453" t="inlineStr">
      <is>
        <t>reported</t>
      </is>
    </nc>
  </rcc>
  <rcc rId="22687" sId="17">
    <nc r="V453" t="inlineStr">
      <is>
        <t>4</t>
      </is>
    </nc>
  </rcc>
  <rcc rId="22688" sId="17">
    <nc r="W453">
      <v>9920347</v>
    </nc>
  </rcc>
  <rcc rId="22689" sId="17">
    <nc r="X453">
      <v>2.02147E-3</v>
    </nc>
  </rcc>
  <rcc rId="22690" sId="17">
    <nc r="Y453">
      <v>7.0000300000000003E-9</v>
    </nc>
  </rcc>
  <rcc rId="22691" sId="17">
    <nc r="Z453">
      <v>472174</v>
    </nc>
  </rcc>
  <rcc rId="22692" sId="17">
    <nc r="AA453" t="inlineStr">
      <is>
        <t>ieu-b-4879</t>
      </is>
    </nc>
  </rcc>
  <rcc rId="22693" sId="17">
    <nc r="AB453" t="inlineStr">
      <is>
        <t>telomere length || id:ieu-b-4879</t>
      </is>
    </nc>
  </rcc>
  <rcc rId="22694" sId="17">
    <nc r="AC453" t="b">
      <v>1</v>
    </nc>
  </rcc>
  <rcc rId="22695" sId="17">
    <nc r="AD453" t="inlineStr">
      <is>
        <t>reported</t>
      </is>
    </nc>
  </rcc>
  <rcc rId="22696" sId="17">
    <nc r="AE453" t="inlineStr">
      <is>
        <t>igd</t>
      </is>
    </nc>
  </rcc>
  <rcc rId="22697" sId="17">
    <nc r="AF453">
      <v>2</v>
    </nc>
  </rcc>
  <rcc rId="22698" sId="17">
    <nc r="AG453" t="b">
      <v>1</v>
    </nc>
  </rcc>
  <rcc rId="22699" sId="17">
    <nc r="AJ453">
      <v>7.1029767941439403E-5</v>
    </nc>
  </rcc>
  <rcc rId="22700" sId="17">
    <nc r="AK453">
      <v>472174</v>
    </nc>
  </rcc>
  <rcc rId="22701" sId="17">
    <nc r="AL453">
      <v>7.2661651202269198E-6</v>
    </nc>
  </rcc>
  <rcc rId="22702" sId="17">
    <nc r="AM453">
      <v>28979</v>
    </nc>
  </rcc>
  <rcc rId="22703" sId="17">
    <nc r="AN453" t="b">
      <v>1</v>
    </nc>
  </rcc>
  <rcc rId="22704" sId="17">
    <nc r="AO453">
      <v>0.34354722554219902</v>
    </nc>
  </rcc>
  <rcc rId="22705" sId="17">
    <nc r="A454" t="inlineStr">
      <is>
        <t>rs10840270</t>
      </is>
    </nc>
  </rcc>
  <rcc rId="22706" sId="17">
    <nc r="B454" t="inlineStr">
      <is>
        <t>G</t>
      </is>
    </nc>
  </rcc>
  <rcc rId="22707" sId="17">
    <nc r="C454" t="inlineStr">
      <is>
        <t>C</t>
      </is>
    </nc>
  </rcc>
  <rcc rId="22708" sId="17">
    <nc r="D454" t="inlineStr">
      <is>
        <t>G</t>
      </is>
    </nc>
  </rcc>
  <rcc rId="22709" sId="17">
    <nc r="E454" t="inlineStr">
      <is>
        <t>C</t>
      </is>
    </nc>
  </rcc>
  <rcc rId="22710" sId="17">
    <nc r="F454">
      <v>1.4383E-2</v>
    </nc>
  </rcc>
  <rcc rId="22711" sId="17">
    <nc r="G454">
      <v>1.8100000000000002E-2</v>
    </nc>
  </rcc>
  <rcc rId="22712" sId="17">
    <nc r="H454">
      <v>0.65568400000000004</v>
    </nc>
  </rcc>
  <rcc rId="22713" sId="17">
    <nc r="I454">
      <v>0.6653</v>
    </nc>
  </rcc>
  <rcc rId="22714" sId="17">
    <nc r="J454" t="b">
      <v>0</v>
    </nc>
  </rcc>
  <rcc rId="22715" sId="17">
    <nc r="K454" t="b">
      <v>1</v>
    </nc>
  </rcc>
  <rcc rId="22716" sId="17">
    <nc r="L454" t="b">
      <v>0</v>
    </nc>
  </rcc>
  <rcc rId="22717" sId="17">
    <nc r="M454" t="inlineStr">
      <is>
        <t>XwMqmM</t>
      </is>
    </nc>
  </rcc>
  <rcc rId="22718" sId="17">
    <nc r="N454">
      <v>11</v>
    </nc>
  </rcc>
  <rcc rId="22719" sId="17">
    <nc r="O454">
      <v>9629553</v>
    </nc>
  </rcc>
  <rcc rId="22720" sId="17">
    <nc r="P454">
      <v>3.2899999999999999E-2</v>
    </nc>
  </rcc>
  <rcc rId="22721" sId="17">
    <nc r="Q454">
      <v>0.58220000000000005</v>
    </nc>
  </rcc>
  <rcc rId="22722" sId="17">
    <nc r="R454">
      <v>28572</v>
    </nc>
  </rcc>
  <rcc rId="22723" sId="17">
    <nc r="S454" t="inlineStr">
      <is>
        <t>Intrinsic HorvathAge acceleration</t>
      </is>
    </nc>
  </rcc>
  <rcc rId="22724" sId="17">
    <nc r="T454" t="b">
      <v>1</v>
    </nc>
  </rcc>
  <rcc rId="22725" sId="17">
    <nc r="U454" t="inlineStr">
      <is>
        <t>reported</t>
      </is>
    </nc>
  </rcc>
  <rcc rId="22726" sId="17">
    <nc r="V454" t="inlineStr">
      <is>
        <t>11</t>
      </is>
    </nc>
  </rcc>
  <rcc rId="22727" sId="17">
    <nc r="W454">
      <v>9629553</v>
    </nc>
  </rcc>
  <rcc rId="22728" sId="17">
    <nc r="X454">
      <v>2.1249400000000001E-3</v>
    </nc>
  </rcc>
  <rcc rId="22729" sId="17">
    <nc r="Y454">
      <v>1.29987E-11</v>
    </nc>
  </rcc>
  <rcc rId="22730" sId="17">
    <nc r="Z454">
      <v>472174</v>
    </nc>
  </rcc>
  <rcc rId="22731" sId="17">
    <nc r="AA454" t="inlineStr">
      <is>
        <t>ieu-b-4879</t>
      </is>
    </nc>
  </rcc>
  <rcc rId="22732" sId="17">
    <nc r="AB454" t="inlineStr">
      <is>
        <t>telomere length || id:ieu-b-4879</t>
      </is>
    </nc>
  </rcc>
  <rcc rId="22733" sId="17">
    <nc r="AC454" t="b">
      <v>1</v>
    </nc>
  </rcc>
  <rcc rId="22734" sId="17">
    <nc r="AD454" t="inlineStr">
      <is>
        <t>reported</t>
      </is>
    </nc>
  </rcc>
  <rcc rId="22735" sId="17">
    <nc r="AE454" t="inlineStr">
      <is>
        <t>igd</t>
      </is>
    </nc>
  </rcc>
  <rcc rId="22736" sId="17">
    <nc r="AF454">
      <v>2</v>
    </nc>
  </rcc>
  <rcc rId="22737" sId="17">
    <nc r="AG454" t="b">
      <v>1</v>
    </nc>
  </rcc>
  <rcc rId="22738" sId="17">
    <nc r="AJ454">
      <v>9.7020442306166102E-5</v>
    </nc>
  </rcc>
  <rcc rId="22739" sId="17">
    <nc r="AK454">
      <v>472174</v>
    </nc>
  </rcc>
  <rcc rId="22740" sId="17">
    <nc r="AL454">
      <v>1.05937693371517E-5</v>
    </nc>
  </rcc>
  <rcc rId="22741" sId="17">
    <nc r="AM454">
      <v>28572</v>
    </nc>
  </rcc>
  <rcc rId="22742" sId="17">
    <nc r="AN454" t="b">
      <v>1</v>
    </nc>
  </rcc>
  <rcc rId="22743" sId="17">
    <nc r="AO454">
      <v>0.27902601963232199</v>
    </nc>
  </rcc>
  <rcc rId="22744" sId="17">
    <nc r="A455" t="inlineStr">
      <is>
        <t>rs10845387</t>
      </is>
    </nc>
  </rcc>
  <rcc rId="22745" sId="17">
    <nc r="B455" t="inlineStr">
      <is>
        <t>A</t>
      </is>
    </nc>
  </rcc>
  <rcc rId="22746" sId="17">
    <nc r="C455" t="inlineStr">
      <is>
        <t>G</t>
      </is>
    </nc>
  </rcc>
  <rcc rId="22747" sId="17">
    <nc r="D455" t="inlineStr">
      <is>
        <t>A</t>
      </is>
    </nc>
  </rcc>
  <rcc rId="22748" sId="17">
    <nc r="E455" t="inlineStr">
      <is>
        <t>G</t>
      </is>
    </nc>
  </rcc>
  <rcc rId="22749" sId="17">
    <nc r="F455">
      <v>-1.4121399999999999E-2</v>
    </nc>
  </rcc>
  <rcc rId="22750" sId="17">
    <nc r="G455">
      <v>-5.3499999999999999E-2</v>
    </nc>
  </rcc>
  <rcc rId="22751" sId="17">
    <nc r="H455">
      <v>0.35266599999999998</v>
    </nc>
  </rcc>
  <rcc rId="22752" sId="17">
    <nc r="I455">
      <v>0.3362</v>
    </nc>
  </rcc>
  <rcc rId="22753" sId="17">
    <nc r="J455" t="b">
      <v>0</v>
    </nc>
  </rcc>
  <rcc rId="22754" sId="17">
    <nc r="K455" t="b">
      <v>0</v>
    </nc>
  </rcc>
  <rcc rId="22755" sId="17">
    <nc r="L455" t="b">
      <v>0</v>
    </nc>
  </rcc>
  <rcc rId="22756" sId="17">
    <nc r="M455" t="inlineStr">
      <is>
        <t>XwMqmM</t>
      </is>
    </nc>
  </rcc>
  <rcc rId="22757" sId="17">
    <nc r="N455">
      <v>12</v>
    </nc>
  </rcc>
  <rcc rId="22758" sId="17">
    <nc r="O455">
      <v>11757743</v>
    </nc>
  </rcc>
  <rcc rId="22759" sId="17">
    <nc r="P455">
      <v>3.9300000000000002E-2</v>
    </nc>
  </rcc>
  <rcc rId="22760" sId="17">
    <nc r="Q455">
      <v>0.1736</v>
    </nc>
  </rcc>
  <rcc rId="22761" sId="17">
    <nc r="R455">
      <v>23060</v>
    </nc>
  </rcc>
  <rcc rId="22762" sId="17">
    <nc r="S455" t="inlineStr">
      <is>
        <t>Intrinsic HorvathAge acceleration</t>
      </is>
    </nc>
  </rcc>
  <rcc rId="22763" sId="17">
    <nc r="T455" t="b">
      <v>1</v>
    </nc>
  </rcc>
  <rcc rId="22764" sId="17">
    <nc r="U455" t="inlineStr">
      <is>
        <t>reported</t>
      </is>
    </nc>
  </rcc>
  <rcc rId="22765" sId="17">
    <nc r="V455" t="inlineStr">
      <is>
        <t>12</t>
      </is>
    </nc>
  </rcc>
  <rcc rId="22766" sId="17">
    <nc r="W455">
      <v>11757743</v>
    </nc>
  </rcc>
  <rcc rId="22767" sId="17">
    <nc r="X455">
      <v>2.0939600000000002E-3</v>
    </nc>
  </rcc>
  <rcc rId="22768" sId="17">
    <nc r="Y455">
      <v>1.5000299999999999E-11</v>
    </nc>
  </rcc>
  <rcc rId="22769" sId="17">
    <nc r="Z455">
      <v>472174</v>
    </nc>
  </rcc>
  <rcc rId="22770" sId="17">
    <nc r="AA455" t="inlineStr">
      <is>
        <t>ieu-b-4879</t>
      </is>
    </nc>
  </rcc>
  <rcc rId="22771" sId="17">
    <nc r="AB455" t="inlineStr">
      <is>
        <t>telomere length || id:ieu-b-4879</t>
      </is>
    </nc>
  </rcc>
  <rcc rId="22772" sId="17">
    <nc r="AC455" t="b">
      <v>1</v>
    </nc>
  </rcc>
  <rcc rId="22773" sId="17">
    <nc r="AD455" t="inlineStr">
      <is>
        <t>reported</t>
      </is>
    </nc>
  </rcc>
  <rcc rId="22774" sId="17">
    <nc r="AE455" t="inlineStr">
      <is>
        <t>igd</t>
      </is>
    </nc>
  </rcc>
  <rcc rId="22775" sId="17">
    <nc r="AF455">
      <v>2</v>
    </nc>
  </rcc>
  <rcc rId="22776" sId="17">
    <nc r="AG455" t="b">
      <v>1</v>
    </nc>
  </rcc>
  <rcc rId="22777" sId="17">
    <nc r="AJ455">
      <v>9.6311176535395995E-5</v>
    </nc>
  </rcc>
  <rcc rId="22778" sId="17">
    <nc r="AK455">
      <v>472174</v>
    </nc>
  </rcc>
  <rcc rId="22779" sId="17">
    <nc r="AL455">
      <v>8.0364810512719106E-5</v>
    </nc>
  </rcc>
  <rcc rId="22780" sId="17">
    <nc r="AM455">
      <v>23060</v>
    </nc>
  </rcc>
  <rcc rId="22781" sId="17">
    <nc r="AN455" t="b">
      <v>1</v>
    </nc>
  </rcc>
  <rcc rId="22782" sId="17">
    <nc r="AO455">
      <v>0.89979671353542301</v>
    </nc>
  </rcc>
  <rcc rId="22783" sId="17">
    <nc r="A456" t="inlineStr">
      <is>
        <t>rs10905255</t>
      </is>
    </nc>
  </rcc>
  <rcc rId="22784" sId="17">
    <nc r="B456" t="inlineStr">
      <is>
        <t>T</t>
      </is>
    </nc>
  </rcc>
  <rcc rId="22785" sId="17">
    <nc r="C456" t="inlineStr">
      <is>
        <t>G</t>
      </is>
    </nc>
  </rcc>
  <rcc rId="22786" sId="17">
    <nc r="D456" t="inlineStr">
      <is>
        <t>T</t>
      </is>
    </nc>
  </rcc>
  <rcc rId="22787" sId="17">
    <nc r="E456" t="inlineStr">
      <is>
        <t>G</t>
      </is>
    </nc>
  </rcc>
  <rcc rId="22788" sId="17">
    <nc r="F456">
      <v>-1.82493E-2</v>
    </nc>
  </rcc>
  <rcc rId="22789" sId="17">
    <nc r="G456">
      <v>3.1399999999999997E-2</v>
    </nc>
  </rcc>
  <rcc rId="22790" sId="17">
    <nc r="H456">
      <v>0.57918999999999998</v>
    </nc>
  </rcc>
  <rcc rId="22791" sId="17">
    <nc r="I456">
      <v>0.57679999999999998</v>
    </nc>
  </rcc>
  <rcc rId="22792" sId="17">
    <nc r="J456" t="b">
      <v>0</v>
    </nc>
  </rcc>
  <rcc rId="22793" sId="17">
    <nc r="K456" t="b">
      <v>0</v>
    </nc>
  </rcc>
  <rcc rId="22794" sId="17">
    <nc r="L456" t="b">
      <v>0</v>
    </nc>
  </rcc>
  <rcc rId="22795" sId="17">
    <nc r="M456" t="inlineStr">
      <is>
        <t>XwMqmM</t>
      </is>
    </nc>
  </rcc>
  <rcc rId="22796" sId="17">
    <nc r="N456">
      <v>10</v>
    </nc>
  </rcc>
  <rcc rId="22797" sId="17">
    <nc r="O456">
      <v>5870267</v>
    </nc>
  </rcc>
  <rcc rId="22798" sId="17">
    <nc r="P456">
      <v>3.2300000000000002E-2</v>
    </nc>
  </rcc>
  <rcc rId="22799" sId="17">
    <nc r="Q456">
      <v>0.32969999999999999</v>
    </nc>
  </rcc>
  <rcc rId="22800" sId="17">
    <nc r="R456">
      <v>28483</v>
    </nc>
  </rcc>
  <rcc rId="22801" sId="17">
    <nc r="S456" t="inlineStr">
      <is>
        <t>Intrinsic HorvathAge acceleration</t>
      </is>
    </nc>
  </rcc>
  <rcc rId="22802" sId="17">
    <nc r="T456" t="b">
      <v>1</v>
    </nc>
  </rcc>
  <rcc rId="22803" sId="17">
    <nc r="U456" t="inlineStr">
      <is>
        <t>reported</t>
      </is>
    </nc>
  </rcc>
  <rcc rId="22804" sId="17">
    <nc r="V456" t="inlineStr">
      <is>
        <t>10</t>
      </is>
    </nc>
  </rcc>
  <rcc rId="22805" sId="17">
    <nc r="W456">
      <v>5870267</v>
    </nc>
  </rcc>
  <rcc rId="22806" sId="17">
    <nc r="X456">
      <v>2.0309899999999999E-3</v>
    </nc>
  </rcc>
  <rcc rId="22807" sId="17">
    <nc r="Y456">
      <v>2.60016E-19</v>
    </nc>
  </rcc>
  <rcc rId="22808" sId="17">
    <nc r="Z456">
      <v>472174</v>
    </nc>
  </rcc>
  <rcc rId="22809" sId="17">
    <nc r="AA456" t="inlineStr">
      <is>
        <t>ieu-b-4879</t>
      </is>
    </nc>
  </rcc>
  <rcc rId="22810" sId="17">
    <nc r="AB456" t="inlineStr">
      <is>
        <t>telomere length || id:ieu-b-4879</t>
      </is>
    </nc>
  </rcc>
  <rcc rId="22811" sId="17">
    <nc r="AC456" t="b">
      <v>1</v>
    </nc>
  </rcc>
  <rcc rId="22812" sId="17">
    <nc r="AD456" t="inlineStr">
      <is>
        <t>reported</t>
      </is>
    </nc>
  </rcc>
  <rcc rId="22813" sId="17">
    <nc r="AE456" t="inlineStr">
      <is>
        <t>igd</t>
      </is>
    </nc>
  </rcc>
  <rcc rId="22814" sId="17">
    <nc r="AF456">
      <v>2</v>
    </nc>
  </rcc>
  <rcc rId="22815" sId="17">
    <nc r="AG456" t="b">
      <v>1</v>
    </nc>
  </rcc>
  <rcc rId="22816" sId="17">
    <nc r="AJ456">
      <v>1.70963093160695E-4</v>
    </nc>
  </rcc>
  <rcc rId="22817" sId="17">
    <nc r="AK456">
      <v>472174</v>
    </nc>
  </rcc>
  <rcc rId="22818" sId="17">
    <nc r="AL456">
      <v>3.3180628439305597E-5</v>
    </nc>
  </rcc>
  <rcc rId="22819" sId="17">
    <nc r="AM456">
      <v>28483</v>
    </nc>
  </rcc>
  <rcc rId="22820" sId="17">
    <nc r="AN456" t="b">
      <v>1</v>
    </nc>
  </rcc>
  <rcc rId="22821" sId="17">
    <nc r="AO456">
      <v>0.23053969239684</v>
    </nc>
  </rcc>
  <rcc rId="22822" sId="17">
    <nc r="A457" t="inlineStr">
      <is>
        <t>rs11085072</t>
      </is>
    </nc>
  </rcc>
  <rcc rId="22823" sId="17">
    <nc r="B457" t="inlineStr">
      <is>
        <t>T</t>
      </is>
    </nc>
  </rcc>
  <rcc rId="22824" sId="17">
    <nc r="C457" t="inlineStr">
      <is>
        <t>C</t>
      </is>
    </nc>
  </rcc>
  <rcc rId="22825" sId="17">
    <nc r="D457" t="inlineStr">
      <is>
        <t>T</t>
      </is>
    </nc>
  </rcc>
  <rcc rId="22826" sId="17">
    <nc r="E457" t="inlineStr">
      <is>
        <t>C</t>
      </is>
    </nc>
  </rcc>
  <rcc rId="22827" sId="17">
    <nc r="F457">
      <v>-1.3180600000000001E-2</v>
    </nc>
  </rcc>
  <rcc rId="22828" sId="17">
    <nc r="G457">
      <v>1E-3</v>
    </nc>
  </rcc>
  <rcc rId="22829" sId="17">
    <nc r="H457">
      <v>0.23690900000000001</v>
    </nc>
  </rcc>
  <rcc rId="22830" sId="17">
    <nc r="I457">
      <v>0.2291</v>
    </nc>
  </rcc>
  <rcc rId="22831" sId="17">
    <nc r="J457" t="b">
      <v>0</v>
    </nc>
  </rcc>
  <rcc rId="22832" sId="17">
    <nc r="K457" t="b">
      <v>0</v>
    </nc>
  </rcc>
  <rcc rId="22833" sId="17">
    <nc r="L457" t="b">
      <v>0</v>
    </nc>
  </rcc>
  <rcc rId="22834" sId="17">
    <nc r="M457" t="inlineStr">
      <is>
        <t>XwMqmM</t>
      </is>
    </nc>
  </rcc>
  <rcc rId="22835" sId="17">
    <nc r="N457">
      <v>19</v>
    </nc>
  </rcc>
  <rcc rId="22836" sId="17">
    <nc r="O457">
      <v>4368142</v>
    </nc>
  </rcc>
  <rcc rId="22837" sId="17">
    <nc r="P457">
      <v>3.7100000000000001E-2</v>
    </nc>
  </rcc>
  <rcc rId="22838" sId="17">
    <nc r="Q457">
      <v>0.97909999999999997</v>
    </nc>
  </rcc>
  <rcc rId="22839" sId="17">
    <nc r="R457">
      <v>28967</v>
    </nc>
  </rcc>
  <rcc rId="22840" sId="17">
    <nc r="S457" t="inlineStr">
      <is>
        <t>Intrinsic HorvathAge acceleration</t>
      </is>
    </nc>
  </rcc>
  <rcc rId="22841" sId="17">
    <nc r="T457" t="b">
      <v>1</v>
    </nc>
  </rcc>
  <rcc rId="22842" sId="17">
    <nc r="U457" t="inlineStr">
      <is>
        <t>reported</t>
      </is>
    </nc>
  </rcc>
  <rcc rId="22843" sId="17">
    <nc r="V457" t="inlineStr">
      <is>
        <t>19</t>
      </is>
    </nc>
  </rcc>
  <rcc rId="22844" sId="17">
    <nc r="W457">
      <v>4368142</v>
    </nc>
  </rcc>
  <rcc rId="22845" sId="17">
    <nc r="X457">
      <v>2.3671299999999998E-3</v>
    </nc>
  </rcc>
  <rcc rId="22846" sId="17">
    <nc r="Y457">
      <v>2.59998E-8</v>
    </nc>
  </rcc>
  <rcc rId="22847" sId="17">
    <nc r="Z457">
      <v>472174</v>
    </nc>
  </rcc>
  <rcc rId="22848" sId="17">
    <nc r="AA457" t="inlineStr">
      <is>
        <t>ieu-b-4879</t>
      </is>
    </nc>
  </rcc>
  <rcc rId="22849" sId="17">
    <nc r="AB457" t="inlineStr">
      <is>
        <t>telomere length || id:ieu-b-4879</t>
      </is>
    </nc>
  </rcc>
  <rcc rId="22850" sId="17">
    <nc r="AC457" t="b">
      <v>1</v>
    </nc>
  </rcc>
  <rcc rId="22851" sId="17">
    <nc r="AD457" t="inlineStr">
      <is>
        <t>reported</t>
      </is>
    </nc>
  </rcc>
  <rcc rId="22852" sId="17">
    <nc r="AE457" t="inlineStr">
      <is>
        <t>igd</t>
      </is>
    </nc>
  </rcc>
  <rcc rId="22853" sId="17">
    <nc r="AF457">
      <v>2</v>
    </nc>
  </rcc>
  <rcc rId="22854" sId="17">
    <nc r="AG457" t="b">
      <v>1</v>
    </nc>
  </rcc>
  <rcc rId="22855" sId="17">
    <nc r="AJ457">
      <v>6.5659473453582996E-5</v>
    </nc>
  </rcc>
  <rcc rId="22856" sId="17">
    <nc r="AK457">
      <v>472174</v>
    </nc>
  </rcc>
  <rcc rId="22857" sId="17">
    <nc r="AL457">
      <v>2.50829514210466E-8</v>
    </nc>
  </rcc>
  <rcc rId="22858" sId="17">
    <nc r="AM457">
      <v>28967</v>
    </nc>
  </rcc>
  <rcc rId="22859" sId="17">
    <nc r="AN457" t="b">
      <v>1</v>
    </nc>
  </rcc>
  <rcc rId="22860" sId="17">
    <nc r="AO457">
      <v>0.18936350637896701</v>
    </nc>
  </rcc>
  <rcc rId="22861" sId="17">
    <nc r="A458" t="inlineStr">
      <is>
        <t>rs11117354</t>
      </is>
    </nc>
  </rcc>
  <rcc rId="22862" sId="17">
    <nc r="B458" t="inlineStr">
      <is>
        <t>C</t>
      </is>
    </nc>
  </rcc>
  <rcc rId="22863" sId="17">
    <nc r="C458" t="inlineStr">
      <is>
        <t>T</t>
      </is>
    </nc>
  </rcc>
  <rcc rId="22864" sId="17">
    <nc r="D458" t="inlineStr">
      <is>
        <t>C</t>
      </is>
    </nc>
  </rcc>
  <rcc rId="22865" sId="17">
    <nc r="E458" t="inlineStr">
      <is>
        <t>T</t>
      </is>
    </nc>
  </rcc>
  <rcc rId="22866" sId="17">
    <nc r="F458">
      <v>2.32506E-2</v>
    </nc>
  </rcc>
  <rcc rId="22867" sId="17">
    <nc r="G458">
      <v>3.2000000000000001E-2</v>
    </nc>
  </rcc>
  <rcc rId="22868" sId="17">
    <nc r="H458">
      <v>0.69651300000000005</v>
    </nc>
  </rcc>
  <rcc rId="22869" sId="17">
    <nc r="I458">
      <v>0.69399999999999995</v>
    </nc>
  </rcc>
  <rcc rId="22870" sId="17">
    <nc r="J458" t="b">
      <v>0</v>
    </nc>
  </rcc>
  <rcc rId="22871" sId="17">
    <nc r="K458" t="b">
      <v>0</v>
    </nc>
  </rcc>
  <rcc rId="22872" sId="17">
    <nc r="L458" t="b">
      <v>0</v>
    </nc>
  </rcc>
  <rcc rId="22873" sId="17">
    <nc r="M458" t="inlineStr">
      <is>
        <t>XwMqmM</t>
      </is>
    </nc>
  </rcc>
  <rcc rId="22874" sId="17">
    <nc r="N458">
      <v>16</v>
    </nc>
  </rcc>
  <rcc rId="22875" sId="17">
    <nc r="O458">
      <v>88092092</v>
    </nc>
  </rcc>
  <rcc rId="22876" sId="17">
    <nc r="P458">
      <v>3.3799999999999997E-2</v>
    </nc>
  </rcc>
  <rcc rId="22877" sId="17">
    <nc r="Q458">
      <v>0.34350000000000003</v>
    </nc>
  </rcc>
  <rcc rId="22878" sId="17">
    <nc r="R458">
      <v>28971</v>
    </nc>
  </rcc>
  <rcc rId="22879" sId="17">
    <nc r="S458" t="inlineStr">
      <is>
        <t>Intrinsic HorvathAge acceleration</t>
      </is>
    </nc>
  </rcc>
  <rcc rId="22880" sId="17">
    <nc r="T458" t="b">
      <v>1</v>
    </nc>
  </rcc>
  <rcc rId="22881" sId="17">
    <nc r="U458" t="inlineStr">
      <is>
        <t>reported</t>
      </is>
    </nc>
  </rcc>
  <rcc rId="22882" sId="17">
    <nc r="V458" t="inlineStr">
      <is>
        <t>16</t>
      </is>
    </nc>
  </rcc>
  <rcc rId="22883" sId="17">
    <nc r="W458">
      <v>88092092</v>
    </nc>
  </rcc>
  <rcc rId="22884" sId="17">
    <nc r="X458">
      <v>2.19601E-3</v>
    </nc>
  </rcc>
  <rcc rId="22885" sId="17">
    <nc r="Y458">
      <v>3.4001700000000001E-26</v>
    </nc>
  </rcc>
  <rcc rId="22886" sId="17">
    <nc r="Z458">
      <v>472174</v>
    </nc>
  </rcc>
  <rcc rId="22887" sId="17">
    <nc r="AA458" t="inlineStr">
      <is>
        <t>ieu-b-4879</t>
      </is>
    </nc>
  </rcc>
  <rcc rId="22888" sId="17">
    <nc r="AB458" t="inlineStr">
      <is>
        <t>telomere length || id:ieu-b-4879</t>
      </is>
    </nc>
  </rcc>
  <rcc rId="22889" sId="17">
    <nc r="AC458" t="b">
      <v>1</v>
    </nc>
  </rcc>
  <rcc rId="22890" sId="17">
    <nc r="AD458" t="inlineStr">
      <is>
        <t>reported</t>
      </is>
    </nc>
  </rcc>
  <rcc rId="22891" sId="17">
    <nc r="AE458" t="inlineStr">
      <is>
        <t>igd</t>
      </is>
    </nc>
  </rcc>
  <rcc rId="22892" sId="17">
    <nc r="AF458">
      <v>2</v>
    </nc>
  </rcc>
  <rcc rId="22893" sId="17">
    <nc r="AG458" t="b">
      <v>1</v>
    </nc>
  </rcc>
  <rcc rId="22894" sId="17">
    <nc r="AJ458">
      <v>2.3735390384264999E-4</v>
    </nc>
  </rcc>
  <rcc rId="22895" sId="17">
    <nc r="AK458">
      <v>472174</v>
    </nc>
  </rcc>
  <rcc rId="22896" sId="17">
    <nc r="AL458">
      <v>3.0939950536615303E-5</v>
    </nc>
  </rcc>
  <rcc rId="22897" sId="17">
    <nc r="AM458">
      <v>28971</v>
    </nc>
  </rcc>
  <rcc rId="22898" sId="17">
    <nc r="AN458" t="b">
      <v>1</v>
    </nc>
  </rcc>
  <rcc rId="22899" sId="17">
    <nc r="AO458">
      <v>0.103847079177726</v>
    </nc>
  </rcc>
  <rcc rId="22900" sId="17">
    <nc r="A459" t="inlineStr">
      <is>
        <t>rs111527438</t>
      </is>
    </nc>
  </rcc>
  <rcc rId="22901" sId="17">
    <nc r="B459" t="inlineStr">
      <is>
        <t>C</t>
      </is>
    </nc>
  </rcc>
  <rcc rId="22902" sId="17">
    <nc r="C459" t="inlineStr">
      <is>
        <t>T</t>
      </is>
    </nc>
  </rcc>
  <rcc rId="22903" sId="17">
    <nc r="D459" t="inlineStr">
      <is>
        <t>C</t>
      </is>
    </nc>
  </rcc>
  <rcc rId="22904" sId="17">
    <nc r="E459" t="inlineStr">
      <is>
        <t>T</t>
      </is>
    </nc>
  </rcc>
  <rcc rId="22905" sId="17">
    <nc r="F459">
      <v>1.2500000000000001E-2</v>
    </nc>
  </rcc>
  <rcc rId="22906" sId="17">
    <nc r="G459">
      <v>-3.8399999999999997E-2</v>
    </nc>
  </rcc>
  <rcc rId="22907" sId="17">
    <nc r="H459">
      <v>0.35125099999999998</v>
    </nc>
  </rcc>
  <rcc rId="22908" sId="17">
    <nc r="I459">
      <v>0.35959999999999998</v>
    </nc>
  </rcc>
  <rcc rId="22909" sId="17">
    <nc r="J459" t="b">
      <v>0</v>
    </nc>
  </rcc>
  <rcc rId="22910" sId="17">
    <nc r="K459" t="b">
      <v>0</v>
    </nc>
  </rcc>
  <rcc rId="22911" sId="17">
    <nc r="L459" t="b">
      <v>0</v>
    </nc>
  </rcc>
  <rcc rId="22912" sId="17">
    <nc r="M459" t="inlineStr">
      <is>
        <t>XwMqmM</t>
      </is>
    </nc>
  </rcc>
  <rcc rId="22913" sId="17">
    <nc r="N459">
      <v>17</v>
    </nc>
  </rcc>
  <rcc rId="22914" sId="17">
    <nc r="O459">
      <v>29252703</v>
    </nc>
  </rcc>
  <rcc rId="22915" sId="17">
    <nc r="P459">
      <v>3.3000000000000002E-2</v>
    </nc>
  </rcc>
  <rcc rId="22916" sId="17">
    <nc r="Q459">
      <v>0.24479999999999999</v>
    </nc>
  </rcc>
  <rcc rId="22917" sId="17">
    <nc r="R459">
      <v>28543</v>
    </nc>
  </rcc>
  <rcc rId="22918" sId="17">
    <nc r="S459" t="inlineStr">
      <is>
        <t>Intrinsic HorvathAge acceleration</t>
      </is>
    </nc>
  </rcc>
  <rcc rId="22919" sId="17">
    <nc r="T459" t="b">
      <v>1</v>
    </nc>
  </rcc>
  <rcc rId="22920" sId="17">
    <nc r="U459" t="inlineStr">
      <is>
        <t>reported</t>
      </is>
    </nc>
  </rcc>
  <rcc rId="22921" sId="17">
    <nc r="V459" t="inlineStr">
      <is>
        <t>17</t>
      </is>
    </nc>
  </rcc>
  <rcc rId="22922" sId="17">
    <nc r="W459">
      <v>29252703</v>
    </nc>
  </rcc>
  <rcc rId="22923" sId="17">
    <nc r="X459">
      <v>2.1101599999999998E-3</v>
    </nc>
  </rcc>
  <rcc rId="22924" sId="17">
    <nc r="Y459">
      <v>3.0999900000000002E-9</v>
    </nc>
  </rcc>
  <rcc rId="22925" sId="17">
    <nc r="Z459">
      <v>472174</v>
    </nc>
  </rcc>
  <rcc rId="22926" sId="17">
    <nc r="AA459" t="inlineStr">
      <is>
        <t>ieu-b-4879</t>
      </is>
    </nc>
  </rcc>
  <rcc rId="22927" sId="17">
    <nc r="AB459" t="inlineStr">
      <is>
        <t>telomere length || id:ieu-b-4879</t>
      </is>
    </nc>
  </rcc>
  <rcc rId="22928" sId="17">
    <nc r="AC459" t="b">
      <v>1</v>
    </nc>
  </rcc>
  <rcc rId="22929" sId="17">
    <nc r="AD459" t="inlineStr">
      <is>
        <t>reported</t>
      </is>
    </nc>
  </rcc>
  <rcc rId="22930" sId="17">
    <nc r="AE459" t="inlineStr">
      <is>
        <t>igd</t>
      </is>
    </nc>
  </rcc>
  <rcc rId="22931" sId="17">
    <nc r="AF459">
      <v>2</v>
    </nc>
  </rcc>
  <rcc rId="22932" sId="17">
    <nc r="AG459" t="b">
      <v>1</v>
    </nc>
  </rcc>
  <rcc rId="22933" sId="17">
    <nc r="AJ459">
      <v>7.4311623473167002E-5</v>
    </nc>
  </rcc>
  <rcc rId="22934" sId="17">
    <nc r="AK459">
      <v>472174</v>
    </nc>
  </rcc>
  <rcc rId="22935" sId="17">
    <nc r="AL459">
      <v>4.7440010884332199E-5</v>
    </nc>
  </rcc>
  <rcc rId="22936" sId="17">
    <nc r="AM459">
      <v>28543</v>
    </nc>
  </rcc>
  <rcc rId="22937" sId="17">
    <nc r="AN459" t="b">
      <v>1</v>
    </nc>
  </rcc>
  <rcc rId="22938" sId="17">
    <nc r="AO459">
      <v>0.77619661085182801</v>
    </nc>
  </rcc>
  <rcc rId="22939" sId="17">
    <nc r="A460" t="inlineStr">
      <is>
        <t>rs111950327</t>
      </is>
    </nc>
  </rcc>
  <rcc rId="22940" sId="17">
    <nc r="B460" t="inlineStr">
      <is>
        <t>C</t>
      </is>
    </nc>
  </rcc>
  <rcc rId="22941" sId="17">
    <nc r="C460" t="inlineStr">
      <is>
        <t>G</t>
      </is>
    </nc>
  </rcc>
  <rcc rId="22942" sId="17">
    <nc r="D460" t="inlineStr">
      <is>
        <t>C</t>
      </is>
    </nc>
  </rcc>
  <rcc rId="22943" sId="17">
    <nc r="E460" t="inlineStr">
      <is>
        <t>G</t>
      </is>
    </nc>
  </rcc>
  <rcc rId="22944" sId="17">
    <nc r="F460">
      <v>2.38271E-2</v>
    </nc>
  </rcc>
  <rcc rId="22945" sId="17">
    <nc r="G460">
      <v>4.3400000000000001E-2</v>
    </nc>
  </rcc>
  <rcc rId="22946" sId="17">
    <nc r="H460">
      <v>6.3628000000000004E-2</v>
    </nc>
  </rcc>
  <rcc rId="22947" sId="17">
    <nc r="I460">
      <v>6.7199999999999996E-2</v>
    </nc>
  </rcc>
  <rcc rId="22948" sId="17">
    <nc r="J460" t="b">
      <v>0</v>
    </nc>
  </rcc>
  <rcc rId="22949" sId="17">
    <nc r="K460" t="b">
      <v>1</v>
    </nc>
  </rcc>
  <rcc rId="22950" sId="17">
    <nc r="L460" t="b">
      <v>0</v>
    </nc>
  </rcc>
  <rcc rId="22951" sId="17">
    <nc r="M460" t="inlineStr">
      <is>
        <t>XwMqmM</t>
      </is>
    </nc>
  </rcc>
  <rcc rId="22952" sId="17">
    <nc r="N460">
      <v>16</v>
    </nc>
  </rcc>
  <rcc rId="22953" sId="17">
    <nc r="O460">
      <v>48283993</v>
    </nc>
  </rcc>
  <rcc rId="22954" sId="17">
    <nc r="P460">
      <v>6.2600000000000003E-2</v>
    </nc>
  </rcc>
  <rcc rId="22955" sId="17">
    <nc r="Q460">
      <v>0.48809999999999998</v>
    </nc>
  </rcc>
  <rcc rId="22956" sId="17">
    <nc r="R460">
      <v>28876</v>
    </nc>
  </rcc>
  <rcc rId="22957" sId="17">
    <nc r="S460" t="inlineStr">
      <is>
        <t>Intrinsic HorvathAge acceleration</t>
      </is>
    </nc>
  </rcc>
  <rcc rId="22958" sId="17">
    <nc r="T460" t="b">
      <v>1</v>
    </nc>
  </rcc>
  <rcc rId="22959" sId="17">
    <nc r="U460" t="inlineStr">
      <is>
        <t>reported</t>
      </is>
    </nc>
  </rcc>
  <rcc rId="22960" sId="17">
    <nc r="V460" t="inlineStr">
      <is>
        <t>16</t>
      </is>
    </nc>
  </rcc>
  <rcc rId="22961" sId="17">
    <nc r="W460">
      <v>48283993</v>
    </nc>
  </rcc>
  <rcc rId="22962" sId="17">
    <nc r="X460">
      <v>4.0940600000000001E-3</v>
    </nc>
  </rcc>
  <rcc rId="22963" sId="17">
    <nc r="Y460">
      <v>5.8999700000000003E-9</v>
    </nc>
  </rcc>
  <rcc rId="22964" sId="17">
    <nc r="Z460">
      <v>472174</v>
    </nc>
  </rcc>
  <rcc rId="22965" sId="17">
    <nc r="AA460" t="inlineStr">
      <is>
        <t>ieu-b-4879</t>
      </is>
    </nc>
  </rcc>
  <rcc rId="22966" sId="17">
    <nc r="AB460" t="inlineStr">
      <is>
        <t>telomere length || id:ieu-b-4879</t>
      </is>
    </nc>
  </rcc>
  <rcc rId="22967" sId="17">
    <nc r="AC460" t="b">
      <v>1</v>
    </nc>
  </rcc>
  <rcc rId="22968" sId="17">
    <nc r="AD460" t="inlineStr">
      <is>
        <t>reported</t>
      </is>
    </nc>
  </rcc>
  <rcc rId="22969" sId="17">
    <nc r="AE460" t="inlineStr">
      <is>
        <t>igd</t>
      </is>
    </nc>
  </rcc>
  <rcc rId="22970" sId="17">
    <nc r="AF460">
      <v>2</v>
    </nc>
  </rcc>
  <rcc rId="22971" sId="17">
    <nc r="AG460" t="b">
      <v>1</v>
    </nc>
  </rcc>
  <rcc rId="22972" sId="17">
    <nc r="AJ460">
      <v>7.1730289881011806E-5</v>
    </nc>
  </rcc>
  <rcc rId="22973" sId="17">
    <nc r="AK460">
      <v>472174</v>
    </nc>
  </rcc>
  <rcc rId="22974" sId="17">
    <nc r="AL460">
      <v>1.6646257599759899E-5</v>
    </nc>
  </rcc>
  <rcc rId="22975" sId="17">
    <nc r="AM460">
      <v>28876</v>
    </nc>
  </rcc>
  <rcc rId="22976" sId="17">
    <nc r="AN460" t="b">
      <v>1</v>
    </nc>
  </rcc>
  <rcc rId="22977" sId="17">
    <nc r="AO460">
      <v>0.469023582012012</v>
    </nc>
  </rcc>
  <rcc rId="22978" sId="17">
    <nc r="A461" t="inlineStr">
      <is>
        <t>rs11212631</t>
      </is>
    </nc>
  </rcc>
  <rcc rId="22979" sId="17">
    <nc r="B461" t="inlineStr">
      <is>
        <t>C</t>
      </is>
    </nc>
  </rcc>
  <rcc rId="22980" sId="17">
    <nc r="C461" t="inlineStr">
      <is>
        <t>T</t>
      </is>
    </nc>
  </rcc>
  <rcc rId="22981" sId="17">
    <nc r="D461" t="inlineStr">
      <is>
        <t>C</t>
      </is>
    </nc>
  </rcc>
  <rcc rId="22982" sId="17">
    <nc r="E461" t="inlineStr">
      <is>
        <t>T</t>
      </is>
    </nc>
  </rcc>
  <rcc rId="22983" sId="17">
    <nc r="F461">
      <v>-1.93458E-2</v>
    </nc>
  </rcc>
  <rcc rId="22984" sId="17">
    <nc r="G461">
      <v>0.1014</v>
    </nc>
  </rcc>
  <rcc rId="22985" sId="17">
    <nc r="H461">
      <v>0.19922899999999999</v>
    </nc>
  </rcc>
  <rcc rId="22986" sId="17">
    <nc r="I461">
      <v>0.20979999999999999</v>
    </nc>
  </rcc>
  <rcc rId="22987" sId="17">
    <nc r="J461" t="b">
      <v>0</v>
    </nc>
  </rcc>
  <rcc rId="22988" sId="17">
    <nc r="K461" t="b">
      <v>0</v>
    </nc>
  </rcc>
  <rcc rId="22989" sId="17">
    <nc r="L461" t="b">
      <v>0</v>
    </nc>
  </rcc>
  <rcc rId="22990" sId="17">
    <nc r="M461" t="inlineStr">
      <is>
        <t>XwMqmM</t>
      </is>
    </nc>
  </rcc>
  <rcc rId="22991" sId="17">
    <nc r="N461">
      <v>11</v>
    </nc>
  </rcc>
  <rcc rId="22992" sId="17">
    <nc r="O461">
      <v>108304509</v>
    </nc>
  </rcc>
  <rcc rId="22993" sId="17">
    <nc r="P461">
      <v>3.9800000000000002E-2</v>
    </nc>
  </rcc>
  <rcc rId="22994" sId="17">
    <nc r="Q461">
      <v>1.0800000000000001E-2</v>
    </nc>
  </rcc>
  <rcc rId="22995" sId="17">
    <nc r="R461">
      <v>28480</v>
    </nc>
  </rcc>
  <rcc rId="22996" sId="17">
    <nc r="S461" t="inlineStr">
      <is>
        <t>Intrinsic HorvathAge acceleration</t>
      </is>
    </nc>
  </rcc>
  <rcc rId="22997" sId="17">
    <nc r="T461" t="b">
      <v>1</v>
    </nc>
  </rcc>
  <rcc rId="22998" sId="17">
    <nc r="U461" t="inlineStr">
      <is>
        <t>reported</t>
      </is>
    </nc>
  </rcc>
  <rcc rId="22999" sId="17">
    <nc r="V461" t="inlineStr">
      <is>
        <t>11</t>
      </is>
    </nc>
  </rcc>
  <rcc rId="23000" sId="17">
    <nc r="W461">
      <v>108304509</v>
    </nc>
  </rcc>
  <rcc rId="23001" sId="17">
    <nc r="X461">
      <v>2.5655399999999998E-3</v>
    </nc>
  </rcc>
  <rcc rId="23002" sId="17">
    <nc r="Y461">
      <v>4.7000199999999997E-14</v>
    </nc>
  </rcc>
  <rcc rId="23003" sId="17">
    <nc r="Z461">
      <v>472174</v>
    </nc>
  </rcc>
  <rcc rId="23004" sId="17">
    <nc r="AA461" t="inlineStr">
      <is>
        <t>ieu-b-4879</t>
      </is>
    </nc>
  </rcc>
  <rcc rId="23005" sId="17">
    <nc r="AB461" t="inlineStr">
      <is>
        <t>telomere length || id:ieu-b-4879</t>
      </is>
    </nc>
  </rcc>
  <rcc rId="23006" sId="17">
    <nc r="AC461" t="b">
      <v>1</v>
    </nc>
  </rcc>
  <rcc rId="23007" sId="17">
    <nc r="AD461" t="inlineStr">
      <is>
        <t>reported</t>
      </is>
    </nc>
  </rcc>
  <rcc rId="23008" sId="17">
    <nc r="AE461" t="inlineStr">
      <is>
        <t>igd</t>
      </is>
    </nc>
  </rcc>
  <rcc rId="23009" sId="17">
    <nc r="AF461">
      <v>2</v>
    </nc>
  </rcc>
  <rcc rId="23010" sId="17">
    <nc r="AG461" t="b">
      <v>1</v>
    </nc>
  </rcc>
  <rcc rId="23011" sId="17">
    <nc r="AJ461">
      <v>1.20410200770032E-4</v>
    </nc>
  </rcc>
  <rcc rId="23012" sId="17">
    <nc r="AK461">
      <v>472174</v>
    </nc>
  </rcc>
  <rcc rId="23013" sId="17">
    <nc r="AL461">
      <v>2.27877424822814E-4</v>
    </nc>
  </rcc>
  <rcc rId="23014" sId="17">
    <nc r="AM461">
      <v>28480</v>
    </nc>
  </rcc>
  <rcc rId="23015" sId="17">
    <nc r="AN461" t="b">
      <v>0</v>
    </nc>
  </rcc>
  <rcc rId="23016" sId="17">
    <nc r="AO461">
      <v>0.49922466745338401</v>
    </nc>
  </rcc>
  <rcc rId="23017" sId="17">
    <nc r="A462" t="inlineStr">
      <is>
        <t>rs112394943</t>
      </is>
    </nc>
  </rcc>
  <rcc rId="23018" sId="17">
    <nc r="B462" t="inlineStr">
      <is>
        <t>C</t>
      </is>
    </nc>
  </rcc>
  <rcc rId="23019" sId="17">
    <nc r="C462" t="inlineStr">
      <is>
        <t>T</t>
      </is>
    </nc>
  </rcc>
  <rcc rId="23020" sId="17">
    <nc r="D462" t="inlineStr">
      <is>
        <t>C</t>
      </is>
    </nc>
  </rcc>
  <rcc rId="23021" sId="17">
    <nc r="E462" t="inlineStr">
      <is>
        <t>T</t>
      </is>
    </nc>
  </rcc>
  <rcc rId="23022" sId="17">
    <nc r="F462">
      <v>-1.98961E-2</v>
    </nc>
  </rcc>
  <rcc rId="23023" sId="17">
    <nc r="G462">
      <v>-9.8000000000000004E-2</v>
    </nc>
  </rcc>
  <rcc rId="23024" sId="17">
    <nc r="H462">
      <v>0.162741</v>
    </nc>
  </rcc>
  <rcc rId="23025" sId="17">
    <nc r="I462">
      <v>0.16309999999999999</v>
    </nc>
  </rcc>
  <rcc rId="23026" sId="17">
    <nc r="J462" t="b">
      <v>0</v>
    </nc>
  </rcc>
  <rcc rId="23027" sId="17">
    <nc r="K462" t="b">
      <v>0</v>
    </nc>
  </rcc>
  <rcc rId="23028" sId="17">
    <nc r="L462" t="b">
      <v>0</v>
    </nc>
  </rcc>
  <rcc rId="23029" sId="17">
    <nc r="M462" t="inlineStr">
      <is>
        <t>XwMqmM</t>
      </is>
    </nc>
  </rcc>
  <rcc rId="23030" sId="17">
    <nc r="N462">
      <v>3</v>
    </nc>
  </rcc>
  <rcc rId="23031" sId="17">
    <nc r="O462">
      <v>197842892</v>
    </nc>
  </rcc>
  <rcc rId="23032" sId="17">
    <nc r="P462">
      <v>4.53E-2</v>
    </nc>
  </rcc>
  <rcc rId="23033" sId="17">
    <nc r="Q462">
      <v>3.0540000000000001E-2</v>
    </nc>
  </rcc>
  <rcc rId="23034" sId="17">
    <nc r="R462">
      <v>26107</v>
    </nc>
  </rcc>
  <rcc rId="23035" sId="17">
    <nc r="S462" t="inlineStr">
      <is>
        <t>Intrinsic HorvathAge acceleration</t>
      </is>
    </nc>
  </rcc>
  <rcc rId="23036" sId="17">
    <nc r="T462" t="b">
      <v>1</v>
    </nc>
  </rcc>
  <rcc rId="23037" sId="17">
    <nc r="U462" t="inlineStr">
      <is>
        <t>reported</t>
      </is>
    </nc>
  </rcc>
  <rcc rId="23038" sId="17">
    <nc r="V462" t="inlineStr">
      <is>
        <t>3</t>
      </is>
    </nc>
  </rcc>
  <rcc rId="23039" sId="17">
    <nc r="W462">
      <v>197842892</v>
    </nc>
  </rcc>
  <rcc rId="23040" sId="17">
    <nc r="X462">
      <v>2.8164100000000001E-3</v>
    </nc>
  </rcc>
  <rcc rId="23041" sId="17">
    <nc r="Y462">
      <v>1.59993E-12</v>
    </nc>
  </rcc>
  <rcc rId="23042" sId="17">
    <nc r="Z462">
      <v>472174</v>
    </nc>
  </rcc>
  <rcc rId="23043" sId="17">
    <nc r="AA462" t="inlineStr">
      <is>
        <t>ieu-b-4879</t>
      </is>
    </nc>
  </rcc>
  <rcc rId="23044" sId="17">
    <nc r="AB462" t="inlineStr">
      <is>
        <t>telomere length || id:ieu-b-4879</t>
      </is>
    </nc>
  </rcc>
  <rcc rId="23045" sId="17">
    <nc r="AC462" t="b">
      <v>1</v>
    </nc>
  </rcc>
  <rcc rId="23046" sId="17">
    <nc r="AD462" t="inlineStr">
      <is>
        <t>reported</t>
      </is>
    </nc>
  </rcc>
  <rcc rId="23047" sId="17">
    <nc r="AE462" t="inlineStr">
      <is>
        <t>igd</t>
      </is>
    </nc>
  </rcc>
  <rcc rId="23048" sId="17">
    <nc r="AF462">
      <v>2</v>
    </nc>
  </rcc>
  <rcc rId="23049" sId="17">
    <nc r="AG462" t="b">
      <v>1</v>
    </nc>
  </rcc>
  <rcc rId="23050" sId="17">
    <nc r="AJ462">
      <v>1.05681270555934E-4</v>
    </nc>
  </rcc>
  <rcc rId="23051" sId="17">
    <nc r="AK462">
      <v>472174</v>
    </nc>
  </rcc>
  <rcc rId="23052" sId="17">
    <nc r="AL462">
      <v>1.7924794956858601E-4</v>
    </nc>
  </rcc>
  <rcc rId="23053" sId="17">
    <nc r="AM462">
      <v>26107</v>
    </nc>
  </rcc>
  <rcc rId="23054" sId="17">
    <nc r="AN462" t="b">
      <v>0</v>
    </nc>
  </rcc>
  <rcc rId="23055" sId="17">
    <nc r="AO462">
      <v>0.62489626845603197</v>
    </nc>
  </rcc>
  <rcc rId="23056" sId="17">
    <nc r="A463" t="inlineStr">
      <is>
        <t>rs113525195</t>
      </is>
    </nc>
  </rcc>
  <rcc rId="23057" sId="17">
    <nc r="B463" t="inlineStr">
      <is>
        <t>A</t>
      </is>
    </nc>
  </rcc>
  <rcc rId="23058" sId="17">
    <nc r="C463" t="inlineStr">
      <is>
        <t>C</t>
      </is>
    </nc>
  </rcc>
  <rcc rId="23059" sId="17">
    <nc r="D463" t="inlineStr">
      <is>
        <t>A</t>
      </is>
    </nc>
  </rcc>
  <rcc rId="23060" sId="17">
    <nc r="E463" t="inlineStr">
      <is>
        <t>C</t>
      </is>
    </nc>
  </rcc>
  <rcc rId="23061" sId="17">
    <nc r="F463">
      <v>-1.24075E-2</v>
    </nc>
  </rcc>
  <rcc rId="23062" sId="17">
    <nc r="G463">
      <v>-1.2999999999999999E-3</v>
    </nc>
  </rcc>
  <rcc rId="23063" sId="17">
    <nc r="H463">
      <v>0.29025400000000001</v>
    </nc>
  </rcc>
  <rcc rId="23064" sId="17">
    <nc r="I463">
      <v>0.29070000000000001</v>
    </nc>
  </rcc>
  <rcc rId="23065" sId="17">
    <nc r="J463" t="b">
      <v>0</v>
    </nc>
  </rcc>
  <rcc rId="23066" sId="17">
    <nc r="K463" t="b">
      <v>0</v>
    </nc>
  </rcc>
  <rcc rId="23067" sId="17">
    <nc r="L463" t="b">
      <v>0</v>
    </nc>
  </rcc>
  <rcc rId="23068" sId="17">
    <nc r="M463" t="inlineStr">
      <is>
        <t>XwMqmM</t>
      </is>
    </nc>
  </rcc>
  <rcc rId="23069" sId="17">
    <nc r="N463">
      <v>14</v>
    </nc>
  </rcc>
  <rcc rId="23070" sId="17">
    <nc r="O463">
      <v>23499321</v>
    </nc>
  </rcc>
  <rcc rId="23071" sId="17">
    <nc r="P463">
      <v>3.4700000000000002E-2</v>
    </nc>
  </rcc>
  <rcc rId="23072" sId="17">
    <nc r="Q463">
      <v>0.97099999999999997</v>
    </nc>
  </rcc>
  <rcc rId="23073" sId="17">
    <nc r="R463">
      <v>28975</v>
    </nc>
  </rcc>
  <rcc rId="23074" sId="17">
    <nc r="S463" t="inlineStr">
      <is>
        <t>Intrinsic HorvathAge acceleration</t>
      </is>
    </nc>
  </rcc>
  <rcc rId="23075" sId="17">
    <nc r="T463" t="b">
      <v>1</v>
    </nc>
  </rcc>
  <rcc rId="23076" sId="17">
    <nc r="U463" t="inlineStr">
      <is>
        <t>reported</t>
      </is>
    </nc>
  </rcc>
  <rcc rId="23077" sId="17">
    <nc r="V463" t="inlineStr">
      <is>
        <t>14</t>
      </is>
    </nc>
  </rcc>
  <rcc rId="23078" sId="17">
    <nc r="W463">
      <v>23499321</v>
    </nc>
  </rcc>
  <rcc rId="23079" sId="17">
    <nc r="X463">
      <v>2.2413200000000002E-3</v>
    </nc>
  </rcc>
  <rcc rId="23080" sId="17">
    <nc r="Y463">
      <v>3.0999900000000001E-8</v>
    </nc>
  </rcc>
  <rcc rId="23081" sId="17">
    <nc r="Z463">
      <v>472174</v>
    </nc>
  </rcc>
  <rcc rId="23082" sId="17">
    <nc r="AA463" t="inlineStr">
      <is>
        <t>ieu-b-4879</t>
      </is>
    </nc>
  </rcc>
  <rcc rId="23083" sId="17">
    <nc r="AB463" t="inlineStr">
      <is>
        <t>telomere length || id:ieu-b-4879</t>
      </is>
    </nc>
  </rcc>
  <rcc rId="23084" sId="17">
    <nc r="AC463" t="b">
      <v>1</v>
    </nc>
  </rcc>
  <rcc rId="23085" sId="17">
    <nc r="AD463" t="inlineStr">
      <is>
        <t>reported</t>
      </is>
    </nc>
  </rcc>
  <rcc rId="23086" sId="17">
    <nc r="AE463" t="inlineStr">
      <is>
        <t>igd</t>
      </is>
    </nc>
  </rcc>
  <rcc rId="23087" sId="17">
    <nc r="AF463">
      <v>2</v>
    </nc>
  </rcc>
  <rcc rId="23088" sId="17">
    <nc r="AG463" t="b">
      <v>1</v>
    </nc>
  </rcc>
  <rcc rId="23089" sId="17">
    <nc r="AJ463">
      <v>6.4898165298609098E-5</v>
    </nc>
  </rcc>
  <rcc rId="23090" sId="17">
    <nc r="AK463">
      <v>472174</v>
    </nc>
  </rcc>
  <rcc rId="23091" sId="17">
    <nc r="AL463">
      <v>4.8443361079666802E-8</v>
    </nc>
  </rcc>
  <rcc rId="23092" sId="17">
    <nc r="AM463">
      <v>28975</v>
    </nc>
  </rcc>
  <rcc rId="23093" sId="17">
    <nc r="AN463" t="b">
      <v>1</v>
    </nc>
  </rcc>
  <rcc rId="23094" sId="17">
    <nc r="AO463">
      <v>0.19543999787677799</v>
    </nc>
  </rcc>
  <rcc rId="23095" sId="17">
    <nc r="A464" t="inlineStr">
      <is>
        <t>rs11557154</t>
      </is>
    </nc>
  </rcc>
  <rcc rId="23096" sId="17">
    <nc r="B464" t="inlineStr">
      <is>
        <t>T</t>
      </is>
    </nc>
  </rcc>
  <rcc rId="23097" sId="17">
    <nc r="C464" t="inlineStr">
      <is>
        <t>C</t>
      </is>
    </nc>
  </rcc>
  <rcc rId="23098" sId="17">
    <nc r="D464" t="inlineStr">
      <is>
        <t>T</t>
      </is>
    </nc>
  </rcc>
  <rcc rId="23099" sId="17">
    <nc r="E464" t="inlineStr">
      <is>
        <t>C</t>
      </is>
    </nc>
  </rcc>
  <rcc rId="23100" sId="17">
    <nc r="F464">
      <v>-3.4371899999999997E-2</v>
    </nc>
  </rcc>
  <rcc rId="23101" sId="17">
    <nc r="G464">
      <v>-0.12330000000000001</v>
    </nc>
  </rcc>
  <rcc rId="23102" sId="17">
    <nc r="H464">
      <v>0.13003000000000001</v>
    </nc>
  </rcc>
  <rcc rId="23103" sId="17">
    <nc r="I464">
      <v>0.13370000000000001</v>
    </nc>
  </rcc>
  <rcc rId="23104" sId="17">
    <nc r="J464" t="b">
      <v>0</v>
    </nc>
  </rcc>
  <rcc rId="23105" sId="17">
    <nc r="K464" t="b">
      <v>0</v>
    </nc>
  </rcc>
  <rcc rId="23106" sId="17">
    <nc r="L464" t="b">
      <v>0</v>
    </nc>
  </rcc>
  <rcc rId="23107" sId="17">
    <nc r="M464" t="inlineStr">
      <is>
        <t>XwMqmM</t>
      </is>
    </nc>
  </rcc>
  <rcc rId="23108" sId="17">
    <nc r="N464">
      <v>9</v>
    </nc>
  </rcc>
  <rcc rId="23109" sId="17">
    <nc r="O464">
      <v>34107505</v>
    </nc>
  </rcc>
  <rcc rId="23110" sId="17">
    <nc r="P464">
      <v>4.4699999999999997E-2</v>
    </nc>
  </rcc>
  <rcc rId="23111" sId="17">
    <nc r="Q464">
      <v>5.8040000000000001E-3</v>
    </nc>
  </rcc>
  <rcc rId="23112" sId="17">
    <nc r="R464">
      <v>32414</v>
    </nc>
  </rcc>
  <rcc rId="23113" sId="17">
    <nc r="S464" t="inlineStr">
      <is>
        <t>Intrinsic HorvathAge acceleration</t>
      </is>
    </nc>
  </rcc>
  <rcc rId="23114" sId="17">
    <nc r="T464" t="b">
      <v>1</v>
    </nc>
  </rcc>
  <rcc rId="23115" sId="17">
    <nc r="U464" t="inlineStr">
      <is>
        <t>reported</t>
      </is>
    </nc>
  </rcc>
  <rcc rId="23116" sId="17">
    <nc r="V464" t="inlineStr">
      <is>
        <t>9</t>
      </is>
    </nc>
  </rcc>
  <rcc rId="23117" sId="17">
    <nc r="W464">
      <v>34107505</v>
    </nc>
  </rcc>
  <rcc rId="23118" sId="17">
    <nc r="X464">
      <v>2.9853800000000002E-3</v>
    </nc>
  </rcc>
  <rcc rId="23119" sId="17">
    <nc r="Y464">
      <v>1.10002E-30</v>
    </nc>
  </rcc>
  <rcc rId="23120" sId="17">
    <nc r="Z464">
      <v>472174</v>
    </nc>
  </rcc>
  <rcc rId="23121" sId="17">
    <nc r="AA464" t="inlineStr">
      <is>
        <t>ieu-b-4879</t>
      </is>
    </nc>
  </rcc>
  <rcc rId="23122" sId="17">
    <nc r="AB464" t="inlineStr">
      <is>
        <t>telomere length || id:ieu-b-4879</t>
      </is>
    </nc>
  </rcc>
  <rcc rId="23123" sId="17">
    <nc r="AC464" t="b">
      <v>1</v>
    </nc>
  </rcc>
  <rcc rId="23124" sId="17">
    <nc r="AD464" t="inlineStr">
      <is>
        <t>reported</t>
      </is>
    </nc>
  </rcc>
  <rcc rId="23125" sId="17">
    <nc r="AE464" t="inlineStr">
      <is>
        <t>igd</t>
      </is>
    </nc>
  </rcc>
  <rcc rId="23126" sId="17">
    <nc r="AF464">
      <v>2</v>
    </nc>
  </rcc>
  <rcc rId="23127" sId="17">
    <nc r="AG464" t="b">
      <v>1</v>
    </nc>
  </rcc>
  <rcc rId="23128" sId="17">
    <nc r="AJ464">
      <v>2.8066334949653399E-4</v>
    </nc>
  </rcc>
  <rcc rId="23129" sId="17">
    <nc r="AK464">
      <v>472174</v>
    </nc>
  </rcc>
  <rcc rId="23130" sId="17">
    <nc r="AL464">
      <v>2.3469473018819501E-4</v>
    </nc>
  </rcc>
  <rcc rId="23131" sId="17">
    <nc r="AM464">
      <v>32414</v>
    </nc>
  </rcc>
  <rcc rId="23132" sId="17">
    <nc r="AN464" t="b">
      <v>1</v>
    </nc>
  </rcc>
  <rcc rId="23133" sId="17">
    <nc r="AO464">
      <v>0.80284232272258405</v>
    </nc>
  </rcc>
  <rcc rId="23134" sId="17">
    <nc r="A465" t="inlineStr">
      <is>
        <t>rs11579626</t>
      </is>
    </nc>
  </rcc>
  <rcc rId="23135" sId="17">
    <nc r="B465" t="inlineStr">
      <is>
        <t>C</t>
      </is>
    </nc>
  </rcc>
  <rcc rId="23136" sId="17">
    <nc r="C465" t="inlineStr">
      <is>
        <t>A</t>
      </is>
    </nc>
  </rcc>
  <rcc rId="23137" sId="17">
    <nc r="D465" t="inlineStr">
      <is>
        <t>C</t>
      </is>
    </nc>
  </rcc>
  <rcc rId="23138" sId="17">
    <nc r="E465" t="inlineStr">
      <is>
        <t>A</t>
      </is>
    </nc>
  </rcc>
  <rcc rId="23139" sId="17">
    <nc r="F465">
      <v>2.6511300000000002E-2</v>
    </nc>
  </rcc>
  <rcc rId="23140" sId="17">
    <nc r="G465">
      <v>5.9900000000000002E-2</v>
    </nc>
  </rcc>
  <rcc rId="23141" sId="17">
    <nc r="H465">
      <v>8.4881999999999999E-2</v>
    </nc>
  </rcc>
  <rcc rId="23142" sId="17">
    <nc r="I465">
      <v>8.8599999999999998E-2</v>
    </nc>
  </rcc>
  <rcc rId="23143" sId="17">
    <nc r="J465" t="b">
      <v>0</v>
    </nc>
  </rcc>
  <rcc rId="23144" sId="17">
    <nc r="K465" t="b">
      <v>0</v>
    </nc>
  </rcc>
  <rcc rId="23145" sId="17">
    <nc r="L465" t="b">
      <v>0</v>
    </nc>
  </rcc>
  <rcc rId="23146" sId="17">
    <nc r="M465" t="inlineStr">
      <is>
        <t>XwMqmM</t>
      </is>
    </nc>
  </rcc>
  <rcc rId="23147" sId="17">
    <nc r="N465">
      <v>1</v>
    </nc>
  </rcc>
  <rcc rId="23148" sId="17">
    <nc r="O465">
      <v>146741960</v>
    </nc>
  </rcc>
  <rcc rId="23149" sId="17">
    <nc r="P465">
      <v>5.4199999999999998E-2</v>
    </nc>
  </rcc>
  <rcc rId="23150" sId="17">
    <nc r="Q465">
      <v>0.26879999999999998</v>
    </nc>
  </rcc>
  <rcc rId="23151" sId="17">
    <nc r="R465">
      <v>30919</v>
    </nc>
  </rcc>
  <rcc rId="23152" sId="17">
    <nc r="S465" t="inlineStr">
      <is>
        <t>Intrinsic HorvathAge acceleration</t>
      </is>
    </nc>
  </rcc>
  <rcc rId="23153" sId="17">
    <nc r="T465" t="b">
      <v>1</v>
    </nc>
  </rcc>
  <rcc rId="23154" sId="17">
    <nc r="U465" t="inlineStr">
      <is>
        <t>reported</t>
      </is>
    </nc>
  </rcc>
  <rcc rId="23155" sId="17">
    <nc r="V465" t="inlineStr">
      <is>
        <t>1</t>
      </is>
    </nc>
  </rcc>
  <rcc rId="23156" sId="17">
    <nc r="W465">
      <v>146741960</v>
    </nc>
  </rcc>
  <rcc rId="23157" sId="17">
    <nc r="X465">
      <v>3.5775199999999998E-3</v>
    </nc>
  </rcc>
  <rcc rId="23158" sId="17">
    <nc r="Y465">
      <v>1.2998699999999999E-13</v>
    </nc>
  </rcc>
  <rcc rId="23159" sId="17">
    <nc r="Z465">
      <v>472174</v>
    </nc>
  </rcc>
  <rcc rId="23160" sId="17">
    <nc r="AA465" t="inlineStr">
      <is>
        <t>ieu-b-4879</t>
      </is>
    </nc>
  </rcc>
  <rcc rId="23161" sId="17">
    <nc r="AB465" t="inlineStr">
      <is>
        <t>telomere length || id:ieu-b-4879</t>
      </is>
    </nc>
  </rcc>
  <rcc rId="23162" sId="17">
    <nc r="AC465" t="b">
      <v>1</v>
    </nc>
  </rcc>
  <rcc rId="23163" sId="17">
    <nc r="AD465" t="inlineStr">
      <is>
        <t>reported</t>
      </is>
    </nc>
  </rcc>
  <rcc rId="23164" sId="17">
    <nc r="AE465" t="inlineStr">
      <is>
        <t>igd</t>
      </is>
    </nc>
  </rcc>
  <rcc rId="23165" sId="17">
    <nc r="AF465">
      <v>2</v>
    </nc>
  </rcc>
  <rcc rId="23166" sId="17">
    <nc r="AG465" t="b">
      <v>1</v>
    </nc>
  </rcc>
  <rcc rId="23167" sId="17">
    <nc r="AJ465">
      <v>1.1629128526526E-4</v>
    </nc>
  </rcc>
  <rcc rId="23168" sId="17">
    <nc r="AK465">
      <v>472174</v>
    </nc>
  </rcc>
  <rcc rId="23169" sId="17">
    <nc r="AL465">
      <v>3.9503954197664802E-5</v>
    </nc>
  </rcc>
  <rcc rId="23170" sId="17">
    <nc r="AM465">
      <v>30919</v>
    </nc>
  </rcc>
  <rcc rId="23171" sId="17">
    <nc r="AN465" t="b">
      <v>1</v>
    </nc>
  </rcc>
  <rcc rId="23172" sId="17">
    <nc r="AO465">
      <v>0.44346292237599</v>
    </nc>
  </rcc>
  <rcc rId="23173" sId="17">
    <nc r="A466" t="inlineStr">
      <is>
        <t>rs11584821</t>
      </is>
    </nc>
  </rcc>
  <rcc rId="23174" sId="17">
    <nc r="B466" t="inlineStr">
      <is>
        <t>T</t>
      </is>
    </nc>
  </rcc>
  <rcc rId="23175" sId="17">
    <nc r="C466" t="inlineStr">
      <is>
        <t>C</t>
      </is>
    </nc>
  </rcc>
  <rcc rId="23176" sId="17">
    <nc r="D466" t="inlineStr">
      <is>
        <t>T</t>
      </is>
    </nc>
  </rcc>
  <rcc rId="23177" sId="17">
    <nc r="E466" t="inlineStr">
      <is>
        <t>C</t>
      </is>
    </nc>
  </rcc>
  <rcc rId="23178" sId="17">
    <nc r="F466">
      <v>-3.06517E-2</v>
    </nc>
  </rcc>
  <rcc rId="23179" sId="17">
    <nc r="G466">
      <v>-3.6700000000000003E-2</v>
    </nc>
  </rcc>
  <rcc rId="23180" sId="17">
    <nc r="H466">
      <v>0.176208</v>
    </nc>
  </rcc>
  <rcc rId="23181" sId="17">
    <nc r="I466">
      <v>0.18540000000000001</v>
    </nc>
  </rcc>
  <rcc rId="23182" sId="17">
    <nc r="J466" t="b">
      <v>0</v>
    </nc>
  </rcc>
  <rcc rId="23183" sId="17">
    <nc r="K466" t="b">
      <v>0</v>
    </nc>
  </rcc>
  <rcc rId="23184" sId="17">
    <nc r="L466" t="b">
      <v>0</v>
    </nc>
  </rcc>
  <rcc rId="23185" sId="17">
    <nc r="M466" t="inlineStr">
      <is>
        <t>XwMqmM</t>
      </is>
    </nc>
  </rcc>
  <rcc rId="23186" sId="17">
    <nc r="N466">
      <v>1</v>
    </nc>
  </rcc>
  <rcc rId="23187" sId="17">
    <nc r="O466">
      <v>114419489</v>
    </nc>
  </rcc>
  <rcc rId="23188" sId="17">
    <nc r="P466">
      <v>3.8899999999999997E-2</v>
    </nc>
  </rcc>
  <rcc rId="23189" sId="17">
    <nc r="Q466">
      <v>0.34499999999999997</v>
    </nc>
  </rcc>
  <rcc rId="23190" sId="17">
    <nc r="R466">
      <v>31018</v>
    </nc>
  </rcc>
  <rcc rId="23191" sId="17">
    <nc r="S466" t="inlineStr">
      <is>
        <t>Intrinsic HorvathAge acceleration</t>
      </is>
    </nc>
  </rcc>
  <rcc rId="23192" sId="17">
    <nc r="T466" t="b">
      <v>1</v>
    </nc>
  </rcc>
  <rcc rId="23193" sId="17">
    <nc r="U466" t="inlineStr">
      <is>
        <t>reported</t>
      </is>
    </nc>
  </rcc>
  <rcc rId="23194" sId="17">
    <nc r="V466" t="inlineStr">
      <is>
        <t>1</t>
      </is>
    </nc>
  </rcc>
  <rcc rId="23195" sId="17">
    <nc r="W466">
      <v>114419489</v>
    </nc>
  </rcc>
  <rcc rId="23196" sId="17">
    <nc r="X466">
      <v>2.6362299999999998E-3</v>
    </nc>
  </rcc>
  <rcc rId="23197" sId="17">
    <nc r="Y466">
      <v>2.99985E-31</v>
    </nc>
  </rcc>
  <rcc rId="23198" sId="17">
    <nc r="Z466">
      <v>472174</v>
    </nc>
  </rcc>
  <rcc rId="23199" sId="17">
    <nc r="AA466" t="inlineStr">
      <is>
        <t>ieu-b-4879</t>
      </is>
    </nc>
  </rcc>
  <rcc rId="23200" sId="17">
    <nc r="AB466" t="inlineStr">
      <is>
        <t>telomere length || id:ieu-b-4879</t>
      </is>
    </nc>
  </rcc>
  <rcc rId="23201" sId="17">
    <nc r="AC466" t="b">
      <v>1</v>
    </nc>
  </rcc>
  <rcc rId="23202" sId="17">
    <nc r="AD466" t="inlineStr">
      <is>
        <t>reported</t>
      </is>
    </nc>
  </rcc>
  <rcc rId="23203" sId="17">
    <nc r="AE466" t="inlineStr">
      <is>
        <t>igd</t>
      </is>
    </nc>
  </rcc>
  <rcc rId="23204" sId="17">
    <nc r="AF466">
      <v>2</v>
    </nc>
  </rcc>
  <rcc rId="23205" sId="17">
    <nc r="AG466" t="b">
      <v>1</v>
    </nc>
  </rcc>
  <rcc rId="23206" sId="17">
    <nc r="AJ466">
      <v>2.8623186501576802E-4</v>
    </nc>
  </rcc>
  <rcc rId="23207" sId="17">
    <nc r="AK466">
      <v>472174</v>
    </nc>
  </rcc>
  <rcc rId="23208" sId="17">
    <nc r="AL466">
      <v>2.8696879544859299E-5</v>
    </nc>
  </rcc>
  <rcc rId="23209" sId="17">
    <nc r="AM466">
      <v>31018</v>
    </nc>
  </rcc>
  <rcc rId="23210" sId="17">
    <nc r="AN466" t="b">
      <v>1</v>
    </nc>
  </rcc>
  <rcc rId="23211" sId="17">
    <nc r="AO466">
      <v>4.85396261747622E-2</v>
    </nc>
  </rcc>
  <rcc rId="23212" sId="17">
    <nc r="A467" t="inlineStr">
      <is>
        <t>rs116863223</t>
      </is>
    </nc>
  </rcc>
  <rcc rId="23213" sId="17">
    <nc r="B467" t="inlineStr">
      <is>
        <t>A</t>
      </is>
    </nc>
  </rcc>
  <rcc rId="23214" sId="17">
    <nc r="C467" t="inlineStr">
      <is>
        <t>G</t>
      </is>
    </nc>
  </rcc>
  <rcc rId="23215" sId="17">
    <nc r="D467" t="inlineStr">
      <is>
        <t>A</t>
      </is>
    </nc>
  </rcc>
  <rcc rId="23216" sId="17">
    <nc r="E467" t="inlineStr">
      <is>
        <t>G</t>
      </is>
    </nc>
  </rcc>
  <rcc rId="23217" sId="17">
    <nc r="F467">
      <v>-8.1787399999999996E-2</v>
    </nc>
  </rcc>
  <rcc rId="23218" sId="17">
    <nc r="G467">
      <v>0.26329999999999998</v>
    </nc>
  </rcc>
  <rcc rId="23219" sId="17">
    <nc r="H467">
      <v>1.1762999999999999E-2</v>
    </nc>
  </rcc>
  <rcc rId="23220" sId="17">
    <nc r="I467">
      <v>1.34E-2</v>
    </nc>
  </rcc>
  <rcc rId="23221" sId="17">
    <nc r="J467" t="b">
      <v>0</v>
    </nc>
  </rcc>
  <rcc rId="23222" sId="17">
    <nc r="K467" t="b">
      <v>0</v>
    </nc>
  </rcc>
  <rcc rId="23223" sId="17">
    <nc r="L467" t="b">
      <v>0</v>
    </nc>
  </rcc>
  <rcc rId="23224" sId="17">
    <nc r="M467" t="inlineStr">
      <is>
        <t>XwMqmM</t>
      </is>
    </nc>
  </rcc>
  <rcc rId="23225" sId="17">
    <nc r="N467">
      <v>18</v>
    </nc>
  </rcc>
  <rcc rId="23226" sId="17">
    <nc r="O467">
      <v>709396</v>
    </nc>
  </rcc>
  <rcc rId="23227" sId="17">
    <nc r="P467">
      <v>0.20880000000000001</v>
    </nc>
  </rcc>
  <rcc rId="23228" sId="17">
    <nc r="Q467">
      <v>0.20730000000000001</v>
    </nc>
  </rcc>
  <rcc rId="23229" sId="17">
    <nc r="R467">
      <v>17464</v>
    </nc>
  </rcc>
  <rcc rId="23230" sId="17">
    <nc r="S467" t="inlineStr">
      <is>
        <t>Intrinsic HorvathAge acceleration</t>
      </is>
    </nc>
  </rcc>
  <rcc rId="23231" sId="17">
    <nc r="T467" t="b">
      <v>1</v>
    </nc>
  </rcc>
  <rcc rId="23232" sId="17">
    <nc r="U467" t="inlineStr">
      <is>
        <t>reported</t>
      </is>
    </nc>
  </rcc>
  <rcc rId="23233" sId="17">
    <nc r="V467" t="inlineStr">
      <is>
        <t>18</t>
      </is>
    </nc>
  </rcc>
  <rcc rId="23234" sId="17">
    <nc r="W467">
      <v>709396</v>
    </nc>
  </rcc>
  <rcc rId="23235" sId="17">
    <nc r="X467">
      <v>9.3715699999999992E-3</v>
    </nc>
  </rcc>
  <rcc rId="23236" sId="17">
    <nc r="Y467">
      <v>2.6001600000000001E-18</v>
    </nc>
  </rcc>
  <rcc rId="23237" sId="17">
    <nc r="Z467">
      <v>472174</v>
    </nc>
  </rcc>
  <rcc rId="23238" sId="17">
    <nc r="AA467" t="inlineStr">
      <is>
        <t>ieu-b-4879</t>
      </is>
    </nc>
  </rcc>
  <rcc rId="23239" sId="17">
    <nc r="AB467" t="inlineStr">
      <is>
        <t>telomere length || id:ieu-b-4879</t>
      </is>
    </nc>
  </rcc>
  <rcc rId="23240" sId="17">
    <nc r="AC467" t="b">
      <v>1</v>
    </nc>
  </rcc>
  <rcc rId="23241" sId="17">
    <nc r="AD467" t="inlineStr">
      <is>
        <t>reported</t>
      </is>
    </nc>
  </rcc>
  <rcc rId="23242" sId="17">
    <nc r="AE467" t="inlineStr">
      <is>
        <t>igd</t>
      </is>
    </nc>
  </rcc>
  <rcc rId="23243" sId="17">
    <nc r="AF467">
      <v>2</v>
    </nc>
  </rcc>
  <rcc rId="23244" sId="17">
    <nc r="AG467" t="b">
      <v>1</v>
    </nc>
  </rcc>
  <rcc rId="23245" sId="17">
    <nc r="AJ467">
      <v>1.61278999203952E-4</v>
    </nc>
  </rcc>
  <rcc rId="23246" sId="17">
    <nc r="AK467">
      <v>472174</v>
    </nc>
  </rcc>
  <rcc rId="23247" sId="17">
    <nc r="AL467">
      <v>9.10557128882826E-5</v>
    </nc>
  </rcc>
  <rcc rId="23248" sId="17">
    <nc r="AM467">
      <v>17464</v>
    </nc>
  </rcc>
  <rcc rId="23249" sId="17">
    <nc r="AN467" t="b">
      <v>1</v>
    </nc>
  </rcc>
  <rcc rId="23250" sId="17">
    <nc r="AO467">
      <v>0.68199342356196402</v>
    </nc>
  </rcc>
  <rcc rId="23251" sId="17">
    <nc r="A468" t="inlineStr">
      <is>
        <t>rs117034449</t>
      </is>
    </nc>
  </rcc>
  <rcc rId="23252" sId="17">
    <nc r="B468" t="inlineStr">
      <is>
        <t>A</t>
      </is>
    </nc>
  </rcc>
  <rcc rId="23253" sId="17">
    <nc r="C468" t="inlineStr">
      <is>
        <t>G</t>
      </is>
    </nc>
  </rcc>
  <rcc rId="23254" sId="17">
    <nc r="D468" t="inlineStr">
      <is>
        <t>A</t>
      </is>
    </nc>
  </rcc>
  <rcc rId="23255" sId="17">
    <nc r="E468" t="inlineStr">
      <is>
        <t>G</t>
      </is>
    </nc>
  </rcc>
  <rcc rId="23256" sId="17">
    <nc r="F468">
      <v>3.7437699999999997E-2</v>
    </nc>
  </rcc>
  <rcc rId="23257" sId="17">
    <nc r="G468">
      <v>0.1208</v>
    </nc>
  </rcc>
  <rcc rId="23258" sId="17">
    <nc r="H468">
      <v>2.3303999999999998E-2</v>
    </nc>
  </rcc>
  <rcc rId="23259" sId="17">
    <nc r="I468">
      <v>2.23E-2</v>
    </nc>
  </rcc>
  <rcc rId="23260" sId="17">
    <nc r="J468" t="b">
      <v>0</v>
    </nc>
  </rcc>
  <rcc rId="23261" sId="17">
    <nc r="K468" t="b">
      <v>0</v>
    </nc>
  </rcc>
  <rcc rId="23262" sId="17">
    <nc r="L468" t="b">
      <v>0</v>
    </nc>
  </rcc>
  <rcc rId="23263" sId="17">
    <nc r="M468" t="inlineStr">
      <is>
        <t>XwMqmM</t>
      </is>
    </nc>
  </rcc>
  <rcc rId="23264" sId="17">
    <nc r="N468">
      <v>10</v>
    </nc>
  </rcc>
  <rcc rId="23265" sId="17">
    <nc r="O468">
      <v>103855348</v>
    </nc>
  </rcc>
  <rcc rId="23266" sId="17">
    <nc r="P468">
      <v>0.12509999999999999</v>
    </nc>
  </rcc>
  <rcc rId="23267" sId="17">
    <nc r="Q468">
      <v>0.33400000000000002</v>
    </nc>
  </rcc>
  <rcc rId="23268" sId="17">
    <nc r="R468">
      <v>25203</v>
    </nc>
  </rcc>
  <rcc rId="23269" sId="17">
    <nc r="S468" t="inlineStr">
      <is>
        <t>Intrinsic HorvathAge acceleration</t>
      </is>
    </nc>
  </rcc>
  <rcc rId="23270" sId="17">
    <nc r="T468" t="b">
      <v>1</v>
    </nc>
  </rcc>
  <rcc rId="23271" sId="17">
    <nc r="U468" t="inlineStr">
      <is>
        <t>reported</t>
      </is>
    </nc>
  </rcc>
  <rcc rId="23272" sId="17">
    <nc r="V468" t="inlineStr">
      <is>
        <t>10</t>
      </is>
    </nc>
  </rcc>
  <rcc rId="23273" sId="17">
    <nc r="W468">
      <v>103855348</v>
    </nc>
  </rcc>
  <rcc rId="23274" sId="17">
    <nc r="X468">
      <v>6.6789800000000002E-3</v>
    </nc>
  </rcc>
  <rcc rId="23275" sId="17">
    <nc r="Y468">
      <v>2.0999999999999999E-8</v>
    </nc>
  </rcc>
  <rcc rId="23276" sId="17">
    <nc r="Z468">
      <v>472174</v>
    </nc>
  </rcc>
  <rcc rId="23277" sId="17">
    <nc r="AA468" t="inlineStr">
      <is>
        <t>ieu-b-4879</t>
      </is>
    </nc>
  </rcc>
  <rcc rId="23278" sId="17">
    <nc r="AB468" t="inlineStr">
      <is>
        <t>telomere length || id:ieu-b-4879</t>
      </is>
    </nc>
  </rcc>
  <rcc rId="23279" sId="17">
    <nc r="AC468" t="b">
      <v>1</v>
    </nc>
  </rcc>
  <rcc rId="23280" sId="17">
    <nc r="AD468" t="inlineStr">
      <is>
        <t>reported</t>
      </is>
    </nc>
  </rcc>
  <rcc rId="23281" sId="17">
    <nc r="AE468" t="inlineStr">
      <is>
        <t>igd</t>
      </is>
    </nc>
  </rcc>
  <rcc rId="23282" sId="17">
    <nc r="AF468">
      <v>2</v>
    </nc>
  </rcc>
  <rcc rId="23283" sId="17">
    <nc r="AG468" t="b">
      <v>1</v>
    </nc>
  </rcc>
  <rcc rId="23284" sId="17">
    <nc r="AJ468">
      <v>6.6537871816041997E-5</v>
    </nc>
  </rcc>
  <rcc rId="23285" sId="17">
    <nc r="AK468">
      <v>472174</v>
    </nc>
  </rcc>
  <rcc rId="23286" sId="17">
    <nc r="AL468">
      <v>3.6998609818811998E-5</v>
    </nc>
  </rcc>
  <rcc rId="23287" sId="17">
    <nc r="AM468">
      <v>25203</v>
    </nc>
  </rcc>
  <rcc rId="23288" sId="17">
    <nc r="AN468" t="b">
      <v>1</v>
    </nc>
  </rcc>
  <rcc rId="23289" sId="17">
    <nc r="AO468">
      <v>0.74830843549743498</v>
    </nc>
  </rcc>
  <rcc rId="23290" sId="17">
    <nc r="A469" t="inlineStr">
      <is>
        <t>rs117407747</t>
      </is>
    </nc>
  </rcc>
  <rcc rId="23291" sId="17">
    <nc r="B469" t="inlineStr">
      <is>
        <t>T</t>
      </is>
    </nc>
  </rcc>
  <rcc rId="23292" sId="17">
    <nc r="C469" t="inlineStr">
      <is>
        <t>C</t>
      </is>
    </nc>
  </rcc>
  <rcc rId="23293" sId="17">
    <nc r="D469" t="inlineStr">
      <is>
        <t>T</t>
      </is>
    </nc>
  </rcc>
  <rcc rId="23294" sId="17">
    <nc r="E469" t="inlineStr">
      <is>
        <t>C</t>
      </is>
    </nc>
  </rcc>
  <rcc rId="23295" sId="17">
    <nc r="F469">
      <v>4.5053299999999998E-2</v>
    </nc>
  </rcc>
  <rcc rId="23296" sId="17">
    <nc r="G469">
      <v>-0.19059999999999999</v>
    </nc>
  </rcc>
  <rcc rId="23297" sId="17">
    <nc r="H469">
      <v>2.7570999999999998E-2</v>
    </nc>
  </rcc>
  <rcc rId="23298" sId="17">
    <nc r="I469">
      <v>2.76E-2</v>
    </nc>
  </rcc>
  <rcc rId="23299" sId="17">
    <nc r="J469" t="b">
      <v>0</v>
    </nc>
  </rcc>
  <rcc rId="23300" sId="17">
    <nc r="K469" t="b">
      <v>0</v>
    </nc>
  </rcc>
  <rcc rId="23301" sId="17">
    <nc r="L469" t="b">
      <v>0</v>
    </nc>
  </rcc>
  <rcc rId="23302" sId="17">
    <nc r="M469" t="inlineStr">
      <is>
        <t>XwMqmM</t>
      </is>
    </nc>
  </rcc>
  <rcc rId="23303" sId="17">
    <nc r="N469">
      <v>7</v>
    </nc>
  </rcc>
  <rcc rId="23304" sId="17">
    <nc r="O469">
      <v>159117178</v>
    </nc>
  </rcc>
  <rcc rId="23305" sId="17">
    <nc r="P469">
      <v>0.13150000000000001</v>
    </nc>
  </rcc>
  <rcc rId="23306" sId="17">
    <nc r="Q469">
      <v>0.14729999999999999</v>
    </nc>
  </rcc>
  <rcc rId="23307" sId="17">
    <nc r="R469">
      <v>17941</v>
    </nc>
  </rcc>
  <rcc rId="23308" sId="17">
    <nc r="S469" t="inlineStr">
      <is>
        <t>Intrinsic HorvathAge acceleration</t>
      </is>
    </nc>
  </rcc>
  <rcc rId="23309" sId="17">
    <nc r="T469" t="b">
      <v>1</v>
    </nc>
  </rcc>
  <rcc rId="23310" sId="17">
    <nc r="U469" t="inlineStr">
      <is>
        <t>reported</t>
      </is>
    </nc>
  </rcc>
  <rcc rId="23311" sId="17">
    <nc r="V469" t="inlineStr">
      <is>
        <t>7</t>
      </is>
    </nc>
  </rcc>
  <rcc rId="23312" sId="17">
    <nc r="W469">
      <v>159117178</v>
    </nc>
  </rcc>
  <rcc rId="23313" sId="17">
    <nc r="X469">
      <v>6.1170599999999997E-3</v>
    </nc>
  </rcc>
  <rcc rId="23314" sId="17">
    <nc r="Y469">
      <v>1.80011E-13</v>
    </nc>
  </rcc>
  <rcc rId="23315" sId="17">
    <nc r="Z469">
      <v>472174</v>
    </nc>
  </rcc>
  <rcc rId="23316" sId="17">
    <nc r="AA469" t="inlineStr">
      <is>
        <t>ieu-b-4879</t>
      </is>
    </nc>
  </rcc>
  <rcc rId="23317" sId="17">
    <nc r="AB469" t="inlineStr">
      <is>
        <t>telomere length || id:ieu-b-4879</t>
      </is>
    </nc>
  </rcc>
  <rcc rId="23318" sId="17">
    <nc r="AC469" t="b">
      <v>1</v>
    </nc>
  </rcc>
  <rcc rId="23319" sId="17">
    <nc r="AD469" t="inlineStr">
      <is>
        <t>reported</t>
      </is>
    </nc>
  </rcc>
  <rcc rId="23320" sId="17">
    <nc r="AE469" t="inlineStr">
      <is>
        <t>igd</t>
      </is>
    </nc>
  </rcc>
  <rcc rId="23321" sId="17">
    <nc r="AF469">
      <v>2</v>
    </nc>
  </rcc>
  <rcc rId="23322" sId="17">
    <nc r="AG469" t="b">
      <v>1</v>
    </nc>
  </rcc>
  <rcc rId="23323" sId="17">
    <nc r="AJ469">
      <v>1.14872907175656E-4</v>
    </nc>
  </rcc>
  <rcc rId="23324" sId="17">
    <nc r="AK469">
      <v>472174</v>
    </nc>
  </rcc>
  <rcc rId="23325" sId="17">
    <nc r="AL469">
      <v>1.17096846558566E-4</v>
    </nc>
  </rcc>
  <rcc rId="23326" sId="17">
    <nc r="AM469">
      <v>17941</v>
    </nc>
  </rcc>
  <rcc rId="23327" sId="17">
    <nc r="AN469" t="b">
      <v>0</v>
    </nc>
  </rcc>
  <rcc rId="23328" sId="17">
    <nc r="AO469">
      <v>0.98916909666487096</v>
    </nc>
  </rcc>
  <rcc rId="23329" sId="17">
    <nc r="A470" t="inlineStr">
      <is>
        <t>rs117512405</t>
      </is>
    </nc>
  </rcc>
  <rcc rId="23330" sId="17">
    <nc r="B470" t="inlineStr">
      <is>
        <t>A</t>
      </is>
    </nc>
  </rcc>
  <rcc rId="23331" sId="17">
    <nc r="C470" t="inlineStr">
      <is>
        <t>G</t>
      </is>
    </nc>
  </rcc>
  <rcc rId="23332" sId="17">
    <nc r="D470" t="inlineStr">
      <is>
        <t>A</t>
      </is>
    </nc>
  </rcc>
  <rcc rId="23333" sId="17">
    <nc r="E470" t="inlineStr">
      <is>
        <t>G</t>
      </is>
    </nc>
  </rcc>
  <rcc rId="23334" sId="17">
    <nc r="F470">
      <v>-7.9013399999999998E-2</v>
    </nc>
  </rcc>
  <rcc rId="23335" sId="17">
    <nc r="G470">
      <v>0.1714</v>
    </nc>
  </rcc>
  <rcc rId="23336" sId="17">
    <nc r="H470">
      <v>1.7042999999999999E-2</v>
    </nc>
  </rcc>
  <rcc rId="23337" sId="17">
    <nc r="I470">
      <v>2.2599999999999999E-2</v>
    </nc>
  </rcc>
  <rcc rId="23338" sId="17">
    <nc r="J470" t="b">
      <v>0</v>
    </nc>
  </rcc>
  <rcc rId="23339" sId="17">
    <nc r="K470" t="b">
      <v>0</v>
    </nc>
  </rcc>
  <rcc rId="23340" sId="17">
    <nc r="L470" t="b">
      <v>0</v>
    </nc>
  </rcc>
  <rcc rId="23341" sId="17">
    <nc r="M470" t="inlineStr">
      <is>
        <t>XwMqmM</t>
      </is>
    </nc>
  </rcc>
  <rcc rId="23342" sId="17">
    <nc r="N470">
      <v>20</v>
    </nc>
  </rcc>
  <rcc rId="23343" sId="17">
    <nc r="O470">
      <v>62574274</v>
    </nc>
  </rcc>
  <rcc rId="23344" sId="17">
    <nc r="P470">
      <v>0.1489</v>
    </nc>
  </rcc>
  <rcc rId="23345" sId="17">
    <nc r="Q470">
      <v>0.24970000000000001</v>
    </nc>
  </rcc>
  <rcc rId="23346" sId="17">
    <nc r="R470">
      <v>19494</v>
    </nc>
  </rcc>
  <rcc rId="23347" sId="17">
    <nc r="S470" t="inlineStr">
      <is>
        <t>Intrinsic HorvathAge acceleration</t>
      </is>
    </nc>
  </rcc>
  <rcc rId="23348" sId="17">
    <nc r="T470" t="b">
      <v>1</v>
    </nc>
  </rcc>
  <rcc rId="23349" sId="17">
    <nc r="U470" t="inlineStr">
      <is>
        <t>reported</t>
      </is>
    </nc>
  </rcc>
  <rcc rId="23350" sId="17">
    <nc r="V470" t="inlineStr">
      <is>
        <t>20</t>
      </is>
    </nc>
  </rcc>
  <rcc rId="23351" sId="17">
    <nc r="W470">
      <v>62574274</v>
    </nc>
  </rcc>
  <rcc rId="23352" sId="17">
    <nc r="X470">
      <v>8.2461099999999992E-3</v>
    </nc>
  </rcc>
  <rcc rId="23353" sId="17">
    <nc r="Y470">
      <v>9.4994799999999999E-22</v>
    </nc>
  </rcc>
  <rcc rId="23354" sId="17">
    <nc r="Z470">
      <v>472174</v>
    </nc>
  </rcc>
  <rcc rId="23355" sId="17">
    <nc r="AA470" t="inlineStr">
      <is>
        <t>ieu-b-4879</t>
      </is>
    </nc>
  </rcc>
  <rcc rId="23356" sId="17">
    <nc r="AB470" t="inlineStr">
      <is>
        <t>telomere length || id:ieu-b-4879</t>
      </is>
    </nc>
  </rcc>
  <rcc rId="23357" sId="17">
    <nc r="AC470" t="b">
      <v>1</v>
    </nc>
  </rcc>
  <rcc rId="23358" sId="17">
    <nc r="AD470" t="inlineStr">
      <is>
        <t>reported</t>
      </is>
    </nc>
  </rcc>
  <rcc rId="23359" sId="17">
    <nc r="AE470" t="inlineStr">
      <is>
        <t>igd</t>
      </is>
    </nc>
  </rcc>
  <rcc rId="23360" sId="17">
    <nc r="AF470">
      <v>2</v>
    </nc>
  </rcc>
  <rcc rId="23361" sId="17">
    <nc r="AG470" t="b">
      <v>1</v>
    </nc>
  </rcc>
  <rcc rId="23362" sId="17">
    <nc r="AJ470">
      <v>1.94409992563945E-4</v>
    </nc>
  </rcc>
  <rcc rId="23363" sId="17">
    <nc r="AK470">
      <v>472174</v>
    </nc>
  </rcc>
  <rcc rId="23364" sId="17">
    <nc r="AL470">
      <v>6.7974545899525504E-5</v>
    </nc>
  </rcc>
  <rcc rId="23365" sId="17">
    <nc r="AM470">
      <v>19494</v>
    </nc>
  </rcc>
  <rcc rId="23366" sId="17">
    <nc r="AN470" t="b">
      <v>1</v>
    </nc>
  </rcc>
  <rcc rId="23367" sId="17">
    <nc r="AO470">
      <v>0.43555082324684902</v>
    </nc>
  </rcc>
  <rcc rId="23368" sId="17">
    <nc r="A471" t="inlineStr">
      <is>
        <t>rs117630647</t>
      </is>
    </nc>
  </rcc>
  <rcc rId="23369" sId="17">
    <nc r="B471" t="inlineStr">
      <is>
        <t>A</t>
      </is>
    </nc>
  </rcc>
  <rcc rId="23370" sId="17">
    <nc r="C471" t="inlineStr">
      <is>
        <t>G</t>
      </is>
    </nc>
  </rcc>
  <rcc rId="23371" sId="17">
    <nc r="D471" t="inlineStr">
      <is>
        <t>A</t>
      </is>
    </nc>
  </rcc>
  <rcc rId="23372" sId="17">
    <nc r="E471" t="inlineStr">
      <is>
        <t>G</t>
      </is>
    </nc>
  </rcc>
  <rcc rId="23373" sId="17">
    <nc r="F471">
      <v>5.9565E-2</v>
    </nc>
  </rcc>
  <rcc rId="23374" sId="17">
    <nc r="G471">
      <v>0.1099</v>
    </nc>
  </rcc>
  <rcc rId="23375" sId="17">
    <nc r="H471">
      <v>2.1346E-2</v>
    </nc>
  </rcc>
  <rcc rId="23376" sId="17">
    <nc r="I471">
      <v>2.4500000000000001E-2</v>
    </nc>
  </rcc>
  <rcc rId="23377" sId="17">
    <nc r="J471" t="b">
      <v>0</v>
    </nc>
  </rcc>
  <rcc rId="23378" sId="17">
    <nc r="K471" t="b">
      <v>0</v>
    </nc>
  </rcc>
  <rcc rId="23379" sId="17">
    <nc r="L471" t="b">
      <v>0</v>
    </nc>
  </rcc>
  <rcc rId="23380" sId="17">
    <nc r="M471" t="inlineStr">
      <is>
        <t>XwMqmM</t>
      </is>
    </nc>
  </rcc>
  <rcc rId="23381" sId="17">
    <nc r="N471">
      <v>7</v>
    </nc>
  </rcc>
  <rcc rId="23382" sId="17">
    <nc r="O471">
      <v>124779510</v>
    </nc>
  </rcc>
  <rcc rId="23383" sId="17">
    <nc r="P471">
      <v>0.12139999999999999</v>
    </nc>
  </rcc>
  <rcc rId="23384" sId="17">
    <nc r="Q471">
      <v>0.36549999999999999</v>
    </nc>
  </rcc>
  <rcc rId="23385" sId="17">
    <nc r="R471">
      <v>24096</v>
    </nc>
  </rcc>
  <rcc rId="23386" sId="17">
    <nc r="S471" t="inlineStr">
      <is>
        <t>Intrinsic HorvathAge acceleration</t>
      </is>
    </nc>
  </rcc>
  <rcc rId="23387" sId="17">
    <nc r="T471" t="b">
      <v>1</v>
    </nc>
  </rcc>
  <rcc rId="23388" sId="17">
    <nc r="U471" t="inlineStr">
      <is>
        <t>reported</t>
      </is>
    </nc>
  </rcc>
  <rcc rId="23389" sId="17">
    <nc r="V471" t="inlineStr">
      <is>
        <t>7</t>
      </is>
    </nc>
  </rcc>
  <rcc rId="23390" sId="17">
    <nc r="W471">
      <v>124779510</v>
    </nc>
  </rcc>
  <rcc rId="23391" sId="17">
    <nc r="X471">
      <v>7.2041300000000004E-3</v>
    </nc>
  </rcc>
  <rcc rId="23392" sId="17">
    <nc r="Y471">
      <v>1.39991E-16</v>
    </nc>
  </rcc>
  <rcc rId="23393" sId="17">
    <nc r="Z471">
      <v>472174</v>
    </nc>
  </rcc>
  <rcc rId="23394" sId="17">
    <nc r="AA471" t="inlineStr">
      <is>
        <t>ieu-b-4879</t>
      </is>
    </nc>
  </rcc>
  <rcc rId="23395" sId="17">
    <nc r="AB471" t="inlineStr">
      <is>
        <t>telomere length || id:ieu-b-4879</t>
      </is>
    </nc>
  </rcc>
  <rcc rId="23396" sId="17">
    <nc r="AC471" t="b">
      <v>1</v>
    </nc>
  </rcc>
  <rcc rId="23397" sId="17">
    <nc r="AD471" t="inlineStr">
      <is>
        <t>reported</t>
      </is>
    </nc>
  </rcc>
  <rcc rId="23398" sId="17">
    <nc r="AE471" t="inlineStr">
      <is>
        <t>igd</t>
      </is>
    </nc>
  </rcc>
  <rcc rId="23399" sId="17">
    <nc r="AF471">
      <v>2</v>
    </nc>
  </rcc>
  <rcc rId="23400" sId="17">
    <nc r="AG471" t="b">
      <v>1</v>
    </nc>
  </rcc>
  <rcc rId="23401" sId="17">
    <nc r="AJ471">
      <v>1.4476251051514E-4</v>
    </nc>
  </rcc>
  <rcc rId="23402" sId="17">
    <nc r="AK471">
      <v>472174</v>
    </nc>
  </rcc>
  <rcc rId="23403" sId="17">
    <nc r="AL471">
      <v>3.4012169428969802E-5</v>
    </nc>
  </rcc>
  <rcc rId="23404" sId="17">
    <nc r="AM471">
      <v>24096</v>
    </nc>
  </rcc>
  <rcc rId="23405" sId="17">
    <nc r="AN471" t="b">
      <v>1</v>
    </nc>
  </rcc>
  <rcc rId="23406" sId="17">
    <nc r="AO471">
      <v>0.347861495302002</v>
    </nc>
  </rcc>
  <rcc rId="23407" sId="17">
    <nc r="A472" t="inlineStr">
      <is>
        <t>rs11769630</t>
      </is>
    </nc>
  </rcc>
  <rcc rId="23408" sId="17">
    <nc r="B472" t="inlineStr">
      <is>
        <t>A</t>
      </is>
    </nc>
  </rcc>
  <rcc rId="23409" sId="17">
    <nc r="C472" t="inlineStr">
      <is>
        <t>T</t>
      </is>
    </nc>
  </rcc>
  <rcc rId="23410" sId="17">
    <nc r="D472" t="inlineStr">
      <is>
        <t>A</t>
      </is>
    </nc>
  </rcc>
  <rcc rId="23411" sId="17">
    <nc r="E472" t="inlineStr">
      <is>
        <t>T</t>
      </is>
    </nc>
  </rcc>
  <rcc rId="23412" sId="17">
    <nc r="F472">
      <v>-2.5680700000000001E-2</v>
    </nc>
  </rcc>
  <rcc rId="23413" sId="17">
    <nc r="G472">
      <v>-0.193</v>
    </nc>
  </rcc>
  <rcc rId="23414" sId="17">
    <nc r="H472">
      <v>7.2227E-2</v>
    </nc>
  </rcc>
  <rcc rId="23415" sId="17">
    <nc r="I472">
      <v>7.8200000000000006E-2</v>
    </nc>
  </rcc>
  <rcc rId="23416" sId="17">
    <nc r="J472" t="b">
      <v>0</v>
    </nc>
  </rcc>
  <rcc rId="23417" sId="17">
    <nc r="K472" t="b">
      <v>1</v>
    </nc>
  </rcc>
  <rcc rId="23418" sId="17">
    <nc r="L472" t="b">
      <v>0</v>
    </nc>
  </rcc>
  <rcc rId="23419" sId="17">
    <nc r="M472" t="inlineStr">
      <is>
        <t>XwMqmM</t>
      </is>
    </nc>
  </rcc>
  <rcc rId="23420" sId="17">
    <nc r="N472">
      <v>7</v>
    </nc>
  </rcc>
  <rcc rId="23421" sId="17">
    <nc r="O472">
      <v>50257703</v>
    </nc>
  </rcc>
  <rcc rId="23422" sId="17">
    <nc r="P472">
      <v>5.8700000000000002E-2</v>
    </nc>
  </rcc>
  <rcc rId="23423" sId="17">
    <nc r="Q472">
      <v>1.021E-3</v>
    </nc>
  </rcc>
  <rcc rId="23424" sId="17">
    <nc r="R472">
      <v>29427</v>
    </nc>
  </rcc>
  <rcc rId="23425" sId="17">
    <nc r="S472" t="inlineStr">
      <is>
        <t>Intrinsic HorvathAge acceleration</t>
      </is>
    </nc>
  </rcc>
  <rcc rId="23426" sId="17">
    <nc r="T472" t="b">
      <v>1</v>
    </nc>
  </rcc>
  <rcc rId="23427" sId="17">
    <nc r="U472" t="inlineStr">
      <is>
        <t>reported</t>
      </is>
    </nc>
  </rcc>
  <rcc rId="23428" sId="17">
    <nc r="V472" t="inlineStr">
      <is>
        <t>7</t>
      </is>
    </nc>
  </rcc>
  <rcc rId="23429" sId="17">
    <nc r="W472">
      <v>50257703</v>
    </nc>
  </rcc>
  <rcc rId="23430" sId="17">
    <nc r="X472">
      <v>3.8947500000000002E-3</v>
    </nc>
  </rcc>
  <rcc rId="23431" sId="17">
    <nc r="Y472">
      <v>4.30031E-11</v>
    </nc>
  </rcc>
  <rcc rId="23432" sId="17">
    <nc r="Z472">
      <v>472174</v>
    </nc>
  </rcc>
  <rcc rId="23433" sId="17">
    <nc r="AA472" t="inlineStr">
      <is>
        <t>ieu-b-4879</t>
      </is>
    </nc>
  </rcc>
  <rcc rId="23434" sId="17">
    <nc r="AB472" t="inlineStr">
      <is>
        <t>telomere length || id:ieu-b-4879</t>
      </is>
    </nc>
  </rcc>
  <rcc rId="23435" sId="17">
    <nc r="AC472" t="b">
      <v>1</v>
    </nc>
  </rcc>
  <rcc rId="23436" sId="17">
    <nc r="AD472" t="inlineStr">
      <is>
        <t>reported</t>
      </is>
    </nc>
  </rcc>
  <rcc rId="23437" sId="17">
    <nc r="AE472" t="inlineStr">
      <is>
        <t>igd</t>
      </is>
    </nc>
  </rcc>
  <rcc rId="23438" sId="17">
    <nc r="AF472">
      <v>2</v>
    </nc>
  </rcc>
  <rcc rId="23439" sId="17">
    <nc r="AG472" t="b">
      <v>1</v>
    </nc>
  </rcc>
  <rcc rId="23440" sId="17">
    <nc r="AJ472">
      <v>9.2069190844646105E-5</v>
    </nc>
  </rcc>
  <rcc rId="23441" sId="17">
    <nc r="AK472">
      <v>472174</v>
    </nc>
  </rcc>
  <rcc rId="23442" sId="17">
    <nc r="AL472">
      <v>3.6725052037529901E-4</v>
    </nc>
  </rcc>
  <rcc rId="23443" sId="17">
    <nc r="AM472">
      <v>29427</v>
    </nc>
  </rcc>
  <rcc rId="23444" sId="17">
    <nc r="AN472" t="b">
      <v>0</v>
    </nc>
  </rcc>
  <rcc rId="23445" sId="17">
    <nc r="AO472">
      <v>0.111204893222781</v>
    </nc>
  </rcc>
  <rcc rId="23446" sId="17">
    <nc r="A473" t="inlineStr">
      <is>
        <t>rs11991877</t>
      </is>
    </nc>
  </rcc>
  <rcc rId="23447" sId="17">
    <nc r="B473" t="inlineStr">
      <is>
        <t>A</t>
      </is>
    </nc>
  </rcc>
  <rcc rId="23448" sId="17">
    <nc r="C473" t="inlineStr">
      <is>
        <t>T</t>
      </is>
    </nc>
  </rcc>
  <rcc rId="23449" sId="17">
    <nc r="D473" t="inlineStr">
      <is>
        <t>A</t>
      </is>
    </nc>
  </rcc>
  <rcc rId="23450" sId="17">
    <nc r="E473" t="inlineStr">
      <is>
        <t>T</t>
      </is>
    </nc>
  </rcc>
  <rcc rId="23451" sId="17">
    <nc r="F473">
      <v>-3.0138000000000002E-2</v>
    </nc>
  </rcc>
  <rcc rId="23452" sId="17">
    <nc r="G473">
      <v>7.4000000000000003E-3</v>
    </nc>
  </rcc>
  <rcc rId="23453" sId="17">
    <nc r="H473">
      <v>0.88930900000000002</v>
    </nc>
  </rcc>
  <rcc rId="23454" sId="17">
    <nc r="I473">
      <v>0.88639999999999997</v>
    </nc>
  </rcc>
  <rcc rId="23455" sId="17">
    <nc r="J473" t="b">
      <v>0</v>
    </nc>
  </rcc>
  <rcc rId="23456" sId="17">
    <nc r="K473" t="b">
      <v>1</v>
    </nc>
  </rcc>
  <rcc rId="23457" sId="17">
    <nc r="L473" t="b">
      <v>0</v>
    </nc>
  </rcc>
  <rcc rId="23458" sId="17">
    <nc r="M473" t="inlineStr">
      <is>
        <t>XwMqmM</t>
      </is>
    </nc>
  </rcc>
  <rcc rId="23459" sId="17">
    <nc r="N473">
      <v>8</v>
    </nc>
  </rcc>
  <rcc rId="23460" sId="17">
    <nc r="O473">
      <v>56664524</v>
    </nc>
  </rcc>
  <rcc rId="23461" sId="17">
    <nc r="P473">
      <v>4.9399999999999999E-2</v>
    </nc>
  </rcc>
  <rcc rId="23462" sId="17">
    <nc r="Q473">
      <v>0.88049999999999995</v>
    </nc>
  </rcc>
  <rcc rId="23463" sId="17">
    <nc r="R473">
      <v>28973</v>
    </nc>
  </rcc>
  <rcc rId="23464" sId="17">
    <nc r="S473" t="inlineStr">
      <is>
        <t>Intrinsic HorvathAge acceleration</t>
      </is>
    </nc>
  </rcc>
  <rcc rId="23465" sId="17">
    <nc r="T473" t="b">
      <v>1</v>
    </nc>
  </rcc>
  <rcc rId="23466" sId="17">
    <nc r="U473" t="inlineStr">
      <is>
        <t>reported</t>
      </is>
    </nc>
  </rcc>
  <rcc rId="23467" sId="17">
    <nc r="V473" t="inlineStr">
      <is>
        <t>8</t>
      </is>
    </nc>
  </rcc>
  <rcc rId="23468" sId="17">
    <nc r="W473">
      <v>56664524</v>
    </nc>
  </rcc>
  <rcc rId="23469" sId="17">
    <nc r="X473">
      <v>3.1868600000000001E-3</v>
    </nc>
  </rcc>
  <rcc rId="23470" sId="17">
    <nc r="Y473">
      <v>3.1996300000000001E-21</v>
    </nc>
  </rcc>
  <rcc rId="23471" sId="17">
    <nc r="Z473">
      <v>472174</v>
    </nc>
  </rcc>
  <rcc rId="23472" sId="17">
    <nc r="AA473" t="inlineStr">
      <is>
        <t>ieu-b-4879</t>
      </is>
    </nc>
  </rcc>
  <rcc rId="23473" sId="17">
    <nc r="AB473" t="inlineStr">
      <is>
        <t>telomere length || id:ieu-b-4879</t>
      </is>
    </nc>
  </rcc>
  <rcc rId="23474" sId="17">
    <nc r="AC473" t="b">
      <v>1</v>
    </nc>
  </rcc>
  <rcc rId="23475" sId="17">
    <nc r="AD473" t="inlineStr">
      <is>
        <t>reported</t>
      </is>
    </nc>
  </rcc>
  <rcc rId="23476" sId="17">
    <nc r="AE473" t="inlineStr">
      <is>
        <t>igd</t>
      </is>
    </nc>
  </rcc>
  <rcc rId="23477" sId="17">
    <nc r="AF473">
      <v>2</v>
    </nc>
  </rcc>
  <rcc rId="23478" sId="17">
    <nc r="AG473" t="b">
      <v>1</v>
    </nc>
  </rcc>
  <rcc rId="23479" sId="17">
    <nc r="AJ473">
      <v>1.8937402296895399E-4</v>
    </nc>
  </rcc>
  <rcc rId="23480" sId="17">
    <nc r="AK473">
      <v>472174</v>
    </nc>
  </rcc>
  <rcc rId="23481" sId="17">
    <nc r="AL473">
      <v>7.7454333134519897E-7</v>
    </nc>
  </rcc>
  <rcc rId="23482" sId="17">
    <nc r="AM473">
      <v>28973</v>
    </nc>
  </rcc>
  <rcc rId="23483" sId="17">
    <nc r="AN473" t="b">
      <v>1</v>
    </nc>
  </rcc>
  <rcc rId="23484" sId="17">
    <nc r="AO473">
      <v>3.33129847242052E-2</v>
    </nc>
  </rcc>
  <rcc rId="23485" sId="17">
    <nc r="A474" t="inlineStr">
      <is>
        <t>rs12369950</t>
      </is>
    </nc>
  </rcc>
  <rcc rId="23486" sId="17">
    <nc r="B474" t="inlineStr">
      <is>
        <t>C</t>
      </is>
    </nc>
  </rcc>
  <rcc rId="23487" sId="17">
    <nc r="C474" t="inlineStr">
      <is>
        <t>T</t>
      </is>
    </nc>
  </rcc>
  <rcc rId="23488" sId="17">
    <nc r="D474" t="inlineStr">
      <is>
        <t>C</t>
      </is>
    </nc>
  </rcc>
  <rcc rId="23489" sId="17">
    <nc r="E474" t="inlineStr">
      <is>
        <t>T</t>
      </is>
    </nc>
  </rcc>
  <rcc rId="23490" sId="17">
    <nc r="F474">
      <v>-1.7830800000000001E-2</v>
    </nc>
  </rcc>
  <rcc rId="23491" sId="17">
    <nc r="G474">
      <v>0.1225</v>
    </nc>
  </rcc>
  <rcc rId="23492" sId="17">
    <nc r="H474">
      <v>0.14067499999999999</v>
    </nc>
  </rcc>
  <rcc rId="23493" sId="17">
    <nc r="I474">
      <v>0.13519999999999999</v>
    </nc>
  </rcc>
  <rcc rId="23494" sId="17">
    <nc r="J474" t="b">
      <v>0</v>
    </nc>
  </rcc>
  <rcc rId="23495" sId="17">
    <nc r="K474" t="b">
      <v>0</v>
    </nc>
  </rcc>
  <rcc rId="23496" sId="17">
    <nc r="L474" t="b">
      <v>0</v>
    </nc>
  </rcc>
  <rcc rId="23497" sId="17">
    <nc r="M474" t="inlineStr">
      <is>
        <t>XwMqmM</t>
      </is>
    </nc>
  </rcc>
  <rcc rId="23498" sId="17">
    <nc r="N474">
      <v>12</v>
    </nc>
  </rcc>
  <rcc rId="23499" sId="17">
    <nc r="O474">
      <v>24762109</v>
    </nc>
  </rcc>
  <rcc rId="23500" sId="17">
    <nc r="P474">
      <v>4.5999999999999999E-2</v>
    </nc>
  </rcc>
  <rcc rId="23501" sId="17">
    <nc r="Q474">
      <v>7.8100000000000001E-3</v>
    </nc>
  </rcc>
  <rcc rId="23502" sId="17">
    <nc r="R474">
      <v>28868</v>
    </nc>
  </rcc>
  <rcc rId="23503" sId="17">
    <nc r="S474" t="inlineStr">
      <is>
        <t>Intrinsic HorvathAge acceleration</t>
      </is>
    </nc>
  </rcc>
  <rcc rId="23504" sId="17">
    <nc r="T474" t="b">
      <v>1</v>
    </nc>
  </rcc>
  <rcc rId="23505" sId="17">
    <nc r="U474" t="inlineStr">
      <is>
        <t>reported</t>
      </is>
    </nc>
  </rcc>
  <rcc rId="23506" sId="17">
    <nc r="V474" t="inlineStr">
      <is>
        <t>12</t>
      </is>
    </nc>
  </rcc>
  <rcc rId="23507" sId="17">
    <nc r="W474">
      <v>24762109</v>
    </nc>
  </rcc>
  <rcc rId="23508" sId="17">
    <nc r="X474">
      <v>2.9020500000000002E-3</v>
    </nc>
  </rcc>
  <rcc rId="23509" sId="17">
    <nc r="Y474">
      <v>8.0000000000000003E-10</v>
    </nc>
  </rcc>
  <rcc rId="23510" sId="17">
    <nc r="Z474">
      <v>472174</v>
    </nc>
  </rcc>
  <rcc rId="23511" sId="17">
    <nc r="AA474" t="inlineStr">
      <is>
        <t>ieu-b-4879</t>
      </is>
    </nc>
  </rcc>
  <rcc rId="23512" sId="17">
    <nc r="AB474" t="inlineStr">
      <is>
        <t>telomere length || id:ieu-b-4879</t>
      </is>
    </nc>
  </rcc>
  <rcc rId="23513" sId="17">
    <nc r="AC474" t="b">
      <v>1</v>
    </nc>
  </rcc>
  <rcc rId="23514" sId="17">
    <nc r="AD474" t="inlineStr">
      <is>
        <t>reported</t>
      </is>
    </nc>
  </rcc>
  <rcc rId="23515" sId="17">
    <nc r="AE474" t="inlineStr">
      <is>
        <t>igd</t>
      </is>
    </nc>
  </rcc>
  <rcc rId="23516" sId="17">
    <nc r="AF474">
      <v>2</v>
    </nc>
  </rcc>
  <rcc rId="23517" sId="17">
    <nc r="AG474" t="b">
      <v>1</v>
    </nc>
  </rcc>
  <rcc rId="23518" sId="17">
    <nc r="AJ474">
      <v>7.9946034178800303E-5</v>
    </nc>
  </rcc>
  <rcc rId="23519" sId="17">
    <nc r="AK474">
      <v>472174</v>
    </nc>
  </rcc>
  <rcc rId="23520" sId="17">
    <nc r="AL474">
      <v>2.45619714580357E-4</v>
    </nc>
  </rcc>
  <rcc rId="23521" sId="17">
    <nc r="AM474">
      <v>28868</v>
    </nc>
  </rcc>
  <rcc rId="23522" sId="17">
    <nc r="AN474" t="b">
      <v>0</v>
    </nc>
  </rcc>
  <rcc rId="23523" sId="17">
    <nc r="AO474">
      <v>0.26686101611962298</v>
    </nc>
  </rcc>
  <rcc rId="23524" sId="17">
    <nc r="A475" t="inlineStr">
      <is>
        <t>rs12412214</t>
      </is>
    </nc>
  </rcc>
  <rcc rId="23525" sId="17">
    <nc r="B475" t="inlineStr">
      <is>
        <t>A</t>
      </is>
    </nc>
  </rcc>
  <rcc rId="23526" sId="17">
    <nc r="C475" t="inlineStr">
      <is>
        <t>G</t>
      </is>
    </nc>
  </rcc>
  <rcc rId="23527" sId="17">
    <nc r="D475" t="inlineStr">
      <is>
        <t>A</t>
      </is>
    </nc>
  </rcc>
  <rcc rId="23528" sId="17">
    <nc r="E475" t="inlineStr">
      <is>
        <t>G</t>
      </is>
    </nc>
  </rcc>
  <rcc rId="23529" sId="17">
    <nc r="F475">
      <v>-2.4517400000000002E-2</v>
    </nc>
  </rcc>
  <rcc rId="23530" sId="17">
    <nc r="G475">
      <v>4.6300000000000001E-2</v>
    </nc>
  </rcc>
  <rcc rId="23531" sId="17">
    <nc r="H475">
      <v>0.27976499999999999</v>
    </nc>
  </rcc>
  <rcc rId="23532" sId="17">
    <nc r="I475">
      <v>0.29449999999999998</v>
    </nc>
  </rcc>
  <rcc rId="23533" sId="17">
    <nc r="J475" t="b">
      <v>0</v>
    </nc>
  </rcc>
  <rcc rId="23534" sId="17">
    <nc r="K475" t="b">
      <v>0</v>
    </nc>
  </rcc>
  <rcc rId="23535" sId="17">
    <nc r="L475" t="b">
      <v>0</v>
    </nc>
  </rcc>
  <rcc rId="23536" sId="17">
    <nc r="M475" t="inlineStr">
      <is>
        <t>XwMqmM</t>
      </is>
    </nc>
  </rcc>
  <rcc rId="23537" sId="17">
    <nc r="N475">
      <v>10</v>
    </nc>
  </rcc>
  <rcc rId="23538" sId="17">
    <nc r="O475">
      <v>101276256</v>
    </nc>
  </rcc>
  <rcc rId="23539" sId="17">
    <nc r="P475">
      <v>3.3599999999999998E-2</v>
    </nc>
  </rcc>
  <rcc rId="23540" sId="17">
    <nc r="Q475">
      <v>0.1676</v>
    </nc>
  </rcc>
  <rcc rId="23541" sId="17">
    <nc r="R475">
      <v>29544</v>
    </nc>
  </rcc>
  <rcc rId="23542" sId="17">
    <nc r="S475" t="inlineStr">
      <is>
        <t>Intrinsic HorvathAge acceleration</t>
      </is>
    </nc>
  </rcc>
  <rcc rId="23543" sId="17">
    <nc r="T475" t="b">
      <v>1</v>
    </nc>
  </rcc>
  <rcc rId="23544" sId="17">
    <nc r="U475" t="inlineStr">
      <is>
        <t>reported</t>
      </is>
    </nc>
  </rcc>
  <rcc rId="23545" sId="17">
    <nc r="V475" t="inlineStr">
      <is>
        <t>10</t>
      </is>
    </nc>
  </rcc>
  <rcc rId="23546" sId="17">
    <nc r="W475">
      <v>101276256</v>
    </nc>
  </rcc>
  <rcc rId="23547" sId="17">
    <nc r="X475">
      <v>2.2268499999999998E-3</v>
    </nc>
  </rcc>
  <rcc rId="23548" sId="17">
    <nc r="Y475">
      <v>3.40017E-28</v>
    </nc>
  </rcc>
  <rcc rId="23549" sId="17">
    <nc r="Z475">
      <v>472174</v>
    </nc>
  </rcc>
  <rcc rId="23550" sId="17">
    <nc r="AA475" t="inlineStr">
      <is>
        <t>ieu-b-4879</t>
      </is>
    </nc>
  </rcc>
  <rcc rId="23551" sId="17">
    <nc r="AB475" t="inlineStr">
      <is>
        <t>telomere length || id:ieu-b-4879</t>
      </is>
    </nc>
  </rcc>
  <rcc rId="23552" sId="17">
    <nc r="AC475" t="b">
      <v>1</v>
    </nc>
  </rcc>
  <rcc rId="23553" sId="17">
    <nc r="AD475" t="inlineStr">
      <is>
        <t>reported</t>
      </is>
    </nc>
  </rcc>
  <rcc rId="23554" sId="17">
    <nc r="AE475" t="inlineStr">
      <is>
        <t>igd</t>
      </is>
    </nc>
  </rcc>
  <rcc rId="23555" sId="17">
    <nc r="AF475">
      <v>2</v>
    </nc>
  </rcc>
  <rcc rId="23556" sId="17">
    <nc r="AG475" t="b">
      <v>1</v>
    </nc>
  </rcc>
  <rcc rId="23557" sId="17">
    <nc r="AJ475">
      <v>2.5665822584005E-4</v>
    </nc>
  </rcc>
  <rcc rId="23558" sId="17">
    <nc r="AK475">
      <v>472174</v>
    </nc>
  </rcc>
  <rcc rId="23559" sId="17">
    <nc r="AL475">
      <v>6.4271083284981798E-5</v>
    </nc>
  </rcc>
  <rcc rId="23560" sId="17">
    <nc r="AM475">
      <v>29544</v>
    </nc>
  </rcc>
  <rcc rId="23561" sId="17">
    <nc r="AN475" t="b">
      <v>1</v>
    </nc>
  </rcc>
  <rcc rId="23562" sId="17">
    <nc r="AO475">
      <v>0.18197103929854899</v>
    </nc>
  </rcc>
  <rcc rId="23563" sId="17">
    <nc r="A476" t="inlineStr">
      <is>
        <t>rs12451892</t>
      </is>
    </nc>
  </rcc>
  <rcc rId="23564" sId="17">
    <nc r="B476" t="inlineStr">
      <is>
        <t>C</t>
      </is>
    </nc>
  </rcc>
  <rcc rId="23565" sId="17">
    <nc r="C476" t="inlineStr">
      <is>
        <t>T</t>
      </is>
    </nc>
  </rcc>
  <rcc rId="23566" sId="17">
    <nc r="D476" t="inlineStr">
      <is>
        <t>C</t>
      </is>
    </nc>
  </rcc>
  <rcc rId="23567" sId="17">
    <nc r="E476" t="inlineStr">
      <is>
        <t>T</t>
      </is>
    </nc>
  </rcc>
  <rcc rId="23568" sId="17">
    <nc r="F476">
      <v>-1.16145E-2</v>
    </nc>
  </rcc>
  <rcc rId="23569" sId="17">
    <nc r="G476">
      <v>-9.3200000000000005E-2</v>
    </nc>
  </rcc>
  <rcc rId="23570" sId="17">
    <nc r="H476">
      <v>0.38051099999999999</v>
    </nc>
  </rcc>
  <rcc rId="23571" sId="17">
    <nc r="I476">
      <v>0.38329999999999997</v>
    </nc>
  </rcc>
  <rcc rId="23572" sId="17">
    <nc r="J476" t="b">
      <v>0</v>
    </nc>
  </rcc>
  <rcc rId="23573" sId="17">
    <nc r="K476" t="b">
      <v>0</v>
    </nc>
  </rcc>
  <rcc rId="23574" sId="17">
    <nc r="L476" t="b">
      <v>0</v>
    </nc>
  </rcc>
  <rcc rId="23575" sId="17">
    <nc r="M476" t="inlineStr">
      <is>
        <t>XwMqmM</t>
      </is>
    </nc>
  </rcc>
  <rcc rId="23576" sId="17">
    <nc r="N476">
      <v>17</v>
    </nc>
  </rcc>
  <rcc rId="23577" sId="17">
    <nc r="O476">
      <v>2247982</v>
    </nc>
  </rcc>
  <rcc rId="23578" sId="17">
    <nc r="P476">
      <v>3.2099999999999997E-2</v>
    </nc>
  </rcc>
  <rcc rId="23579" sId="17">
    <nc r="Q476">
      <v>3.7230000000000002E-3</v>
    </nc>
  </rcc>
  <rcc rId="23580" sId="17">
    <nc r="R476">
      <v>29156</v>
    </nc>
  </rcc>
  <rcc rId="23581" sId="17">
    <nc r="S476" t="inlineStr">
      <is>
        <t>Intrinsic HorvathAge acceleration</t>
      </is>
    </nc>
  </rcc>
  <rcc rId="23582" sId="17">
    <nc r="T476" t="b">
      <v>1</v>
    </nc>
  </rcc>
  <rcc rId="23583" sId="17">
    <nc r="U476" t="inlineStr">
      <is>
        <t>reported</t>
      </is>
    </nc>
  </rcc>
  <rcc rId="23584" sId="17">
    <nc r="V476" t="inlineStr">
      <is>
        <t>17</t>
      </is>
    </nc>
  </rcc>
  <rcc rId="23585" sId="17">
    <nc r="W476">
      <v>2247982</v>
    </nc>
  </rcc>
  <rcc rId="23586" sId="17">
    <nc r="X476">
      <v>2.0757800000000002E-3</v>
    </nc>
  </rcc>
  <rcc rId="23587" sId="17">
    <nc r="Y476">
      <v>2.19999E-8</v>
    </nc>
  </rcc>
  <rcc rId="23588" sId="17">
    <nc r="Z476">
      <v>472174</v>
    </nc>
  </rcc>
  <rcc rId="23589" sId="17">
    <nc r="AA476" t="inlineStr">
      <is>
        <t>ieu-b-4879</t>
      </is>
    </nc>
  </rcc>
  <rcc rId="23590" sId="17">
    <nc r="AB476" t="inlineStr">
      <is>
        <t>telomere length || id:ieu-b-4879</t>
      </is>
    </nc>
  </rcc>
  <rcc rId="23591" sId="17">
    <nc r="AC476" t="b">
      <v>1</v>
    </nc>
  </rcc>
  <rcc rId="23592" sId="17">
    <nc r="AD476" t="inlineStr">
      <is>
        <t>reported</t>
      </is>
    </nc>
  </rcc>
  <rcc rId="23593" sId="17">
    <nc r="AE476" t="inlineStr">
      <is>
        <t>igd</t>
      </is>
    </nc>
  </rcc>
  <rcc rId="23594" sId="17">
    <nc r="AF476">
      <v>2</v>
    </nc>
  </rcc>
  <rcc rId="23595" sId="17">
    <nc r="AG476" t="b">
      <v>1</v>
    </nc>
  </rcc>
  <rcc rId="23596" sId="17">
    <nc r="AJ476">
      <v>6.6299364580001995E-5</v>
    </nc>
  </rcc>
  <rcc rId="23597" sId="17">
    <nc r="AK476">
      <v>472174</v>
    </nc>
  </rcc>
  <rcc rId="23598" sId="17">
    <nc r="AL476">
      <v>2.89066691799444E-4</v>
    </nc>
  </rcc>
  <rcc rId="23599" sId="17">
    <nc r="AM476">
      <v>29156</v>
    </nc>
  </rcc>
  <rcc rId="23600" sId="17">
    <nc r="AN476" t="b">
      <v>0</v>
    </nc>
  </rcc>
  <rcc rId="23601" sId="17">
    <nc r="AO476">
      <v>0.14202377646738801</v>
    </nc>
  </rcc>
  <rcc rId="23602" sId="17">
    <nc r="A477" t="inlineStr">
      <is>
        <t>rs1291143</t>
      </is>
    </nc>
  </rcc>
  <rcc rId="23603" sId="17">
    <nc r="B477" t="inlineStr">
      <is>
        <t>C</t>
      </is>
    </nc>
  </rcc>
  <rcc rId="23604" sId="17">
    <nc r="C477" t="inlineStr">
      <is>
        <t>A</t>
      </is>
    </nc>
  </rcc>
  <rcc rId="23605" sId="17">
    <nc r="D477" t="inlineStr">
      <is>
        <t>C</t>
      </is>
    </nc>
  </rcc>
  <rcc rId="23606" sId="17">
    <nc r="E477" t="inlineStr">
      <is>
        <t>A</t>
      </is>
    </nc>
  </rcc>
  <rcc rId="23607" sId="17">
    <nc r="F477">
      <v>4.9314499999999997E-2</v>
    </nc>
  </rcc>
  <rcc rId="23608" sId="17">
    <nc r="G477">
      <v>8.0600000000000005E-2</v>
    </nc>
  </rcc>
  <rcc rId="23609" sId="17">
    <nc r="H477">
      <v>0.84902599999999995</v>
    </nc>
  </rcc>
  <rcc rId="23610" sId="17">
    <nc r="I477">
      <v>0.84109999999999996</v>
    </nc>
  </rcc>
  <rcc rId="23611" sId="17">
    <nc r="J477" t="b">
      <v>0</v>
    </nc>
  </rcc>
  <rcc rId="23612" sId="17">
    <nc r="K477" t="b">
      <v>0</v>
    </nc>
  </rcc>
  <rcc rId="23613" sId="17">
    <nc r="L477" t="b">
      <v>0</v>
    </nc>
  </rcc>
  <rcc rId="23614" sId="17">
    <nc r="M477" t="inlineStr">
      <is>
        <t>XwMqmM</t>
      </is>
    </nc>
  </rcc>
  <rcc rId="23615" sId="17">
    <nc r="N477">
      <v>20</v>
    </nc>
  </rcc>
  <rcc rId="23616" sId="17">
    <nc r="O477">
      <v>35525640</v>
    </nc>
  </rcc>
  <rcc rId="23617" sId="17">
    <nc r="P477">
      <v>4.2799999999999998E-2</v>
    </nc>
  </rcc>
  <rcc rId="23618" sId="17">
    <nc r="Q477">
      <v>5.9589999999999997E-2</v>
    </nc>
  </rcc>
  <rcc rId="23619" sId="17">
    <nc r="R477">
      <v>28463</v>
    </nc>
  </rcc>
  <rcc rId="23620" sId="17">
    <nc r="S477" t="inlineStr">
      <is>
        <t>Intrinsic HorvathAge acceleration</t>
      </is>
    </nc>
  </rcc>
  <rcc rId="23621" sId="17">
    <nc r="T477" t="b">
      <v>1</v>
    </nc>
  </rcc>
  <rcc rId="23622" sId="17">
    <nc r="U477" t="inlineStr">
      <is>
        <t>reported</t>
      </is>
    </nc>
  </rcc>
  <rcc rId="23623" sId="17">
    <nc r="V477" t="inlineStr">
      <is>
        <t>20</t>
      </is>
    </nc>
  </rcc>
  <rcc rId="23624" sId="17">
    <nc r="W477">
      <v>35525640</v>
    </nc>
  </rcc>
  <rcc rId="23625" sId="17">
    <nc r="X477">
      <v>2.7991000000000001E-3</v>
    </nc>
  </rcc>
  <rcc rId="23626" sId="17">
    <nc r="Y477">
      <v>1.8001099999999999E-69</v>
    </nc>
  </rcc>
  <rcc rId="23627" sId="17">
    <nc r="Z477">
      <v>472174</v>
    </nc>
  </rcc>
  <rcc rId="23628" sId="17">
    <nc r="AA477" t="inlineStr">
      <is>
        <t>ieu-b-4879</t>
      </is>
    </nc>
  </rcc>
  <rcc rId="23629" sId="17">
    <nc r="AB477" t="inlineStr">
      <is>
        <t>telomere length || id:ieu-b-4879</t>
      </is>
    </nc>
  </rcc>
  <rcc rId="23630" sId="17">
    <nc r="AC477" t="b">
      <v>1</v>
    </nc>
  </rcc>
  <rcc rId="23631" sId="17">
    <nc r="AD477" t="inlineStr">
      <is>
        <t>reported</t>
      </is>
    </nc>
  </rcc>
  <rcc rId="23632" sId="17">
    <nc r="AE477" t="inlineStr">
      <is>
        <t>igd</t>
      </is>
    </nc>
  </rcc>
  <rcc rId="23633" sId="17">
    <nc r="AF477">
      <v>2</v>
    </nc>
  </rcc>
  <rcc rId="23634" sId="17">
    <nc r="AG477" t="b">
      <v>1</v>
    </nc>
  </rcc>
  <rcc rId="23635" sId="17">
    <nc r="AJ477">
      <v>6.5694167017670804E-4</v>
    </nc>
  </rcc>
  <rcc rId="23636" sId="17">
    <nc r="AK477">
      <v>472174</v>
    </nc>
  </rcc>
  <rcc rId="23637" sId="17">
    <nc r="AL477">
      <v>1.24588592276519E-4</v>
    </nc>
  </rcc>
  <rcc rId="23638" sId="17">
    <nc r="AM477">
      <v>28463</v>
    </nc>
  </rcc>
  <rcc rId="23639" sId="17">
    <nc r="AN477" t="b">
      <v>1</v>
    </nc>
  </rcc>
  <rcc rId="23640" sId="17">
    <nc r="AO477">
      <v>1.7722164461925701E-2</v>
    </nc>
  </rcc>
  <rcc rId="23641" sId="17">
    <nc r="A478" t="inlineStr">
      <is>
        <t>rs12925933</t>
      </is>
    </nc>
  </rcc>
  <rcc rId="23642" sId="17">
    <nc r="B478" t="inlineStr">
      <is>
        <t>C</t>
      </is>
    </nc>
  </rcc>
  <rcc rId="23643" sId="17">
    <nc r="C478" t="inlineStr">
      <is>
        <t>A</t>
      </is>
    </nc>
  </rcc>
  <rcc rId="23644" sId="17">
    <nc r="D478" t="inlineStr">
      <is>
        <t>C</t>
      </is>
    </nc>
  </rcc>
  <rcc rId="23645" sId="17">
    <nc r="E478" t="inlineStr">
      <is>
        <t>A</t>
      </is>
    </nc>
  </rcc>
  <rcc rId="23646" sId="17">
    <nc r="F478">
      <v>-1.46622E-2</v>
    </nc>
  </rcc>
  <rcc rId="23647" sId="17">
    <nc r="G478">
      <v>2.7099999999999999E-2</v>
    </nc>
  </rcc>
  <rcc rId="23648" sId="17">
    <nc r="H478">
      <v>0.66220999999999997</v>
    </nc>
  </rcc>
  <rcc rId="23649" sId="17">
    <nc r="I478">
      <v>0.67220000000000002</v>
    </nc>
  </rcc>
  <rcc rId="23650" sId="17">
    <nc r="J478" t="b">
      <v>0</v>
    </nc>
  </rcc>
  <rcc rId="23651" sId="17">
    <nc r="K478" t="b">
      <v>0</v>
    </nc>
  </rcc>
  <rcc rId="23652" sId="17">
    <nc r="L478" t="b">
      <v>0</v>
    </nc>
  </rcc>
  <rcc rId="23653" sId="17">
    <nc r="M478" t="inlineStr">
      <is>
        <t>XwMqmM</t>
      </is>
    </nc>
  </rcc>
  <rcc rId="23654" sId="17">
    <nc r="N478">
      <v>16</v>
    </nc>
  </rcc>
  <rcc rId="23655" sId="17">
    <nc r="O478">
      <v>90141355</v>
    </nc>
  </rcc>
  <rcc rId="23656" sId="17">
    <nc r="P478">
      <v>3.3000000000000002E-2</v>
    </nc>
  </rcc>
  <rcc rId="23657" sId="17">
    <nc r="Q478">
      <v>0.41170000000000001</v>
    </nc>
  </rcc>
  <rcc rId="23658" sId="17">
    <nc r="R478">
      <v>31036</v>
    </nc>
  </rcc>
  <rcc rId="23659" sId="17">
    <nc r="S478" t="inlineStr">
      <is>
        <t>Intrinsic HorvathAge acceleration</t>
      </is>
    </nc>
  </rcc>
  <rcc rId="23660" sId="17">
    <nc r="T478" t="b">
      <v>1</v>
    </nc>
  </rcc>
  <rcc rId="23661" sId="17">
    <nc r="U478" t="inlineStr">
      <is>
        <t>reported</t>
      </is>
    </nc>
  </rcc>
  <rcc rId="23662" sId="17">
    <nc r="V478" t="inlineStr">
      <is>
        <t>16</t>
      </is>
    </nc>
  </rcc>
  <rcc rId="23663" sId="17">
    <nc r="W478">
      <v>90141355</v>
    </nc>
  </rcc>
  <rcc rId="23664" sId="17">
    <nc r="X478">
      <v>2.1379599999999999E-3</v>
    </nc>
  </rcc>
  <rcc rId="23665" sId="17">
    <nc r="Y478">
      <v>7.0000299999999996E-12</v>
    </nc>
  </rcc>
  <rcc rId="23666" sId="17">
    <nc r="Z478">
      <v>472174</v>
    </nc>
  </rcc>
  <rcc rId="23667" sId="17">
    <nc r="AA478" t="inlineStr">
      <is>
        <t>ieu-b-4879</t>
      </is>
    </nc>
  </rcc>
  <rcc rId="23668" sId="17">
    <nc r="AB478" t="inlineStr">
      <is>
        <t>telomere length || id:ieu-b-4879</t>
      </is>
    </nc>
  </rcc>
  <rcc rId="23669" sId="17">
    <nc r="AC478" t="b">
      <v>1</v>
    </nc>
  </rcc>
  <rcc rId="23670" sId="17">
    <nc r="AD478" t="inlineStr">
      <is>
        <t>reported</t>
      </is>
    </nc>
  </rcc>
  <rcc rId="23671" sId="17">
    <nc r="AE478" t="inlineStr">
      <is>
        <t>igd</t>
      </is>
    </nc>
  </rcc>
  <rcc rId="23672" sId="17">
    <nc r="AF478">
      <v>2</v>
    </nc>
  </rcc>
  <rcc rId="23673" sId="17">
    <nc r="AG478" t="b">
      <v>1</v>
    </nc>
  </rcc>
  <rcc rId="23674" sId="17">
    <nc r="AJ478">
      <v>9.9599151850925802E-5</v>
    </nc>
  </rcc>
  <rcc rId="23675" sId="17">
    <nc r="AK478">
      <v>472174</v>
    </nc>
  </rcc>
  <rcc rId="23676" sId="17">
    <nc r="AL478">
      <v>2.1730189257509401E-5</v>
    </nc>
  </rcc>
  <rcc rId="23677" sId="17">
    <nc r="AM478">
      <v>31036</v>
    </nc>
  </rcc>
  <rcc rId="23678" sId="17">
    <nc r="AN478" t="b">
      <v>1</v>
    </nc>
  </rcc>
  <rcc rId="23679" sId="17">
    <nc r="AO478">
      <v>0.364091751885603</v>
    </nc>
  </rcc>
  <rcc rId="23680" sId="17">
    <nc r="A479" t="inlineStr">
      <is>
        <t>rs12932179</t>
      </is>
    </nc>
  </rcc>
  <rcc rId="23681" sId="17">
    <nc r="B479" t="inlineStr">
      <is>
        <t>G</t>
      </is>
    </nc>
  </rcc>
  <rcc rId="23682" sId="17">
    <nc r="C479" t="inlineStr">
      <is>
        <t>A</t>
      </is>
    </nc>
  </rcc>
  <rcc rId="23683" sId="17">
    <nc r="D479" t="inlineStr">
      <is>
        <t>G</t>
      </is>
    </nc>
  </rcc>
  <rcc rId="23684" sId="17">
    <nc r="E479" t="inlineStr">
      <is>
        <t>A</t>
      </is>
    </nc>
  </rcc>
  <rcc rId="23685" sId="17">
    <nc r="F479">
      <v>-1.3625699999999999E-2</v>
    </nc>
  </rcc>
  <rcc rId="23686" sId="17">
    <nc r="G479">
      <v>-2.06E-2</v>
    </nc>
  </rcc>
  <rcc rId="23687" sId="17">
    <nc r="H479">
      <v>0.56139899999999998</v>
    </nc>
  </rcc>
  <rcc rId="23688" sId="17">
    <nc r="I479">
      <v>0.57330000000000003</v>
    </nc>
  </rcc>
  <rcc rId="23689" sId="17">
    <nc r="J479" t="b">
      <v>0</v>
    </nc>
  </rcc>
  <rcc rId="23690" sId="17">
    <nc r="K479" t="b">
      <v>0</v>
    </nc>
  </rcc>
  <rcc rId="23691" sId="17">
    <nc r="L479" t="b">
      <v>0</v>
    </nc>
  </rcc>
  <rcc rId="23692" sId="17">
    <nc r="M479" t="inlineStr">
      <is>
        <t>XwMqmM</t>
      </is>
    </nc>
  </rcc>
  <rcc rId="23693" sId="17">
    <nc r="N479">
      <v>16</v>
    </nc>
  </rcc>
  <rcc rId="23694" sId="17">
    <nc r="O479">
      <v>9072085</v>
    </nc>
  </rcc>
  <rcc rId="23695" sId="17">
    <nc r="P479">
      <v>3.1699999999999999E-2</v>
    </nc>
  </rcc>
  <rcc rId="23696" sId="17">
    <nc r="Q479">
      <v>0.51600000000000001</v>
    </nc>
  </rcc>
  <rcc rId="23697" sId="17">
    <nc r="R479">
      <v>28962</v>
    </nc>
  </rcc>
  <rcc rId="23698" sId="17">
    <nc r="S479" t="inlineStr">
      <is>
        <t>Intrinsic HorvathAge acceleration</t>
      </is>
    </nc>
  </rcc>
  <rcc rId="23699" sId="17">
    <nc r="T479" t="b">
      <v>1</v>
    </nc>
  </rcc>
  <rcc rId="23700" sId="17">
    <nc r="U479" t="inlineStr">
      <is>
        <t>reported</t>
      </is>
    </nc>
  </rcc>
  <rcc rId="23701" sId="17">
    <nc r="V479" t="inlineStr">
      <is>
        <t>16</t>
      </is>
    </nc>
  </rcc>
  <rcc rId="23702" sId="17">
    <nc r="W479">
      <v>9072085</v>
    </nc>
  </rcc>
  <rcc rId="23703" sId="17">
    <nc r="X479">
      <v>2.0276000000000001E-3</v>
    </nc>
  </rcc>
  <rcc rId="23704" sId="17">
    <nc r="Y479">
      <v>1.8001100000000001E-11</v>
    </nc>
  </rcc>
  <rcc rId="23705" sId="17">
    <nc r="Z479">
      <v>472174</v>
    </nc>
  </rcc>
  <rcc rId="23706" sId="17">
    <nc r="AA479" t="inlineStr">
      <is>
        <t>ieu-b-4879</t>
      </is>
    </nc>
  </rcc>
  <rcc rId="23707" sId="17">
    <nc r="AB479" t="inlineStr">
      <is>
        <t>telomere length || id:ieu-b-4879</t>
      </is>
    </nc>
  </rcc>
  <rcc rId="23708" sId="17">
    <nc r="AC479" t="b">
      <v>1</v>
    </nc>
  </rcc>
  <rcc rId="23709" sId="17">
    <nc r="AD479" t="inlineStr">
      <is>
        <t>reported</t>
      </is>
    </nc>
  </rcc>
  <rcc rId="23710" sId="17">
    <nc r="AE479" t="inlineStr">
      <is>
        <t>igd</t>
      </is>
    </nc>
  </rcc>
  <rcc rId="23711" sId="17">
    <nc r="AF479">
      <v>2</v>
    </nc>
  </rcc>
  <rcc rId="23712" sId="17">
    <nc r="AG479" t="b">
      <v>1</v>
    </nc>
  </rcc>
  <rcc rId="23713" sId="17">
    <nc r="AJ479">
      <v>9.5633778588500405E-5</v>
    </nc>
  </rcc>
  <rcc rId="23714" sId="17">
    <nc r="AK479">
      <v>472174</v>
    </nc>
  </rcc>
  <rcc rId="23715" sId="17">
    <nc r="AL479">
      <v>1.4581796261754399E-5</v>
    </nc>
  </rcc>
  <rcc rId="23716" sId="17">
    <nc r="AM479">
      <v>28962</v>
    </nc>
  </rcc>
  <rcc rId="23717" sId="17">
    <nc r="AN479" t="b">
      <v>1</v>
    </nc>
  </rcc>
  <rcc rId="23718" sId="17">
    <nc r="AO479">
      <v>0.32479752466082401</v>
    </nc>
  </rcc>
  <rcc rId="23719" sId="17">
    <nc r="A480" t="inlineStr">
      <is>
        <t>rs13062095</t>
      </is>
    </nc>
  </rcc>
  <rcc rId="23720" sId="17">
    <nc r="B480" t="inlineStr">
      <is>
        <t>C</t>
      </is>
    </nc>
  </rcc>
  <rcc rId="23721" sId="17">
    <nc r="C480" t="inlineStr">
      <is>
        <t>T</t>
      </is>
    </nc>
  </rcc>
  <rcc rId="23722" sId="17">
    <nc r="D480" t="inlineStr">
      <is>
        <t>C</t>
      </is>
    </nc>
  </rcc>
  <rcc rId="23723" sId="17">
    <nc r="E480" t="inlineStr">
      <is>
        <t>T</t>
      </is>
    </nc>
  </rcc>
  <rcc rId="23724" sId="17">
    <nc r="F480">
      <v>1.38552E-2</v>
    </nc>
  </rcc>
  <rcc rId="23725" sId="17">
    <nc r="G480">
      <v>5.7200000000000001E-2</v>
    </nc>
  </rcc>
  <rcc rId="23726" sId="17">
    <nc r="H480">
      <v>0.327843</v>
    </nc>
  </rcc>
  <rcc rId="23727" sId="17">
    <nc r="I480">
      <v>0.34649999999999997</v>
    </nc>
  </rcc>
  <rcc rId="23728" sId="17">
    <nc r="J480" t="b">
      <v>0</v>
    </nc>
  </rcc>
  <rcc rId="23729" sId="17">
    <nc r="K480" t="b">
      <v>0</v>
    </nc>
  </rcc>
  <rcc rId="23730" sId="17">
    <nc r="L480" t="b">
      <v>0</v>
    </nc>
  </rcc>
  <rcc rId="23731" sId="17">
    <nc r="M480" t="inlineStr">
      <is>
        <t>XwMqmM</t>
      </is>
    </nc>
  </rcc>
  <rcc rId="23732" sId="17">
    <nc r="N480">
      <v>3</v>
    </nc>
  </rcc>
  <rcc rId="23733" sId="17">
    <nc r="O480">
      <v>101267385</v>
    </nc>
  </rcc>
  <rcc rId="23734" sId="17">
    <nc r="P480">
      <v>3.27E-2</v>
    </nc>
  </rcc>
  <rcc rId="23735" sId="17">
    <nc r="Q480">
      <v>7.9920000000000005E-2</v>
    </nc>
  </rcc>
  <rcc rId="23736" sId="17">
    <nc r="R480">
      <v>31012</v>
    </nc>
  </rcc>
  <rcc rId="23737" sId="17">
    <nc r="S480" t="inlineStr">
      <is>
        <t>Intrinsic HorvathAge acceleration</t>
      </is>
    </nc>
  </rcc>
  <rcc rId="23738" sId="17">
    <nc r="T480" t="b">
      <v>1</v>
    </nc>
  </rcc>
  <rcc rId="23739" sId="17">
    <nc r="U480" t="inlineStr">
      <is>
        <t>reported</t>
      </is>
    </nc>
  </rcc>
  <rcc rId="23740" sId="17">
    <nc r="V480" t="inlineStr">
      <is>
        <t>3</t>
      </is>
    </nc>
  </rcc>
  <rcc rId="23741" sId="17">
    <nc r="W480">
      <v>101267385</v>
    </nc>
  </rcc>
  <rcc rId="23742" sId="17">
    <nc r="X480">
      <v>2.1411300000000002E-3</v>
    </nc>
  </rcc>
  <rcc rId="23743" sId="17">
    <nc r="Y480">
      <v>9.7006300000000006E-11</v>
    </nc>
  </rcc>
  <rcc rId="23744" sId="17">
    <nc r="Z480">
      <v>472174</v>
    </nc>
  </rcc>
  <rcc rId="23745" sId="17">
    <nc r="AA480" t="inlineStr">
      <is>
        <t>ieu-b-4879</t>
      </is>
    </nc>
  </rcc>
  <rcc rId="23746" sId="17">
    <nc r="AB480" t="inlineStr">
      <is>
        <t>telomere length || id:ieu-b-4879</t>
      </is>
    </nc>
  </rcc>
  <rcc rId="23747" sId="17">
    <nc r="AC480" t="b">
      <v>1</v>
    </nc>
  </rcc>
  <rcc rId="23748" sId="17">
    <nc r="AD480" t="inlineStr">
      <is>
        <t>reported</t>
      </is>
    </nc>
  </rcc>
  <rcc rId="23749" sId="17">
    <nc r="AE480" t="inlineStr">
      <is>
        <t>igd</t>
      </is>
    </nc>
  </rcc>
  <rcc rId="23750" sId="17">
    <nc r="AF480">
      <v>2</v>
    </nc>
  </rcc>
  <rcc rId="23751" sId="17">
    <nc r="AG480" t="b">
      <v>1</v>
    </nc>
  </rcc>
  <rcc rId="23752" sId="17">
    <nc r="AJ480">
      <v>8.8674915425980894E-5</v>
    </nc>
  </rcc>
  <rcc rId="23753" sId="17">
    <nc r="AK480">
      <v>472174</v>
    </nc>
  </rcc>
  <rcc rId="23754" sId="17">
    <nc r="AL480">
      <v>9.8662459003163099E-5</v>
    </nc>
  </rcc>
  <rcc rId="23755" sId="17">
    <nc r="AM480">
      <v>31012</v>
    </nc>
  </rcc>
  <rcc rId="23756" sId="17">
    <nc r="AN480" t="b">
      <v>0</v>
    </nc>
  </rcc>
  <rcc rId="23757" sId="17">
    <nc r="AO480">
      <v>0.92983224838184897</v>
    </nc>
  </rcc>
  <rcc rId="23758" sId="17">
    <nc r="A481" t="inlineStr">
      <is>
        <t>rs13230646</t>
      </is>
    </nc>
  </rcc>
  <rcc rId="23759" sId="17">
    <nc r="B481" t="inlineStr">
      <is>
        <t>C</t>
      </is>
    </nc>
  </rcc>
  <rcc rId="23760" sId="17">
    <nc r="C481" t="inlineStr">
      <is>
        <t>T</t>
      </is>
    </nc>
  </rcc>
  <rcc rId="23761" sId="17">
    <nc r="D481" t="inlineStr">
      <is>
        <t>C</t>
      </is>
    </nc>
  </rcc>
  <rcc rId="23762" sId="17">
    <nc r="E481" t="inlineStr">
      <is>
        <t>T</t>
      </is>
    </nc>
  </rcc>
  <rcc rId="23763" sId="17">
    <nc r="F481">
      <v>-1.7327700000000001E-2</v>
    </nc>
  </rcc>
  <rcc rId="23764" sId="17">
    <nc r="G481">
      <v>-1.3299999999999999E-2</v>
    </nc>
  </rcc>
  <rcc rId="23765" sId="17">
    <nc r="H481">
      <v>0.248945</v>
    </nc>
  </rcc>
  <rcc rId="23766" sId="17">
    <nc r="I481">
      <v>0.25969999999999999</v>
    </nc>
  </rcc>
  <rcc rId="23767" sId="17">
    <nc r="J481" t="b">
      <v>0</v>
    </nc>
  </rcc>
  <rcc rId="23768" sId="17">
    <nc r="K481" t="b">
      <v>0</v>
    </nc>
  </rcc>
  <rcc rId="23769" sId="17">
    <nc r="L481" t="b">
      <v>0</v>
    </nc>
  </rcc>
  <rcc rId="23770" sId="17">
    <nc r="M481" t="inlineStr">
      <is>
        <t>XwMqmM</t>
      </is>
    </nc>
  </rcc>
  <rcc rId="23771" sId="17">
    <nc r="N481">
      <v>7</v>
    </nc>
  </rcc>
  <rcc rId="23772" sId="17">
    <nc r="O481">
      <v>23930316</v>
    </nc>
  </rcc>
  <rcc rId="23773" sId="17">
    <nc r="P481">
      <v>3.56E-2</v>
    </nc>
  </rcc>
  <rcc rId="23774" sId="17">
    <nc r="Q481">
      <v>0.70940000000000003</v>
    </nc>
  </rcc>
  <rcc rId="23775" sId="17">
    <nc r="R481">
      <v>28574</v>
    </nc>
  </rcc>
  <rcc rId="23776" sId="17">
    <nc r="S481" t="inlineStr">
      <is>
        <t>Intrinsic HorvathAge acceleration</t>
      </is>
    </nc>
  </rcc>
  <rcc rId="23777" sId="17">
    <nc r="T481" t="b">
      <v>1</v>
    </nc>
  </rcc>
  <rcc rId="23778" sId="17">
    <nc r="U481" t="inlineStr">
      <is>
        <t>reported</t>
      </is>
    </nc>
  </rcc>
  <rcc rId="23779" sId="17">
    <nc r="V481" t="inlineStr">
      <is>
        <t>7</t>
      </is>
    </nc>
  </rcc>
  <rcc rId="23780" sId="17">
    <nc r="W481">
      <v>23930316</v>
    </nc>
  </rcc>
  <rcc rId="23781" sId="17">
    <nc r="X481">
      <v>2.3237700000000002E-3</v>
    </nc>
  </rcc>
  <rcc rId="23782" sId="17">
    <nc r="Y481">
      <v>8.9002000000000005E-14</v>
    </nc>
  </rcc>
  <rcc rId="23783" sId="17">
    <nc r="Z481">
      <v>472174</v>
    </nc>
  </rcc>
  <rcc rId="23784" sId="17">
    <nc r="AA481" t="inlineStr">
      <is>
        <t>ieu-b-4879</t>
      </is>
    </nc>
  </rcc>
  <rcc rId="23785" sId="17">
    <nc r="AB481" t="inlineStr">
      <is>
        <t>telomere length || id:ieu-b-4879</t>
      </is>
    </nc>
  </rcc>
  <rcc rId="23786" sId="17">
    <nc r="AC481" t="b">
      <v>1</v>
    </nc>
  </rcc>
  <rcc rId="23787" sId="17">
    <nc r="AD481" t="inlineStr">
      <is>
        <t>reported</t>
      </is>
    </nc>
  </rcc>
  <rcc rId="23788" sId="17">
    <nc r="AE481" t="inlineStr">
      <is>
        <t>igd</t>
      </is>
    </nc>
  </rcc>
  <rcc rId="23789" sId="17">
    <nc r="AF481">
      <v>2</v>
    </nc>
  </rcc>
  <rcc rId="23790" sId="17">
    <nc r="AG481" t="b">
      <v>1</v>
    </nc>
  </rcc>
  <rcc rId="23791" sId="17">
    <nc r="AJ481">
      <v>1.1774546533378E-4</v>
    </nc>
  </rcc>
  <rcc rId="23792" sId="17">
    <nc r="AK481">
      <v>472174</v>
    </nc>
  </rcc>
  <rcc rId="23793" sId="17">
    <nc r="AL481">
      <v>4.8849545011639998E-6</v>
    </nc>
  </rcc>
  <rcc rId="23794" sId="17">
    <nc r="AM481">
      <v>28574</v>
    </nc>
  </rcc>
  <rcc rId="23795" sId="17">
    <nc r="AN481" t="b">
      <v>1</v>
    </nc>
  </rcc>
  <rcc rId="23796" sId="17">
    <nc r="AO481">
      <v>0.156088228995864</v>
    </nc>
  </rcc>
  <rcc rId="23797" sId="17">
    <nc r="A482" t="inlineStr">
      <is>
        <t>rs1332941</t>
      </is>
    </nc>
  </rcc>
  <rcc rId="23798" sId="17">
    <nc r="B482" t="inlineStr">
      <is>
        <t>G</t>
      </is>
    </nc>
  </rcc>
  <rcc rId="23799" sId="17">
    <nc r="C482" t="inlineStr">
      <is>
        <t>A</t>
      </is>
    </nc>
  </rcc>
  <rcc rId="23800" sId="17">
    <nc r="D482" t="inlineStr">
      <is>
        <t>G</t>
      </is>
    </nc>
  </rcc>
  <rcc rId="23801" sId="17">
    <nc r="E482" t="inlineStr">
      <is>
        <t>A</t>
      </is>
    </nc>
  </rcc>
  <rcc rId="23802" sId="17">
    <nc r="F482">
      <v>2.56552E-2</v>
    </nc>
  </rcc>
  <rcc rId="23803" sId="17">
    <nc r="G482">
      <v>2.4199999999999999E-2</v>
    </nc>
  </rcc>
  <rcc rId="23804" sId="17">
    <nc r="H482">
      <v>0.82046600000000003</v>
    </nc>
  </rcc>
  <rcc rId="23805" sId="17">
    <nc r="I482">
      <v>0.84470000000000001</v>
    </nc>
  </rcc>
  <rcc rId="23806" sId="17">
    <nc r="J482" t="b">
      <v>0</v>
    </nc>
  </rcc>
  <rcc rId="23807" sId="17">
    <nc r="K482" t="b">
      <v>0</v>
    </nc>
  </rcc>
  <rcc rId="23808" sId="17">
    <nc r="L482" t="b">
      <v>0</v>
    </nc>
  </rcc>
  <rcc rId="23809" sId="17">
    <nc r="M482" t="inlineStr">
      <is>
        <t>XwMqmM</t>
      </is>
    </nc>
  </rcc>
  <rcc rId="23810" sId="17">
    <nc r="N482">
      <v>13</v>
    </nc>
  </rcc>
  <rcc rId="23811" sId="17">
    <nc r="O482">
      <v>41695100</v>
    </nc>
  </rcc>
  <rcc rId="23812" sId="17">
    <nc r="P482">
      <v>4.2900000000000001E-2</v>
    </nc>
  </rcc>
  <rcc rId="23813" sId="17">
    <nc r="Q482">
      <v>0.57220000000000004</v>
    </nc>
  </rcc>
  <rcc rId="23814" sId="17">
    <nc r="R482">
      <v>29542</v>
    </nc>
  </rcc>
  <rcc rId="23815" sId="17">
    <nc r="S482" t="inlineStr">
      <is>
        <t>Intrinsic HorvathAge acceleration</t>
      </is>
    </nc>
  </rcc>
  <rcc rId="23816" sId="17">
    <nc r="T482" t="b">
      <v>1</v>
    </nc>
  </rcc>
  <rcc rId="23817" sId="17">
    <nc r="U482" t="inlineStr">
      <is>
        <t>reported</t>
      </is>
    </nc>
  </rcc>
  <rcc rId="23818" sId="17">
    <nc r="V482" t="inlineStr">
      <is>
        <t>13</t>
      </is>
    </nc>
  </rcc>
  <rcc rId="23819" sId="17">
    <nc r="W482">
      <v>41695100</v>
    </nc>
  </rcc>
  <rcc rId="23820" sId="17">
    <nc r="X482">
      <v>2.7315899999999999E-3</v>
    </nc>
  </rcc>
  <rcc rId="23821" sId="17">
    <nc r="Y482">
      <v>5.9006500000000001E-21</v>
    </nc>
  </rcc>
  <rcc rId="23822" sId="17">
    <nc r="Z482">
      <v>472174</v>
    </nc>
  </rcc>
  <rcc rId="23823" sId="17">
    <nc r="AA482" t="inlineStr">
      <is>
        <t>ieu-b-4879</t>
      </is>
    </nc>
  </rcc>
  <rcc rId="23824" sId="17">
    <nc r="AB482" t="inlineStr">
      <is>
        <t>telomere length || id:ieu-b-4879</t>
      </is>
    </nc>
  </rcc>
  <rcc rId="23825" sId="17">
    <nc r="AC482" t="b">
      <v>1</v>
    </nc>
  </rcc>
  <rcc rId="23826" sId="17">
    <nc r="AD482" t="inlineStr">
      <is>
        <t>reported</t>
      </is>
    </nc>
  </rcc>
  <rcc rId="23827" sId="17">
    <nc r="AE482" t="inlineStr">
      <is>
        <t>igd</t>
      </is>
    </nc>
  </rcc>
  <rcc rId="23828" sId="17">
    <nc r="AF482">
      <v>2</v>
    </nc>
  </rcc>
  <rcc rId="23829" sId="17">
    <nc r="AG482" t="b">
      <v>1</v>
    </nc>
  </rcc>
  <rcc rId="23830" sId="17">
    <nc r="AJ482">
      <v>1.8678346370942301E-4</v>
    </nc>
  </rcc>
  <rcc rId="23831" sId="17">
    <nc r="AK482">
      <v>472174</v>
    </nc>
  </rcc>
  <rcc rId="23832" sId="17">
    <nc r="AL482">
      <v>1.07721149293857E-5</v>
    </nc>
  </rcc>
  <rcc rId="23833" sId="17">
    <nc r="AM482">
      <v>29542</v>
    </nc>
  </rcc>
  <rcc rId="23834" sId="17">
    <nc r="AN482" t="b">
      <v>1</v>
    </nc>
  </rcc>
  <rcc rId="23835" sId="17">
    <nc r="AO482">
      <v>8.3340413041562894E-2</v>
    </nc>
  </rcc>
  <rcc rId="23836" sId="17">
    <nc r="A483" t="inlineStr">
      <is>
        <t>rs139795227</t>
      </is>
    </nc>
  </rcc>
  <rcc rId="23837" sId="17">
    <nc r="B483" t="inlineStr">
      <is>
        <t>C</t>
      </is>
    </nc>
  </rcc>
  <rcc rId="23838" sId="17">
    <nc r="C483" t="inlineStr">
      <is>
        <t>A</t>
      </is>
    </nc>
  </rcc>
  <rcc rId="23839" sId="17">
    <nc r="D483" t="inlineStr">
      <is>
        <t>C</t>
      </is>
    </nc>
  </rcc>
  <rcc rId="23840" sId="17">
    <nc r="E483" t="inlineStr">
      <is>
        <t>A</t>
      </is>
    </nc>
  </rcc>
  <rcc rId="23841" sId="17">
    <nc r="F483">
      <v>5.9937900000000002E-2</v>
    </nc>
  </rcc>
  <rcc rId="23842" sId="17">
    <nc r="G483">
      <v>-0.40739999999999998</v>
    </nc>
  </rcc>
  <rcc rId="23843" sId="17">
    <nc r="H483">
      <v>1.4021E-2</v>
    </nc>
  </rcc>
  <rcc rId="23844" sId="17">
    <nc r="I483">
      <v>1.84E-2</v>
    </nc>
  </rcc>
  <rcc rId="23845" sId="17">
    <nc r="J483" t="b">
      <v>0</v>
    </nc>
  </rcc>
  <rcc rId="23846" sId="17">
    <nc r="K483" t="b">
      <v>0</v>
    </nc>
  </rcc>
  <rcc rId="23847" sId="17">
    <nc r="L483" t="b">
      <v>0</v>
    </nc>
  </rcc>
  <rcc rId="23848" sId="17">
    <nc r="M483" t="inlineStr">
      <is>
        <t>XwMqmM</t>
      </is>
    </nc>
  </rcc>
  <rcc rId="23849" sId="17">
    <nc r="N483">
      <v>1</v>
    </nc>
  </rcc>
  <rcc rId="23850" sId="17">
    <nc r="O483">
      <v>92842367</v>
    </nc>
  </rcc>
  <rcc rId="23851" sId="17">
    <nc r="P483">
      <v>0.16450000000000001</v>
    </nc>
  </rcc>
  <rcc rId="23852" sId="17">
    <nc r="Q483">
      <v>1.3259999999999999E-2</v>
    </nc>
  </rcc>
  <rcc rId="23853" sId="17">
    <nc r="R483">
      <v>19222</v>
    </nc>
  </rcc>
  <rcc rId="23854" sId="17">
    <nc r="S483" t="inlineStr">
      <is>
        <t>Intrinsic HorvathAge acceleration</t>
      </is>
    </nc>
  </rcc>
  <rcc rId="23855" sId="17">
    <nc r="T483" t="b">
      <v>1</v>
    </nc>
  </rcc>
  <rcc rId="23856" sId="17">
    <nc r="U483" t="inlineStr">
      <is>
        <t>reported</t>
      </is>
    </nc>
  </rcc>
  <rcc rId="23857" sId="17">
    <nc r="V483" t="inlineStr">
      <is>
        <t>1</t>
      </is>
    </nc>
  </rcc>
  <rcc rId="23858" sId="17">
    <nc r="W483">
      <v>92842367</v>
    </nc>
  </rcc>
  <rcc rId="23859" sId="17">
    <nc r="X483">
      <v>8.7324700000000009E-3</v>
    </nc>
  </rcc>
  <rcc rId="23860" sId="17">
    <nc r="Y483">
      <v>6.7003899999999999E-12</v>
    </nc>
  </rcc>
  <rcc rId="23861" sId="17">
    <nc r="Z483">
      <v>472174</v>
    </nc>
  </rcc>
  <rcc rId="23862" sId="17">
    <nc r="AA483" t="inlineStr">
      <is>
        <t>ieu-b-4879</t>
      </is>
    </nc>
  </rcc>
  <rcc rId="23863" sId="17">
    <nc r="AB483" t="inlineStr">
      <is>
        <t>telomere length || id:ieu-b-4879</t>
      </is>
    </nc>
  </rcc>
  <rcc rId="23864" sId="17">
    <nc r="AC483" t="b">
      <v>1</v>
    </nc>
  </rcc>
  <rcc rId="23865" sId="17">
    <nc r="AD483" t="inlineStr">
      <is>
        <t>reported</t>
      </is>
    </nc>
  </rcc>
  <rcc rId="23866" sId="17">
    <nc r="AE483" t="inlineStr">
      <is>
        <t>igd</t>
      </is>
    </nc>
  </rcc>
  <rcc rId="23867" sId="17">
    <nc r="AF483">
      <v>2</v>
    </nc>
  </rcc>
  <rcc rId="23868" sId="17">
    <nc r="AG483" t="b">
      <v>1</v>
    </nc>
  </rcc>
  <rcc rId="23869" sId="17">
    <nc r="AJ483">
      <v>9.9766625082183707E-5</v>
    </nc>
  </rcc>
  <rcc rId="23870" sId="17">
    <nc r="AK483">
      <v>472174</v>
    </nc>
  </rcc>
  <rcc rId="23871" sId="17">
    <nc r="AL483">
      <v>3.1902027904481302E-4</v>
    </nc>
  </rcc>
  <rcc rId="23872" sId="17">
    <nc r="AM483">
      <v>19222</v>
    </nc>
  </rcc>
  <rcc rId="23873" sId="17">
    <nc r="AN483" t="b">
      <v>0</v>
    </nc>
  </rcc>
  <rcc rId="23874" sId="17">
    <nc r="AO483">
      <v>0.28458095256488197</v>
    </nc>
  </rcc>
  <rcc rId="23875" sId="17">
    <nc r="A484" t="inlineStr">
      <is>
        <t>rs142426306</t>
      </is>
    </nc>
  </rcc>
  <rcc rId="23876" sId="17">
    <nc r="B484" t="inlineStr">
      <is>
        <t>T</t>
      </is>
    </nc>
  </rcc>
  <rcc rId="23877" sId="17">
    <nc r="C484" t="inlineStr">
      <is>
        <t>C</t>
      </is>
    </nc>
  </rcc>
  <rcc rId="23878" sId="17">
    <nc r="D484" t="inlineStr">
      <is>
        <t>T</t>
      </is>
    </nc>
  </rcc>
  <rcc rId="23879" sId="17">
    <nc r="E484" t="inlineStr">
      <is>
        <t>C</t>
      </is>
    </nc>
  </rcc>
  <rcc rId="23880" sId="17">
    <nc r="F484">
      <v>-5.0490300000000002E-2</v>
    </nc>
  </rcc>
  <rcc rId="23881" sId="17">
    <nc r="G484">
      <v>3.9199999999999999E-2</v>
    </nc>
  </rcc>
  <rcc rId="23882" sId="17">
    <nc r="H484">
      <v>3.9544000000000003E-2</v>
    </nc>
  </rcc>
  <rcc rId="23883" sId="17">
    <nc r="I484">
      <v>4.19E-2</v>
    </nc>
  </rcc>
  <rcc rId="23884" sId="17">
    <nc r="J484" t="b">
      <v>0</v>
    </nc>
  </rcc>
  <rcc rId="23885" sId="17">
    <nc r="K484" t="b">
      <v>0</v>
    </nc>
  </rcc>
  <rcc rId="23886" sId="17">
    <nc r="L484" t="b">
      <v>0</v>
    </nc>
  </rcc>
  <rcc rId="23887" sId="17">
    <nc r="M484" t="inlineStr">
      <is>
        <t>XwMqmM</t>
      </is>
    </nc>
  </rcc>
  <rcc rId="23888" sId="17">
    <nc r="N484">
      <v>20</v>
    </nc>
  </rcc>
  <rcc rId="23889" sId="17">
    <nc r="O484">
      <v>62488152</v>
    </nc>
  </rcc>
  <rcc rId="23890" sId="17">
    <nc r="P484">
      <v>0.106</v>
    </nc>
  </rcc>
  <rcc rId="23891" sId="17">
    <nc r="Q484">
      <v>0.71179999999999999</v>
    </nc>
  </rcc>
  <rcc rId="23892" sId="17">
    <nc r="R484">
      <v>20223</v>
    </nc>
  </rcc>
  <rcc rId="23893" sId="17">
    <nc r="S484" t="inlineStr">
      <is>
        <t>Intrinsic HorvathAge acceleration</t>
      </is>
    </nc>
  </rcc>
  <rcc rId="23894" sId="17">
    <nc r="T484" t="b">
      <v>1</v>
    </nc>
  </rcc>
  <rcc rId="23895" sId="17">
    <nc r="U484" t="inlineStr">
      <is>
        <t>reported</t>
      </is>
    </nc>
  </rcc>
  <rcc rId="23896" sId="17">
    <nc r="V484" t="inlineStr">
      <is>
        <t>20</t>
      </is>
    </nc>
  </rcc>
  <rcc rId="23897" sId="17">
    <nc r="W484">
      <v>62488152</v>
    </nc>
  </rcc>
  <rcc rId="23898" sId="17">
    <nc r="X484">
      <v>5.3993299999999999E-3</v>
    </nc>
  </rcc>
  <rcc rId="23899" sId="17">
    <nc r="Y484">
      <v>8.69961E-21</v>
    </nc>
  </rcc>
  <rcc rId="23900" sId="17">
    <nc r="Z484">
      <v>472174</v>
    </nc>
  </rcc>
  <rcc rId="23901" sId="17">
    <nc r="AA484" t="inlineStr">
      <is>
        <t>ieu-b-4879</t>
      </is>
    </nc>
  </rcc>
  <rcc rId="23902" sId="17">
    <nc r="AB484" t="inlineStr">
      <is>
        <t>telomere length || id:ieu-b-4879</t>
      </is>
    </nc>
  </rcc>
  <rcc rId="23903" sId="17">
    <nc r="AC484" t="b">
      <v>1</v>
    </nc>
  </rcc>
  <rcc rId="23904" sId="17">
    <nc r="AD484" t="inlineStr">
      <is>
        <t>reported</t>
      </is>
    </nc>
  </rcc>
  <rcc rId="23905" sId="17">
    <nc r="AE484" t="inlineStr">
      <is>
        <t>igd</t>
      </is>
    </nc>
  </rcc>
  <rcc rId="23906" sId="17">
    <nc r="AF484">
      <v>2</v>
    </nc>
  </rcc>
  <rcc rId="23907" sId="17">
    <nc r="AG484" t="b">
      <v>1</v>
    </nc>
  </rcc>
  <rcc rId="23908" sId="17">
    <nc r="AJ484">
      <v>1.85163553215008E-4</v>
    </nc>
  </rcc>
  <rcc rId="23909" sId="17">
    <nc r="AK484">
      <v>472174</v>
    </nc>
  </rcc>
  <rcc rId="23910" sId="17">
    <nc r="AL484">
      <v>6.7632405921948402E-6</v>
    </nc>
  </rcc>
  <rcc rId="23911" sId="17">
    <nc r="AM484">
      <v>20223</v>
    </nc>
  </rcc>
  <rcc rId="23912" sId="17">
    <nc r="AN484" t="b">
      <v>1</v>
    </nc>
  </rcc>
  <rcc rId="23913" sId="17">
    <nc r="AO484">
      <v>0.12532864213461001</v>
    </nc>
  </rcc>
  <rcc rId="23914" sId="17">
    <nc r="A485" t="inlineStr">
      <is>
        <t>rs143190905</t>
      </is>
    </nc>
  </rcc>
  <rcc rId="23915" sId="17">
    <nc r="B485" t="inlineStr">
      <is>
        <t>T</t>
      </is>
    </nc>
  </rcc>
  <rcc rId="23916" sId="17">
    <nc r="C485" t="inlineStr">
      <is>
        <t>G</t>
      </is>
    </nc>
  </rcc>
  <rcc rId="23917" sId="17">
    <nc r="D485" t="inlineStr">
      <is>
        <t>T</t>
      </is>
    </nc>
  </rcc>
  <rcc rId="23918" sId="17">
    <nc r="E485" t="inlineStr">
      <is>
        <t>G</t>
      </is>
    </nc>
  </rcc>
  <rcc rId="23919" sId="17">
    <nc r="F485">
      <v>-7.2399500000000006E-2</v>
    </nc>
  </rcc>
  <rcc rId="23920" sId="17">
    <nc r="G485">
      <v>-5.8299999999999998E-2</v>
    </nc>
  </rcc>
  <rcc rId="23921" sId="17">
    <nc r="H485">
      <v>8.0404000000000003E-2</v>
    </nc>
  </rcc>
  <rcc rId="23922" sId="17">
    <nc r="I485">
      <v>7.8799999999999995E-2</v>
    </nc>
  </rcc>
  <rcc rId="23923" sId="17">
    <nc r="J485" t="b">
      <v>0</v>
    </nc>
  </rcc>
  <rcc rId="23924" sId="17">
    <nc r="K485" t="b">
      <v>0</v>
    </nc>
  </rcc>
  <rcc rId="23925" sId="17">
    <nc r="L485" t="b">
      <v>0</v>
    </nc>
  </rcc>
  <rcc rId="23926" sId="17">
    <nc r="M485" t="inlineStr">
      <is>
        <t>XwMqmM</t>
      </is>
    </nc>
  </rcc>
  <rcc rId="23927" sId="17">
    <nc r="N485">
      <v>20</v>
    </nc>
  </rcc>
  <rcc rId="23928" sId="17">
    <nc r="O485">
      <v>62291767</v>
    </nc>
  </rcc>
  <rcc rId="23929" sId="17">
    <nc r="P485">
      <v>5.8900000000000001E-2</v>
    </nc>
  </rcc>
  <rcc rId="23930" sId="17">
    <nc r="Q485">
      <v>0.32269999999999999</v>
    </nc>
  </rcc>
  <rcc rId="23931" sId="17">
    <nc r="R485">
      <v>27406</v>
    </nc>
  </rcc>
  <rcc rId="23932" sId="17">
    <nc r="S485" t="inlineStr">
      <is>
        <t>Intrinsic HorvathAge acceleration</t>
      </is>
    </nc>
  </rcc>
  <rcc rId="23933" sId="17">
    <nc r="T485" t="b">
      <v>1</v>
    </nc>
  </rcc>
  <rcc rId="23934" sId="17">
    <nc r="U485" t="inlineStr">
      <is>
        <t>reported</t>
      </is>
    </nc>
  </rcc>
  <rcc rId="23935" sId="17">
    <nc r="V485" t="inlineStr">
      <is>
        <t>20</t>
      </is>
    </nc>
  </rcc>
  <rcc rId="23936" sId="17">
    <nc r="W485">
      <v>62291767</v>
    </nc>
  </rcc>
  <rcc rId="23937" sId="17">
    <nc r="X485">
      <v>3.6942099999999999E-3</v>
    </nc>
  </rcc>
  <rcc rId="23938" sId="17">
    <nc r="Y485">
      <v>1.59993E-85</v>
    </nc>
  </rcc>
  <rcc rId="23939" sId="17">
    <nc r="Z485">
      <v>472174</v>
    </nc>
  </rcc>
  <rcc rId="23940" sId="17">
    <nc r="AA485" t="inlineStr">
      <is>
        <t>ieu-b-4879</t>
      </is>
    </nc>
  </rcc>
  <rcc rId="23941" sId="17">
    <nc r="AB485" t="inlineStr">
      <is>
        <t>telomere length || id:ieu-b-4879</t>
      </is>
    </nc>
  </rcc>
  <rcc rId="23942" sId="17">
    <nc r="AC485" t="b">
      <v>1</v>
    </nc>
  </rcc>
  <rcc rId="23943" sId="17">
    <nc r="AD485" t="inlineStr">
      <is>
        <t>reported</t>
      </is>
    </nc>
  </rcc>
  <rcc rId="23944" sId="17">
    <nc r="AE485" t="inlineStr">
      <is>
        <t>igd</t>
      </is>
    </nc>
  </rcc>
  <rcc rId="23945" sId="17">
    <nc r="AF485">
      <v>2</v>
    </nc>
  </rcc>
  <rcc rId="23946" sId="17">
    <nc r="AG485" t="b">
      <v>1</v>
    </nc>
  </rcc>
  <rcc rId="23947" sId="17">
    <nc r="AJ485">
      <v>8.1278300538328602E-4</v>
    </nc>
  </rcc>
  <rcc rId="23948" sId="17">
    <nc r="AK485">
      <v>472174</v>
    </nc>
  </rcc>
  <rcc rId="23949" sId="17">
    <nc r="AL485">
      <v>3.5750081380636498E-5</v>
    </nc>
  </rcc>
  <rcc rId="23950" sId="17">
    <nc r="AM485">
      <v>27406</v>
    </nc>
  </rcc>
  <rcc rId="23951" sId="17">
    <nc r="AN485" t="b">
      <v>1</v>
    </nc>
  </rcc>
  <rcc rId="23952" sId="17">
    <nc r="AO485">
      <v>2.86602733014626E-4</v>
    </nc>
  </rcc>
  <rcc rId="23953" sId="17">
    <nc r="A486" t="inlineStr">
      <is>
        <t>rs144204502</t>
      </is>
    </nc>
  </rcc>
  <rcc rId="23954" sId="17">
    <nc r="B486" t="inlineStr">
      <is>
        <t>T</t>
      </is>
    </nc>
  </rcc>
  <rcc rId="23955" sId="17">
    <nc r="C486" t="inlineStr">
      <is>
        <t>C</t>
      </is>
    </nc>
  </rcc>
  <rcc rId="23956" sId="17">
    <nc r="D486" t="inlineStr">
      <is>
        <t>T</t>
      </is>
    </nc>
  </rcc>
  <rcc rId="23957" sId="17">
    <nc r="E486" t="inlineStr">
      <is>
        <t>C</t>
      </is>
    </nc>
  </rcc>
  <rcc rId="23958" sId="17">
    <nc r="F486">
      <v>-0.100574</v>
    </nc>
  </rcc>
  <rcc rId="23959" sId="17">
    <nc r="G486">
      <v>-0.20349999999999999</v>
    </nc>
  </rcc>
  <rcc rId="23960" sId="17">
    <nc r="H486">
      <v>1.2562E-2</v>
    </nc>
  </rcc>
  <rcc rId="23961" sId="17">
    <nc r="I486">
      <v>1.8100000000000002E-2</v>
    </nc>
  </rcc>
  <rcc rId="23962" sId="17">
    <nc r="J486" t="b">
      <v>0</v>
    </nc>
  </rcc>
  <rcc rId="23963" sId="17">
    <nc r="K486" t="b">
      <v>0</v>
    </nc>
  </rcc>
  <rcc rId="23964" sId="17">
    <nc r="L486" t="b">
      <v>0</v>
    </nc>
  </rcc>
  <rcc rId="23965" sId="17">
    <nc r="M486" t="inlineStr">
      <is>
        <t>XwMqmM</t>
      </is>
    </nc>
  </rcc>
  <rcc rId="23966" sId="17">
    <nc r="N486">
      <v>17</v>
    </nc>
  </rcc>
  <rcc rId="23967" sId="17">
    <nc r="O486">
      <v>76183233</v>
    </nc>
  </rcc>
  <rcc rId="23968" sId="17">
    <nc r="P486">
      <v>0.17330000000000001</v>
    </nc>
  </rcc>
  <rcc rId="23969" sId="17">
    <nc r="Q486">
      <v>0.2402</v>
    </nc>
  </rcc>
  <rcc rId="23970" sId="17">
    <nc r="R486">
      <v>18488</v>
    </nc>
  </rcc>
  <rcc rId="23971" sId="17">
    <nc r="S486" t="inlineStr">
      <is>
        <t>Intrinsic HorvathAge acceleration</t>
      </is>
    </nc>
  </rcc>
  <rcc rId="23972" sId="17">
    <nc r="T486" t="b">
      <v>1</v>
    </nc>
  </rcc>
  <rcc rId="23973" sId="17">
    <nc r="U486" t="inlineStr">
      <is>
        <t>reported</t>
      </is>
    </nc>
  </rcc>
  <rcc rId="23974" sId="17">
    <nc r="V486" t="inlineStr">
      <is>
        <t>17</t>
      </is>
    </nc>
  </rcc>
  <rcc rId="23975" sId="17">
    <nc r="W486">
      <v>76183233</v>
    </nc>
  </rcc>
  <rcc rId="23976" sId="17">
    <nc r="X486">
      <v>9.1336899999999999E-3</v>
    </nc>
  </rcc>
  <rcc rId="23977" sId="17">
    <nc r="Y486">
      <v>3.40017E-28</v>
    </nc>
  </rcc>
  <rcc rId="23978" sId="17">
    <nc r="Z486">
      <v>472174</v>
    </nc>
  </rcc>
  <rcc rId="23979" sId="17">
    <nc r="AA486" t="inlineStr">
      <is>
        <t>ieu-b-4879</t>
      </is>
    </nc>
  </rcc>
  <rcc rId="23980" sId="17">
    <nc r="AB486" t="inlineStr">
      <is>
        <t>telomere length || id:ieu-b-4879</t>
      </is>
    </nc>
  </rcc>
  <rcc rId="23981" sId="17">
    <nc r="AC486" t="b">
      <v>1</v>
    </nc>
  </rcc>
  <rcc rId="23982" sId="17">
    <nc r="AD486" t="inlineStr">
      <is>
        <t>reported</t>
      </is>
    </nc>
  </rcc>
  <rcc rId="23983" sId="17">
    <nc r="AE486" t="inlineStr">
      <is>
        <t>igd</t>
      </is>
    </nc>
  </rcc>
  <rcc rId="23984" sId="17">
    <nc r="AF486">
      <v>2</v>
    </nc>
  </rcc>
  <rcc rId="23985" sId="17">
    <nc r="AG486" t="b">
      <v>1</v>
    </nc>
  </rcc>
  <rcc rId="23986" sId="17">
    <nc r="AJ486">
      <v>2.5672441526754898E-4</v>
    </nc>
  </rcc>
  <rcc rId="23987" sId="17">
    <nc r="AK486">
      <v>472174</v>
    </nc>
  </rcc>
  <rcc rId="23988" sId="17">
    <nc r="AL486">
      <v>7.4585835598229896E-5</v>
    </nc>
  </rcc>
  <rcc rId="23989" sId="17">
    <nc r="AM486">
      <v>18488</v>
    </nc>
  </rcc>
  <rcc rId="23990" sId="17">
    <nc r="AN486" t="b">
      <v>1</v>
    </nc>
  </rcc>
  <rcc rId="23991" sId="17">
    <nc r="AO486">
      <v>0.32447891496765002</v>
    </nc>
  </rcc>
  <rcc rId="23992" sId="17">
    <nc r="A487" t="inlineStr">
      <is>
        <t>rs145114957</t>
      </is>
    </nc>
  </rcc>
  <rcc rId="23993" sId="17">
    <nc r="B487" t="inlineStr">
      <is>
        <t>G</t>
      </is>
    </nc>
  </rcc>
  <rcc rId="23994" sId="17">
    <nc r="C487" t="inlineStr">
      <is>
        <t>C</t>
      </is>
    </nc>
  </rcc>
  <rcc rId="23995" sId="17">
    <nc r="D487" t="inlineStr">
      <is>
        <t>G</t>
      </is>
    </nc>
  </rcc>
  <rcc rId="23996" sId="17">
    <nc r="E487" t="inlineStr">
      <is>
        <t>C</t>
      </is>
    </nc>
  </rcc>
  <rcc rId="23997" sId="17">
    <nc r="F487">
      <v>2.72605E-2</v>
    </nc>
  </rcc>
  <rcc rId="23998" sId="17">
    <nc r="G487">
      <v>9.4299999999999995E-2</v>
    </nc>
  </rcc>
  <rcc rId="23999" sId="17">
    <nc r="H487">
      <v>4.2647999999999998E-2</v>
    </nc>
  </rcc>
  <rcc rId="24000" sId="17">
    <nc r="I487">
      <v>3.9100000000000003E-2</v>
    </nc>
  </rcc>
  <rcc rId="24001" sId="17">
    <nc r="J487" t="b">
      <v>0</v>
    </nc>
  </rcc>
  <rcc rId="24002" sId="17">
    <nc r="K487" t="b">
      <v>1</v>
    </nc>
  </rcc>
  <rcc rId="24003" sId="17">
    <nc r="L487" t="b">
      <v>0</v>
    </nc>
  </rcc>
  <rcc rId="24004" sId="17">
    <nc r="M487" t="inlineStr">
      <is>
        <t>XwMqmM</t>
      </is>
    </nc>
  </rcc>
  <rcc rId="24005" sId="17">
    <nc r="N487">
      <v>1</v>
    </nc>
  </rcc>
  <rcc rId="24006" sId="17">
    <nc r="O487">
      <v>94322469</v>
    </nc>
  </rcc>
  <rcc rId="24007" sId="17">
    <nc r="P487">
      <v>8.7900000000000006E-2</v>
    </nc>
  </rcc>
  <rcc rId="24008" sId="17">
    <nc r="Q487">
      <v>0.28310000000000002</v>
    </nc>
  </rcc>
  <rcc rId="24009" sId="17">
    <nc r="R487">
      <v>29493</v>
    </nc>
  </rcc>
  <rcc rId="24010" sId="17">
    <nc r="S487" t="inlineStr">
      <is>
        <t>Intrinsic HorvathAge acceleration</t>
      </is>
    </nc>
  </rcc>
  <rcc rId="24011" sId="17">
    <nc r="T487" t="b">
      <v>1</v>
    </nc>
  </rcc>
  <rcc rId="24012" sId="17">
    <nc r="U487" t="inlineStr">
      <is>
        <t>reported</t>
      </is>
    </nc>
  </rcc>
  <rcc rId="24013" sId="17">
    <nc r="V487" t="inlineStr">
      <is>
        <t>1</t>
      </is>
    </nc>
  </rcc>
  <rcc rId="24014" sId="17">
    <nc r="W487">
      <v>94322469</v>
    </nc>
  </rcc>
  <rcc rId="24015" sId="17">
    <nc r="X487">
      <v>4.9887200000000003E-3</v>
    </nc>
  </rcc>
  <rcc rId="24016" sId="17">
    <nc r="Y487">
      <v>4.6000199999999999E-8</v>
    </nc>
  </rcc>
  <rcc rId="24017" sId="17">
    <nc r="Z487">
      <v>472174</v>
    </nc>
  </rcc>
  <rcc rId="24018" sId="17">
    <nc r="AA487" t="inlineStr">
      <is>
        <t>ieu-b-4879</t>
      </is>
    </nc>
  </rcc>
  <rcc rId="24019" sId="17">
    <nc r="AB487" t="inlineStr">
      <is>
        <t>telomere length || id:ieu-b-4879</t>
      </is>
    </nc>
  </rcc>
  <rcc rId="24020" sId="17">
    <nc r="AC487" t="b">
      <v>1</v>
    </nc>
  </rcc>
  <rcc rId="24021" sId="17">
    <nc r="AD487" t="inlineStr">
      <is>
        <t>reported</t>
      </is>
    </nc>
  </rcc>
  <rcc rId="24022" sId="17">
    <nc r="AE487" t="inlineStr">
      <is>
        <t>igd</t>
      </is>
    </nc>
  </rcc>
  <rcc rId="24023" sId="17">
    <nc r="AF487">
      <v>2</v>
    </nc>
  </rcc>
  <rcc rId="24024" sId="17">
    <nc r="AG487" t="b">
      <v>1</v>
    </nc>
  </rcc>
  <rcc rId="24025" sId="17">
    <nc r="AJ487">
      <v>6.32356056918495E-5</v>
    </nc>
  </rcc>
  <rcc rId="24026" sId="17">
    <nc r="AK487">
      <v>472174</v>
    </nc>
  </rcc>
  <rcc rId="24027" sId="17">
    <nc r="AL487">
      <v>3.90246653619882E-5</v>
    </nc>
  </rcc>
  <rcc rId="24028" sId="17">
    <nc r="AM487">
      <v>29493</v>
    </nc>
  </rcc>
  <rcc rId="24029" sId="17">
    <nc r="AN487" t="b">
      <v>1</v>
    </nc>
  </rcc>
  <rcc rId="24030" sId="17">
    <nc r="AO487">
      <v>0.77634133183962395</v>
    </nc>
  </rcc>
  <rcc rId="24031" sId="17">
    <nc r="A488" t="inlineStr">
      <is>
        <t>rs150150565</t>
      </is>
    </nc>
  </rcc>
  <rcc rId="24032" sId="17">
    <nc r="B488" t="inlineStr">
      <is>
        <t>T</t>
      </is>
    </nc>
  </rcc>
  <rcc rId="24033" sId="17">
    <nc r="C488" t="inlineStr">
      <is>
        <t>C</t>
      </is>
    </nc>
  </rcc>
  <rcc rId="24034" sId="17">
    <nc r="D488" t="inlineStr">
      <is>
        <t>T</t>
      </is>
    </nc>
  </rcc>
  <rcc rId="24035" sId="17">
    <nc r="E488" t="inlineStr">
      <is>
        <t>C</t>
      </is>
    </nc>
  </rcc>
  <rcc rId="24036" sId="17">
    <nc r="F488">
      <v>6.3761999999999999E-2</v>
    </nc>
  </rcc>
  <rcc rId="24037" sId="17">
    <nc r="G488">
      <v>0.1694</v>
    </nc>
  </rcc>
  <rcc rId="24038" sId="17">
    <nc r="H488">
      <v>2.1454999999999998E-2</v>
    </nc>
  </rcc>
  <rcc rId="24039" sId="17">
    <nc r="I488">
      <v>2.6599999999999999E-2</v>
    </nc>
  </rcc>
  <rcc rId="24040" sId="17">
    <nc r="J488" t="b">
      <v>0</v>
    </nc>
  </rcc>
  <rcc rId="24041" sId="17">
    <nc r="K488" t="b">
      <v>0</v>
    </nc>
  </rcc>
  <rcc rId="24042" sId="17">
    <nc r="L488" t="b">
      <v>0</v>
    </nc>
  </rcc>
  <rcc rId="24043" sId="17">
    <nc r="M488" t="inlineStr">
      <is>
        <t>XwMqmM</t>
      </is>
    </nc>
  </rcc>
  <rcc rId="24044" sId="17">
    <nc r="N488">
      <v>18</v>
    </nc>
  </rcc>
  <rcc rId="24045" sId="17">
    <nc r="O488">
      <v>708207</v>
    </nc>
  </rcc>
  <rcc rId="24046" sId="17">
    <nc r="P488">
      <v>0.13159999999999999</v>
    </nc>
  </rcc>
  <rcc rId="24047" sId="17">
    <nc r="Q488">
      <v>0.1983</v>
    </nc>
  </rcc>
  <rcc rId="24048" sId="17">
    <nc r="R488">
      <v>22949</v>
    </nc>
  </rcc>
  <rcc rId="24049" sId="17">
    <nc r="S488" t="inlineStr">
      <is>
        <t>Intrinsic HorvathAge acceleration</t>
      </is>
    </nc>
  </rcc>
  <rcc rId="24050" sId="17">
    <nc r="T488" t="b">
      <v>1</v>
    </nc>
  </rcc>
  <rcc rId="24051" sId="17">
    <nc r="U488" t="inlineStr">
      <is>
        <t>reported</t>
      </is>
    </nc>
  </rcc>
  <rcc rId="24052" sId="17">
    <nc r="V488" t="inlineStr">
      <is>
        <t>18</t>
      </is>
    </nc>
  </rcc>
  <rcc rId="24053" sId="17">
    <nc r="W488">
      <v>708207</v>
    </nc>
  </rcc>
  <rcc rId="24054" sId="17">
    <nc r="X488">
      <v>7.3987699999999998E-3</v>
    </nc>
  </rcc>
  <rcc rId="24055" sId="17">
    <nc r="Y488">
      <v>6.7998599999999998E-18</v>
    </nc>
  </rcc>
  <rcc rId="24056" sId="17">
    <nc r="Z488">
      <v>472174</v>
    </nc>
  </rcc>
  <rcc rId="24057" sId="17">
    <nc r="AA488" t="inlineStr">
      <is>
        <t>ieu-b-4879</t>
      </is>
    </nc>
  </rcc>
  <rcc rId="24058" sId="17">
    <nc r="AB488" t="inlineStr">
      <is>
        <t>telomere length || id:ieu-b-4879</t>
      </is>
    </nc>
  </rcc>
  <rcc rId="24059" sId="17">
    <nc r="AC488" t="b">
      <v>1</v>
    </nc>
  </rcc>
  <rcc rId="24060" sId="17">
    <nc r="AD488" t="inlineStr">
      <is>
        <t>reported</t>
      </is>
    </nc>
  </rcc>
  <rcc rId="24061" sId="17">
    <nc r="AE488" t="inlineStr">
      <is>
        <t>igd</t>
      </is>
    </nc>
  </rcc>
  <rcc rId="24062" sId="17">
    <nc r="AF488">
      <v>2</v>
    </nc>
  </rcc>
  <rcc rId="24063" sId="17">
    <nc r="AG488" t="b">
      <v>1</v>
    </nc>
  </rcc>
  <rcc rId="24064" sId="17">
    <nc r="AJ488">
      <v>1.57266518629339E-4</v>
    </nc>
  </rcc>
  <rcc rId="24065" sId="17">
    <nc r="AK488">
      <v>472174</v>
    </nc>
  </rcc>
  <rcc rId="24066" sId="17">
    <nc r="AL488">
      <v>7.2203418368536795E-5</v>
    </nc>
  </rcc>
  <rcc rId="24067" sId="17">
    <nc r="AM488">
      <v>22949</v>
    </nc>
  </rcc>
  <rcc rId="24068" sId="17">
    <nc r="AN488" t="b">
      <v>1</v>
    </nc>
  </rcc>
  <rcc rId="24069" sId="17">
    <nc r="AO488">
      <v>0.54971454649548401</v>
    </nc>
  </rcc>
  <rcc rId="24070" sId="17">
    <nc r="A489" t="inlineStr">
      <is>
        <t>rs1611236</t>
      </is>
    </nc>
  </rcc>
  <rcc rId="24071" sId="17">
    <nc r="B489" t="inlineStr">
      <is>
        <t>A</t>
      </is>
    </nc>
  </rcc>
  <rcc rId="24072" sId="17">
    <nc r="C489" t="inlineStr">
      <is>
        <t>G</t>
      </is>
    </nc>
  </rcc>
  <rcc rId="24073" sId="17">
    <nc r="D489" t="inlineStr">
      <is>
        <t>A</t>
      </is>
    </nc>
  </rcc>
  <rcc rId="24074" sId="17">
    <nc r="E489" t="inlineStr">
      <is>
        <t>G</t>
      </is>
    </nc>
  </rcc>
  <rcc rId="24075" sId="17">
    <nc r="F489">
      <v>-1.60135E-2</v>
    </nc>
  </rcc>
  <rcc rId="24076" sId="17">
    <nc r="G489">
      <v>-1.47E-2</v>
    </nc>
  </rcc>
  <rcc rId="24077" sId="17">
    <nc r="H489">
      <v>0.32686999999999999</v>
    </nc>
  </rcc>
  <rcc rId="24078" sId="17">
    <nc r="I489">
      <v>0.3226</v>
    </nc>
  </rcc>
  <rcc rId="24079" sId="17">
    <nc r="J489" t="b">
      <v>0</v>
    </nc>
  </rcc>
  <rcc rId="24080" sId="17">
    <nc r="K489" t="b">
      <v>0</v>
    </nc>
  </rcc>
  <rcc rId="24081" sId="17">
    <nc r="L489" t="b">
      <v>0</v>
    </nc>
  </rcc>
  <rcc rId="24082" sId="17">
    <nc r="M489" t="inlineStr">
      <is>
        <t>XwMqmM</t>
      </is>
    </nc>
  </rcc>
  <rcc rId="24083" sId="17">
    <nc r="N489">
      <v>6</v>
    </nc>
  </rcc>
  <rcc rId="24084" sId="17">
    <nc r="O489">
      <v>29748690</v>
    </nc>
  </rcc>
  <rcc rId="24085" sId="17">
    <nc r="P489">
      <v>3.56E-2</v>
    </nc>
  </rcc>
  <rcc rId="24086" sId="17">
    <nc r="Q489">
      <v>0.67900000000000005</v>
    </nc>
  </rcc>
  <rcc rId="24087" sId="17">
    <nc r="R489">
      <v>22969</v>
    </nc>
  </rcc>
  <rcc rId="24088" sId="17">
    <nc r="S489" t="inlineStr">
      <is>
        <t>Intrinsic HorvathAge acceleration</t>
      </is>
    </nc>
  </rcc>
  <rcc rId="24089" sId="17">
    <nc r="T489" t="b">
      <v>1</v>
    </nc>
  </rcc>
  <rcc rId="24090" sId="17">
    <nc r="U489" t="inlineStr">
      <is>
        <t>reported</t>
      </is>
    </nc>
  </rcc>
  <rcc rId="24091" sId="17">
    <nc r="V489" t="inlineStr">
      <is>
        <t>6</t>
      </is>
    </nc>
  </rcc>
  <rcc rId="24092" sId="17">
    <nc r="W489">
      <v>29748690</v>
    </nc>
  </rcc>
  <rcc rId="24093" sId="17">
    <nc r="X489">
      <v>2.1335899999999999E-3</v>
    </nc>
  </rcc>
  <rcc rId="24094" sId="17">
    <nc r="Y489">
      <v>6.0995800000000004E-14</v>
    </nc>
  </rcc>
  <rcc rId="24095" sId="17">
    <nc r="Z489">
      <v>472174</v>
    </nc>
  </rcc>
  <rcc rId="24096" sId="17">
    <nc r="AA489" t="inlineStr">
      <is>
        <t>ieu-b-4879</t>
      </is>
    </nc>
  </rcc>
  <rcc rId="24097" sId="17">
    <nc r="AB489" t="inlineStr">
      <is>
        <t>telomere length || id:ieu-b-4879</t>
      </is>
    </nc>
  </rcc>
  <rcc rId="24098" sId="17">
    <nc r="AC489" t="b">
      <v>1</v>
    </nc>
  </rcc>
  <rcc rId="24099" sId="17">
    <nc r="AD489" t="inlineStr">
      <is>
        <t>reported</t>
      </is>
    </nc>
  </rcc>
  <rcc rId="24100" sId="17">
    <nc r="AE489" t="inlineStr">
      <is>
        <t>igd</t>
      </is>
    </nc>
  </rcc>
  <rcc rId="24101" sId="17">
    <nc r="AF489">
      <v>2</v>
    </nc>
  </rcc>
  <rcc rId="24102" sId="17">
    <nc r="AG489" t="b">
      <v>1</v>
    </nc>
  </rcc>
  <rcc rId="24103" sId="17">
    <nc r="AJ489">
      <v>1.1928849375120199E-4</v>
    </nc>
  </rcc>
  <rcc rId="24104" sId="17">
    <nc r="AK489">
      <v>472174</v>
    </nc>
  </rcc>
  <rcc rId="24105" sId="17">
    <nc r="AL489">
      <v>7.4238156530409904E-6</v>
    </nc>
  </rcc>
  <rcc rId="24106" sId="17">
    <nc r="AM489">
      <v>22969</v>
    </nc>
  </rcc>
  <rcc rId="24107" sId="17">
    <nc r="AN489" t="b">
      <v>1</v>
    </nc>
  </rcc>
  <rcc rId="24108" sId="17">
    <nc r="AO489">
      <v>0.22506557531593199</v>
    </nc>
  </rcc>
  <rcc rId="24109" sId="17">
    <nc r="A490" t="inlineStr">
      <is>
        <t>rs16978028</t>
      </is>
    </nc>
  </rcc>
  <rcc rId="24110" sId="17">
    <nc r="B490" t="inlineStr">
      <is>
        <t>T</t>
      </is>
    </nc>
  </rcc>
  <rcc rId="24111" sId="17">
    <nc r="C490" t="inlineStr">
      <is>
        <t>A</t>
      </is>
    </nc>
  </rcc>
  <rcc rId="24112" sId="17">
    <nc r="D490" t="inlineStr">
      <is>
        <t>T</t>
      </is>
    </nc>
  </rcc>
  <rcc rId="24113" sId="17">
    <nc r="E490" t="inlineStr">
      <is>
        <t>A</t>
      </is>
    </nc>
  </rcc>
  <rcc rId="24114" sId="17">
    <nc r="F490">
      <v>-2.9944999999999999E-2</v>
    </nc>
  </rcc>
  <rcc rId="24115" sId="17">
    <nc r="G490">
      <v>0.25419999999999998</v>
    </nc>
  </rcc>
  <rcc rId="24116" sId="17">
    <nc r="H490">
      <v>0.14372699999999999</v>
    </nc>
  </rcc>
  <rcc rId="24117" sId="17">
    <nc r="I490">
      <v>0.14180000000000001</v>
    </nc>
  </rcc>
  <rcc rId="24118" sId="17">
    <nc r="J490" t="b">
      <v>0</v>
    </nc>
  </rcc>
  <rcc rId="24119" sId="17">
    <nc r="K490" t="b">
      <v>1</v>
    </nc>
  </rcc>
  <rcc rId="24120" sId="17">
    <nc r="L490" t="b">
      <v>0</v>
    </nc>
  </rcc>
  <rcc rId="24121" sId="17">
    <nc r="M490" t="inlineStr">
      <is>
        <t>XwMqmM</t>
      </is>
    </nc>
  </rcc>
  <rcc rId="24122" sId="17">
    <nc r="N490">
      <v>18</v>
    </nc>
  </rcc>
  <rcc rId="24123" sId="17">
    <nc r="O490">
      <v>42070981</v>
    </nc>
  </rcc>
  <rcc rId="24124" sId="17">
    <nc r="P490">
      <v>4.4400000000000002E-2</v>
    </nc>
  </rcc>
  <rcc rId="24125" sId="17">
    <nc r="Q490">
      <v>1.061E-8</v>
    </nc>
  </rcc>
  <rcc rId="24126" sId="17">
    <nc r="R490">
      <v>29550</v>
    </nc>
  </rcc>
  <rcc rId="24127" sId="17">
    <nc r="S490" t="inlineStr">
      <is>
        <t>Intrinsic HorvathAge acceleration</t>
      </is>
    </nc>
  </rcc>
  <rcc rId="24128" sId="17">
    <nc r="T490" t="b">
      <v>1</v>
    </nc>
  </rcc>
  <rcc rId="24129" sId="17">
    <nc r="U490" t="inlineStr">
      <is>
        <t>reported</t>
      </is>
    </nc>
  </rcc>
  <rcc rId="24130" sId="17">
    <nc r="V490" t="inlineStr">
      <is>
        <t>18</t>
      </is>
    </nc>
  </rcc>
  <rcc rId="24131" sId="17">
    <nc r="W490">
      <v>42070981</v>
    </nc>
  </rcc>
  <rcc rId="24132" sId="17">
    <nc r="X490">
      <v>2.85068E-3</v>
    </nc>
  </rcc>
  <rcc rId="24133" sId="17">
    <nc r="Y490">
      <v>8.1997400000000004E-26</v>
    </nc>
  </rcc>
  <rcc rId="24134" sId="17">
    <nc r="Z490">
      <v>472174</v>
    </nc>
  </rcc>
  <rcc rId="24135" sId="17">
    <nc r="AA490" t="inlineStr">
      <is>
        <t>ieu-b-4879</t>
      </is>
    </nc>
  </rcc>
  <rcc rId="24136" sId="17">
    <nc r="AB490" t="inlineStr">
      <is>
        <t>telomere length || id:ieu-b-4879</t>
      </is>
    </nc>
  </rcc>
  <rcc rId="24137" sId="17">
    <nc r="AC490" t="b">
      <v>1</v>
    </nc>
  </rcc>
  <rcc rId="24138" sId="17">
    <nc r="AD490" t="inlineStr">
      <is>
        <t>reported</t>
      </is>
    </nc>
  </rcc>
  <rcc rId="24139" sId="17">
    <nc r="AE490" t="inlineStr">
      <is>
        <t>igd</t>
      </is>
    </nc>
  </rcc>
  <rcc rId="24140" sId="17">
    <nc r="AF490">
      <v>2</v>
    </nc>
  </rcc>
  <rcc rId="24141" sId="17">
    <nc r="AG490" t="b">
      <v>1</v>
    </nc>
  </rcc>
  <rcc rId="24142" sId="17">
    <nc r="AJ490">
      <v>2.3364150040223401E-4</v>
    </nc>
  </rcc>
  <rcc rId="24143" sId="17">
    <nc r="AK490">
      <v>472174</v>
    </nc>
  </rcc>
  <rcc rId="24144" sId="17">
    <nc r="AL490">
      <v>1.10809133058089E-3</v>
    </nc>
  </rcc>
  <rcc rId="24145" sId="17">
    <nc r="AM490">
      <v>29550</v>
    </nc>
  </rcc>
  <rcc rId="24146" sId="17">
    <nc r="AN490" t="b">
      <v>0</v>
    </nc>
  </rcc>
  <rcc rId="24147" sId="17">
    <nc r="AO490">
      <v>2.6656741429500102E-3</v>
    </nc>
  </rcc>
  <rcc rId="24148" sId="17">
    <nc r="A491" t="inlineStr">
      <is>
        <t>rs17445108</t>
      </is>
    </nc>
  </rcc>
  <rcc rId="24149" sId="17">
    <nc r="B491" t="inlineStr">
      <is>
        <t>A</t>
      </is>
    </nc>
  </rcc>
  <rcc rId="24150" sId="17">
    <nc r="C491" t="inlineStr">
      <is>
        <t>G</t>
      </is>
    </nc>
  </rcc>
  <rcc rId="24151" sId="17">
    <nc r="D491" t="inlineStr">
      <is>
        <t>A</t>
      </is>
    </nc>
  </rcc>
  <rcc rId="24152" sId="17">
    <nc r="E491" t="inlineStr">
      <is>
        <t>G</t>
      </is>
    </nc>
  </rcc>
  <rcc rId="24153" sId="17">
    <nc r="F491">
      <v>-1.68922E-2</v>
    </nc>
  </rcc>
  <rcc rId="24154" sId="17">
    <nc r="G491">
      <v>8.5199999999999998E-2</v>
    </nc>
  </rcc>
  <rcc rId="24155" sId="17">
    <nc r="H491">
      <v>0.12695000000000001</v>
    </nc>
  </rcc>
  <rcc rId="24156" sId="17">
    <nc r="I491">
      <v>0.1242</v>
    </nc>
  </rcc>
  <rcc rId="24157" sId="17">
    <nc r="J491" t="b">
      <v>0</v>
    </nc>
  </rcc>
  <rcc rId="24158" sId="17">
    <nc r="K491" t="b">
      <v>0</v>
    </nc>
  </rcc>
  <rcc rId="24159" sId="17">
    <nc r="L491" t="b">
      <v>0</v>
    </nc>
  </rcc>
  <rcc rId="24160" sId="17">
    <nc r="M491" t="inlineStr">
      <is>
        <t>XwMqmM</t>
      </is>
    </nc>
  </rcc>
  <rcc rId="24161" sId="17">
    <nc r="N491">
      <v>12</v>
    </nc>
  </rcc>
  <rcc rId="24162" sId="17">
    <nc r="O491">
      <v>57082058</v>
    </nc>
  </rcc>
  <rcc rId="24163" sId="17">
    <nc r="P491">
      <v>4.8899999999999999E-2</v>
    </nc>
  </rcc>
  <rcc rId="24164" sId="17">
    <nc r="Q491">
      <v>8.1449999999999995E-2</v>
    </nc>
  </rcc>
  <rcc rId="24165" sId="17">
    <nc r="R491">
      <v>28564</v>
    </nc>
  </rcc>
  <rcc rId="24166" sId="17">
    <nc r="S491" t="inlineStr">
      <is>
        <t>Intrinsic HorvathAge acceleration</t>
      </is>
    </nc>
  </rcc>
  <rcc rId="24167" sId="17">
    <nc r="T491" t="b">
      <v>1</v>
    </nc>
  </rcc>
  <rcc rId="24168" sId="17">
    <nc r="U491" t="inlineStr">
      <is>
        <t>reported</t>
      </is>
    </nc>
  </rcc>
  <rcc rId="24169" sId="17">
    <nc r="V491" t="inlineStr">
      <is>
        <t>12</t>
      </is>
    </nc>
  </rcc>
  <rcc rId="24170" sId="17">
    <nc r="W491">
      <v>57082058</v>
    </nc>
  </rcc>
  <rcc rId="24171" sId="17">
    <nc r="X491">
      <v>3.0098299999999998E-3</v>
    </nc>
  </rcc>
  <rcc rId="24172" sId="17">
    <nc r="Y491">
      <v>2E-8</v>
    </nc>
  </rcc>
  <rcc rId="24173" sId="17">
    <nc r="Z491">
      <v>472174</v>
    </nc>
  </rcc>
  <rcc rId="24174" sId="17">
    <nc r="AA491" t="inlineStr">
      <is>
        <t>ieu-b-4879</t>
      </is>
    </nc>
  </rcc>
  <rcc rId="24175" sId="17">
    <nc r="AB491" t="inlineStr">
      <is>
        <t>telomere length || id:ieu-b-4879</t>
      </is>
    </nc>
  </rcc>
  <rcc rId="24176" sId="17">
    <nc r="AC491" t="b">
      <v>1</v>
    </nc>
  </rcc>
  <rcc rId="24177" sId="17">
    <nc r="AD491" t="inlineStr">
      <is>
        <t>reported</t>
      </is>
    </nc>
  </rcc>
  <rcc rId="24178" sId="17">
    <nc r="AE491" t="inlineStr">
      <is>
        <t>igd</t>
      </is>
    </nc>
  </rcc>
  <rcc rId="24179" sId="17">
    <nc r="AF491">
      <v>2</v>
    </nc>
  </rcc>
  <rcc rId="24180" sId="17">
    <nc r="AG491" t="b">
      <v>1</v>
    </nc>
  </rcc>
  <rcc rId="24181" sId="17">
    <nc r="AJ491">
      <v>6.6705139369074894E-5</v>
    </nc>
  </rcc>
  <rcc rId="24182" sId="17">
    <nc r="AK491">
      <v>472174</v>
    </nc>
  </rcc>
  <rcc rId="24183" sId="17">
    <nc r="AL491">
      <v>1.0627391991651399E-4</v>
    </nc>
  </rcc>
  <rcc rId="24184" sId="17">
    <nc r="AM491">
      <v>28564</v>
    </nc>
  </rcc>
  <rcc rId="24185" sId="17">
    <nc r="AN491" t="b">
      <v>0</v>
    </nc>
  </rcc>
  <rcc rId="24186" sId="17">
    <nc r="AO491">
      <v>0.72522266680706204</v>
    </nc>
  </rcc>
  <rcc rId="24187" sId="17">
    <nc r="A492" t="inlineStr">
      <is>
        <t>rs17677991</t>
      </is>
    </nc>
  </rcc>
  <rcc rId="24188" sId="17">
    <nc r="B492" t="inlineStr">
      <is>
        <t>G</t>
      </is>
    </nc>
  </rcc>
  <rcc rId="24189" sId="17">
    <nc r="C492" t="inlineStr">
      <is>
        <t>C</t>
      </is>
    </nc>
  </rcc>
  <rcc rId="24190" sId="17">
    <nc r="D492" t="inlineStr">
      <is>
        <t>G</t>
      </is>
    </nc>
  </rcc>
  <rcc rId="24191" sId="17">
    <nc r="E492" t="inlineStr">
      <is>
        <t>C</t>
      </is>
    </nc>
  </rcc>
  <rcc rId="24192" sId="17">
    <nc r="F492">
      <v>2.2266399999999999E-2</v>
    </nc>
  </rcc>
  <rcc rId="24193" sId="17">
    <nc r="G492">
      <v>1.3899999999999999E-2</v>
    </nc>
  </rcc>
  <rcc rId="24194" sId="17">
    <nc r="H492">
      <v>0.34212300000000001</v>
    </nc>
  </rcc>
  <rcc rId="24195" sId="17">
    <nc r="I492">
      <v>0.34820000000000001</v>
    </nc>
  </rcc>
  <rcc rId="24196" sId="17">
    <nc r="J492" t="b">
      <v>0</v>
    </nc>
  </rcc>
  <rcc rId="24197" sId="17">
    <nc r="K492" t="b">
      <v>1</v>
    </nc>
  </rcc>
  <rcc rId="24198" sId="17">
    <nc r="L492" t="b">
      <v>0</v>
    </nc>
  </rcc>
  <rcc rId="24199" sId="17">
    <nc r="M492" t="inlineStr">
      <is>
        <t>XwMqmM</t>
      </is>
    </nc>
  </rcc>
  <rcc rId="24200" sId="17">
    <nc r="N492">
      <v>15</v>
    </nc>
  </rcc>
  <rcc rId="24201" sId="17">
    <nc r="O492">
      <v>42032383</v>
    </nc>
  </rcc>
  <rcc rId="24202" sId="17">
    <nc r="P492">
      <v>3.2000000000000001E-2</v>
    </nc>
  </rcc>
  <rcc rId="24203" sId="17">
    <nc r="Q492">
      <v>0.66449999999999998</v>
    </nc>
  </rcc>
  <rcc rId="24204" sId="17">
    <nc r="R492">
      <v>29550</v>
    </nc>
  </rcc>
  <rcc rId="24205" sId="17">
    <nc r="S492" t="inlineStr">
      <is>
        <t>Intrinsic HorvathAge acceleration</t>
      </is>
    </nc>
  </rcc>
  <rcc rId="24206" sId="17">
    <nc r="T492" t="b">
      <v>1</v>
    </nc>
  </rcc>
  <rcc rId="24207" sId="17">
    <nc r="U492" t="inlineStr">
      <is>
        <t>reported</t>
      </is>
    </nc>
  </rcc>
  <rcc rId="24208" sId="17">
    <nc r="V492" t="inlineStr">
      <is>
        <t>15</t>
      </is>
    </nc>
  </rcc>
  <rcc rId="24209" sId="17">
    <nc r="W492">
      <v>42032383</v>
    </nc>
  </rcc>
  <rcc rId="24210" sId="17">
    <nc r="X492">
      <v>2.1080600000000001E-3</v>
    </nc>
  </rcc>
  <rcc rId="24211" sId="17">
    <nc r="Y492">
      <v>4.4004800000000002E-26</v>
    </nc>
  </rcc>
  <rcc rId="24212" sId="17">
    <nc r="Z492">
      <v>472174</v>
    </nc>
  </rcc>
  <rcc rId="24213" sId="17">
    <nc r="AA492" t="inlineStr">
      <is>
        <t>ieu-b-4879</t>
      </is>
    </nc>
  </rcc>
  <rcc rId="24214" sId="17">
    <nc r="AB492" t="inlineStr">
      <is>
        <t>telomere length || id:ieu-b-4879</t>
      </is>
    </nc>
  </rcc>
  <rcc rId="24215" sId="17">
    <nc r="AC492" t="b">
      <v>1</v>
    </nc>
  </rcc>
  <rcc rId="24216" sId="17">
    <nc r="AD492" t="inlineStr">
      <is>
        <t>reported</t>
      </is>
    </nc>
  </rcc>
  <rcc rId="24217" sId="17">
    <nc r="AE492" t="inlineStr">
      <is>
        <t>igd</t>
      </is>
    </nc>
  </rcc>
  <rcc rId="24218" sId="17">
    <nc r="AF492">
      <v>2</v>
    </nc>
  </rcc>
  <rcc rId="24219" sId="17">
    <nc r="AG492" t="b">
      <v>1</v>
    </nc>
  </rcc>
  <rcc rId="24220" sId="17">
    <nc r="AJ492">
      <v>2.36227929552564E-4</v>
    </nc>
  </rcc>
  <rcc rId="24221" sId="17">
    <nc r="AK492">
      <v>472174</v>
    </nc>
  </rcc>
  <rcc rId="24222" sId="17">
    <nc r="AL492">
      <v>6.3855569171397204E-6</v>
    </nc>
  </rcc>
  <rcc rId="24223" sId="17">
    <nc r="AM492">
      <v>29550</v>
    </nc>
  </rcc>
  <rcc rId="24224" sId="17">
    <nc r="AN492" t="b">
      <v>1</v>
    </nc>
  </rcc>
  <rcc rId="24225" sId="17">
    <nc r="AO492">
      <v>3.2211124008288003E-2</v>
    </nc>
  </rcc>
  <rcc rId="24226" sId="17">
    <nc r="A493" t="inlineStr">
      <is>
        <t>rs17803849</t>
      </is>
    </nc>
  </rcc>
  <rcc rId="24227" sId="17">
    <nc r="B493" t="inlineStr">
      <is>
        <t>T</t>
      </is>
    </nc>
  </rcc>
  <rcc rId="24228" sId="17">
    <nc r="C493" t="inlineStr">
      <is>
        <t>C</t>
      </is>
    </nc>
  </rcc>
  <rcc rId="24229" sId="17">
    <nc r="D493" t="inlineStr">
      <is>
        <t>T</t>
      </is>
    </nc>
  </rcc>
  <rcc rId="24230" sId="17">
    <nc r="E493" t="inlineStr">
      <is>
        <t>C</t>
      </is>
    </nc>
  </rcc>
  <rcc rId="24231" sId="17">
    <nc r="F493">
      <v>2.7320299999999999E-2</v>
    </nc>
  </rcc>
  <rcc rId="24232" sId="17">
    <nc r="G493">
      <v>6.7999999999999996E-3</v>
    </nc>
  </rcc>
  <rcc rId="24233" sId="17">
    <nc r="H493">
      <v>0.40516099999999999</v>
    </nc>
  </rcc>
  <rcc rId="24234" sId="17">
    <nc r="I493">
      <v>0.40010000000000001</v>
    </nc>
  </rcc>
  <rcc rId="24235" sId="17">
    <nc r="J493" t="b">
      <v>0</v>
    </nc>
  </rcc>
  <rcc rId="24236" sId="17">
    <nc r="K493" t="b">
      <v>0</v>
    </nc>
  </rcc>
  <rcc rId="24237" sId="17">
    <nc r="L493" t="b">
      <v>0</v>
    </nc>
  </rcc>
  <rcc rId="24238" sId="17">
    <nc r="M493" t="inlineStr">
      <is>
        <t>XwMqmM</t>
      </is>
    </nc>
  </rcc>
  <rcc rId="24239" sId="17">
    <nc r="N493">
      <v>2</v>
    </nc>
  </rcc>
  <rcc rId="24240" sId="17">
    <nc r="O493">
      <v>210673445</v>
    </nc>
  </rcc>
  <rcc rId="24241" sId="17">
    <nc r="P493">
      <v>3.1E-2</v>
    </nc>
  </rcc>
  <rcc rId="24242" sId="17">
    <nc r="Q493">
      <v>0.82609999999999995</v>
    </nc>
  </rcc>
  <rcc rId="24243" sId="17">
    <nc r="R493">
      <v>31021</v>
    </nc>
  </rcc>
  <rcc rId="24244" sId="17">
    <nc r="S493" t="inlineStr">
      <is>
        <t>Intrinsic HorvathAge acceleration</t>
      </is>
    </nc>
  </rcc>
  <rcc rId="24245" sId="17">
    <nc r="T493" t="b">
      <v>1</v>
    </nc>
  </rcc>
  <rcc rId="24246" sId="17">
    <nc r="U493" t="inlineStr">
      <is>
        <t>reported</t>
      </is>
    </nc>
  </rcc>
  <rcc rId="24247" sId="17">
    <nc r="V493" t="inlineStr">
      <is>
        <t>2</t>
      </is>
    </nc>
  </rcc>
  <rcc rId="24248" sId="17">
    <nc r="W493">
      <v>210673445</v>
    </nc>
  </rcc>
  <rcc rId="24249" sId="17">
    <nc r="X493">
      <v>2.0348200000000001E-3</v>
    </nc>
  </rcc>
  <rcc rId="24250" sId="17">
    <nc r="Y493">
      <v>4.1995200000000003E-41</v>
    </nc>
  </rcc>
  <rcc rId="24251" sId="17">
    <nc r="Z493">
      <v>472174</v>
    </nc>
  </rcc>
  <rcc rId="24252" sId="17">
    <nc r="AA493" t="inlineStr">
      <is>
        <t>ieu-b-4879</t>
      </is>
    </nc>
  </rcc>
  <rcc rId="24253" sId="17">
    <nc r="AB493" t="inlineStr">
      <is>
        <t>telomere length || id:ieu-b-4879</t>
      </is>
    </nc>
  </rcc>
  <rcc rId="24254" sId="17">
    <nc r="AC493" t="b">
      <v>1</v>
    </nc>
  </rcc>
  <rcc rId="24255" sId="17">
    <nc r="AD493" t="inlineStr">
      <is>
        <t>reported</t>
      </is>
    </nc>
  </rcc>
  <rcc rId="24256" sId="17">
    <nc r="AE493" t="inlineStr">
      <is>
        <t>igd</t>
      </is>
    </nc>
  </rcc>
  <rcc rId="24257" sId="17">
    <nc r="AF493">
      <v>2</v>
    </nc>
  </rcc>
  <rcc rId="24258" sId="17">
    <nc r="AG493" t="b">
      <v>1</v>
    </nc>
  </rcc>
  <rcc rId="24259" sId="17">
    <nc r="AJ493">
      <v>3.81639156783773E-4</v>
    </nc>
  </rcc>
  <rcc rId="24260" sId="17">
    <nc r="AK493">
      <v>472174</v>
    </nc>
  </rcc>
  <rcc rId="24261" sId="17">
    <nc r="AL493">
      <v>1.55119348229399E-6</v>
    </nc>
  </rcc>
  <rcc rId="24262" sId="17">
    <nc r="AM493">
      <v>31021</v>
    </nc>
  </rcc>
  <rcc rId="24263" sId="17">
    <nc r="AN493" t="b">
      <v>1</v>
    </nc>
  </rcc>
  <rcc rId="24264" sId="17">
    <nc r="AO493">
      <v>1.8035806253027301E-3</v>
    </nc>
  </rcc>
  <rcc rId="24265" sId="17">
    <nc r="A494" t="inlineStr">
      <is>
        <t>rs1907702</t>
      </is>
    </nc>
  </rcc>
  <rcc rId="24266" sId="17">
    <nc r="B494" t="inlineStr">
      <is>
        <t>A</t>
      </is>
    </nc>
  </rcc>
  <rcc rId="24267" sId="17">
    <nc r="C494" t="inlineStr">
      <is>
        <t>G</t>
      </is>
    </nc>
  </rcc>
  <rcc rId="24268" sId="17">
    <nc r="D494" t="inlineStr">
      <is>
        <t>A</t>
      </is>
    </nc>
  </rcc>
  <rcc rId="24269" sId="17">
    <nc r="E494" t="inlineStr">
      <is>
        <t>G</t>
      </is>
    </nc>
  </rcc>
  <rcc rId="24270" sId="17">
    <nc r="F494">
      <v>1.50247E-2</v>
    </nc>
  </rcc>
  <rcc rId="24271" sId="17">
    <nc r="G494">
      <v>6.9199999999999998E-2</v>
    </nc>
  </rcc>
  <rcc rId="24272" sId="17">
    <nc r="H494">
      <v>0.76677099999999998</v>
    </nc>
  </rcc>
  <rcc rId="24273" sId="17">
    <nc r="I494">
      <v>0.78320000000000001</v>
    </nc>
  </rcc>
  <rcc rId="24274" sId="17">
    <nc r="J494" t="b">
      <v>0</v>
    </nc>
  </rcc>
  <rcc rId="24275" sId="17">
    <nc r="K494" t="b">
      <v>0</v>
    </nc>
  </rcc>
  <rcc rId="24276" sId="17">
    <nc r="L494" t="b">
      <v>0</v>
    </nc>
  </rcc>
  <rcc rId="24277" sId="17">
    <nc r="M494" t="inlineStr">
      <is>
        <t>XwMqmM</t>
      </is>
    </nc>
  </rcc>
  <rcc rId="24278" sId="17">
    <nc r="N494">
      <v>12</v>
    </nc>
  </rcc>
  <rcc rId="24279" sId="17">
    <nc r="O494">
      <v>88955469</v>
    </nc>
  </rcc>
  <rcc rId="24280" sId="17">
    <nc r="P494">
      <v>3.7600000000000001E-2</v>
    </nc>
  </rcc>
  <rcc rId="24281" sId="17">
    <nc r="Q494">
      <v>6.5890000000000004E-2</v>
    </nc>
  </rcc>
  <rcc rId="24282" sId="17">
    <nc r="R494">
      <v>29549</v>
    </nc>
  </rcc>
  <rcc rId="24283" sId="17">
    <nc r="S494" t="inlineStr">
      <is>
        <t>Intrinsic HorvathAge acceleration</t>
      </is>
    </nc>
  </rcc>
  <rcc rId="24284" sId="17">
    <nc r="T494" t="b">
      <v>1</v>
    </nc>
  </rcc>
  <rcc rId="24285" sId="17">
    <nc r="U494" t="inlineStr">
      <is>
        <t>reported</t>
      </is>
    </nc>
  </rcc>
  <rcc rId="24286" sId="17">
    <nc r="V494" t="inlineStr">
      <is>
        <t>12</t>
      </is>
    </nc>
  </rcc>
  <rcc rId="24287" sId="17">
    <nc r="W494">
      <v>88955469</v>
    </nc>
  </rcc>
  <rcc rId="24288" sId="17">
    <nc r="X494">
      <v>2.4265100000000002E-3</v>
    </nc>
  </rcc>
  <rcc rId="24289" sId="17">
    <nc r="Y494">
      <v>5.89997E-10</v>
    </nc>
  </rcc>
  <rcc rId="24290" sId="17">
    <nc r="Z494">
      <v>472174</v>
    </nc>
  </rcc>
  <rcc rId="24291" sId="17">
    <nc r="AA494" t="inlineStr">
      <is>
        <t>ieu-b-4879</t>
      </is>
    </nc>
  </rcc>
  <rcc rId="24292" sId="17">
    <nc r="AB494" t="inlineStr">
      <is>
        <t>telomere length || id:ieu-b-4879</t>
      </is>
    </nc>
  </rcc>
  <rcc rId="24293" sId="17">
    <nc r="AC494" t="b">
      <v>1</v>
    </nc>
  </rcc>
  <rcc rId="24294" sId="17">
    <nc r="AD494" t="inlineStr">
      <is>
        <t>reported</t>
      </is>
    </nc>
  </rcc>
  <rcc rId="24295" sId="17">
    <nc r="AE494" t="inlineStr">
      <is>
        <t>igd</t>
      </is>
    </nc>
  </rcc>
  <rcc rId="24296" sId="17">
    <nc r="AF494">
      <v>2</v>
    </nc>
  </rcc>
  <rcc rId="24297" sId="17">
    <nc r="AG494" t="b">
      <v>1</v>
    </nc>
  </rcc>
  <rcc rId="24298" sId="17">
    <nc r="AJ494">
      <v>8.1191759896148599E-5</v>
    </nc>
  </rcc>
  <rcc rId="24299" sId="17">
    <nc r="AK494">
      <v>472174</v>
    </nc>
  </rcc>
  <rcc rId="24300" sId="17">
    <nc r="AL494">
      <v>1.14623409821362E-4</v>
    </nc>
  </rcc>
  <rcc rId="24301" sId="17">
    <nc r="AM494">
      <v>29549</v>
    </nc>
  </rcc>
  <rcc rId="24302" sId="17">
    <nc r="AN494" t="b">
      <v>0</v>
    </nc>
  </rcc>
  <rcc rId="24303" sId="17">
    <nc r="AO494">
      <v>0.77735404692002796</v>
    </nc>
  </rcc>
  <rcc rId="24304" sId="17">
    <nc r="A495" t="inlineStr">
      <is>
        <t>rs1957937</t>
      </is>
    </nc>
  </rcc>
  <rcc rId="24305" sId="17">
    <nc r="B495" t="inlineStr">
      <is>
        <t>T</t>
      </is>
    </nc>
  </rcc>
  <rcc rId="24306" sId="17">
    <nc r="C495" t="inlineStr">
      <is>
        <t>A</t>
      </is>
    </nc>
  </rcc>
  <rcc rId="24307" sId="17">
    <nc r="D495" t="inlineStr">
      <is>
        <t>T</t>
      </is>
    </nc>
  </rcc>
  <rcc rId="24308" sId="17">
    <nc r="E495" t="inlineStr">
      <is>
        <t>A</t>
      </is>
    </nc>
  </rcc>
  <rcc rId="24309" sId="17">
    <nc r="F495">
      <v>2.09365E-2</v>
    </nc>
  </rcc>
  <rcc rId="24310" sId="17">
    <nc r="G495">
      <v>-3.8999999999999998E-3</v>
    </nc>
  </rcc>
  <rcc rId="24311" sId="17">
    <nc r="H495">
      <v>0.16017999999999999</v>
    </nc>
  </rcc>
  <rcc rId="24312" sId="17">
    <nc r="I495">
      <v>0.155</v>
    </nc>
  </rcc>
  <rcc rId="24313" sId="17">
    <nc r="J495" t="b">
      <v>0</v>
    </nc>
  </rcc>
  <rcc rId="24314" sId="17">
    <nc r="K495" t="b">
      <v>1</v>
    </nc>
  </rcc>
  <rcc rId="24315" sId="17">
    <nc r="L495" t="b">
      <v>0</v>
    </nc>
  </rcc>
  <rcc rId="24316" sId="17">
    <nc r="M495" t="inlineStr">
      <is>
        <t>XwMqmM</t>
      </is>
    </nc>
  </rcc>
  <rcc rId="24317" sId="17">
    <nc r="N495">
      <v>14</v>
    </nc>
  </rcc>
  <rcc rId="24318" sId="17">
    <nc r="O495">
      <v>96181360</v>
    </nc>
  </rcc>
  <rcc rId="24319" sId="17">
    <nc r="P495">
      <v>4.2999999999999997E-2</v>
    </nc>
  </rcc>
  <rcc rId="24320" sId="17">
    <nc r="Q495">
      <v>0.92720000000000002</v>
    </nc>
  </rcc>
  <rcc rId="24321" sId="17">
    <nc r="R495">
      <v>28578</v>
    </nc>
  </rcc>
  <rcc rId="24322" sId="17">
    <nc r="S495" t="inlineStr">
      <is>
        <t>Intrinsic HorvathAge acceleration</t>
      </is>
    </nc>
  </rcc>
  <rcc rId="24323" sId="17">
    <nc r="T495" t="b">
      <v>1</v>
    </nc>
  </rcc>
  <rcc rId="24324" sId="17">
    <nc r="U495" t="inlineStr">
      <is>
        <t>reported</t>
      </is>
    </nc>
  </rcc>
  <rcc rId="24325" sId="17">
    <nc r="V495" t="inlineStr">
      <is>
        <t>14</t>
      </is>
    </nc>
  </rcc>
  <rcc rId="24326" sId="17">
    <nc r="W495">
      <v>96181360</v>
    </nc>
  </rcc>
  <rcc rId="24327" sId="17">
    <nc r="X495">
      <v>2.73361E-3</v>
    </nc>
  </rcc>
  <rcc rId="24328" sId="17">
    <nc r="Y495">
      <v>1.9002000000000001E-14</v>
    </nc>
  </rcc>
  <rcc rId="24329" sId="17">
    <nc r="Z495">
      <v>472174</v>
    </nc>
  </rcc>
  <rcc rId="24330" sId="17">
    <nc r="AA495" t="inlineStr">
      <is>
        <t>ieu-b-4879</t>
      </is>
    </nc>
  </rcc>
  <rcc rId="24331" sId="17">
    <nc r="AB495" t="inlineStr">
      <is>
        <t>telomere length || id:ieu-b-4879</t>
      </is>
    </nc>
  </rcc>
  <rcc rId="24332" sId="17">
    <nc r="AC495" t="b">
      <v>1</v>
    </nc>
  </rcc>
  <rcc rId="24333" sId="17">
    <nc r="AD495" t="inlineStr">
      <is>
        <t>reported</t>
      </is>
    </nc>
  </rcc>
  <rcc rId="24334" sId="17">
    <nc r="AE495" t="inlineStr">
      <is>
        <t>igd</t>
      </is>
    </nc>
  </rcc>
  <rcc rId="24335" sId="17">
    <nc r="AF495">
      <v>2</v>
    </nc>
  </rcc>
  <rcc rId="24336" sId="17">
    <nc r="AG495" t="b">
      <v>1</v>
    </nc>
  </rcc>
  <rcc rId="24337" sId="17">
    <nc r="AJ495">
      <v>1.2421695363055001E-4</v>
    </nc>
  </rcc>
  <rcc rId="24338" sId="17">
    <nc r="AK495">
      <v>472174</v>
    </nc>
  </rcc>
  <rcc rId="24339" sId="17">
    <nc r="AL495">
      <v>2.8786624359378097E-7</v>
    </nc>
  </rcc>
  <rcc rId="24340" sId="17">
    <nc r="AM495">
      <v>28578</v>
    </nc>
  </rcc>
  <rcc rId="24341" sId="17">
    <nc r="AN495" t="b">
      <v>1</v>
    </nc>
  </rcc>
  <rcc rId="24342" sId="17">
    <nc r="AO495">
      <v>8.1600879418632394E-2</v>
    </nc>
  </rcc>
  <rcc rId="24343" sId="17">
    <nc r="A496" t="inlineStr">
      <is>
        <t>rs1985369</t>
      </is>
    </nc>
  </rcc>
  <rcc rId="24344" sId="17">
    <nc r="B496" t="inlineStr">
      <is>
        <t>G</t>
      </is>
    </nc>
  </rcc>
  <rcc rId="24345" sId="17">
    <nc r="C496" t="inlineStr">
      <is>
        <t>A</t>
      </is>
    </nc>
  </rcc>
  <rcc rId="24346" sId="17">
    <nc r="D496" t="inlineStr">
      <is>
        <t>G</t>
      </is>
    </nc>
  </rcc>
  <rcc rId="24347" sId="17">
    <nc r="E496" t="inlineStr">
      <is>
        <t>A</t>
      </is>
    </nc>
  </rcc>
  <rcc rId="24348" sId="17">
    <nc r="F496">
      <v>-3.11893E-2</v>
    </nc>
  </rcc>
  <rcc rId="24349" sId="17">
    <nc r="G496">
      <v>-7.4999999999999997E-3</v>
    </nc>
  </rcc>
  <rcc rId="24350" sId="17">
    <nc r="H496">
      <v>0.86817800000000001</v>
    </nc>
  </rcc>
  <rcc rId="24351" sId="17">
    <nc r="I496">
      <v>0.875</v>
    </nc>
  </rcc>
  <rcc rId="24352" sId="17">
    <nc r="J496" t="b">
      <v>0</v>
    </nc>
  </rcc>
  <rcc rId="24353" sId="17">
    <nc r="K496" t="b">
      <v>0</v>
    </nc>
  </rcc>
  <rcc rId="24354" sId="17">
    <nc r="L496" t="b">
      <v>0</v>
    </nc>
  </rcc>
  <rcc rId="24355" sId="17">
    <nc r="M496" t="inlineStr">
      <is>
        <t>XwMqmM</t>
      </is>
    </nc>
  </rcc>
  <rcc rId="24356" sId="17">
    <nc r="N496">
      <v>7</v>
    </nc>
  </rcc>
  <rcc rId="24357" sId="17">
    <nc r="O496">
      <v>159119220</v>
    </nc>
  </rcc>
  <rcc rId="24358" sId="17">
    <nc r="P496">
      <v>4.7300000000000002E-2</v>
    </nc>
  </rcc>
  <rcc rId="24359" sId="17">
    <nc r="Q496">
      <v>0.87409999999999999</v>
    </nc>
  </rcc>
  <rcc rId="24360" sId="17">
    <nc r="R496">
      <v>27446</v>
    </nc>
  </rcc>
  <rcc rId="24361" sId="17">
    <nc r="S496" t="inlineStr">
      <is>
        <t>Intrinsic HorvathAge acceleration</t>
      </is>
    </nc>
  </rcc>
  <rcc rId="24362" sId="17">
    <nc r="T496" t="b">
      <v>1</v>
    </nc>
  </rcc>
  <rcc rId="24363" sId="17">
    <nc r="U496" t="inlineStr">
      <is>
        <t>reported</t>
      </is>
    </nc>
  </rcc>
  <rcc rId="24364" sId="17">
    <nc r="V496" t="inlineStr">
      <is>
        <t>7</t>
      </is>
    </nc>
  </rcc>
  <rcc rId="24365" sId="17">
    <nc r="W496">
      <v>159119220</v>
    </nc>
  </rcc>
  <rcc rId="24366" sId="17">
    <nc r="X496">
      <v>3.0095199999999999E-3</v>
    </nc>
  </rcc>
  <rcc rId="24367" sId="17">
    <nc r="Y496">
      <v>3.5999799999999999E-25</v>
    </nc>
  </rcc>
  <rcc rId="24368" sId="17">
    <nc r="Z496">
      <v>472174</v>
    </nc>
  </rcc>
  <rcc rId="24369" sId="17">
    <nc r="AA496" t="inlineStr">
      <is>
        <t>ieu-b-4879</t>
      </is>
    </nc>
  </rcc>
  <rcc rId="24370" sId="17">
    <nc r="AB496" t="inlineStr">
      <is>
        <t>telomere length || id:ieu-b-4879</t>
      </is>
    </nc>
  </rcc>
  <rcc rId="24371" sId="17">
    <nc r="AC496" t="b">
      <v>1</v>
    </nc>
  </rcc>
  <rcc rId="24372" sId="17">
    <nc r="AD496" t="inlineStr">
      <is>
        <t>reported</t>
      </is>
    </nc>
  </rcc>
  <rcc rId="24373" sId="17">
    <nc r="AE496" t="inlineStr">
      <is>
        <t>igd</t>
      </is>
    </nc>
  </rcc>
  <rcc rId="24374" sId="17">
    <nc r="AF496">
      <v>2</v>
    </nc>
  </rcc>
  <rcc rId="24375" sId="17">
    <nc r="AG496" t="b">
      <v>1</v>
    </nc>
  </rcc>
  <rcc rId="24376" sId="17">
    <nc r="AJ496">
      <v>2.2741430637826E-4</v>
    </nc>
  </rcc>
  <rcc rId="24377" sId="17">
    <nc r="AK496">
      <v>472174</v>
    </nc>
  </rcc>
  <rcc rId="24378" sId="17">
    <nc r="AL496">
      <v>9.1612015266517396E-7</v>
    </nc>
  </rcc>
  <rcc rId="24379" sId="17">
    <nc r="AM496">
      <v>27446</v>
    </nc>
  </rcc>
  <rcc rId="24380" sId="17">
    <nc r="AN496" t="b">
      <v>1</v>
    </nc>
  </rcc>
  <rcc rId="24381" sId="17">
    <nc r="AO496">
      <v>2.2927129723267201E-2</v>
    </nc>
  </rcc>
  <rcc rId="24382" sId="17">
    <nc r="A497" t="inlineStr">
      <is>
        <t>rs2056726</t>
      </is>
    </nc>
  </rcc>
  <rcc rId="24383" sId="17">
    <nc r="B497" t="inlineStr">
      <is>
        <t>A</t>
      </is>
    </nc>
  </rcc>
  <rcc rId="24384" sId="17">
    <nc r="C497" t="inlineStr">
      <is>
        <t>G</t>
      </is>
    </nc>
  </rcc>
  <rcc rId="24385" sId="17">
    <nc r="D497" t="inlineStr">
      <is>
        <t>A</t>
      </is>
    </nc>
  </rcc>
  <rcc rId="24386" sId="17">
    <nc r="E497" t="inlineStr">
      <is>
        <t>G</t>
      </is>
    </nc>
  </rcc>
  <rcc rId="24387" sId="17">
    <nc r="F497">
      <v>-2.28078E-2</v>
    </nc>
  </rcc>
  <rcc rId="24388" sId="17">
    <nc r="G497">
      <v>-8.9999999999999998E-4</v>
    </nc>
  </rcc>
  <rcc rId="24389" sId="17">
    <nc r="H497">
      <v>0.21437600000000001</v>
    </nc>
  </rcc>
  <rcc rId="24390" sId="17">
    <nc r="I497">
      <v>0.22289999999999999</v>
    </nc>
  </rcc>
  <rcc rId="24391" sId="17">
    <nc r="J497" t="b">
      <v>0</v>
    </nc>
  </rcc>
  <rcc rId="24392" sId="17">
    <nc r="K497" t="b">
      <v>0</v>
    </nc>
  </rcc>
  <rcc rId="24393" sId="17">
    <nc r="L497" t="b">
      <v>0</v>
    </nc>
  </rcc>
  <rcc rId="24394" sId="17">
    <nc r="M497" t="inlineStr">
      <is>
        <t>XwMqmM</t>
      </is>
    </nc>
  </rcc>
  <rcc rId="24395" sId="17">
    <nc r="N497">
      <v>7</v>
    </nc>
  </rcc>
  <rcc rId="24396" sId="17">
    <nc r="O497">
      <v>99780283</v>
    </nc>
  </rcc>
  <rcc rId="24397" sId="17">
    <nc r="P497">
      <v>3.73E-2</v>
    </nc>
  </rcc>
  <rcc rId="24398" sId="17">
    <nc r="Q497">
      <v>0.97989999999999999</v>
    </nc>
  </rcc>
  <rcc rId="24399" sId="17">
    <nc r="R497">
      <v>29551</v>
    </nc>
  </rcc>
  <rcc rId="24400" sId="17">
    <nc r="S497" t="inlineStr">
      <is>
        <t>Intrinsic HorvathAge acceleration</t>
      </is>
    </nc>
  </rcc>
  <rcc rId="24401" sId="17">
    <nc r="T497" t="b">
      <v>1</v>
    </nc>
  </rcc>
  <rcc rId="24402" sId="17">
    <nc r="U497" t="inlineStr">
      <is>
        <t>reported</t>
      </is>
    </nc>
  </rcc>
  <rcc rId="24403" sId="17">
    <nc r="V497" t="inlineStr">
      <is>
        <t>7</t>
      </is>
    </nc>
  </rcc>
  <rcc rId="24404" sId="17">
    <nc r="W497">
      <v>99780283</v>
    </nc>
  </rcc>
  <rcc rId="24405" sId="17">
    <nc r="X497">
      <v>2.4363800000000001E-3</v>
    </nc>
  </rcc>
  <rcc rId="24406" sId="17">
    <nc r="Y497">
      <v>7.8995099999999994E-21</v>
    </nc>
  </rcc>
  <rcc rId="24407" sId="17">
    <nc r="Z497">
      <v>472174</v>
    </nc>
  </rcc>
  <rcc rId="24408" sId="17">
    <nc r="AA497" t="inlineStr">
      <is>
        <t>ieu-b-4879</t>
      </is>
    </nc>
  </rcc>
  <rcc rId="24409" sId="17">
    <nc r="AB497" t="inlineStr">
      <is>
        <t>telomere length || id:ieu-b-4879</t>
      </is>
    </nc>
  </rcc>
  <rcc rId="24410" sId="17">
    <nc r="AC497" t="b">
      <v>1</v>
    </nc>
  </rcc>
  <rcc rId="24411" sId="17">
    <nc r="AD497" t="inlineStr">
      <is>
        <t>reported</t>
      </is>
    </nc>
  </rcc>
  <rcc rId="24412" sId="17">
    <nc r="AE497" t="inlineStr">
      <is>
        <t>igd</t>
      </is>
    </nc>
  </rcc>
  <rcc rId="24413" sId="17">
    <nc r="AF497">
      <v>2</v>
    </nc>
  </rcc>
  <rcc rId="24414" sId="17">
    <nc r="AG497" t="b">
      <v>1</v>
    </nc>
  </rcc>
  <rcc rId="24415" sId="17">
    <nc r="AJ497">
      <v>1.8556493487969499E-4</v>
    </nc>
  </rcc>
  <rcc rId="24416" sId="17">
    <nc r="AK497">
      <v>472174</v>
    </nc>
  </rcc>
  <rcc rId="24417" sId="17">
    <nc r="AL497">
      <v>1.9702646194448401E-8</v>
    </nc>
  </rcc>
  <rcc rId="24418" sId="17">
    <nc r="AM497">
      <v>29551</v>
    </nc>
  </rcc>
  <rcc rId="24419" sId="17">
    <nc r="AN497" t="b">
      <v>1</v>
    </nc>
  </rcc>
  <rcc rId="24420" sId="17">
    <nc r="AO497">
      <v>2.4555089344769399E-2</v>
    </nc>
  </rcc>
  <rcc rId="24421" sId="17">
    <nc r="A498" t="inlineStr">
      <is>
        <t>rs2230590</t>
      </is>
    </nc>
  </rcc>
  <rcc rId="24422" sId="17">
    <nc r="B498" t="inlineStr">
      <is>
        <t>C</t>
      </is>
    </nc>
  </rcc>
  <rcc rId="24423" sId="17">
    <nc r="C498" t="inlineStr">
      <is>
        <t>T</t>
      </is>
    </nc>
  </rcc>
  <rcc rId="24424" sId="17">
    <nc r="D498" t="inlineStr">
      <is>
        <t>C</t>
      </is>
    </nc>
  </rcc>
  <rcc rId="24425" sId="17">
    <nc r="E498" t="inlineStr">
      <is>
        <t>T</t>
      </is>
    </nc>
  </rcc>
  <rcc rId="24426" sId="17">
    <nc r="F498">
      <v>-1.5802199999999999E-2</v>
    </nc>
  </rcc>
  <rcc rId="24427" sId="17">
    <nc r="G498">
      <v>1.6E-2</v>
    </nc>
  </rcc>
  <rcc rId="24428" sId="17">
    <nc r="H498">
      <v>0.51089700000000005</v>
    </nc>
  </rcc>
  <rcc rId="24429" sId="17">
    <nc r="I498">
      <v>0.50360000000000005</v>
    </nc>
  </rcc>
  <rcc rId="24430" sId="17">
    <nc r="J498" t="b">
      <v>0</v>
    </nc>
  </rcc>
  <rcc rId="24431" sId="17">
    <nc r="K498" t="b">
      <v>0</v>
    </nc>
  </rcc>
  <rcc rId="24432" sId="17">
    <nc r="L498" t="b">
      <v>0</v>
    </nc>
  </rcc>
  <rcc rId="24433" sId="17">
    <nc r="M498" t="inlineStr">
      <is>
        <t>XwMqmM</t>
      </is>
    </nc>
  </rcc>
  <rcc rId="24434" sId="17">
    <nc r="N498">
      <v>3</v>
    </nc>
  </rcc>
  <rcc rId="24435" sId="17">
    <nc r="O498">
      <v>49936102</v>
    </nc>
  </rcc>
  <rcc rId="24436" sId="17">
    <nc r="P498">
      <v>3.1099999999999999E-2</v>
    </nc>
  </rcc>
  <rcc rId="24437" sId="17">
    <nc r="Q498">
      <v>0.60650000000000004</v>
    </nc>
  </rcc>
  <rcc rId="24438" sId="17">
    <nc r="R498">
      <v>29277</v>
    </nc>
  </rcc>
  <rcc rId="24439" sId="17">
    <nc r="S498" t="inlineStr">
      <is>
        <t>Intrinsic HorvathAge acceleration</t>
      </is>
    </nc>
  </rcc>
  <rcc rId="24440" sId="17">
    <nc r="T498" t="b">
      <v>1</v>
    </nc>
  </rcc>
  <rcc rId="24441" sId="17">
    <nc r="U498" t="inlineStr">
      <is>
        <t>reported</t>
      </is>
    </nc>
  </rcc>
  <rcc rId="24442" sId="17">
    <nc r="V498" t="inlineStr">
      <is>
        <t>3</t>
      </is>
    </nc>
  </rcc>
  <rcc rId="24443" sId="17">
    <nc r="W498">
      <v>49936102</v>
    </nc>
  </rcc>
  <rcc rId="24444" sId="17">
    <nc r="X498">
      <v>2.0080599999999999E-3</v>
    </nc>
  </rcc>
  <rcc rId="24445" sId="17">
    <nc r="Y498">
      <v>3.5999799999999998E-15</v>
    </nc>
  </rcc>
  <rcc rId="24446" sId="17">
    <nc r="Z498">
      <v>472174</v>
    </nc>
  </rcc>
  <rcc rId="24447" sId="17">
    <nc r="AA498" t="inlineStr">
      <is>
        <t>ieu-b-4879</t>
      </is>
    </nc>
  </rcc>
  <rcc rId="24448" sId="17">
    <nc r="AB498" t="inlineStr">
      <is>
        <t>telomere length || id:ieu-b-4879</t>
      </is>
    </nc>
  </rcc>
  <rcc rId="24449" sId="17">
    <nc r="AC498" t="b">
      <v>1</v>
    </nc>
  </rcc>
  <rcc rId="24450" sId="17">
    <nc r="AD498" t="inlineStr">
      <is>
        <t>reported</t>
      </is>
    </nc>
  </rcc>
  <rcc rId="24451" sId="17">
    <nc r="AE498" t="inlineStr">
      <is>
        <t>igd</t>
      </is>
    </nc>
  </rcc>
  <rcc rId="24452" sId="17">
    <nc r="AF498">
      <v>2</v>
    </nc>
  </rcc>
  <rcc rId="24453" sId="17">
    <nc r="AG498" t="b">
      <v>1</v>
    </nc>
  </rcc>
  <rcc rId="24454" sId="17">
    <nc r="AJ498">
      <v>1.31136791140662E-4</v>
    </nc>
  </rcc>
  <rcc rId="24455" sId="17">
    <nc r="AK498">
      <v>472174</v>
    </nc>
  </rcc>
  <rcc rId="24456" sId="17">
    <nc r="AL498">
      <v>9.0410392992523496E-6</v>
    </nc>
  </rcc>
  <rcc rId="24457" sId="17">
    <nc r="AM498">
      <v>29277</v>
    </nc>
  </rcc>
  <rcc rId="24458" sId="17">
    <nc r="AN498" t="b">
      <v>1</v>
    </nc>
  </rcc>
  <rcc rId="24459" sId="17">
    <nc r="AO498">
      <v>0.16087790360041401</v>
    </nc>
  </rcc>
  <rcc rId="24460" sId="17">
    <nc r="A499" t="inlineStr">
      <is>
        <t>rs2276182</t>
      </is>
    </nc>
  </rcc>
  <rcc rId="24461" sId="17">
    <nc r="B499" t="inlineStr">
      <is>
        <t>G</t>
      </is>
    </nc>
  </rcc>
  <rcc rId="24462" sId="17">
    <nc r="C499" t="inlineStr">
      <is>
        <t>C</t>
      </is>
    </nc>
  </rcc>
  <rcc rId="24463" sId="17">
    <nc r="D499" t="inlineStr">
      <is>
        <t>G</t>
      </is>
    </nc>
  </rcc>
  <rcc rId="24464" sId="17">
    <nc r="E499" t="inlineStr">
      <is>
        <t>C</t>
      </is>
    </nc>
  </rcc>
  <rcc rId="24465" sId="17">
    <nc r="F499">
      <v>2.3352899999999999E-2</v>
    </nc>
  </rcc>
  <rcc rId="24466" sId="17">
    <nc r="G499">
      <v>-9.2999999999999992E-3</v>
    </nc>
  </rcc>
  <rcc rId="24467" sId="17">
    <nc r="H499">
      <v>0.403227</v>
    </nc>
  </rcc>
  <rcc rId="24468" sId="17">
    <nc r="I499">
      <v>0.41239999999999999</v>
    </nc>
  </rcc>
  <rcc rId="24469" sId="17">
    <nc r="J499" t="b">
      <v>0</v>
    </nc>
  </rcc>
  <rcc rId="24470" sId="17">
    <nc r="K499" t="b">
      <v>1</v>
    </nc>
  </rcc>
  <rcc rId="24471" sId="17">
    <nc r="L499" t="b">
      <v>0</v>
    </nc>
  </rcc>
  <rcc rId="24472" sId="17">
    <nc r="M499" t="inlineStr">
      <is>
        <t>XwMqmM</t>
      </is>
    </nc>
  </rcc>
  <rcc rId="24473" sId="17">
    <nc r="N499">
      <v>18</v>
    </nc>
  </rcc>
  <rcc rId="24474" sId="17">
    <nc r="O499">
      <v>51798047</v>
    </nc>
  </rcc>
  <rcc rId="24475" sId="17">
    <nc r="P499">
      <v>3.1399999999999997E-2</v>
    </nc>
  </rcc>
  <rcc rId="24476" sId="17">
    <nc r="Q499">
      <v>0.76680000000000004</v>
    </nc>
  </rcc>
  <rcc rId="24477" sId="17">
    <nc r="R499">
      <v>28583</v>
    </nc>
  </rcc>
  <rcc rId="24478" sId="17">
    <nc r="S499" t="inlineStr">
      <is>
        <t>Intrinsic HorvathAge acceleration</t>
      </is>
    </nc>
  </rcc>
  <rcc rId="24479" sId="17">
    <nc r="T499" t="b">
      <v>1</v>
    </nc>
  </rcc>
  <rcc rId="24480" sId="17">
    <nc r="U499" t="inlineStr">
      <is>
        <t>reported</t>
      </is>
    </nc>
  </rcc>
  <rcc rId="24481" sId="17">
    <nc r="V499" t="inlineStr">
      <is>
        <t>18</t>
      </is>
    </nc>
  </rcc>
  <rcc rId="24482" sId="17">
    <nc r="W499">
      <v>51798047</v>
    </nc>
  </rcc>
  <rcc rId="24483" sId="17">
    <nc r="X499">
      <v>2.0424699999999998E-3</v>
    </nc>
  </rcc>
  <rcc rId="24484" sId="17">
    <nc r="Y499">
      <v>2.8002700000000002E-30</v>
    </nc>
  </rcc>
  <rcc rId="24485" sId="17">
    <nc r="Z499">
      <v>472174</v>
    </nc>
  </rcc>
  <rcc rId="24486" sId="17">
    <nc r="AA499" t="inlineStr">
      <is>
        <t>ieu-b-4879</t>
      </is>
    </nc>
  </rcc>
  <rcc rId="24487" sId="17">
    <nc r="AB499" t="inlineStr">
      <is>
        <t>telomere length || id:ieu-b-4879</t>
      </is>
    </nc>
  </rcc>
  <rcc rId="24488" sId="17">
    <nc r="AC499" t="b">
      <v>1</v>
    </nc>
  </rcc>
  <rcc rId="24489" sId="17">
    <nc r="AD499" t="inlineStr">
      <is>
        <t>reported</t>
      </is>
    </nc>
  </rcc>
  <rcc rId="24490" sId="17">
    <nc r="AE499" t="inlineStr">
      <is>
        <t>igd</t>
      </is>
    </nc>
  </rcc>
  <rcc rId="24491" sId="17">
    <nc r="AF499">
      <v>2</v>
    </nc>
  </rcc>
  <rcc rId="24492" sId="17">
    <nc r="AG499" t="b">
      <v>1</v>
    </nc>
  </rcc>
  <rcc rId="24493" sId="17">
    <nc r="AJ499">
      <v>2.7678962811057499E-4</v>
    </nc>
  </rcc>
  <rcc rId="24494" sId="17">
    <nc r="AK499">
      <v>472174</v>
    </nc>
  </rcc>
  <rcc rId="24495" sId="17">
    <nc r="AL499">
      <v>3.0692187882712502E-6</v>
    </nc>
  </rcc>
  <rcc rId="24496" sId="17">
    <nc r="AM499">
      <v>28583</v>
    </nc>
  </rcc>
  <rcc rId="24497" sId="17">
    <nc r="AN499" t="b">
      <v>1</v>
    </nc>
  </rcc>
  <rcc rId="24498" sId="17">
    <nc r="AO499">
      <v>1.45334756659177E-2</v>
    </nc>
  </rcc>
  <rcc rId="24499" sId="17">
    <nc r="A500" t="inlineStr">
      <is>
        <t>rs2282764</t>
      </is>
    </nc>
  </rcc>
  <rcc rId="24500" sId="17">
    <nc r="B500" t="inlineStr">
      <is>
        <t>G</t>
      </is>
    </nc>
  </rcc>
  <rcc rId="24501" sId="17">
    <nc r="C500" t="inlineStr">
      <is>
        <t>A</t>
      </is>
    </nc>
  </rcc>
  <rcc rId="24502" sId="17">
    <nc r="D500" t="inlineStr">
      <is>
        <t>G</t>
      </is>
    </nc>
  </rcc>
  <rcc rId="24503" sId="17">
    <nc r="E500" t="inlineStr">
      <is>
        <t>A</t>
      </is>
    </nc>
  </rcc>
  <rcc rId="24504" sId="17">
    <nc r="F500">
      <v>-2.24234E-2</v>
    </nc>
  </rcc>
  <rcc rId="24505" sId="17">
    <nc r="G500">
      <v>-5.6300000000000003E-2</v>
    </nc>
  </rcc>
  <rcc rId="24506" sId="17">
    <nc r="H500">
      <v>0.14238400000000001</v>
    </nc>
  </rcc>
  <rcc rId="24507" sId="17">
    <nc r="I500">
      <v>0.13719999999999999</v>
    </nc>
  </rcc>
  <rcc rId="24508" sId="17">
    <nc r="J500" t="b">
      <v>0</v>
    </nc>
  </rcc>
  <rcc rId="24509" sId="17">
    <nc r="K500" t="b">
      <v>0</v>
    </nc>
  </rcc>
  <rcc rId="24510" sId="17">
    <nc r="L500" t="b">
      <v>0</v>
    </nc>
  </rcc>
  <rcc rId="24511" sId="17">
    <nc r="M500" t="inlineStr">
      <is>
        <t>XwMqmM</t>
      </is>
    </nc>
  </rcc>
  <rcc rId="24512" sId="17">
    <nc r="N500">
      <v>4</v>
    </nc>
  </rcc>
  <rcc rId="24513" sId="17">
    <nc r="O500">
      <v>2255063</v>
    </nc>
  </rcc>
  <rcc rId="24514" sId="17">
    <nc r="P500">
      <v>4.6399999999999997E-2</v>
    </nc>
  </rcc>
  <rcc rId="24515" sId="17">
    <nc r="Q500">
      <v>0.22500000000000001</v>
    </nc>
  </rcc>
  <rcc rId="24516" sId="17">
    <nc r="R500">
      <v>28583</v>
    </nc>
  </rcc>
  <rcc rId="24517" sId="17">
    <nc r="S500" t="inlineStr">
      <is>
        <t>Intrinsic HorvathAge acceleration</t>
      </is>
    </nc>
  </rcc>
  <rcc rId="24518" sId="17">
    <nc r="T500" t="b">
      <v>1</v>
    </nc>
  </rcc>
  <rcc rId="24519" sId="17">
    <nc r="U500" t="inlineStr">
      <is>
        <t>reported</t>
      </is>
    </nc>
  </rcc>
  <rcc rId="24520" sId="17">
    <nc r="V500" t="inlineStr">
      <is>
        <t>4</t>
      </is>
    </nc>
  </rcc>
  <rcc rId="24521" sId="17">
    <nc r="W500">
      <v>2255063</v>
    </nc>
  </rcc>
  <rcc rId="24522" sId="17">
    <nc r="X500">
      <v>2.8939199999999999E-3</v>
    </nc>
  </rcc>
  <rcc rId="24523" sId="17">
    <nc r="Y500">
      <v>9.3003700000000001E-15</v>
    </nc>
  </rcc>
  <rcc rId="24524" sId="17">
    <nc r="Z500">
      <v>472174</v>
    </nc>
  </rcc>
  <rcc rId="24525" sId="17">
    <nc r="AA500" t="inlineStr">
      <is>
        <t>ieu-b-4879</t>
      </is>
    </nc>
  </rcc>
  <rcc rId="24526" sId="17">
    <nc r="AB500" t="inlineStr">
      <is>
        <t>telomere length || id:ieu-b-4879</t>
      </is>
    </nc>
  </rcc>
  <rcc rId="24527" sId="17">
    <nc r="AC500" t="b">
      <v>1</v>
    </nc>
  </rcc>
  <rcc rId="24528" sId="17">
    <nc r="AD500" t="inlineStr">
      <is>
        <t>reported</t>
      </is>
    </nc>
  </rcc>
  <rcc rId="24529" sId="17">
    <nc r="AE500" t="inlineStr">
      <is>
        <t>igd</t>
      </is>
    </nc>
  </rcc>
  <rcc rId="24530" sId="17">
    <nc r="AF500">
      <v>2</v>
    </nc>
  </rcc>
  <rcc rId="24531" sId="17">
    <nc r="AG500" t="b">
      <v>1</v>
    </nc>
  </rcc>
  <rcc rId="24532" sId="17">
    <nc r="AJ500">
      <v>1.2713772545312001E-4</v>
    </nc>
  </rcc>
  <rcc rId="24533" sId="17">
    <nc r="AK500">
      <v>472174</v>
    </nc>
  </rcc>
  <rcc rId="24534" sId="17">
    <nc r="AL500">
      <v>5.1508753254628501E-5</v>
    </nc>
  </rcc>
  <rcc rId="24535" sId="17">
    <nc r="AM500">
      <v>28583</v>
    </nc>
  </rcc>
  <rcc rId="24536" sId="17">
    <nc r="AN500" t="b">
      <v>1</v>
    </nc>
  </rcc>
  <rcc rId="24537" sId="17">
    <nc r="AO500">
      <v>0.50102079770549002</v>
    </nc>
  </rcc>
  <rcc rId="24538" sId="17">
    <nc r="A501" t="inlineStr">
      <is>
        <t>rs2293579</t>
      </is>
    </nc>
  </rcc>
  <rcc rId="24539" sId="17">
    <nc r="B501" t="inlineStr">
      <is>
        <t>A</t>
      </is>
    </nc>
  </rcc>
  <rcc rId="24540" sId="17">
    <nc r="C501" t="inlineStr">
      <is>
        <t>G</t>
      </is>
    </nc>
  </rcc>
  <rcc rId="24541" sId="17">
    <nc r="D501" t="inlineStr">
      <is>
        <t>A</t>
      </is>
    </nc>
  </rcc>
  <rcc rId="24542" sId="17">
    <nc r="E501" t="inlineStr">
      <is>
        <t>G</t>
      </is>
    </nc>
  </rcc>
  <rcc rId="24543" sId="17">
    <nc r="F501">
      <v>-1.2914999999999999E-2</v>
    </nc>
  </rcc>
  <rcc rId="24544" sId="17">
    <nc r="G501">
      <v>-1.6799999999999999E-2</v>
    </nc>
  </rcc>
  <rcc rId="24545" sId="17">
    <nc r="H501">
      <v>0.38627400000000001</v>
    </nc>
  </rcc>
  <rcc rId="24546" sId="17">
    <nc r="I501">
      <v>0.376</v>
    </nc>
  </rcc>
  <rcc rId="24547" sId="17">
    <nc r="J501" t="b">
      <v>0</v>
    </nc>
  </rcc>
  <rcc rId="24548" sId="17">
    <nc r="K501" t="b">
      <v>0</v>
    </nc>
  </rcc>
  <rcc rId="24549" sId="17">
    <nc r="L501" t="b">
      <v>0</v>
    </nc>
  </rcc>
  <rcc rId="24550" sId="17">
    <nc r="M501" t="inlineStr">
      <is>
        <t>XwMqmM</t>
      </is>
    </nc>
  </rcc>
  <rcc rId="24551" sId="17">
    <nc r="N501">
      <v>11</v>
    </nc>
  </rcc>
  <rcc rId="24552" sId="17">
    <nc r="O501">
      <v>47440758</v>
    </nc>
  </rcc>
  <rcc rId="24553" sId="17">
    <nc r="P501">
      <v>3.1600000000000003E-2</v>
    </nc>
  </rcc>
  <rcc rId="24554" sId="17">
    <nc r="Q501">
      <v>0.5948</v>
    </nc>
  </rcc>
  <rcc rId="24555" sId="17">
    <nc r="R501">
      <v>29547</v>
    </nc>
  </rcc>
  <rcc rId="24556" sId="17">
    <nc r="S501" t="inlineStr">
      <is>
        <t>Intrinsic HorvathAge acceleration</t>
      </is>
    </nc>
  </rcc>
  <rcc rId="24557" sId="17">
    <nc r="T501" t="b">
      <v>1</v>
    </nc>
  </rcc>
  <rcc rId="24558" sId="17">
    <nc r="U501" t="inlineStr">
      <is>
        <t>reported</t>
      </is>
    </nc>
  </rcc>
  <rcc rId="24559" sId="17">
    <nc r="V501" t="inlineStr">
      <is>
        <t>11</t>
      </is>
    </nc>
  </rcc>
  <rcc rId="24560" sId="17">
    <nc r="W501">
      <v>47440758</v>
    </nc>
  </rcc>
  <rcc rId="24561" sId="17">
    <nc r="X501">
      <v>2.0548099999999998E-3</v>
    </nc>
  </rcc>
  <rcc rId="24562" sId="17">
    <nc r="Y501">
      <v>3.2999700000000002E-10</v>
    </nc>
  </rcc>
  <rcc rId="24563" sId="17">
    <nc r="Z501">
      <v>472174</v>
    </nc>
  </rcc>
  <rcc rId="24564" sId="17">
    <nc r="AA501" t="inlineStr">
      <is>
        <t>ieu-b-4879</t>
      </is>
    </nc>
  </rcc>
  <rcc rId="24565" sId="17">
    <nc r="AB501" t="inlineStr">
      <is>
        <t>telomere length || id:ieu-b-4879</t>
      </is>
    </nc>
  </rcc>
  <rcc rId="24566" sId="17">
    <nc r="AC501" t="b">
      <v>1</v>
    </nc>
  </rcc>
  <rcc rId="24567" sId="17">
    <nc r="AD501" t="inlineStr">
      <is>
        <t>reported</t>
      </is>
    </nc>
  </rcc>
  <rcc rId="24568" sId="17">
    <nc r="AE501" t="inlineStr">
      <is>
        <t>igd</t>
      </is>
    </nc>
  </rcc>
  <rcc rId="24569" sId="17">
    <nc r="AF501">
      <v>2</v>
    </nc>
  </rcc>
  <rcc rId="24570" sId="17">
    <nc r="AG501" t="b">
      <v>1</v>
    </nc>
  </rcc>
  <rcc rId="24571" sId="17">
    <nc r="AJ501">
      <v>8.3658277106650998E-5</v>
    </nc>
  </rcc>
  <rcc rId="24572" sId="17">
    <nc r="AK501">
      <v>472174</v>
    </nc>
  </rcc>
  <rcc rId="24573" sId="17">
    <nc r="AL501">
      <v>9.5665699013182803E-6</v>
    </nc>
  </rcc>
  <rcc rId="24574" sId="17">
    <nc r="AM501">
      <v>29547</v>
    </nc>
  </rcc>
  <rcc rId="24575" sId="17">
    <nc r="AN501" t="b">
      <v>1</v>
    </nc>
  </rcc>
  <rcc rId="24576" sId="17">
    <nc r="AO501">
      <v>0.31276413215952997</v>
    </nc>
  </rcc>
  <rcc rId="24577" sId="17">
    <nc r="A502" t="inlineStr">
      <is>
        <t>rs2306646</t>
      </is>
    </nc>
  </rcc>
  <rcc rId="24578" sId="17">
    <nc r="B502" t="inlineStr">
      <is>
        <t>C</t>
      </is>
    </nc>
  </rcc>
  <rcc rId="24579" sId="17">
    <nc r="C502" t="inlineStr">
      <is>
        <t>G</t>
      </is>
    </nc>
  </rcc>
  <rcc rId="24580" sId="17">
    <nc r="D502" t="inlineStr">
      <is>
        <t>C</t>
      </is>
    </nc>
  </rcc>
  <rcc rId="24581" sId="17">
    <nc r="E502" t="inlineStr">
      <is>
        <t>G</t>
      </is>
    </nc>
  </rcc>
  <rcc rId="24582" sId="17">
    <nc r="F502">
      <v>-2.0941700000000001E-2</v>
    </nc>
  </rcc>
  <rcc rId="24583" sId="17">
    <nc r="G502">
      <v>7.1400000000000005E-2</v>
    </nc>
  </rcc>
  <rcc rId="24584" sId="17">
    <nc r="H502">
      <v>0.55947499999999994</v>
    </nc>
  </rcc>
  <rcc rId="24585" sId="17">
    <nc r="I502">
      <v>0.56020000000000003</v>
    </nc>
  </rcc>
  <rcc rId="24586" sId="17">
    <nc r="J502" t="b">
      <v>0</v>
    </nc>
  </rcc>
  <rcc rId="24587" sId="17">
    <nc r="K502" t="b">
      <v>1</v>
    </nc>
  </rcc>
  <rcc rId="24588" sId="17">
    <nc r="L502" t="b">
      <v>1</v>
    </nc>
  </rcc>
  <rcc rId="24589" sId="17">
    <nc r="M502" t="inlineStr">
      <is>
        <t>XwMqmM</t>
      </is>
    </nc>
  </rcc>
  <rcc rId="24590" sId="17">
    <nc r="N502">
      <v>8</v>
    </nc>
  </rcc>
  <rcc rId="24591" sId="17">
    <nc r="O502">
      <v>21846586</v>
    </nc>
  </rcc>
  <rcc rId="24592" sId="17">
    <nc r="P502">
      <v>3.1099999999999999E-2</v>
    </nc>
  </rcc>
  <rcc rId="24593" sId="17">
    <nc r="Q502">
      <v>2.1610000000000001E-2</v>
    </nc>
  </rcc>
  <rcc rId="24594" sId="17">
    <nc r="R502">
      <v>29152</v>
    </nc>
  </rcc>
  <rcc rId="24595" sId="17">
    <nc r="S502" t="inlineStr">
      <is>
        <t>Intrinsic HorvathAge acceleration</t>
      </is>
    </nc>
  </rcc>
  <rcc rId="24596" sId="17">
    <nc r="T502" t="b">
      <v>1</v>
    </nc>
  </rcc>
  <rcc rId="24597" sId="17">
    <nc r="U502" t="inlineStr">
      <is>
        <t>reported</t>
      </is>
    </nc>
  </rcc>
  <rcc rId="24598" sId="17">
    <nc r="V502" t="inlineStr">
      <is>
        <t>8</t>
      </is>
    </nc>
  </rcc>
  <rcc rId="24599" sId="17">
    <nc r="W502">
      <v>21846586</v>
    </nc>
  </rcc>
  <rcc rId="24600" sId="17">
    <nc r="X502">
      <v>2.0189800000000001E-3</v>
    </nc>
  </rcc>
  <rcc rId="24601" sId="17">
    <nc r="Y502">
      <v>3.29989E-25</v>
    </nc>
  </rcc>
  <rcc rId="24602" sId="17">
    <nc r="Z502">
      <v>472174</v>
    </nc>
  </rcc>
  <rcc rId="24603" sId="17">
    <nc r="AA502" t="inlineStr">
      <is>
        <t>ieu-b-4879</t>
      </is>
    </nc>
  </rcc>
  <rcc rId="24604" sId="17">
    <nc r="AB502" t="inlineStr">
      <is>
        <t>telomere length || id:ieu-b-4879</t>
      </is>
    </nc>
  </rcc>
  <rcc rId="24605" sId="17">
    <nc r="AC502" t="b">
      <v>1</v>
    </nc>
  </rcc>
  <rcc rId="24606" sId="17">
    <nc r="AD502" t="inlineStr">
      <is>
        <t>reported</t>
      </is>
    </nc>
  </rcc>
  <rcc rId="24607" sId="17">
    <nc r="AE502" t="inlineStr">
      <is>
        <t>igd</t>
      </is>
    </nc>
  </rcc>
  <rcc rId="24608" sId="17">
    <nc r="AF502">
      <v>2</v>
    </nc>
  </rcc>
  <rcc rId="24609" sId="17">
    <nc r="AG502" t="b">
      <v>0</v>
    </nc>
  </rcc>
  <rcc rId="24610" sId="17">
    <nc r="AJ502">
      <v>2.2780363995053901E-4</v>
    </nc>
  </rcc>
  <rcc rId="24611" sId="17">
    <nc r="AK502">
      <v>472174</v>
    </nc>
  </rcc>
  <rcc rId="24612" sId="17">
    <nc r="AL502">
      <v>1.8078340672021101E-4</v>
    </nc>
  </rcc>
  <rcc rId="24613" sId="17">
    <nc r="AM502">
      <v>29152</v>
    </nc>
  </rcc>
  <rcc rId="24614" sId="17">
    <nc r="AN502" t="b">
      <v>1</v>
    </nc>
  </rcc>
  <rcc rId="24615" sId="17">
    <nc r="AO502">
      <v>0.78481461208583403</v>
    </nc>
  </rcc>
  <rcc rId="24616" sId="17">
    <nc r="A503" t="inlineStr">
      <is>
        <t>rs2555104</t>
      </is>
    </nc>
  </rcc>
  <rcc rId="24617" sId="17">
    <nc r="B503" t="inlineStr">
      <is>
        <t>C</t>
      </is>
    </nc>
  </rcc>
  <rcc rId="24618" sId="17">
    <nc r="C503" t="inlineStr">
      <is>
        <t>A</t>
      </is>
    </nc>
  </rcc>
  <rcc rId="24619" sId="17">
    <nc r="D503" t="inlineStr">
      <is>
        <t>C</t>
      </is>
    </nc>
  </rcc>
  <rcc rId="24620" sId="17">
    <nc r="E503" t="inlineStr">
      <is>
        <t>A</t>
      </is>
    </nc>
  </rcc>
  <rcc rId="24621" sId="17">
    <nc r="F503">
      <v>-1.39717E-2</v>
    </nc>
  </rcc>
  <rcc rId="24622" sId="17">
    <nc r="G503">
      <v>1.11E-2</v>
    </nc>
  </rcc>
  <rcc rId="24623" sId="17">
    <nc r="H503">
      <v>0.434255</v>
    </nc>
  </rcc>
  <rcc rId="24624" sId="17">
    <nc r="I503">
      <v>0.44080000000000003</v>
    </nc>
  </rcc>
  <rcc rId="24625" sId="17">
    <nc r="J503" t="b">
      <v>0</v>
    </nc>
  </rcc>
  <rcc rId="24626" sId="17">
    <nc r="K503" t="b">
      <v>0</v>
    </nc>
  </rcc>
  <rcc rId="24627" sId="17">
    <nc r="L503" t="b">
      <v>0</v>
    </nc>
  </rcc>
  <rcc rId="24628" sId="17">
    <nc r="M503" t="inlineStr">
      <is>
        <t>XwMqmM</t>
      </is>
    </nc>
  </rcc>
  <rcc rId="24629" sId="17">
    <nc r="N503">
      <v>2</v>
    </nc>
  </rcc>
  <rcc rId="24630" sId="17">
    <nc r="O503">
      <v>17841243</v>
    </nc>
  </rcc>
  <rcc rId="24631" sId="17">
    <nc r="P503">
      <v>3.0599999999999999E-2</v>
    </nc>
  </rcc>
  <rcc rId="24632" sId="17">
    <nc r="Q503">
      <v>0.71650000000000003</v>
    </nc>
  </rcc>
  <rcc rId="24633" sId="17">
    <nc r="R503">
      <v>30608</v>
    </nc>
  </rcc>
  <rcc rId="24634" sId="17">
    <nc r="S503" t="inlineStr">
      <is>
        <t>Intrinsic HorvathAge acceleration</t>
      </is>
    </nc>
  </rcc>
  <rcc rId="24635" sId="17">
    <nc r="T503" t="b">
      <v>1</v>
    </nc>
  </rcc>
  <rcc rId="24636" sId="17">
    <nc r="U503" t="inlineStr">
      <is>
        <t>reported</t>
      </is>
    </nc>
  </rcc>
  <rcc rId="24637" sId="17">
    <nc r="V503" t="inlineStr">
      <is>
        <t>2</t>
      </is>
    </nc>
  </rcc>
  <rcc rId="24638" sId="17">
    <nc r="W503">
      <v>17841243</v>
    </nc>
  </rcc>
  <rcc rId="24639" sId="17">
    <nc r="X503">
      <v>2.03498E-3</v>
    </nc>
  </rcc>
  <rcc rId="24640" sId="17">
    <nc r="Y503">
      <v>6.5993300000000003E-12</v>
    </nc>
  </rcc>
  <rcc rId="24641" sId="17">
    <nc r="Z503">
      <v>472174</v>
    </nc>
  </rcc>
  <rcc rId="24642" sId="17">
    <nc r="AA503" t="inlineStr">
      <is>
        <t>ieu-b-4879</t>
      </is>
    </nc>
  </rcc>
  <rcc rId="24643" sId="17">
    <nc r="AB503" t="inlineStr">
      <is>
        <t>telomere length || id:ieu-b-4879</t>
      </is>
    </nc>
  </rcc>
  <rcc rId="24644" sId="17">
    <nc r="AC503" t="b">
      <v>1</v>
    </nc>
  </rcc>
  <rcc rId="24645" sId="17">
    <nc r="AD503" t="inlineStr">
      <is>
        <t>reported</t>
      </is>
    </nc>
  </rcc>
  <rcc rId="24646" sId="17">
    <nc r="AE503" t="inlineStr">
      <is>
        <t>igd</t>
      </is>
    </nc>
  </rcc>
  <rcc rId="24647" sId="17">
    <nc r="AF503">
      <v>2</v>
    </nc>
  </rcc>
  <rcc rId="24648" sId="17">
    <nc r="AG503" t="b">
      <v>1</v>
    </nc>
  </rcc>
  <rcc rId="24649" sId="17">
    <nc r="AJ503">
      <v>9.9823921882783906E-5</v>
    </nc>
  </rcc>
  <rcc rId="24650" sId="17">
    <nc r="AK503">
      <v>472174</v>
    </nc>
  </rcc>
  <rcc rId="24651" sId="17">
    <nc r="AL503">
      <v>4.2992694385540103E-6</v>
    </nc>
  </rcc>
  <rcc rId="24652" sId="17">
    <nc r="AM503">
      <v>30608</v>
    </nc>
  </rcc>
  <rcc rId="24653" sId="17">
    <nc r="AN503" t="b">
      <v>1</v>
    </nc>
  </rcc>
  <rcc rId="24654" sId="17">
    <nc r="AO503">
      <v>0.179471263730314</v>
    </nc>
  </rcc>
  <rcc rId="24655" sId="17">
    <nc r="A504" t="inlineStr">
      <is>
        <t>rs2763979</t>
      </is>
    </nc>
  </rcc>
  <rcc rId="24656" sId="17">
    <nc r="B504" t="inlineStr">
      <is>
        <t>T</t>
      </is>
    </nc>
  </rcc>
  <rcc rId="24657" sId="17">
    <nc r="C504" t="inlineStr">
      <is>
        <t>C</t>
      </is>
    </nc>
  </rcc>
  <rcc rId="24658" sId="17">
    <nc r="D504" t="inlineStr">
      <is>
        <t>T</t>
      </is>
    </nc>
  </rcc>
  <rcc rId="24659" sId="17">
    <nc r="E504" t="inlineStr">
      <is>
        <t>C</t>
      </is>
    </nc>
  </rcc>
  <rcc rId="24660" sId="17">
    <nc r="F504">
      <v>-2.7771299999999999E-2</v>
    </nc>
  </rcc>
  <rcc rId="24661" sId="17">
    <nc r="G504">
      <v>5.1999999999999998E-3</v>
    </nc>
  </rcc>
  <rcc rId="24662" sId="17">
    <nc r="H504">
      <v>0.35972100000000001</v>
    </nc>
  </rcc>
  <rcc rId="24663" sId="17">
    <nc r="I504">
      <v>0.35589999999999999</v>
    </nc>
  </rcc>
  <rcc rId="24664" sId="17">
    <nc r="J504" t="b">
      <v>0</v>
    </nc>
  </rcc>
  <rcc rId="24665" sId="17">
    <nc r="K504" t="b">
      <v>0</v>
    </nc>
  </rcc>
  <rcc rId="24666" sId="17">
    <nc r="L504" t="b">
      <v>0</v>
    </nc>
  </rcc>
  <rcc rId="24667" sId="17">
    <nc r="M504" t="inlineStr">
      <is>
        <t>XwMqmM</t>
      </is>
    </nc>
  </rcc>
  <rcc rId="24668" sId="17">
    <nc r="N504">
      <v>6</v>
    </nc>
  </rcc>
  <rcc rId="24669" sId="17">
    <nc r="O504">
      <v>31794592</v>
    </nc>
  </rcc>
  <rcc rId="24670" sId="17">
    <nc r="P504">
      <v>3.2099999999999997E-2</v>
    </nc>
  </rcc>
  <rcc rId="24671" sId="17">
    <nc r="Q504">
      <v>0.87029999999999996</v>
    </nc>
  </rcc>
  <rcc rId="24672" sId="17">
    <nc r="R504">
      <v>30696</v>
    </nc>
  </rcc>
  <rcc rId="24673" sId="17">
    <nc r="S504" t="inlineStr">
      <is>
        <t>Intrinsic HorvathAge acceleration</t>
      </is>
    </nc>
  </rcc>
  <rcc rId="24674" sId="17">
    <nc r="T504" t="b">
      <v>1</v>
    </nc>
  </rcc>
  <rcc rId="24675" sId="17">
    <nc r="U504" t="inlineStr">
      <is>
        <t>reported</t>
      </is>
    </nc>
  </rcc>
  <rcc rId="24676" sId="17">
    <nc r="V504" t="inlineStr">
      <is>
        <t>6</t>
      </is>
    </nc>
  </rcc>
  <rcc rId="24677" sId="17">
    <nc r="W504">
      <v>31794592</v>
    </nc>
  </rcc>
  <rcc rId="24678" sId="17">
    <nc r="X504">
      <v>2.08092E-3</v>
    </nc>
  </rcc>
  <rcc rId="24679" sId="17">
    <nc r="Y504">
      <v>1.2998699999999999E-40</v>
    </nc>
  </rcc>
  <rcc rId="24680" sId="17">
    <nc r="Z504">
      <v>472174</v>
    </nc>
  </rcc>
  <rcc rId="24681" sId="17">
    <nc r="AA504" t="inlineStr">
      <is>
        <t>ieu-b-4879</t>
      </is>
    </nc>
  </rcc>
  <rcc rId="24682" sId="17">
    <nc r="AB504" t="inlineStr">
      <is>
        <t>telomere length || id:ieu-b-4879</t>
      </is>
    </nc>
  </rcc>
  <rcc rId="24683" sId="17">
    <nc r="AC504" t="b">
      <v>1</v>
    </nc>
  </rcc>
  <rcc rId="24684" sId="17">
    <nc r="AD504" t="inlineStr">
      <is>
        <t>reported</t>
      </is>
    </nc>
  </rcc>
  <rcc rId="24685" sId="17">
    <nc r="AE504" t="inlineStr">
      <is>
        <t>igd</t>
      </is>
    </nc>
  </rcc>
  <rcc rId="24686" sId="17">
    <nc r="AF504">
      <v>2</v>
    </nc>
  </rcc>
  <rcc rId="24687" sId="17">
    <nc r="AG504" t="b">
      <v>1</v>
    </nc>
  </rcc>
  <rcc rId="24688" sId="17">
    <nc r="AJ504">
      <v>3.7706622497824899E-4</v>
    </nc>
  </rcc>
  <rcc rId="24689" sId="17">
    <nc r="AK504">
      <v>472174</v>
    </nc>
  </rcc>
  <rcc rId="24690" sId="17">
    <nc r="AL504">
      <v>8.5495402722170702E-7</v>
    </nc>
  </rcc>
  <rcc rId="24691" sId="17">
    <nc r="AM504">
      <v>30696</v>
    </nc>
  </rcc>
  <rcc rId="24692" sId="17">
    <nc r="AN504" t="b">
      <v>1</v>
    </nc>
  </rcc>
  <rcc rId="24693" sId="17">
    <nc r="AO504">
      <v>1.68980584580345E-3</v>
    </nc>
  </rcc>
  <rcc rId="24694" sId="17">
    <nc r="A505" t="inlineStr">
      <is>
        <t>rs28502153</t>
      </is>
    </nc>
  </rcc>
  <rcc rId="24695" sId="17">
    <nc r="B505" t="inlineStr">
      <is>
        <t>A</t>
      </is>
    </nc>
  </rcc>
  <rcc rId="24696" sId="17">
    <nc r="C505" t="inlineStr">
      <is>
        <t>C</t>
      </is>
    </nc>
  </rcc>
  <rcc rId="24697" sId="17">
    <nc r="D505" t="inlineStr">
      <is>
        <t>A</t>
      </is>
    </nc>
  </rcc>
  <rcc rId="24698" sId="17">
    <nc r="E505" t="inlineStr">
      <is>
        <t>C</t>
      </is>
    </nc>
  </rcc>
  <rcc rId="24699" sId="17">
    <nc r="F505">
      <v>-2.1591599999999999E-2</v>
    </nc>
  </rcc>
  <rcc rId="24700" sId="17">
    <nc r="G505">
      <v>-1.37E-2</v>
    </nc>
  </rcc>
  <rcc rId="24701" sId="17">
    <nc r="H505">
      <v>0.37795800000000002</v>
    </nc>
  </rcc>
  <rcc rId="24702" sId="17">
    <nc r="I505">
      <v>0.3795</v>
    </nc>
  </rcc>
  <rcc rId="24703" sId="17">
    <nc r="J505" t="b">
      <v>0</v>
    </nc>
  </rcc>
  <rcc rId="24704" sId="17">
    <nc r="K505" t="b">
      <v>0</v>
    </nc>
  </rcc>
  <rcc rId="24705" sId="17">
    <nc r="L505" t="b">
      <v>0</v>
    </nc>
  </rcc>
  <rcc rId="24706" sId="17">
    <nc r="M505" t="inlineStr">
      <is>
        <t>XwMqmM</t>
      </is>
    </nc>
  </rcc>
  <rcc rId="24707" sId="17">
    <nc r="N505">
      <v>22</v>
    </nc>
  </rcc>
  <rcc rId="24708" sId="17">
    <nc r="O505">
      <v>17469049</v>
    </nc>
  </rcc>
  <rcc rId="24709" sId="17">
    <nc r="P505">
      <v>3.2000000000000001E-2</v>
    </nc>
  </rcc>
  <rcc rId="24710" sId="17">
    <nc r="Q505">
      <v>0.66869999999999996</v>
    </nc>
  </rcc>
  <rcc rId="24711" sId="17">
    <nc r="R505">
      <v>28964</v>
    </nc>
  </rcc>
  <rcc rId="24712" sId="17">
    <nc r="S505" t="inlineStr">
      <is>
        <t>Intrinsic HorvathAge acceleration</t>
      </is>
    </nc>
  </rcc>
  <rcc rId="24713" sId="17">
    <nc r="T505" t="b">
      <v>1</v>
    </nc>
  </rcc>
  <rcc rId="24714" sId="17">
    <nc r="U505" t="inlineStr">
      <is>
        <t>reported</t>
      </is>
    </nc>
  </rcc>
  <rcc rId="24715" sId="17">
    <nc r="V505" t="inlineStr">
      <is>
        <t>22</t>
      </is>
    </nc>
  </rcc>
  <rcc rId="24716" sId="17">
    <nc r="W505">
      <v>17469049</v>
    </nc>
  </rcc>
  <rcc rId="24717" sId="17">
    <nc r="X505">
      <v>2.06208E-3</v>
    </nc>
  </rcc>
  <rcc rId="24718" sId="17">
    <nc r="Y505">
      <v>1.20005E-25</v>
    </nc>
  </rcc>
  <rcc rId="24719" sId="17">
    <nc r="Z505">
      <v>472174</v>
    </nc>
  </rcc>
  <rcc rId="24720" sId="17">
    <nc r="AA505" t="inlineStr">
      <is>
        <t>ieu-b-4879</t>
      </is>
    </nc>
  </rcc>
  <rcc rId="24721" sId="17">
    <nc r="AB505" t="inlineStr">
      <is>
        <t>telomere length || id:ieu-b-4879</t>
      </is>
    </nc>
  </rcc>
  <rcc rId="24722" sId="17">
    <nc r="AC505" t="b">
      <v>1</v>
    </nc>
  </rcc>
  <rcc rId="24723" sId="17">
    <nc r="AD505" t="inlineStr">
      <is>
        <t>reported</t>
      </is>
    </nc>
  </rcc>
  <rcc rId="24724" sId="17">
    <nc r="AE505" t="inlineStr">
      <is>
        <t>igd</t>
      </is>
    </nc>
  </rcc>
  <rcc rId="24725" sId="17">
    <nc r="AF505">
      <v>2</v>
    </nc>
  </rcc>
  <rcc rId="24726" sId="17">
    <nc r="AG505" t="b">
      <v>1</v>
    </nc>
  </rcc>
  <rcc rId="24727" sId="17">
    <nc r="AJ505">
      <v>2.3214405787167001E-4</v>
    </nc>
  </rcc>
  <rcc rId="24728" sId="17">
    <nc r="AK505">
      <v>472174</v>
    </nc>
  </rcc>
  <rcc rId="24729" sId="17">
    <nc r="AL505">
      <v>6.3286325406917402E-6</v>
    </nc>
  </rcc>
  <rcc rId="24730" sId="17">
    <nc r="AM505">
      <v>28964</v>
    </nc>
  </rcc>
  <rcc rId="24731" sId="17">
    <nc r="AN505" t="b">
      <v>1</v>
    </nc>
  </rcc>
  <rcc rId="24732" sId="17">
    <nc r="AO505">
      <v>3.5597717300407797E-2</v>
    </nc>
  </rcc>
  <rcc rId="24733" sId="17">
    <nc r="A506" t="inlineStr">
      <is>
        <t>rs28577594</t>
      </is>
    </nc>
  </rcc>
  <rcc rId="24734" sId="17">
    <nc r="B506" t="inlineStr">
      <is>
        <t>C</t>
      </is>
    </nc>
  </rcc>
  <rcc rId="24735" sId="17">
    <nc r="C506" t="inlineStr">
      <is>
        <t>G</t>
      </is>
    </nc>
  </rcc>
  <rcc rId="24736" sId="17">
    <nc r="D506" t="inlineStr">
      <is>
        <t>C</t>
      </is>
    </nc>
  </rcc>
  <rcc rId="24737" sId="17">
    <nc r="E506" t="inlineStr">
      <is>
        <t>G</t>
      </is>
    </nc>
  </rcc>
  <rcc rId="24738" sId="17">
    <nc r="F506">
      <v>1.87657E-2</v>
    </nc>
  </rcc>
  <rcc rId="24739" sId="17">
    <nc r="G506">
      <v>2.1999999999999999E-2</v>
    </nc>
  </rcc>
  <rcc rId="24740" sId="17">
    <nc r="H506">
      <v>0.70982900000000004</v>
    </nc>
  </rcc>
  <rcc rId="24741" sId="17">
    <nc r="I506">
      <v>0.71340000000000003</v>
    </nc>
  </rcc>
  <rcc rId="24742" sId="17">
    <nc r="J506" t="b">
      <v>0</v>
    </nc>
  </rcc>
  <rcc rId="24743" sId="17">
    <nc r="K506" t="b">
      <v>1</v>
    </nc>
  </rcc>
  <rcc rId="24744" sId="17">
    <nc r="L506" t="b">
      <v>0</v>
    </nc>
  </rcc>
  <rcc rId="24745" sId="17">
    <nc r="M506" t="inlineStr">
      <is>
        <t>XwMqmM</t>
      </is>
    </nc>
  </rcc>
  <rcc rId="24746" sId="17">
    <nc r="N506">
      <v>12</v>
    </nc>
  </rcc>
  <rcc rId="24747" sId="17">
    <nc r="O506">
      <v>123895906</v>
    </nc>
  </rcc>
  <rcc rId="24748" sId="17">
    <nc r="P506">
      <v>3.4599999999999999E-2</v>
    </nc>
  </rcc>
  <rcc rId="24749" sId="17">
    <nc r="Q506">
      <v>0.52449999999999997</v>
    </nc>
  </rcc>
  <rcc rId="24750" sId="17">
    <nc r="R506">
      <v>28956</v>
    </nc>
  </rcc>
  <rcc rId="24751" sId="17">
    <nc r="S506" t="inlineStr">
      <is>
        <t>Intrinsic HorvathAge acceleration</t>
      </is>
    </nc>
  </rcc>
  <rcc rId="24752" sId="17">
    <nc r="T506" t="b">
      <v>1</v>
    </nc>
  </rcc>
  <rcc rId="24753" sId="17">
    <nc r="U506" t="inlineStr">
      <is>
        <t>reported</t>
      </is>
    </nc>
  </rcc>
  <rcc rId="24754" sId="17">
    <nc r="V506" t="inlineStr">
      <is>
        <t>12</t>
      </is>
    </nc>
  </rcc>
  <rcc rId="24755" sId="17">
    <nc r="W506">
      <v>123895906</v>
    </nc>
  </rcc>
  <rcc rId="24756" sId="17">
    <nc r="X506">
      <v>2.2402400000000001E-3</v>
    </nc>
  </rcc>
  <rcc rId="24757" sId="17">
    <nc r="Y506">
      <v>5.40008E-17</v>
    </nc>
  </rcc>
  <rcc rId="24758" sId="17">
    <nc r="Z506">
      <v>472174</v>
    </nc>
  </rcc>
  <rcc rId="24759" sId="17">
    <nc r="AA506" t="inlineStr">
      <is>
        <t>ieu-b-4879</t>
      </is>
    </nc>
  </rcc>
  <rcc rId="24760" sId="17">
    <nc r="AB506" t="inlineStr">
      <is>
        <t>telomere length || id:ieu-b-4879</t>
      </is>
    </nc>
  </rcc>
  <rcc rId="24761" sId="17">
    <nc r="AC506" t="b">
      <v>1</v>
    </nc>
  </rcc>
  <rcc rId="24762" sId="17">
    <nc r="AD506" t="inlineStr">
      <is>
        <t>reported</t>
      </is>
    </nc>
  </rcc>
  <rcc rId="24763" sId="17">
    <nc r="AE506" t="inlineStr">
      <is>
        <t>igd</t>
      </is>
    </nc>
  </rcc>
  <rcc rId="24764" sId="17">
    <nc r="AF506">
      <v>2</v>
    </nc>
  </rcc>
  <rcc rId="24765" sId="17">
    <nc r="AG506" t="b">
      <v>1</v>
    </nc>
  </rcc>
  <rcc rId="24766" sId="17">
    <nc r="AJ506">
      <v>1.4858524315151199E-4</v>
    </nc>
  </rcc>
  <rcc rId="24767" sId="17">
    <nc r="AK506">
      <v>472174</v>
    </nc>
  </rcc>
  <rcc rId="24768" sId="17">
    <nc r="AL506">
      <v>1.39629933087744E-5</v>
    </nc>
  </rcc>
  <rcc rId="24769" sId="17">
    <nc r="AM506">
      <v>28956</v>
    </nc>
  </rcc>
  <rcc rId="24770" sId="17">
    <nc r="AN506" t="b">
      <v>1</v>
    </nc>
  </rcc>
  <rcc rId="24771" sId="17">
    <nc r="AO506">
      <v>0.16264529743884201</v>
    </nc>
  </rcc>
  <rcc rId="24772" sId="17">
    <nc r="A507" t="inlineStr">
      <is>
        <t>rs2967355</t>
      </is>
    </nc>
  </rcc>
  <rcc rId="24773" sId="17">
    <nc r="B507" t="inlineStr">
      <is>
        <t>C</t>
      </is>
    </nc>
  </rcc>
  <rcc rId="24774" sId="17">
    <nc r="C507" t="inlineStr">
      <is>
        <t>A</t>
      </is>
    </nc>
  </rcc>
  <rcc rId="24775" sId="17">
    <nc r="D507" t="inlineStr">
      <is>
        <t>C</t>
      </is>
    </nc>
  </rcc>
  <rcc rId="24776" sId="17">
    <nc r="E507" t="inlineStr">
      <is>
        <t>A</t>
      </is>
    </nc>
  </rcc>
  <rcc rId="24777" sId="17">
    <nc r="F507">
      <v>-4.6159499999999999E-2</v>
    </nc>
  </rcc>
  <rcc rId="24778" sId="17">
    <nc r="G507">
      <v>-9.35E-2</v>
    </nc>
  </rcc>
  <rcc rId="24779" sId="17">
    <nc r="H507">
      <v>0.77427599999999996</v>
    </nc>
  </rcc>
  <rcc rId="24780" sId="17">
    <nc r="I507">
      <v>0.77359999999999995</v>
    </nc>
  </rcc>
  <rcc rId="24781" sId="17">
    <nc r="J507" t="b">
      <v>0</v>
    </nc>
  </rcc>
  <rcc rId="24782" sId="17">
    <nc r="K507" t="b">
      <v>0</v>
    </nc>
  </rcc>
  <rcc rId="24783" sId="17">
    <nc r="L507" t="b">
      <v>0</v>
    </nc>
  </rcc>
  <rcc rId="24784" sId="17">
    <nc r="M507" t="inlineStr">
      <is>
        <t>XwMqmM</t>
      </is>
    </nc>
  </rcc>
  <rcc rId="24785" sId="17">
    <nc r="N507">
      <v>16</v>
    </nc>
  </rcc>
  <rcc rId="24786" sId="17">
    <nc r="O507">
      <v>82200103</v>
    </nc>
  </rcc>
  <rcc rId="24787" sId="17">
    <nc r="P507">
      <v>3.7199999999999997E-2</v>
    </nc>
  </rcc>
  <rcc rId="24788" sId="17">
    <nc r="Q507">
      <v>1.1950000000000001E-2</v>
    </nc>
  </rcc>
  <rcc rId="24789" sId="17">
    <nc r="R507">
      <v>28582</v>
    </nc>
  </rcc>
  <rcc rId="24790" sId="17">
    <nc r="S507" t="inlineStr">
      <is>
        <t>Intrinsic HorvathAge acceleration</t>
      </is>
    </nc>
  </rcc>
  <rcc rId="24791" sId="17">
    <nc r="T507" t="b">
      <v>1</v>
    </nc>
  </rcc>
  <rcc rId="24792" sId="17">
    <nc r="U507" t="inlineStr">
      <is>
        <t>reported</t>
      </is>
    </nc>
  </rcc>
  <rcc rId="24793" sId="17">
    <nc r="V507" t="inlineStr">
      <is>
        <t>16</t>
      </is>
    </nc>
  </rcc>
  <rcc rId="24794" sId="17">
    <nc r="W507">
      <v>82200103</v>
    </nc>
  </rcc>
  <rcc rId="24795" sId="17">
    <nc r="X507">
      <v>2.3897200000000001E-3</v>
    </nc>
  </rcc>
  <rcc rId="24796" sId="17">
    <nc r="Y507">
      <v>4.0003700000000001E-83</v>
    </nc>
  </rcc>
  <rcc rId="24797" sId="17">
    <nc r="Z507">
      <v>472174</v>
    </nc>
  </rcc>
  <rcc rId="24798" sId="17">
    <nc r="AA507" t="inlineStr">
      <is>
        <t>ieu-b-4879</t>
      </is>
    </nc>
  </rcc>
  <rcc rId="24799" sId="17">
    <nc r="AB507" t="inlineStr">
      <is>
        <t>telomere length || id:ieu-b-4879</t>
      </is>
    </nc>
  </rcc>
  <rcc rId="24800" sId="17">
    <nc r="AC507" t="b">
      <v>1</v>
    </nc>
  </rcc>
  <rcc rId="24801" sId="17">
    <nc r="AD507" t="inlineStr">
      <is>
        <t>reported</t>
      </is>
    </nc>
  </rcc>
  <rcc rId="24802" sId="17">
    <nc r="AE507" t="inlineStr">
      <is>
        <t>igd</t>
      </is>
    </nc>
  </rcc>
  <rcc rId="24803" sId="17">
    <nc r="AF507">
      <v>2</v>
    </nc>
  </rcc>
  <rcc rId="24804" sId="17">
    <nc r="AG507" t="b">
      <v>1</v>
    </nc>
  </rcc>
  <rcc rId="24805" sId="17">
    <nc r="AJ507">
      <v>7.8955954622163195E-4</v>
    </nc>
  </rcc>
  <rcc rId="24806" sId="17">
    <nc r="AK507">
      <v>472174</v>
    </nc>
  </rcc>
  <rcc rId="24807" sId="17">
    <nc r="AL507">
      <v>2.2099331203545699E-4</v>
    </nc>
  </rcc>
  <rcc rId="24808" sId="17">
    <nc r="AM507">
      <v>28582</v>
    </nc>
  </rcc>
  <rcc rId="24809" sId="17">
    <nc r="AN507" t="b">
      <v>1</v>
    </nc>
  </rcc>
  <rcc rId="24810" sId="17">
    <nc r="AO507">
      <v>2.9751487273904399E-2</v>
    </nc>
  </rcc>
  <rcc rId="24811" sId="17">
    <nc r="A508" t="inlineStr">
      <is>
        <t>rs2977608</t>
      </is>
    </nc>
  </rcc>
  <rcc rId="24812" sId="17">
    <nc r="B508" t="inlineStr">
      <is>
        <t>C</t>
      </is>
    </nc>
  </rcc>
  <rcc rId="24813" sId="17">
    <nc r="C508" t="inlineStr">
      <is>
        <t>A</t>
      </is>
    </nc>
  </rcc>
  <rcc rId="24814" sId="17">
    <nc r="D508" t="inlineStr">
      <is>
        <t>C</t>
      </is>
    </nc>
  </rcc>
  <rcc rId="24815" sId="17">
    <nc r="E508" t="inlineStr">
      <is>
        <t>A</t>
      </is>
    </nc>
  </rcc>
  <rcc rId="24816" sId="17">
    <nc r="F508">
      <v>1.2948299999999999E-2</v>
    </nc>
  </rcc>
  <rcc rId="24817" sId="17">
    <nc r="G508">
      <v>1.11E-2</v>
    </nc>
  </rcc>
  <rcc rId="24818" sId="17">
    <nc r="H508">
      <v>0.74394899999999997</v>
    </nc>
  </rcc>
  <rcc rId="24819" sId="17">
    <nc r="I508">
      <v>0.75029999999999997</v>
    </nc>
  </rcc>
  <rcc rId="24820" sId="17">
    <nc r="J508" t="b">
      <v>0</v>
    </nc>
  </rcc>
  <rcc rId="24821" sId="17">
    <nc r="K508" t="b">
      <v>0</v>
    </nc>
  </rcc>
  <rcc rId="24822" sId="17">
    <nc r="L508" t="b">
      <v>0</v>
    </nc>
  </rcc>
  <rcc rId="24823" sId="17">
    <nc r="M508" t="inlineStr">
      <is>
        <t>XwMqmM</t>
      </is>
    </nc>
  </rcc>
  <rcc rId="24824" sId="17">
    <nc r="N508">
      <v>1</v>
    </nc>
  </rcc>
  <rcc rId="24825" sId="17">
    <nc r="O508">
      <v>768253</v>
    </nc>
  </rcc>
  <rcc rId="24826" sId="17">
    <nc r="P508">
      <v>4.6600000000000003E-2</v>
    </nc>
  </rcc>
  <rcc rId="24827" sId="17">
    <nc r="Q508">
      <v>0.81220000000000003</v>
    </nc>
  </rcc>
  <rcc rId="24828" sId="17">
    <nc r="R508">
      <v>20065</v>
    </nc>
  </rcc>
  <rcc rId="24829" sId="17">
    <nc r="S508" t="inlineStr">
      <is>
        <t>Intrinsic HorvathAge acceleration</t>
      </is>
    </nc>
  </rcc>
  <rcc rId="24830" sId="17">
    <nc r="T508" t="b">
      <v>1</v>
    </nc>
  </rcc>
  <rcc rId="24831" sId="17">
    <nc r="U508" t="inlineStr">
      <is>
        <t>reported</t>
      </is>
    </nc>
  </rcc>
  <rcc rId="24832" sId="17">
    <nc r="V508" t="inlineStr">
      <is>
        <t>1</t>
      </is>
    </nc>
  </rcc>
  <rcc rId="24833" sId="17">
    <nc r="W508">
      <v>768253</v>
    </nc>
  </rcc>
  <rcc rId="24834" sId="17">
    <nc r="X508">
      <v>2.33716E-3</v>
    </nc>
  </rcc>
  <rcc rId="24835" sId="17">
    <nc r="Y508">
      <v>2.9999899999999999E-8</v>
    </nc>
  </rcc>
  <rcc rId="24836" sId="17">
    <nc r="Z508">
      <v>472174</v>
    </nc>
  </rcc>
  <rcc rId="24837" sId="17">
    <nc r="AA508" t="inlineStr">
      <is>
        <t>ieu-b-4879</t>
      </is>
    </nc>
  </rcc>
  <rcc rId="24838" sId="17">
    <nc r="AB508" t="inlineStr">
      <is>
        <t>telomere length || id:ieu-b-4879</t>
      </is>
    </nc>
  </rcc>
  <rcc rId="24839" sId="17">
    <nc r="AC508" t="b">
      <v>1</v>
    </nc>
  </rcc>
  <rcc rId="24840" sId="17">
    <nc r="AD508" t="inlineStr">
      <is>
        <t>reported</t>
      </is>
    </nc>
  </rcc>
  <rcc rId="24841" sId="17">
    <nc r="AE508" t="inlineStr">
      <is>
        <t>igd</t>
      </is>
    </nc>
  </rcc>
  <rcc rId="24842" sId="17">
    <nc r="AF508">
      <v>2</v>
    </nc>
  </rcc>
  <rcc rId="24843" sId="17">
    <nc r="AG508" t="b">
      <v>1</v>
    </nc>
  </rcc>
  <rcc rId="24844" sId="17">
    <nc r="AJ508">
      <v>6.5001017690455705E-5</v>
    </nc>
  </rcc>
  <rcc rId="24845" sId="17">
    <nc r="AK508">
      <v>472174</v>
    </nc>
  </rcc>
  <rcc rId="24846" sId="17">
    <nc r="AL508">
      <v>2.8279844874293E-6</v>
    </nc>
  </rcc>
  <rcc rId="24847" sId="17">
    <nc r="AM508">
      <v>20065</v>
    </nc>
  </rcc>
  <rcc rId="24848" sId="17">
    <nc r="AN508" t="b">
      <v>1</v>
    </nc>
  </rcc>
  <rcc rId="24849" sId="17">
    <nc r="AO508">
      <v>0.37606266463941102</v>
    </nc>
  </rcc>
  <rcc rId="24850" sId="17">
    <nc r="A509" t="inlineStr">
      <is>
        <t>rs3093888</t>
      </is>
    </nc>
  </rcc>
  <rcc rId="24851" sId="17">
    <nc r="B509" t="inlineStr">
      <is>
        <t>A</t>
      </is>
    </nc>
  </rcc>
  <rcc rId="24852" sId="17">
    <nc r="C509" t="inlineStr">
      <is>
        <t>G</t>
      </is>
    </nc>
  </rcc>
  <rcc rId="24853" sId="17">
    <nc r="D509" t="inlineStr">
      <is>
        <t>A</t>
      </is>
    </nc>
  </rcc>
  <rcc rId="24854" sId="17">
    <nc r="E509" t="inlineStr">
      <is>
        <t>G</t>
      </is>
    </nc>
  </rcc>
  <rcc rId="24855" sId="17">
    <nc r="F509">
      <v>-2.8972999999999999E-2</v>
    </nc>
  </rcc>
  <rcc rId="24856" sId="17">
    <nc r="G509">
      <v>-7.1099999999999997E-2</v>
    </nc>
  </rcc>
  <rcc rId="24857" sId="17">
    <nc r="H509">
      <v>5.1310000000000001E-2</v>
    </nc>
  </rcc>
  <rcc rId="24858" sId="17">
    <nc r="I509">
      <v>5.7299999999999997E-2</v>
    </nc>
  </rcc>
  <rcc rId="24859" sId="17">
    <nc r="J509" t="b">
      <v>0</v>
    </nc>
  </rcc>
  <rcc rId="24860" sId="17">
    <nc r="K509" t="b">
      <v>0</v>
    </nc>
  </rcc>
  <rcc rId="24861" sId="17">
    <nc r="L509" t="b">
      <v>0</v>
    </nc>
  </rcc>
  <rcc rId="24862" sId="17">
    <nc r="M509" t="inlineStr">
      <is>
        <t>XwMqmM</t>
      </is>
    </nc>
  </rcc>
  <rcc rId="24863" sId="17">
    <nc r="N509">
      <v>14</v>
    </nc>
  </rcc>
  <rcc rId="24864" sId="17">
    <nc r="O509">
      <v>20812951</v>
    </nc>
  </rcc>
  <rcc rId="24865" sId="17">
    <nc r="P509">
      <v>6.9000000000000006E-2</v>
    </nc>
  </rcc>
  <rcc rId="24866" sId="17">
    <nc r="Q509">
      <v>0.30299999999999999</v>
    </nc>
  </rcc>
  <rcc rId="24867" sId="17">
    <nc r="R509">
      <v>28458</v>
    </nc>
  </rcc>
  <rcc rId="24868" sId="17">
    <nc r="S509" t="inlineStr">
      <is>
        <t>Intrinsic HorvathAge acceleration</t>
      </is>
    </nc>
  </rcc>
  <rcc rId="24869" sId="17">
    <nc r="T509" t="b">
      <v>1</v>
    </nc>
  </rcc>
  <rcc rId="24870" sId="17">
    <nc r="U509" t="inlineStr">
      <is>
        <t>reported</t>
      </is>
    </nc>
  </rcc>
  <rcc rId="24871" sId="17">
    <nc r="V509" t="inlineStr">
      <is>
        <t>14</t>
      </is>
    </nc>
  </rcc>
  <rcc rId="24872" sId="17">
    <nc r="W509">
      <v>20812951</v>
    </nc>
  </rcc>
  <rcc rId="24873" sId="17">
    <nc r="X509">
      <v>4.5245900000000002E-3</v>
    </nc>
  </rcc>
  <rcc rId="24874" sId="17">
    <nc r="Y509">
      <v>1.5E-10</v>
    </nc>
  </rcc>
  <rcc rId="24875" sId="17">
    <nc r="Z509">
      <v>472174</v>
    </nc>
  </rcc>
  <rcc rId="24876" sId="17">
    <nc r="AA509" t="inlineStr">
      <is>
        <t>ieu-b-4879</t>
      </is>
    </nc>
  </rcc>
  <rcc rId="24877" sId="17">
    <nc r="AB509" t="inlineStr">
      <is>
        <t>telomere length || id:ieu-b-4879</t>
      </is>
    </nc>
  </rcc>
  <rcc rId="24878" sId="17">
    <nc r="AC509" t="b">
      <v>1</v>
    </nc>
  </rcc>
  <rcc rId="24879" sId="17">
    <nc r="AD509" t="inlineStr">
      <is>
        <t>reported</t>
      </is>
    </nc>
  </rcc>
  <rcc rId="24880" sId="17">
    <nc r="AE509" t="inlineStr">
      <is>
        <t>igd</t>
      </is>
    </nc>
  </rcc>
  <rcc rId="24881" sId="17">
    <nc r="AF509">
      <v>2</v>
    </nc>
  </rcc>
  <rcc rId="24882" sId="17">
    <nc r="AG509" t="b">
      <v>1</v>
    </nc>
  </rcc>
  <rcc rId="24883" sId="17">
    <nc r="AJ509">
      <v>8.68341439764096E-5</v>
    </nc>
  </rcc>
  <rcc rId="24884" sId="17">
    <nc r="AK509">
      <v>472174</v>
    </nc>
  </rcc>
  <rcc rId="24885" sId="17">
    <nc r="AL509">
      <v>3.7312209139068698E-5</v>
    </nc>
  </rcc>
  <rcc rId="24886" sId="17">
    <nc r="AM509">
      <v>28458</v>
    </nc>
  </rcc>
  <rcc rId="24887" sId="17">
    <nc r="AN509" t="b">
      <v>1</v>
    </nc>
  </rcc>
  <rcc rId="24888" sId="17">
    <nc r="AO509">
      <v>0.59894467317136701</v>
    </nc>
  </rcc>
  <rcc rId="24889" sId="17">
    <nc r="A510" t="inlineStr">
      <is>
        <t>rs35446936</t>
      </is>
    </nc>
  </rcc>
  <rcc rId="24890" sId="17">
    <nc r="B510" t="inlineStr">
      <is>
        <t>A</t>
      </is>
    </nc>
  </rcc>
  <rcc rId="24891" sId="17">
    <nc r="C510" t="inlineStr">
      <is>
        <t>G</t>
      </is>
    </nc>
  </rcc>
  <rcc rId="24892" sId="17">
    <nc r="D510" t="inlineStr">
      <is>
        <t>A</t>
      </is>
    </nc>
  </rcc>
  <rcc rId="24893" sId="17">
    <nc r="E510" t="inlineStr">
      <is>
        <t>G</t>
      </is>
    </nc>
  </rcc>
  <rcc rId="24894" sId="17">
    <nc r="F510">
      <v>-9.4002500000000003E-2</v>
    </nc>
  </rcc>
  <rcc rId="24895" sId="17">
    <nc r="G510">
      <v>-5.0799999999999998E-2</v>
    </nc>
  </rcc>
  <rcc rId="24896" sId="17">
    <nc r="H510">
      <v>0.243674</v>
    </nc>
  </rcc>
  <rcc rId="24897" sId="17">
    <nc r="I510">
      <v>0.24809999999999999</v>
    </nc>
  </rcc>
  <rcc rId="24898" sId="17">
    <nc r="J510" t="b">
      <v>0</v>
    </nc>
  </rcc>
  <rcc rId="24899" sId="17">
    <nc r="K510" t="b">
      <v>0</v>
    </nc>
  </rcc>
  <rcc rId="24900" sId="17">
    <nc r="L510" t="b">
      <v>0</v>
    </nc>
  </rcc>
  <rcc rId="24901" sId="17">
    <nc r="M510" t="inlineStr">
      <is>
        <t>XwMqmM</t>
      </is>
    </nc>
  </rcc>
  <rcc rId="24902" sId="17">
    <nc r="N510">
      <v>3</v>
    </nc>
  </rcc>
  <rcc rId="24903" sId="17">
    <nc r="O510">
      <v>169486508</v>
    </nc>
  </rcc>
  <rcc rId="24904" sId="17">
    <nc r="P510">
      <v>3.5299999999999998E-2</v>
    </nc>
  </rcc>
  <rcc rId="24905" sId="17">
    <nc r="Q510">
      <v>0.15090000000000001</v>
    </nc>
  </rcc>
  <rcc rId="24906" sId="17">
    <nc r="R510">
      <v>31016</v>
    </nc>
  </rcc>
  <rcc rId="24907" sId="17">
    <nc r="S510" t="inlineStr">
      <is>
        <t>Intrinsic HorvathAge acceleration</t>
      </is>
    </nc>
  </rcc>
  <rcc rId="24908" sId="17">
    <nc r="T510" t="b">
      <v>1</v>
    </nc>
  </rcc>
  <rcc rId="24909" sId="17">
    <nc r="U510" t="inlineStr">
      <is>
        <t>reported</t>
      </is>
    </nc>
  </rcc>
  <rcc rId="24910" sId="17">
    <nc r="V510" t="inlineStr">
      <is>
        <t>3</t>
      </is>
    </nc>
  </rcc>
  <rcc rId="24911" sId="17">
    <nc r="W510">
      <v>169486508</v>
    </nc>
  </rcc>
  <rcc rId="24912" sId="17">
    <nc r="X510">
      <v>2.3291800000000001E-3</v>
    </nc>
  </rcc>
  <rcc rId="24913" sId="17">
    <nc r="Y510">
      <v>9.9999999999999998E-201</v>
    </nc>
  </rcc>
  <rcc rId="24914" sId="17">
    <nc r="Z510">
      <v>472174</v>
    </nc>
  </rcc>
  <rcc rId="24915" sId="17">
    <nc r="AA510" t="inlineStr">
      <is>
        <t>ieu-b-4879</t>
      </is>
    </nc>
  </rcc>
  <rcc rId="24916" sId="17">
    <nc r="AB510" t="inlineStr">
      <is>
        <t>telomere length || id:ieu-b-4879</t>
      </is>
    </nc>
  </rcc>
  <rcc rId="24917" sId="17">
    <nc r="AC510" t="b">
      <v>1</v>
    </nc>
  </rcc>
  <rcc rId="24918" sId="17">
    <nc r="AD510" t="inlineStr">
      <is>
        <t>reported</t>
      </is>
    </nc>
  </rcc>
  <rcc rId="24919" sId="17">
    <nc r="AE510" t="inlineStr">
      <is>
        <t>igd</t>
      </is>
    </nc>
  </rcc>
  <rcc rId="24920" sId="17">
    <nc r="AF510">
      <v>2</v>
    </nc>
  </rcc>
  <rcc rId="24921" sId="17">
    <nc r="AG510" t="b">
      <v>1</v>
    </nc>
  </rcc>
  <rcc rId="24922" sId="17">
    <nc r="AJ510">
      <v>3.4377706257689299E-3</v>
    </nc>
  </rcc>
  <rcc rId="24923" sId="17">
    <nc r="AK510">
      <v>472174</v>
    </nc>
  </rcc>
  <rcc rId="24924" sId="17">
    <nc r="AL510">
      <v>6.6771515243239297E-5</v>
    </nc>
  </rcc>
  <rcc rId="24925" sId="17">
    <nc r="AM510">
      <v>31016</v>
    </nc>
  </rcc>
  <rcc rId="24926" sId="17">
    <nc r="AN510" t="b">
      <v>1</v>
    </nc>
  </rcc>
  <rcc rId="24927" sId="17">
    <nc r="AO510">
      <v>6.7125337180530797E-18</v>
    </nc>
  </rcc>
  <rcc rId="24928" sId="17">
    <nc r="A511" t="inlineStr">
      <is>
        <t>rs35640778</t>
      </is>
    </nc>
  </rcc>
  <rcc rId="24929" sId="17">
    <nc r="B511" t="inlineStr">
      <is>
        <t>A</t>
      </is>
    </nc>
  </rcc>
  <rcc rId="24930" sId="17">
    <nc r="C511" t="inlineStr">
      <is>
        <t>G</t>
      </is>
    </nc>
  </rcc>
  <rcc rId="24931" sId="17">
    <nc r="D511" t="inlineStr">
      <is>
        <t>A</t>
      </is>
    </nc>
  </rcc>
  <rcc rId="24932" sId="17">
    <nc r="E511" t="inlineStr">
      <is>
        <t>G</t>
      </is>
    </nc>
  </rcc>
  <rcc rId="24933" sId="17">
    <nc r="F511">
      <v>-0.209011</v>
    </nc>
  </rcc>
  <rcc rId="24934" sId="17">
    <nc r="G511">
      <v>-0.18210000000000001</v>
    </nc>
  </rcc>
  <rcc rId="24935" sId="17">
    <nc r="H511">
      <v>2.0757000000000001E-2</v>
    </nc>
  </rcc>
  <rcc rId="24936" sId="17">
    <nc r="I511">
      <v>2.2100000000000002E-2</v>
    </nc>
  </rcc>
  <rcc rId="24937" sId="17">
    <nc r="J511" t="b">
      <v>0</v>
    </nc>
  </rcc>
  <rcc rId="24938" sId="17">
    <nc r="K511" t="b">
      <v>0</v>
    </nc>
  </rcc>
  <rcc rId="24939" sId="17">
    <nc r="L511" t="b">
      <v>0</v>
    </nc>
  </rcc>
  <rcc rId="24940" sId="17">
    <nc r="M511" t="inlineStr">
      <is>
        <t>XwMqmM</t>
      </is>
    </nc>
  </rcc>
  <rcc rId="24941" sId="17">
    <nc r="N511">
      <v>20</v>
    </nc>
  </rcc>
  <rcc rId="24942" sId="17">
    <nc r="O511">
      <v>62321128</v>
    </nc>
  </rcc>
  <rcc rId="24943" sId="17">
    <nc r="P511">
      <v>0.13569999999999999</v>
    </nc>
  </rcc>
  <rcc rId="24944" sId="17">
    <nc r="Q511">
      <v>0.17960000000000001</v>
    </nc>
  </rcc>
  <rcc rId="24945" sId="17">
    <nc r="R511">
      <v>22191</v>
    </nc>
  </rcc>
  <rcc rId="24946" sId="17">
    <nc r="S511" t="inlineStr">
      <is>
        <t>Intrinsic HorvathAge acceleration</t>
      </is>
    </nc>
  </rcc>
  <rcc rId="24947" sId="17">
    <nc r="T511" t="b">
      <v>1</v>
    </nc>
  </rcc>
  <rcc rId="24948" sId="17">
    <nc r="U511" t="inlineStr">
      <is>
        <t>reported</t>
      </is>
    </nc>
  </rcc>
  <rcc rId="24949" sId="17">
    <nc r="V511" t="inlineStr">
      <is>
        <t>20</t>
      </is>
    </nc>
  </rcc>
  <rcc rId="24950" sId="17">
    <nc r="W511">
      <v>62321128</v>
    </nc>
  </rcc>
  <rcc rId="24951" sId="17">
    <nc r="X511">
      <v>7.0208700000000002E-3</v>
    </nc>
  </rcc>
  <rcc rId="24952" sId="17">
    <nc r="Y511">
      <v>9.5940100000000002E-195</v>
    </nc>
  </rcc>
  <rcc rId="24953" sId="17">
    <nc r="Z511">
      <v>472174</v>
    </nc>
  </rcc>
  <rcc rId="24954" sId="17">
    <nc r="AA511" t="inlineStr">
      <is>
        <t>ieu-b-4879</t>
      </is>
    </nc>
  </rcc>
  <rcc rId="24955" sId="17">
    <nc r="AB511" t="inlineStr">
      <is>
        <t>telomere length || id:ieu-b-4879</t>
      </is>
    </nc>
  </rcc>
  <rcc rId="24956" sId="17">
    <nc r="AC511" t="b">
      <v>1</v>
    </nc>
  </rcc>
  <rcc rId="24957" sId="17">
    <nc r="AD511" t="inlineStr">
      <is>
        <t>reported</t>
      </is>
    </nc>
  </rcc>
  <rcc rId="24958" sId="17">
    <nc r="AE511" t="inlineStr">
      <is>
        <t>igd</t>
      </is>
    </nc>
  </rcc>
  <rcc rId="24959" sId="17">
    <nc r="AF511">
      <v>2</v>
    </nc>
  </rcc>
  <rcc rId="24960" sId="17">
    <nc r="AG511" t="b">
      <v>1</v>
    </nc>
  </rcc>
  <rcc rId="24961" sId="17">
    <nc r="AJ511">
      <v>1.87344868428449E-3</v>
    </nc>
  </rcc>
  <rcc rId="24962" sId="17">
    <nc r="AK511">
      <v>472174</v>
    </nc>
  </rcc>
  <rcc rId="24963" sId="17">
    <nc r="AL511">
      <v>8.1149756645575695E-5</v>
    </nc>
  </rcc>
  <rcc rId="24964" sId="17">
    <nc r="AM511">
      <v>22191</v>
    </nc>
  </rcc>
  <rcc rId="24965" sId="17">
    <nc r="AN511" t="b">
      <v>1</v>
    </nc>
  </rcc>
  <rcc rId="24966" sId="17">
    <nc r="AO511">
      <v>5.9294609965008001E-7</v>
    </nc>
  </rcc>
  <rcc rId="24967" sId="17">
    <nc r="A512" t="inlineStr">
      <is>
        <t>rs3767952</t>
      </is>
    </nc>
  </rcc>
  <rcc rId="24968" sId="17">
    <nc r="B512" t="inlineStr">
      <is>
        <t>A</t>
      </is>
    </nc>
  </rcc>
  <rcc rId="24969" sId="17">
    <nc r="C512" t="inlineStr">
      <is>
        <t>G</t>
      </is>
    </nc>
  </rcc>
  <rcc rId="24970" sId="17">
    <nc r="D512" t="inlineStr">
      <is>
        <t>A</t>
      </is>
    </nc>
  </rcc>
  <rcc rId="24971" sId="17">
    <nc r="E512" t="inlineStr">
      <is>
        <t>G</t>
      </is>
    </nc>
  </rcc>
  <rcc rId="24972" sId="17">
    <nc r="F512">
      <v>1.3447199999999999E-2</v>
    </nc>
  </rcc>
  <rcc rId="24973" sId="17">
    <nc r="G512">
      <v>4.9299999999999997E-2</v>
    </nc>
  </rcc>
  <rcc rId="24974" sId="17">
    <nc r="H512">
      <v>0.22670899999999999</v>
    </nc>
  </rcc>
  <rcc rId="24975" sId="17">
    <nc r="I512">
      <v>0.22439999999999999</v>
    </nc>
  </rcc>
  <rcc rId="24976" sId="17">
    <nc r="J512" t="b">
      <v>0</v>
    </nc>
  </rcc>
  <rcc rId="24977" sId="17">
    <nc r="K512" t="b">
      <v>0</v>
    </nc>
  </rcc>
  <rcc rId="24978" sId="17">
    <nc r="L512" t="b">
      <v>0</v>
    </nc>
  </rcc>
  <rcc rId="24979" sId="17">
    <nc r="M512" t="inlineStr">
      <is>
        <t>XwMqmM</t>
      </is>
    </nc>
  </rcc>
  <rcc rId="24980" sId="17">
    <nc r="N512">
      <v>1</v>
    </nc>
  </rcc>
  <rcc rId="24981" sId="17">
    <nc r="O512">
      <v>41231032</v>
    </nc>
  </rcc>
  <rcc rId="24982" sId="17">
    <nc r="P512">
      <v>3.6400000000000002E-2</v>
    </nc>
  </rcc>
  <rcc rId="24983" sId="17">
    <nc r="Q512">
      <v>0.17610000000000001</v>
    </nc>
  </rcc>
  <rcc rId="24984" sId="17">
    <nc r="R512">
      <v>31019</v>
    </nc>
  </rcc>
  <rcc rId="24985" sId="17">
    <nc r="S512" t="inlineStr">
      <is>
        <t>Intrinsic HorvathAge acceleration</t>
      </is>
    </nc>
  </rcc>
  <rcc rId="24986" sId="17">
    <nc r="T512" t="b">
      <v>1</v>
    </nc>
  </rcc>
  <rcc rId="24987" sId="17">
    <nc r="U512" t="inlineStr">
      <is>
        <t>reported</t>
      </is>
    </nc>
  </rcc>
  <rcc rId="24988" sId="17">
    <nc r="V512" t="inlineStr">
      <is>
        <t>1</t>
      </is>
    </nc>
  </rcc>
  <rcc rId="24989" sId="17">
    <nc r="W512">
      <v>41231032</v>
    </nc>
  </rcc>
  <rcc rId="24990" sId="17">
    <nc r="X512">
      <v>2.3882600000000001E-3</v>
    </nc>
  </rcc>
  <rcc rId="24991" sId="17">
    <nc r="Y512">
      <v>1.79999E-8</v>
    </nc>
  </rcc>
  <rcc rId="24992" sId="17">
    <nc r="Z512">
      <v>472174</v>
    </nc>
  </rcc>
  <rcc rId="24993" sId="17">
    <nc r="AA512" t="inlineStr">
      <is>
        <t>ieu-b-4879</t>
      </is>
    </nc>
  </rcc>
  <rcc rId="24994" sId="17">
    <nc r="AB512" t="inlineStr">
      <is>
        <t>telomere length || id:ieu-b-4879</t>
      </is>
    </nc>
  </rcc>
  <rcc rId="24995" sId="17">
    <nc r="AC512" t="b">
      <v>1</v>
    </nc>
  </rcc>
  <rcc rId="24996" sId="17">
    <nc r="AD512" t="inlineStr">
      <is>
        <t>reported</t>
      </is>
    </nc>
  </rcc>
  <rcc rId="24997" sId="17">
    <nc r="AE512" t="inlineStr">
      <is>
        <t>igd</t>
      </is>
    </nc>
  </rcc>
  <rcc rId="24998" sId="17">
    <nc r="AF512">
      <v>2</v>
    </nc>
  </rcc>
  <rcc rId="24999" sId="17">
    <nc r="AG512" t="b">
      <v>1</v>
    </nc>
  </rcc>
  <rcc rId="25000" sId="17">
    <nc r="AJ512">
      <v>6.7138422093729902E-5</v>
    </nc>
  </rcc>
  <rcc rId="25001" sId="17">
    <nc r="AK512">
      <v>472174</v>
    </nc>
  </rcc>
  <rcc rId="25002" sId="17">
    <nc r="AL512">
      <v>5.9137858963137698E-5</v>
    </nc>
  </rcc>
  <rcc rId="25003" sId="17">
    <nc r="AM512">
      <v>31019</v>
    </nc>
  </rcc>
  <rcc rId="25004" sId="17">
    <nc r="AN512" t="b">
      <v>1</v>
    </nc>
  </rcc>
  <rcc rId="25005" sId="17">
    <nc r="AO512">
      <v>0.93151839080357601</v>
    </nc>
  </rcc>
  <rcc rId="25006" sId="17">
    <nc r="A513" t="inlineStr">
      <is>
        <t>rs3785074</t>
      </is>
    </nc>
  </rcc>
  <rcc rId="25007" sId="17">
    <nc r="B513" t="inlineStr">
      <is>
        <t>G</t>
      </is>
    </nc>
  </rcc>
  <rcc rId="25008" sId="17">
    <nc r="C513" t="inlineStr">
      <is>
        <t>A</t>
      </is>
    </nc>
  </rcc>
  <rcc rId="25009" sId="17">
    <nc r="D513" t="inlineStr">
      <is>
        <t>G</t>
      </is>
    </nc>
  </rcc>
  <rcc rId="25010" sId="17">
    <nc r="E513" t="inlineStr">
      <is>
        <t>A</t>
      </is>
    </nc>
  </rcc>
  <rcc rId="25011" sId="17">
    <nc r="F513">
      <v>2.3862999999999999E-2</v>
    </nc>
  </rcc>
  <rcc rId="25012" sId="17">
    <nc r="G513">
      <v>2.7300000000000001E-2</v>
    </nc>
  </rcc>
  <rcc rId="25013" sId="17">
    <nc r="H513">
      <v>0.28967199999999999</v>
    </nc>
  </rcc>
  <rcc rId="25014" sId="17">
    <nc r="I513">
      <v>0.27260000000000001</v>
    </nc>
  </rcc>
  <rcc rId="25015" sId="17">
    <nc r="J513" t="b">
      <v>0</v>
    </nc>
  </rcc>
  <rcc rId="25016" sId="17">
    <nc r="K513" t="b">
      <v>0</v>
    </nc>
  </rcc>
  <rcc rId="25017" sId="17">
    <nc r="L513" t="b">
      <v>0</v>
    </nc>
  </rcc>
  <rcc rId="25018" sId="17">
    <nc r="M513" t="inlineStr">
      <is>
        <t>XwMqmM</t>
      </is>
    </nc>
  </rcc>
  <rcc rId="25019" sId="17">
    <nc r="N513">
      <v>16</v>
    </nc>
  </rcc>
  <rcc rId="25020" sId="17">
    <nc r="O513">
      <v>69406986</v>
    </nc>
  </rcc>
  <rcc rId="25021" sId="17">
    <nc r="P513">
      <v>3.5000000000000003E-2</v>
    </nc>
  </rcc>
  <rcc rId="25022" sId="17">
    <nc r="Q513">
      <v>0.435</v>
    </nc>
  </rcc>
  <rcc rId="25023" sId="17">
    <nc r="R513">
      <v>28584</v>
    </nc>
  </rcc>
  <rcc rId="25024" sId="17">
    <nc r="S513" t="inlineStr">
      <is>
        <t>Intrinsic HorvathAge acceleration</t>
      </is>
    </nc>
  </rcc>
  <rcc rId="25025" sId="17">
    <nc r="T513" t="b">
      <v>1</v>
    </nc>
  </rcc>
  <rcc rId="25026" sId="17">
    <nc r="U513" t="inlineStr">
      <is>
        <t>reported</t>
      </is>
    </nc>
  </rcc>
  <rcc rId="25027" sId="17">
    <nc r="V513" t="inlineStr">
      <is>
        <t>16</t>
      </is>
    </nc>
  </rcc>
  <rcc rId="25028" sId="17">
    <nc r="W513">
      <v>69406986</v>
    </nc>
  </rcc>
  <rcc rId="25029" sId="17">
    <nc r="X513">
      <v>2.20455E-3</v>
    </nc>
  </rcc>
  <rcc rId="25030" sId="17">
    <nc r="Y513">
      <v>2.60016E-27</v>
    </nc>
  </rcc>
  <rcc rId="25031" sId="17">
    <nc r="Z513">
      <v>472174</v>
    </nc>
  </rcc>
  <rcc rId="25032" sId="17">
    <nc r="AA513" t="inlineStr">
      <is>
        <t>ieu-b-4879</t>
      </is>
    </nc>
  </rcc>
  <rcc rId="25033" sId="17">
    <nc r="AB513" t="inlineStr">
      <is>
        <t>telomere length || id:ieu-b-4879</t>
      </is>
    </nc>
  </rcc>
  <rcc rId="25034" sId="17">
    <nc r="AC513" t="b">
      <v>1</v>
    </nc>
  </rcc>
  <rcc rId="25035" sId="17">
    <nc r="AD513" t="inlineStr">
      <is>
        <t>reported</t>
      </is>
    </nc>
  </rcc>
  <rcc rId="25036" sId="17">
    <nc r="AE513" t="inlineStr">
      <is>
        <t>igd</t>
      </is>
    </nc>
  </rcc>
  <rcc rId="25037" sId="17">
    <nc r="AF513">
      <v>2</v>
    </nc>
  </rcc>
  <rcc rId="25038" sId="17">
    <nc r="AG513" t="b">
      <v>1</v>
    </nc>
  </rcc>
  <rcc rId="25039" sId="17">
    <nc r="AJ513">
      <v>2.4808596218051299E-4</v>
    </nc>
  </rcc>
  <rcc rId="25040" sId="17">
    <nc r="AK513">
      <v>472174</v>
    </nc>
  </rcc>
  <rcc rId="25041" sId="17">
    <nc r="AL513">
      <v>2.1285671044634299E-5</v>
    </nc>
  </rcc>
  <rcc rId="25042" sId="17">
    <nc r="AM513">
      <v>28584</v>
    </nc>
  </rcc>
  <rcc rId="25043" sId="17">
    <nc r="AN513" t="b">
      <v>1</v>
    </nc>
  </rcc>
  <rcc rId="25044" sId="17">
    <nc r="AO513">
      <v>6.7472087630040395E-2</v>
    </nc>
  </rcc>
  <rcc rId="25045" sId="17">
    <nc r="A514" t="inlineStr">
      <is>
        <t>rs3891167</t>
      </is>
    </nc>
  </rcc>
  <rcc rId="25046" sId="17">
    <nc r="B514" t="inlineStr">
      <is>
        <t>G</t>
      </is>
    </nc>
  </rcc>
  <rcc rId="25047" sId="17">
    <nc r="C514" t="inlineStr">
      <is>
        <t>A</t>
      </is>
    </nc>
  </rcc>
  <rcc rId="25048" sId="17">
    <nc r="D514" t="inlineStr">
      <is>
        <t>G</t>
      </is>
    </nc>
  </rcc>
  <rcc rId="25049" sId="17">
    <nc r="E514" t="inlineStr">
      <is>
        <t>A</t>
      </is>
    </nc>
  </rcc>
  <rcc rId="25050" sId="17">
    <nc r="F514">
      <v>-4.2568500000000002E-2</v>
    </nc>
  </rcc>
  <rcc rId="25051" sId="17">
    <nc r="G514">
      <v>6.8999999999999999E-3</v>
    </nc>
  </rcc>
  <rcc rId="25052" sId="17">
    <nc r="H514">
      <v>0.25343500000000002</v>
    </nc>
  </rcc>
  <rcc rId="25053" sId="17">
    <nc r="I514">
      <v>0.26719999999999999</v>
    </nc>
  </rcc>
  <rcc rId="25054" sId="17">
    <nc r="J514" t="b">
      <v>0</v>
    </nc>
  </rcc>
  <rcc rId="25055" sId="17">
    <nc r="K514" t="b">
      <v>0</v>
    </nc>
  </rcc>
  <rcc rId="25056" sId="17">
    <nc r="L514" t="b">
      <v>0</v>
    </nc>
  </rcc>
  <rcc rId="25057" sId="17">
    <nc r="M514" t="inlineStr">
      <is>
        <t>XwMqmM</t>
      </is>
    </nc>
  </rcc>
  <rcc rId="25058" sId="17">
    <nc r="N514">
      <v>18</v>
    </nc>
  </rcc>
  <rcc rId="25059" sId="17">
    <nc r="O514">
      <v>658423</v>
    </nc>
  </rcc>
  <rcc rId="25060" sId="17">
    <nc r="P514">
      <v>3.7699999999999997E-2</v>
    </nc>
  </rcc>
  <rcc rId="25061" sId="17">
    <nc r="Q514">
      <v>0.85570000000000002</v>
    </nc>
  </rcc>
  <rcc rId="25062" sId="17">
    <nc r="R514">
      <v>27139</v>
    </nc>
  </rcc>
  <rcc rId="25063" sId="17">
    <nc r="S514" t="inlineStr">
      <is>
        <t>Intrinsic HorvathAge acceleration</t>
      </is>
    </nc>
  </rcc>
  <rcc rId="25064" sId="17">
    <nc r="T514" t="b">
      <v>1</v>
    </nc>
  </rcc>
  <rcc rId="25065" sId="17">
    <nc r="U514" t="inlineStr">
      <is>
        <t>reported</t>
      </is>
    </nc>
  </rcc>
  <rcc rId="25066" sId="17">
    <nc r="V514" t="inlineStr">
      <is>
        <t>18</t>
      </is>
    </nc>
  </rcc>
  <rcc rId="25067" sId="17">
    <nc r="W514">
      <v>658423</v>
    </nc>
  </rcc>
  <rcc rId="25068" sId="17">
    <nc r="X514">
      <v>2.39551E-3</v>
    </nc>
  </rcc>
  <rcc rId="25069" sId="17">
    <nc r="Y514">
      <v>1.20005E-70</v>
    </nc>
  </rcc>
  <rcc rId="25070" sId="17">
    <nc r="Z514">
      <v>472174</v>
    </nc>
  </rcc>
  <rcc rId="25071" sId="17">
    <nc r="AA514" t="inlineStr">
      <is>
        <t>ieu-b-4879</t>
      </is>
    </nc>
  </rcc>
  <rcc rId="25072" sId="17">
    <nc r="AB514" t="inlineStr">
      <is>
        <t>telomere length || id:ieu-b-4879</t>
      </is>
    </nc>
  </rcc>
  <rcc rId="25073" sId="17">
    <nc r="AC514" t="b">
      <v>1</v>
    </nc>
  </rcc>
  <rcc rId="25074" sId="17">
    <nc r="AD514" t="inlineStr">
      <is>
        <t>reported</t>
      </is>
    </nc>
  </rcc>
  <rcc rId="25075" sId="17">
    <nc r="AE514" t="inlineStr">
      <is>
        <t>igd</t>
      </is>
    </nc>
  </rcc>
  <rcc rId="25076" sId="17">
    <nc r="AF514">
      <v>2</v>
    </nc>
  </rcc>
  <rcc rId="25077" sId="17">
    <nc r="AG514" t="b">
      <v>1</v>
    </nc>
  </rcc>
  <rcc rId="25078" sId="17">
    <nc r="AJ514">
      <v>6.6832874348462699E-4</v>
    </nc>
  </rcc>
  <rcc rId="25079" sId="17">
    <nc r="AK514">
      <v>472174</v>
    </nc>
  </rcc>
  <rcc rId="25080" sId="17">
    <nc r="AL514">
      <v>1.23439203379498E-6</v>
    </nc>
  </rcc>
  <rcc rId="25081" sId="17">
    <nc r="AM514">
      <v>27139</v>
    </nc>
  </rcc>
  <rcc rId="25082" sId="17">
    <nc r="AN514" t="b">
      <v>1</v>
    </nc>
  </rcc>
  <rcc rId="25083" sId="17">
    <nc r="AO514">
      <v>7.3636988534734604E-5</v>
    </nc>
  </rcc>
  <rcc rId="25084" sId="17">
    <nc r="A515" t="inlineStr">
      <is>
        <t>rs41269079</t>
      </is>
    </nc>
  </rcc>
  <rcc rId="25085" sId="17">
    <nc r="B515" t="inlineStr">
      <is>
        <t>A</t>
      </is>
    </nc>
  </rcc>
  <rcc rId="25086" sId="17">
    <nc r="C515" t="inlineStr">
      <is>
        <t>T</t>
      </is>
    </nc>
  </rcc>
  <rcc rId="25087" sId="17">
    <nc r="D515" t="inlineStr">
      <is>
        <t>A</t>
      </is>
    </nc>
  </rcc>
  <rcc rId="25088" sId="17">
    <nc r="E515" t="inlineStr">
      <is>
        <t>T</t>
      </is>
    </nc>
  </rcc>
  <rcc rId="25089" sId="17">
    <nc r="F515">
      <v>1.5361700000000001E-2</v>
    </nc>
  </rcc>
  <rcc rId="25090" sId="17">
    <nc r="G515">
      <v>-4.41E-2</v>
    </nc>
  </rcc>
  <rcc rId="25091" sId="17">
    <nc r="H515">
      <v>0.18899099999999999</v>
    </nc>
  </rcc>
  <rcc rId="25092" sId="17">
    <nc r="I515">
      <v>0.19689999999999999</v>
    </nc>
  </rcc>
  <rcc rId="25093" sId="17">
    <nc r="J515" t="b">
      <v>0</v>
    </nc>
  </rcc>
  <rcc rId="25094" sId="17">
    <nc r="K515" t="b">
      <v>1</v>
    </nc>
  </rcc>
  <rcc rId="25095" sId="17">
    <nc r="L515" t="b">
      <v>0</v>
    </nc>
  </rcc>
  <rcc rId="25096" sId="17">
    <nc r="M515" t="inlineStr">
      <is>
        <t>XwMqmM</t>
      </is>
    </nc>
  </rcc>
  <rcc rId="25097" sId="17">
    <nc r="N515">
      <v>1</v>
    </nc>
  </rcc>
  <rcc rId="25098" sId="17">
    <nc r="O515">
      <v>45252015</v>
    </nc>
  </rcc>
  <rcc rId="25099" sId="17">
    <nc r="P515">
      <v>3.8699999999999998E-2</v>
    </nc>
  </rcc>
  <rcc rId="25100" sId="17">
    <nc r="Q515">
      <v>0.25459999999999999</v>
    </nc>
  </rcc>
  <rcc rId="25101" sId="17">
    <nc r="R515">
      <v>30609</v>
    </nc>
  </rcc>
  <rcc rId="25102" sId="17">
    <nc r="S515" t="inlineStr">
      <is>
        <t>Intrinsic HorvathAge acceleration</t>
      </is>
    </nc>
  </rcc>
  <rcc rId="25103" sId="17">
    <nc r="T515" t="b">
      <v>1</v>
    </nc>
  </rcc>
  <rcc rId="25104" sId="17">
    <nc r="U515" t="inlineStr">
      <is>
        <t>reported</t>
      </is>
    </nc>
  </rcc>
  <rcc rId="25105" sId="17">
    <nc r="V515" t="inlineStr">
      <is>
        <t>1</t>
      </is>
    </nc>
  </rcc>
  <rcc rId="25106" sId="17">
    <nc r="W515">
      <v>45252015</v>
    </nc>
  </rcc>
  <rcc rId="25107" sId="17">
    <nc r="X515">
      <v>2.5498999999999999E-3</v>
    </nc>
  </rcc>
  <rcc rId="25108" sId="17">
    <nc r="Y515">
      <v>1.6999999999999999E-9</v>
    </nc>
  </rcc>
  <rcc rId="25109" sId="17">
    <nc r="Z515">
      <v>472174</v>
    </nc>
  </rcc>
  <rcc rId="25110" sId="17">
    <nc r="AA515" t="inlineStr">
      <is>
        <t>ieu-b-4879</t>
      </is>
    </nc>
  </rcc>
  <rcc rId="25111" sId="17">
    <nc r="AB515" t="inlineStr">
      <is>
        <t>telomere length || id:ieu-b-4879</t>
      </is>
    </nc>
  </rcc>
  <rcc rId="25112" sId="17">
    <nc r="AC515" t="b">
      <v>1</v>
    </nc>
  </rcc>
  <rcc rId="25113" sId="17">
    <nc r="AD515" t="inlineStr">
      <is>
        <t>reported</t>
      </is>
    </nc>
  </rcc>
  <rcc rId="25114" sId="17">
    <nc r="AE515" t="inlineStr">
      <is>
        <t>igd</t>
      </is>
    </nc>
  </rcc>
  <rcc rId="25115" sId="17">
    <nc r="AF515">
      <v>2</v>
    </nc>
  </rcc>
  <rcc rId="25116" sId="17">
    <nc r="AG515" t="b">
      <v>1</v>
    </nc>
  </rcc>
  <rcc rId="25117" sId="17">
    <nc r="AJ515">
      <v>7.6859693877952197E-5</v>
    </nc>
  </rcc>
  <rcc rId="25118" sId="17">
    <nc r="AK515">
      <v>472174</v>
    </nc>
  </rcc>
  <rcc rId="25119" sId="17">
    <nc r="AL515">
      <v>4.24244343255621E-5</v>
    </nc>
  </rcc>
  <rcc rId="25120" sId="17">
    <nc r="AM515">
      <v>30609</v>
    </nc>
  </rcc>
  <rcc rId="25121" sId="17">
    <nc r="AN515" t="b">
      <v>1</v>
    </nc>
  </rcc>
  <rcc rId="25122" sId="17">
    <nc r="AO515">
      <v>0.70239814090232899</v>
    </nc>
  </rcc>
  <rcc rId="25123" sId="17">
    <nc r="A516" t="inlineStr">
      <is>
        <t>rs41304832</t>
      </is>
    </nc>
  </rcc>
  <rcc rId="25124" sId="17">
    <nc r="B516" t="inlineStr">
      <is>
        <t>A</t>
      </is>
    </nc>
  </rcc>
  <rcc rId="25125" sId="17">
    <nc r="C516" t="inlineStr">
      <is>
        <t>G</t>
      </is>
    </nc>
  </rcc>
  <rcc rId="25126" sId="17">
    <nc r="D516" t="inlineStr">
      <is>
        <t>A</t>
      </is>
    </nc>
  </rcc>
  <rcc rId="25127" sId="17">
    <nc r="E516" t="inlineStr">
      <is>
        <t>G</t>
      </is>
    </nc>
  </rcc>
  <rcc rId="25128" sId="17">
    <nc r="F516">
      <v>6.1170200000000001E-2</v>
    </nc>
  </rcc>
  <rcc rId="25129" sId="17">
    <nc r="G516">
      <v>0.33639999999999998</v>
    </nc>
  </rcc>
  <rcc rId="25130" sId="17">
    <nc r="H516">
      <v>1.2378E-2</v>
    </nc>
  </rcc>
  <rcc rId="25131" sId="17">
    <nc r="I516">
      <v>1.54E-2</v>
    </nc>
  </rcc>
  <rcc rId="25132" sId="17">
    <nc r="J516" t="b">
      <v>0</v>
    </nc>
  </rcc>
  <rcc rId="25133" sId="17">
    <nc r="K516" t="b">
      <v>0</v>
    </nc>
  </rcc>
  <rcc rId="25134" sId="17">
    <nc r="L516" t="b">
      <v>0</v>
    </nc>
  </rcc>
  <rcc rId="25135" sId="17">
    <nc r="M516" t="inlineStr">
      <is>
        <t>XwMqmM</t>
      </is>
    </nc>
  </rcc>
  <rcc rId="25136" sId="17">
    <nc r="N516">
      <v>20</v>
    </nc>
  </rcc>
  <rcc rId="25137" sId="17">
    <nc r="O516">
      <v>62375508</v>
    </nc>
  </rcc>
  <rcc rId="25138" sId="17">
    <nc r="P516">
      <v>0.18990000000000001</v>
    </nc>
  </rcc>
  <rcc rId="25139" sId="17">
    <nc r="Q516">
      <v>7.6550000000000007E-2</v>
    </nc>
  </rcc>
  <rcc rId="25140" sId="17">
    <nc r="R516">
      <v>18852</v>
    </nc>
  </rcc>
  <rcc rId="25141" sId="17">
    <nc r="S516" t="inlineStr">
      <is>
        <t>Intrinsic HorvathAge acceleration</t>
      </is>
    </nc>
  </rcc>
  <rcc rId="25142" sId="17">
    <nc r="T516" t="b">
      <v>1</v>
    </nc>
  </rcc>
  <rcc rId="25143" sId="17">
    <nc r="U516" t="inlineStr">
      <is>
        <t>reported</t>
      </is>
    </nc>
  </rcc>
  <rcc rId="25144" sId="17">
    <nc r="V516" t="inlineStr">
      <is>
        <t>20</t>
      </is>
    </nc>
  </rcc>
  <rcc rId="25145" sId="17">
    <nc r="W516">
      <v>62375508</v>
    </nc>
  </rcc>
  <rcc rId="25146" sId="17">
    <nc r="X516">
      <v>9.3095000000000001E-3</v>
    </nc>
  </rcc>
  <rcc rId="25147" sId="17">
    <nc r="Y516">
      <v>5.00035E-11</v>
    </nc>
  </rcc>
  <rcc rId="25148" sId="17">
    <nc r="Z516">
      <v>472174</v>
    </nc>
  </rcc>
  <rcc rId="25149" sId="17">
    <nc r="AA516" t="inlineStr">
      <is>
        <t>ieu-b-4879</t>
      </is>
    </nc>
  </rcc>
  <rcc rId="25150" sId="17">
    <nc r="AB516" t="inlineStr">
      <is>
        <t>telomere length || id:ieu-b-4879</t>
      </is>
    </nc>
  </rcc>
  <rcc rId="25151" sId="17">
    <nc r="AC516" t="b">
      <v>1</v>
    </nc>
  </rcc>
  <rcc rId="25152" sId="17">
    <nc r="AD516" t="inlineStr">
      <is>
        <t>reported</t>
      </is>
    </nc>
  </rcc>
  <rcc rId="25153" sId="17">
    <nc r="AE516" t="inlineStr">
      <is>
        <t>igd</t>
      </is>
    </nc>
  </rcc>
  <rcc rId="25154" sId="17">
    <nc r="AF516">
      <v>2</v>
    </nc>
  </rcc>
  <rcc rId="25155" sId="17">
    <nc r="AG516" t="b">
      <v>1</v>
    </nc>
  </rcc>
  <rcc rId="25156" sId="17">
    <nc r="AJ516">
      <v>9.1429669418494495E-5</v>
    </nc>
  </rcc>
  <rcc rId="25157" sId="17">
    <nc r="AK516">
      <v>472174</v>
    </nc>
  </rcc>
  <rcc rId="25158" sId="17">
    <nc r="AL516">
      <v>1.66447929349054E-4</v>
    </nc>
  </rcc>
  <rcc rId="25159" sId="17">
    <nc r="AM516">
      <v>18852</v>
    </nc>
  </rcc>
  <rcc rId="25160" sId="17">
    <nc r="AN516" t="b">
      <v>0</v>
    </nc>
  </rcc>
  <rcc rId="25161" sId="17">
    <nc r="AO516">
      <v>0.65295001837645805</v>
    </nc>
  </rcc>
  <rcc rId="25162" sId="17">
    <nc r="A517" t="inlineStr">
      <is>
        <t>rs429358</t>
      </is>
    </nc>
  </rcc>
  <rcc rId="25163" sId="17">
    <nc r="B517" t="inlineStr">
      <is>
        <t>C</t>
      </is>
    </nc>
  </rcc>
  <rcc rId="25164" sId="17">
    <nc r="C517" t="inlineStr">
      <is>
        <t>T</t>
      </is>
    </nc>
  </rcc>
  <rcc rId="25165" sId="17">
    <nc r="D517" t="inlineStr">
      <is>
        <t>C</t>
      </is>
    </nc>
  </rcc>
  <rcc rId="25166" sId="17">
    <nc r="E517" t="inlineStr">
      <is>
        <t>T</t>
      </is>
    </nc>
  </rcc>
  <rcc rId="25167" sId="17">
    <nc r="F517">
      <v>1.7349799999999999E-2</v>
    </nc>
  </rcc>
  <rcc rId="25168" sId="17">
    <nc r="G517">
      <v>-1.72E-2</v>
    </nc>
  </rcc>
  <rcc rId="25169" sId="17">
    <nc r="H517">
      <v>0.15396899999999999</v>
    </nc>
  </rcc>
  <rcc rId="25170" sId="17">
    <nc r="I517">
      <v>0.1643</v>
    </nc>
  </rcc>
  <rcc rId="25171" sId="17">
    <nc r="J517" t="b">
      <v>0</v>
    </nc>
  </rcc>
  <rcc rId="25172" sId="17">
    <nc r="K517" t="b">
      <v>0</v>
    </nc>
  </rcc>
  <rcc rId="25173" sId="17">
    <nc r="L517" t="b">
      <v>0</v>
    </nc>
  </rcc>
  <rcc rId="25174" sId="17">
    <nc r="M517" t="inlineStr">
      <is>
        <t>XwMqmM</t>
      </is>
    </nc>
  </rcc>
  <rcc rId="25175" sId="17">
    <nc r="N517">
      <v>19</v>
    </nc>
  </rcc>
  <rcc rId="25176" sId="17">
    <nc r="O517">
      <v>45411941</v>
    </nc>
  </rcc>
  <rcc rId="25177" sId="17">
    <nc r="P517">
      <v>4.3900000000000002E-2</v>
    </nc>
  </rcc>
  <rcc rId="25178" sId="17">
    <nc r="Q517">
      <v>0.69530000000000003</v>
    </nc>
  </rcc>
  <rcc rId="25179" sId="17">
    <nc r="R517">
      <v>26799</v>
    </nc>
  </rcc>
  <rcc rId="25180" sId="17">
    <nc r="S517" t="inlineStr">
      <is>
        <t>Intrinsic HorvathAge acceleration</t>
      </is>
    </nc>
  </rcc>
  <rcc rId="25181" sId="17">
    <nc r="T517" t="b">
      <v>1</v>
    </nc>
  </rcc>
  <rcc rId="25182" sId="17">
    <nc r="U517" t="inlineStr">
      <is>
        <t>reported</t>
      </is>
    </nc>
  </rcc>
  <rcc rId="25183" sId="17">
    <nc r="V517" t="inlineStr">
      <is>
        <t>19</t>
      </is>
    </nc>
  </rcc>
  <rcc rId="25184" sId="17">
    <nc r="W517">
      <v>45411941</v>
    </nc>
  </rcc>
  <rcc rId="25185" sId="17">
    <nc r="X517">
      <v>2.7709100000000001E-3</v>
    </nc>
  </rcc>
  <rcc rId="25186" sId="17">
    <nc r="Y517">
      <v>3.7999700000000001E-10</v>
    </nc>
  </rcc>
  <rcc rId="25187" sId="17">
    <nc r="Z517">
      <v>472174</v>
    </nc>
  </rcc>
  <rcc rId="25188" sId="17">
    <nc r="AA517" t="inlineStr">
      <is>
        <t>ieu-b-4879</t>
      </is>
    </nc>
  </rcc>
  <rcc rId="25189" sId="17">
    <nc r="AB517" t="inlineStr">
      <is>
        <t>telomere length || id:ieu-b-4879</t>
      </is>
    </nc>
  </rcc>
  <rcc rId="25190" sId="17">
    <nc r="AC517" t="b">
      <v>1</v>
    </nc>
  </rcc>
  <rcc rId="25191" sId="17">
    <nc r="AD517" t="inlineStr">
      <is>
        <t>reported</t>
      </is>
    </nc>
  </rcc>
  <rcc rId="25192" sId="17">
    <nc r="AE517" t="inlineStr">
      <is>
        <t>igd</t>
      </is>
    </nc>
  </rcc>
  <rcc rId="25193" sId="17">
    <nc r="AF517">
      <v>2</v>
    </nc>
  </rcc>
  <rcc rId="25194" sId="17">
    <nc r="AG517" t="b">
      <v>1</v>
    </nc>
  </rcc>
  <rcc rId="25195" sId="17">
    <nc r="AJ517">
      <v>8.3024796022865797E-5</v>
    </nc>
  </rcc>
  <rcc rId="25196" sId="17">
    <nc r="AK517">
      <v>472174</v>
    </nc>
  </rcc>
  <rcc rId="25197" sId="17">
    <nc r="AL517">
      <v>5.72847720440203E-6</v>
    </nc>
  </rcc>
  <rcc rId="25198" sId="17">
    <nc r="AM517">
      <v>26799</v>
    </nc>
  </rcc>
  <rcc rId="25199" sId="17">
    <nc r="AN517" t="b">
      <v>1</v>
    </nc>
  </rcc>
  <rcc rId="25200" sId="17">
    <nc r="AO517">
      <v>0.28468040093416702</v>
    </nc>
  </rcc>
  <rcc rId="25201" sId="17">
    <nc r="A518" t="inlineStr">
      <is>
        <t>rs4498805</t>
      </is>
    </nc>
  </rcc>
  <rcc rId="25202" sId="17">
    <nc r="B518" t="inlineStr">
      <is>
        <t>T</t>
      </is>
    </nc>
  </rcc>
  <rcc rId="25203" sId="17">
    <nc r="C518" t="inlineStr">
      <is>
        <t>G</t>
      </is>
    </nc>
  </rcc>
  <rcc rId="25204" sId="17">
    <nc r="D518" t="inlineStr">
      <is>
        <t>T</t>
      </is>
    </nc>
  </rcc>
  <rcc rId="25205" sId="17">
    <nc r="E518" t="inlineStr">
      <is>
        <t>G</t>
      </is>
    </nc>
  </rcc>
  <rcc rId="25206" sId="17">
    <nc r="F518">
      <v>1.50601E-2</v>
    </nc>
  </rcc>
  <rcc rId="25207" sId="17">
    <nc r="G518">
      <v>-4.9799999999999997E-2</v>
    </nc>
  </rcc>
  <rcc rId="25208" sId="17">
    <nc r="H518">
      <v>0.54663200000000001</v>
    </nc>
  </rcc>
  <rcc rId="25209" sId="17">
    <nc r="I518">
      <v>0.54379999999999995</v>
    </nc>
  </rcc>
  <rcc rId="25210" sId="17">
    <nc r="J518" t="b">
      <v>0</v>
    </nc>
  </rcc>
  <rcc rId="25211" sId="17">
    <nc r="K518" t="b">
      <v>0</v>
    </nc>
  </rcc>
  <rcc rId="25212" sId="17">
    <nc r="L518" t="b">
      <v>0</v>
    </nc>
  </rcc>
  <rcc rId="25213" sId="17">
    <nc r="M518" t="inlineStr">
      <is>
        <t>XwMqmM</t>
      </is>
    </nc>
  </rcc>
  <rcc rId="25214" sId="17">
    <nc r="N518">
      <v>1</v>
    </nc>
  </rcc>
  <rcc rId="25215" sId="17">
    <nc r="O518">
      <v>110910397</v>
    </nc>
  </rcc>
  <rcc rId="25216" sId="17">
    <nc r="P518">
      <v>3.0800000000000001E-2</v>
    </nc>
  </rcc>
  <rcc rId="25217" sId="17">
    <nc r="Q518">
      <v>0.10589999999999999</v>
    </nc>
  </rcc>
  <rcc rId="25218" sId="17">
    <nc r="R518">
      <v>30626</v>
    </nc>
  </rcc>
  <rcc rId="25219" sId="17">
    <nc r="S518" t="inlineStr">
      <is>
        <t>Intrinsic HorvathAge acceleration</t>
      </is>
    </nc>
  </rcc>
  <rcc rId="25220" sId="17">
    <nc r="T518" t="b">
      <v>1</v>
    </nc>
  </rcc>
  <rcc rId="25221" sId="17">
    <nc r="U518" t="inlineStr">
      <is>
        <t>reported</t>
      </is>
    </nc>
  </rcc>
  <rcc rId="25222" sId="17">
    <nc r="V518" t="inlineStr">
      <is>
        <t>1</t>
      </is>
    </nc>
  </rcc>
  <rcc rId="25223" sId="17">
    <nc r="W518">
      <v>110910397</v>
    </nc>
  </rcc>
  <rcc rId="25224" sId="17">
    <nc r="X518">
      <v>2.0037599999999998E-3</v>
    </nc>
  </rcc>
  <rcc rId="25225" sId="17">
    <nc r="Y518">
      <v>5.7003299999999996E-14</v>
    </nc>
  </rcc>
  <rcc rId="25226" sId="17">
    <nc r="Z518">
      <v>472174</v>
    </nc>
  </rcc>
  <rcc rId="25227" sId="17">
    <nc r="AA518" t="inlineStr">
      <is>
        <t>ieu-b-4879</t>
      </is>
    </nc>
  </rcc>
  <rcc rId="25228" sId="17">
    <nc r="AB518" t="inlineStr">
      <is>
        <t>telomere length || id:ieu-b-4879</t>
      </is>
    </nc>
  </rcc>
  <rcc rId="25229" sId="17">
    <nc r="AC518" t="b">
      <v>1</v>
    </nc>
  </rcc>
  <rcc rId="25230" sId="17">
    <nc r="AD518" t="inlineStr">
      <is>
        <t>reported</t>
      </is>
    </nc>
  </rcc>
  <rcc rId="25231" sId="17">
    <nc r="AE518" t="inlineStr">
      <is>
        <t>igd</t>
      </is>
    </nc>
  </rcc>
  <rcc rId="25232" sId="17">
    <nc r="AF518">
      <v>2</v>
    </nc>
  </rcc>
  <rcc rId="25233" sId="17">
    <nc r="AG518" t="b">
      <v>1</v>
    </nc>
  </rcc>
  <rcc rId="25234" sId="17">
    <nc r="AJ518">
      <v>1.19622292623129E-4</v>
    </nc>
  </rcc>
  <rcc rId="25235" sId="17">
    <nc r="AK518">
      <v>472174</v>
    </nc>
  </rcc>
  <rcc rId="25236" sId="17">
    <nc r="AL518">
      <v>8.5360758035912804E-5</v>
    </nc>
  </rcc>
  <rcc rId="25237" sId="17">
    <nc r="AM518">
      <v>30626</v>
    </nc>
  </rcc>
  <rcc rId="25238" sId="17">
    <nc r="AN518" t="b">
      <v>1</v>
    </nc>
  </rcc>
  <rcc rId="25239" sId="17">
    <nc r="AO518">
      <v>0.77334883174793001</v>
    </nc>
  </rcc>
  <rcc rId="25240" sId="17">
    <nc r="A519" t="inlineStr">
      <is>
        <t>rs4530278</t>
      </is>
    </nc>
  </rcc>
  <rcc rId="25241" sId="17">
    <nc r="B519" t="inlineStr">
      <is>
        <t>T</t>
      </is>
    </nc>
  </rcc>
  <rcc rId="25242" sId="17">
    <nc r="C519" t="inlineStr">
      <is>
        <t>G</t>
      </is>
    </nc>
  </rcc>
  <rcc rId="25243" sId="17">
    <nc r="D519" t="inlineStr">
      <is>
        <t>T</t>
      </is>
    </nc>
  </rcc>
  <rcc rId="25244" sId="17">
    <nc r="E519" t="inlineStr">
      <is>
        <t>G</t>
      </is>
    </nc>
  </rcc>
  <rcc rId="25245" sId="17">
    <nc r="F519">
      <v>1.3879300000000001E-2</v>
    </nc>
  </rcc>
  <rcc rId="25246" sId="17">
    <nc r="G519">
      <v>-3.9600000000000003E-2</v>
    </nc>
  </rcc>
  <rcc rId="25247" sId="17">
    <nc r="H519">
      <v>0.59814999999999996</v>
    </nc>
  </rcc>
  <rcc rId="25248" sId="17">
    <nc r="I519">
      <v>0.59989999999999999</v>
    </nc>
  </rcc>
  <rcc rId="25249" sId="17">
    <nc r="J519" t="b">
      <v>0</v>
    </nc>
  </rcc>
  <rcc rId="25250" sId="17">
    <nc r="K519" t="b">
      <v>0</v>
    </nc>
  </rcc>
  <rcc rId="25251" sId="17">
    <nc r="L519" t="b">
      <v>0</v>
    </nc>
  </rcc>
  <rcc rId="25252" sId="17">
    <nc r="M519" t="inlineStr">
      <is>
        <t>XwMqmM</t>
      </is>
    </nc>
  </rcc>
  <rcc rId="25253" sId="17">
    <nc r="N519">
      <v>19</v>
    </nc>
  </rcc>
  <rcc rId="25254" sId="17">
    <nc r="O519">
      <v>33752994</v>
    </nc>
  </rcc>
  <rcc rId="25255" sId="17">
    <nc r="P519">
      <v>3.15E-2</v>
    </nc>
  </rcc>
  <rcc rId="25256" sId="17">
    <nc r="Q519">
      <v>0.20849999999999999</v>
    </nc>
  </rcc>
  <rcc rId="25257" sId="17">
    <nc r="R519">
      <v>30229</v>
    </nc>
  </rcc>
  <rcc rId="25258" sId="17">
    <nc r="S519" t="inlineStr">
      <is>
        <t>Intrinsic HorvathAge acceleration</t>
      </is>
    </nc>
  </rcc>
  <rcc rId="25259" sId="17">
    <nc r="T519" t="b">
      <v>1</v>
    </nc>
  </rcc>
  <rcc rId="25260" sId="17">
    <nc r="U519" t="inlineStr">
      <is>
        <t>reported</t>
      </is>
    </nc>
  </rcc>
  <rcc rId="25261" sId="17">
    <nc r="V519" t="inlineStr">
      <is>
        <t>19</t>
      </is>
    </nc>
  </rcc>
  <rcc rId="25262" sId="17">
    <nc r="W519">
      <v>33752994</v>
    </nc>
  </rcc>
  <rcc rId="25263" sId="17">
    <nc r="X519">
      <v>2.0566999999999998E-3</v>
    </nc>
  </rcc>
  <rcc rId="25264" sId="17">
    <nc r="Y519">
      <v>1.5000299999999999E-11</v>
    </nc>
  </rcc>
  <rcc rId="25265" sId="17">
    <nc r="Z519">
      <v>472174</v>
    </nc>
  </rcc>
  <rcc rId="25266" sId="17">
    <nc r="AA519" t="inlineStr">
      <is>
        <t>ieu-b-4879</t>
      </is>
    </nc>
  </rcc>
  <rcc rId="25267" sId="17">
    <nc r="AB519" t="inlineStr">
      <is>
        <t>telomere length || id:ieu-b-4879</t>
      </is>
    </nc>
  </rcc>
  <rcc rId="25268" sId="17">
    <nc r="AC519" t="b">
      <v>1</v>
    </nc>
  </rcc>
  <rcc rId="25269" sId="17">
    <nc r="AD519" t="inlineStr">
      <is>
        <t>reported</t>
      </is>
    </nc>
  </rcc>
  <rcc rId="25270" sId="17">
    <nc r="AE519" t="inlineStr">
      <is>
        <t>igd</t>
      </is>
    </nc>
  </rcc>
  <rcc rId="25271" sId="17">
    <nc r="AF519">
      <v>2</v>
    </nc>
  </rcc>
  <rcc rId="25272" sId="17">
    <nc r="AG519" t="b">
      <v>1</v>
    </nc>
  </rcc>
  <rcc rId="25273" sId="17">
    <nc r="AJ519">
      <v>9.6438648528134597E-5</v>
    </nc>
  </rcc>
  <rcc rId="25274" sId="17">
    <nc r="AK519">
      <v>472174</v>
    </nc>
  </rcc>
  <rcc rId="25275" sId="17">
    <nc r="AL519">
      <v>5.2281918036697297E-5</v>
    </nc>
  </rcc>
  <rcc rId="25276" sId="17">
    <nc r="AM519">
      <v>30229</v>
    </nc>
  </rcc>
  <rcc rId="25277" sId="17">
    <nc r="AN519" t="b">
      <v>1</v>
    </nc>
  </rcc>
  <rcc rId="25278" sId="17">
    <nc r="AO519">
      <v>0.66246483097251296</v>
    </nc>
  </rcc>
  <rcc rId="25279" sId="17">
    <nc r="A520" t="inlineStr">
      <is>
        <t>rs45604339</t>
      </is>
    </nc>
  </rcc>
  <rcc rId="25280" sId="17">
    <nc r="B520" t="inlineStr">
      <is>
        <t>T</t>
      </is>
    </nc>
  </rcc>
  <rcc rId="25281" sId="17">
    <nc r="C520" t="inlineStr">
      <is>
        <t>C</t>
      </is>
    </nc>
  </rcc>
  <rcc rId="25282" sId="17">
    <nc r="D520" t="inlineStr">
      <is>
        <t>T</t>
      </is>
    </nc>
  </rcc>
  <rcc rId="25283" sId="17">
    <nc r="E520" t="inlineStr">
      <is>
        <t>C</t>
      </is>
    </nc>
  </rcc>
  <rcc rId="25284" sId="17">
    <nc r="F520">
      <v>-2.0433E-2</v>
    </nc>
  </rcc>
  <rcc rId="25285" sId="17">
    <nc r="G520">
      <v>-1.38E-2</v>
    </nc>
  </rcc>
  <rcc rId="25286" sId="17">
    <nc r="H520">
      <v>0.34242</v>
    </nc>
  </rcc>
  <rcc rId="25287" sId="17">
    <nc r="I520">
      <v>0.3498</v>
    </nc>
  </rcc>
  <rcc rId="25288" sId="17">
    <nc r="J520" t="b">
      <v>0</v>
    </nc>
  </rcc>
  <rcc rId="25289" sId="17">
    <nc r="K520" t="b">
      <v>0</v>
    </nc>
  </rcc>
  <rcc rId="25290" sId="17">
    <nc r="L520" t="b">
      <v>0</v>
    </nc>
  </rcc>
  <rcc rId="25291" sId="17">
    <nc r="M520" t="inlineStr">
      <is>
        <t>XwMqmM</t>
      </is>
    </nc>
  </rcc>
  <rcc rId="25292" sId="17">
    <nc r="N520">
      <v>14</v>
    </nc>
  </rcc>
  <rcc rId="25293" sId="17">
    <nc r="O520">
      <v>65543102</v>
    </nc>
  </rcc>
  <rcc rId="25294" sId="17">
    <nc r="P520">
      <v>3.2199999999999999E-2</v>
    </nc>
  </rcc>
  <rcc rId="25295" sId="17">
    <nc r="Q520">
      <v>0.66769999999999996</v>
    </nc>
  </rcc>
  <rcc rId="25296" sId="17">
    <nc r="R520">
      <v>28967</v>
    </nc>
  </rcc>
  <rcc rId="25297" sId="17">
    <nc r="S520" t="inlineStr">
      <is>
        <t>Intrinsic HorvathAge acceleration</t>
      </is>
    </nc>
  </rcc>
  <rcc rId="25298" sId="17">
    <nc r="T520" t="b">
      <v>1</v>
    </nc>
  </rcc>
  <rcc rId="25299" sId="17">
    <nc r="U520" t="inlineStr">
      <is>
        <t>reported</t>
      </is>
    </nc>
  </rcc>
  <rcc rId="25300" sId="17">
    <nc r="V520" t="inlineStr">
      <is>
        <t>14</t>
      </is>
    </nc>
  </rcc>
  <rcc rId="25301" sId="17">
    <nc r="W520">
      <v>65543102</v>
    </nc>
  </rcc>
  <rcc rId="25302" sId="17">
    <nc r="X520">
      <v>2.1143300000000002E-3</v>
    </nc>
  </rcc>
  <rcc rId="25303" sId="17">
    <nc r="Y520">
      <v>4.3003099999999998E-22</v>
    </nc>
  </rcc>
  <rcc rId="25304" sId="17">
    <nc r="Z520">
      <v>472174</v>
    </nc>
  </rcc>
  <rcc rId="25305" sId="17">
    <nc r="AA520" t="inlineStr">
      <is>
        <t>ieu-b-4879</t>
      </is>
    </nc>
  </rcc>
  <rcc rId="25306" sId="17">
    <nc r="AB520" t="inlineStr">
      <is>
        <t>telomere length || id:ieu-b-4879</t>
      </is>
    </nc>
  </rcc>
  <rcc rId="25307" sId="17">
    <nc r="AC520" t="b">
      <v>1</v>
    </nc>
  </rcc>
  <rcc rId="25308" sId="17">
    <nc r="AD520" t="inlineStr">
      <is>
        <t>reported</t>
      </is>
    </nc>
  </rcc>
  <rcc rId="25309" sId="17">
    <nc r="AE520" t="inlineStr">
      <is>
        <t>igd</t>
      </is>
    </nc>
  </rcc>
  <rcc rId="25310" sId="17">
    <nc r="AF520">
      <v>2</v>
    </nc>
  </rcc>
  <rcc rId="25311" sId="17">
    <nc r="AG520" t="b">
      <v>1</v>
    </nc>
  </rcc>
  <rcc rId="25312" sId="17">
    <nc r="AJ520">
      <v>1.9775733595481801E-4</v>
    </nc>
  </rcc>
  <rcc rId="25313" sId="17">
    <nc r="AK520">
      <v>472174</v>
    </nc>
  </rcc>
  <rcc rId="25314" sId="17">
    <nc r="AL520">
      <v>6.3411808969811798E-6</v>
    </nc>
  </rcc>
  <rcc rId="25315" sId="17">
    <nc r="AM520">
      <v>28967</v>
    </nc>
  </rcc>
  <rcc rId="25316" sId="17">
    <nc r="AN520" t="b">
      <v>1</v>
    </nc>
  </rcc>
  <rcc rId="25317" sId="17">
    <nc r="AO520">
      <v>5.64871284116234E-2</v>
    </nc>
  </rcc>
  <rcc rId="25318" sId="17">
    <nc r="A521" t="inlineStr">
      <is>
        <t>rs4695407</t>
      </is>
    </nc>
  </rcc>
  <rcc rId="25319" sId="17">
    <nc r="B521" t="inlineStr">
      <is>
        <t>G</t>
      </is>
    </nc>
  </rcc>
  <rcc rId="25320" sId="17">
    <nc r="C521" t="inlineStr">
      <is>
        <t>A</t>
      </is>
    </nc>
  </rcc>
  <rcc rId="25321" sId="17">
    <nc r="D521" t="inlineStr">
      <is>
        <t>G</t>
      </is>
    </nc>
  </rcc>
  <rcc rId="25322" sId="17">
    <nc r="E521" t="inlineStr">
      <is>
        <t>A</t>
      </is>
    </nc>
  </rcc>
  <rcc rId="25323" sId="17">
    <nc r="F521">
      <v>1.41511E-2</v>
    </nc>
  </rcc>
  <rcc rId="25324" sId="17">
    <nc r="G521">
      <v>-1.7399999999999999E-2</v>
    </nc>
  </rcc>
  <rcc rId="25325" sId="17">
    <nc r="H521">
      <v>0.50784300000000004</v>
    </nc>
  </rcc>
  <rcc rId="25326" sId="17">
    <nc r="I521">
      <v>0.49759999999999999</v>
    </nc>
  </rcc>
  <rcc rId="25327" sId="17">
    <nc r="J521" t="b">
      <v>0</v>
    </nc>
  </rcc>
  <rcc rId="25328" sId="17">
    <nc r="K521" t="b">
      <v>0</v>
    </nc>
  </rcc>
  <rcc rId="25329" sId="17">
    <nc r="L521" t="b">
      <v>0</v>
    </nc>
  </rcc>
  <rcc rId="25330" sId="17">
    <nc r="M521" t="inlineStr">
      <is>
        <t>XwMqmM</t>
      </is>
    </nc>
  </rcc>
  <rcc rId="25331" sId="17">
    <nc r="N521">
      <v>4</v>
    </nc>
  </rcc>
  <rcc rId="25332" sId="17">
    <nc r="O521">
      <v>48843372</v>
    </nc>
  </rcc>
  <rcc rId="25333" sId="17">
    <nc r="P521">
      <v>3.09E-2</v>
    </nc>
  </rcc>
  <rcc rId="25334" sId="17">
    <nc r="Q521">
      <v>0.57240000000000002</v>
    </nc>
  </rcc>
  <rcc rId="25335" sId="17">
    <nc r="R521">
      <v>28979</v>
    </nc>
  </rcc>
  <rcc rId="25336" sId="17">
    <nc r="S521" t="inlineStr">
      <is>
        <t>Intrinsic HorvathAge acceleration</t>
      </is>
    </nc>
  </rcc>
  <rcc rId="25337" sId="17">
    <nc r="T521" t="b">
      <v>1</v>
    </nc>
  </rcc>
  <rcc rId="25338" sId="17">
    <nc r="U521" t="inlineStr">
      <is>
        <t>reported</t>
      </is>
    </nc>
  </rcc>
  <rcc rId="25339" sId="17">
    <nc r="V521" t="inlineStr">
      <is>
        <t>4</t>
      </is>
    </nc>
  </rcc>
  <rcc rId="25340" sId="17">
    <nc r="W521">
      <v>48843372</v>
    </nc>
  </rcc>
  <rcc rId="25341" sId="17">
    <nc r="X521">
      <v>1.9992500000000002E-3</v>
    </nc>
  </rcc>
  <rcc rId="25342" sId="17">
    <nc r="Y521">
      <v>1.50003E-12</v>
    </nc>
  </rcc>
  <rcc rId="25343" sId="17">
    <nc r="Z521">
      <v>472174</v>
    </nc>
  </rcc>
  <rcc rId="25344" sId="17">
    <nc r="AA521" t="inlineStr">
      <is>
        <t>ieu-b-4879</t>
      </is>
    </nc>
  </rcc>
  <rcc rId="25345" sId="17">
    <nc r="AB521" t="inlineStr">
      <is>
        <t>telomere length || id:ieu-b-4879</t>
      </is>
    </nc>
  </rcc>
  <rcc rId="25346" sId="17">
    <nc r="AC521" t="b">
      <v>1</v>
    </nc>
  </rcc>
  <rcc rId="25347" sId="17">
    <nc r="AD521" t="inlineStr">
      <is>
        <t>reported</t>
      </is>
    </nc>
  </rcc>
  <rcc rId="25348" sId="17">
    <nc r="AE521" t="inlineStr">
      <is>
        <t>igd</t>
      </is>
    </nc>
  </rcc>
  <rcc rId="25349" sId="17">
    <nc r="AF521">
      <v>2</v>
    </nc>
  </rcc>
  <rcc rId="25350" sId="17">
    <nc r="AG521" t="b">
      <v>1</v>
    </nc>
  </rcc>
  <rcc rId="25351" sId="17">
    <nc r="AJ521">
      <v>1.06096212747805E-4</v>
    </nc>
  </rcc>
  <rcc rId="25352" sId="17">
    <nc r="AK521">
      <v>472174</v>
    </nc>
  </rcc>
  <rcc rId="25353" sId="17">
    <nc r="AL521">
      <v>1.09426715681031E-5</v>
    </nc>
  </rcc>
  <rcc rId="25354" sId="17">
    <nc r="AM521">
      <v>28979</v>
    </nc>
  </rcc>
  <rcc rId="25355" sId="17">
    <nc r="AN521" t="b">
      <v>1</v>
    </nc>
  </rcc>
  <rcc rId="25356" sId="17">
    <nc r="AO521">
      <v>0.247929084298698</v>
    </nc>
  </rcc>
  <rcc rId="25357" sId="17">
    <nc r="A522" t="inlineStr">
      <is>
        <t>rs4724</t>
      </is>
    </nc>
  </rcc>
  <rcc rId="25358" sId="17">
    <nc r="B522" t="inlineStr">
      <is>
        <t>A</t>
      </is>
    </nc>
  </rcc>
  <rcc rId="25359" sId="17">
    <nc r="C522" t="inlineStr">
      <is>
        <t>G</t>
      </is>
    </nc>
  </rcc>
  <rcc rId="25360" sId="17">
    <nc r="D522" t="inlineStr">
      <is>
        <t>A</t>
      </is>
    </nc>
  </rcc>
  <rcc rId="25361" sId="17">
    <nc r="E522" t="inlineStr">
      <is>
        <t>G</t>
      </is>
    </nc>
  </rcc>
  <rcc rId="25362" sId="17">
    <nc r="F522">
      <v>-5.4744599999999997E-2</v>
    </nc>
  </rcc>
  <rcc rId="25363" sId="17">
    <nc r="G522">
      <v>-4.8999999999999998E-3</v>
    </nc>
  </rcc>
  <rcc rId="25364" sId="17">
    <nc r="H522">
      <v>0.11659799999999999</v>
    </nc>
  </rcc>
  <rcc rId="25365" sId="17">
    <nc r="I522">
      <v>0.1099</v>
    </nc>
  </rcc>
  <rcc rId="25366" sId="17">
    <nc r="J522" t="b">
      <v>0</v>
    </nc>
  </rcc>
  <rcc rId="25367" sId="17">
    <nc r="K522" t="b">
      <v>0</v>
    </nc>
  </rcc>
  <rcc rId="25368" sId="17">
    <nc r="L522" t="b">
      <v>0</v>
    </nc>
  </rcc>
  <rcc rId="25369" sId="17">
    <nc r="M522" t="inlineStr">
      <is>
        <t>XwMqmM</t>
      </is>
    </nc>
  </rcc>
  <rcc rId="25370" sId="17">
    <nc r="N522">
      <v>17</v>
    </nc>
  </rcc>
  <rcc rId="25371" sId="17">
    <nc r="O522">
      <v>7760397</v>
    </nc>
  </rcc>
  <rcc rId="25372" sId="17">
    <nc r="P522">
      <v>4.9099999999999998E-2</v>
    </nc>
  </rcc>
  <rcc rId="25373" sId="17">
    <nc r="Q522">
      <v>0.92120000000000002</v>
    </nc>
  </rcc>
  <rcc rId="25374" sId="17">
    <nc r="R522">
      <v>28974</v>
    </nc>
  </rcc>
  <rcc rId="25375" sId="17">
    <nc r="S522" t="inlineStr">
      <is>
        <t>Intrinsic HorvathAge acceleration</t>
      </is>
    </nc>
  </rcc>
  <rcc rId="25376" sId="17">
    <nc r="T522" t="b">
      <v>1</v>
    </nc>
  </rcc>
  <rcc rId="25377" sId="17">
    <nc r="U522" t="inlineStr">
      <is>
        <t>reported</t>
      </is>
    </nc>
  </rcc>
  <rcc rId="25378" sId="17">
    <nc r="V522" t="inlineStr">
      <is>
        <t>17</t>
      </is>
    </nc>
  </rcc>
  <rcc rId="25379" sId="17">
    <nc r="W522">
      <v>7760397</v>
    </nc>
  </rcc>
  <rcc rId="25380" sId="17">
    <nc r="X522">
      <v>3.1244100000000002E-3</v>
    </nc>
  </rcc>
  <rcc rId="25381" sId="17">
    <nc r="Y522">
      <v>9.7994100000000001E-69</v>
    </nc>
  </rcc>
  <rcc rId="25382" sId="17">
    <nc r="Z522">
      <v>472174</v>
    </nc>
  </rcc>
  <rcc rId="25383" sId="17">
    <nc r="AA522" t="inlineStr">
      <is>
        <t>ieu-b-4879</t>
      </is>
    </nc>
  </rcc>
  <rcc rId="25384" sId="17">
    <nc r="AB522" t="inlineStr">
      <is>
        <t>telomere length || id:ieu-b-4879</t>
      </is>
    </nc>
  </rcc>
  <rcc rId="25385" sId="17">
    <nc r="AC522" t="b">
      <v>1</v>
    </nc>
  </rcc>
  <rcc rId="25386" sId="17">
    <nc r="AD522" t="inlineStr">
      <is>
        <t>reported</t>
      </is>
    </nc>
  </rcc>
  <rcc rId="25387" sId="17">
    <nc r="AE522" t="inlineStr">
      <is>
        <t>igd</t>
      </is>
    </nc>
  </rcc>
  <rcc rId="25388" sId="17">
    <nc r="AF522">
      <v>2</v>
    </nc>
  </rcc>
  <rcc rId="25389" sId="17">
    <nc r="AG522" t="b">
      <v>1</v>
    </nc>
  </rcc>
  <rcc rId="25390" sId="17">
    <nc r="AJ522">
      <v>6.49776528803676E-4</v>
    </nc>
  </rcc>
  <rcc rId="25391" sId="17">
    <nc r="AK522">
      <v>472174</v>
    </nc>
  </rcc>
  <rcc rId="25392" sId="17">
    <nc r="AL522">
      <v>3.4375620801824198E-7</v>
    </nc>
  </rcc>
  <rcc rId="25393" sId="17">
    <nc r="AM522">
      <v>28974</v>
    </nc>
  </rcc>
  <rcc rId="25394" sId="17">
    <nc r="AN522" t="b">
      <v>1</v>
    </nc>
  </rcc>
  <rcc rId="25395" sId="17">
    <nc r="AO522">
      <v>3.8632660981175899E-5</v>
    </nc>
  </rcc>
  <rcc rId="25396" sId="17">
    <nc r="A523" t="inlineStr">
      <is>
        <t>rs4731541</t>
      </is>
    </nc>
  </rcc>
  <rcc rId="25397" sId="17">
    <nc r="B523" t="inlineStr">
      <is>
        <t>G</t>
      </is>
    </nc>
  </rcc>
  <rcc rId="25398" sId="17">
    <nc r="C523" t="inlineStr">
      <is>
        <t>C</t>
      </is>
    </nc>
  </rcc>
  <rcc rId="25399" sId="17">
    <nc r="D523" t="inlineStr">
      <is>
        <t>G</t>
      </is>
    </nc>
  </rcc>
  <rcc rId="25400" sId="17">
    <nc r="E523" t="inlineStr">
      <is>
        <t>C</t>
      </is>
    </nc>
  </rcc>
  <rcc rId="25401" sId="17">
    <nc r="F523">
      <v>-2.0611899999999999E-2</v>
    </nc>
  </rcc>
  <rcc rId="25402" sId="17">
    <nc r="G523">
      <v>-9.1000000000000004E-3</v>
    </nc>
  </rcc>
  <rcc rId="25403" sId="17">
    <nc r="H523">
      <v>0.62490100000000004</v>
    </nc>
  </rcc>
  <rcc rId="25404" sId="17">
    <nc r="I523">
      <v>0.62239999999999995</v>
    </nc>
  </rcc>
  <rcc rId="25405" sId="17">
    <nc r="J523" t="b">
      <v>0</v>
    </nc>
  </rcc>
  <rcc rId="25406" sId="17">
    <nc r="K523" t="b">
      <v>1</v>
    </nc>
  </rcc>
  <rcc rId="25407" sId="17">
    <nc r="L523" t="b">
      <v>0</v>
    </nc>
  </rcc>
  <rcc rId="25408" sId="17">
    <nc r="M523" t="inlineStr">
      <is>
        <t>XwMqmM</t>
      </is>
    </nc>
  </rcc>
  <rcc rId="25409" sId="17">
    <nc r="N523">
      <v>7</v>
    </nc>
  </rcc>
  <rcc rId="25410" sId="17">
    <nc r="O523">
      <v>128678236</v>
    </nc>
  </rcc>
  <rcc rId="25411" sId="17">
    <nc r="P523">
      <v>3.1699999999999999E-2</v>
    </nc>
  </rcc>
  <rcc rId="25412" sId="17">
    <nc r="Q523">
      <v>0.77470000000000006</v>
    </nc>
  </rcc>
  <rcc rId="25413" sId="17">
    <nc r="R523">
      <v>29150</v>
    </nc>
  </rcc>
  <rcc rId="25414" sId="17">
    <nc r="S523" t="inlineStr">
      <is>
        <t>Intrinsic HorvathAge acceleration</t>
      </is>
    </nc>
  </rcc>
  <rcc rId="25415" sId="17">
    <nc r="T523" t="b">
      <v>1</v>
    </nc>
  </rcc>
  <rcc rId="25416" sId="17">
    <nc r="U523" t="inlineStr">
      <is>
        <t>reported</t>
      </is>
    </nc>
  </rcc>
  <rcc rId="25417" sId="17">
    <nc r="V523" t="inlineStr">
      <is>
        <t>7</t>
      </is>
    </nc>
  </rcc>
  <rcc rId="25418" sId="17">
    <nc r="W523">
      <v>128678236</v>
    </nc>
  </rcc>
  <rcc rId="25419" sId="17">
    <nc r="X523">
      <v>2.0596199999999999E-3</v>
    </nc>
  </rcc>
  <rcc rId="25420" sId="17">
    <nc r="Y523">
      <v>1.3999100000000001E-23</v>
    </nc>
  </rcc>
  <rcc rId="25421" sId="17">
    <nc r="Z523">
      <v>472174</v>
    </nc>
  </rcc>
  <rcc rId="25422" sId="17">
    <nc r="AA523" t="inlineStr">
      <is>
        <t>ieu-b-4879</t>
      </is>
    </nc>
  </rcc>
  <rcc rId="25423" sId="17">
    <nc r="AB523" t="inlineStr">
      <is>
        <t>telomere length || id:ieu-b-4879</t>
      </is>
    </nc>
  </rcc>
  <rcc rId="25424" sId="17">
    <nc r="AC523" t="b">
      <v>1</v>
    </nc>
  </rcc>
  <rcc rId="25425" sId="17">
    <nc r="AD523" t="inlineStr">
      <is>
        <t>reported</t>
      </is>
    </nc>
  </rcc>
  <rcc rId="25426" sId="17">
    <nc r="AE523" t="inlineStr">
      <is>
        <t>igd</t>
      </is>
    </nc>
  </rcc>
  <rcc rId="25427" sId="17">
    <nc r="AF523">
      <v>2</v>
    </nc>
  </rcc>
  <rcc rId="25428" sId="17">
    <nc r="AG523" t="b">
      <v>1</v>
    </nc>
  </rcc>
  <rcc rId="25429" sId="17">
    <nc r="AJ523">
      <v>2.1206525280144899E-4</v>
    </nc>
  </rcc>
  <rcc rId="25430" sId="17">
    <nc r="AK523">
      <v>472174</v>
    </nc>
  </rcc>
  <rcc rId="25431" sId="17">
    <nc r="AL523">
      <v>2.82718528355948E-6</v>
    </nc>
  </rcc>
  <rcc rId="25432" sId="17">
    <nc r="AM523">
      <v>29150</v>
    </nc>
  </rcc>
  <rcc rId="25433" sId="17">
    <nc r="AN523" t="b">
      <v>1</v>
    </nc>
  </rcc>
  <rcc rId="25434" sId="17">
    <nc r="AO523">
      <v>3.2810211652807099E-2</v>
    </nc>
  </rcc>
  <rcc rId="25435" sId="17">
    <nc r="A524" t="inlineStr">
      <is>
        <t>rs4743037</t>
      </is>
    </nc>
  </rcc>
  <rcc rId="25436" sId="17">
    <nc r="B524" t="inlineStr">
      <is>
        <t>T</t>
      </is>
    </nc>
  </rcc>
  <rcc rId="25437" sId="17">
    <nc r="C524" t="inlineStr">
      <is>
        <t>C</t>
      </is>
    </nc>
  </rcc>
  <rcc rId="25438" sId="17">
    <nc r="D524" t="inlineStr">
      <is>
        <t>T</t>
      </is>
    </nc>
  </rcc>
  <rcc rId="25439" sId="17">
    <nc r="E524" t="inlineStr">
      <is>
        <t>C</t>
      </is>
    </nc>
  </rcc>
  <rcc rId="25440" sId="17">
    <nc r="F524">
      <v>1.4797100000000001E-2</v>
    </nc>
  </rcc>
  <rcc rId="25441" sId="17">
    <nc r="G524">
      <v>-3.9600000000000003E-2</v>
    </nc>
  </rcc>
  <rcc rId="25442" sId="17">
    <nc r="H524">
      <v>0.230874</v>
    </nc>
  </rcc>
  <rcc rId="25443" sId="17">
    <nc r="I524">
      <v>0.22500000000000001</v>
    </nc>
  </rcc>
  <rcc rId="25444" sId="17">
    <nc r="J524" t="b">
      <v>0</v>
    </nc>
  </rcc>
  <rcc rId="25445" sId="17">
    <nc r="K524" t="b">
      <v>0</v>
    </nc>
  </rcc>
  <rcc rId="25446" sId="17">
    <nc r="L524" t="b">
      <v>0</v>
    </nc>
  </rcc>
  <rcc rId="25447" sId="17">
    <nc r="M524" t="inlineStr">
      <is>
        <t>XwMqmM</t>
      </is>
    </nc>
  </rcc>
  <rcc rId="25448" sId="17">
    <nc r="N524">
      <v>9</v>
    </nc>
  </rcc>
  <rcc rId="25449" sId="17">
    <nc r="O524">
      <v>109639970</v>
    </nc>
  </rcc>
  <rcc rId="25450" sId="17">
    <nc r="P524">
      <v>3.6900000000000002E-2</v>
    </nc>
  </rcc>
  <rcc rId="25451" sId="17">
    <nc r="Q524">
      <v>0.2833</v>
    </nc>
  </rcc>
  <rcc rId="25452" sId="17">
    <nc r="R524">
      <v>29549</v>
    </nc>
  </rcc>
  <rcc rId="25453" sId="17">
    <nc r="S524" t="inlineStr">
      <is>
        <t>Intrinsic HorvathAge acceleration</t>
      </is>
    </nc>
  </rcc>
  <rcc rId="25454" sId="17">
    <nc r="T524" t="b">
      <v>1</v>
    </nc>
  </rcc>
  <rcc rId="25455" sId="17">
    <nc r="U524" t="inlineStr">
      <is>
        <t>reported</t>
      </is>
    </nc>
  </rcc>
  <rcc rId="25456" sId="17">
    <nc r="V524" t="inlineStr">
      <is>
        <t>9</t>
      </is>
    </nc>
  </rcc>
  <rcc rId="25457" sId="17">
    <nc r="W524">
      <v>109639970</v>
    </nc>
  </rcc>
  <rcc rId="25458" sId="17">
    <nc r="X524">
      <v>2.3809399999999998E-3</v>
    </nc>
  </rcc>
  <rcc rId="25459" sId="17">
    <nc r="Y524">
      <v>5.1E-10</v>
    </nc>
  </rcc>
  <rcc rId="25460" sId="17">
    <nc r="Z524">
      <v>472174</v>
    </nc>
  </rcc>
  <rcc rId="25461" sId="17">
    <nc r="AA524" t="inlineStr">
      <is>
        <t>ieu-b-4879</t>
      </is>
    </nc>
  </rcc>
  <rcc rId="25462" sId="17">
    <nc r="AB524" t="inlineStr">
      <is>
        <t>telomere length || id:ieu-b-4879</t>
      </is>
    </nc>
  </rcc>
  <rcc rId="25463" sId="17">
    <nc r="AC524" t="b">
      <v>1</v>
    </nc>
  </rcc>
  <rcc rId="25464" sId="17">
    <nc r="AD524" t="inlineStr">
      <is>
        <t>reported</t>
      </is>
    </nc>
  </rcc>
  <rcc rId="25465" sId="17">
    <nc r="AE524" t="inlineStr">
      <is>
        <t>igd</t>
      </is>
    </nc>
  </rcc>
  <rcc rId="25466" sId="17">
    <nc r="AF524">
      <v>2</v>
    </nc>
  </rcc>
  <rcc rId="25467" sId="17">
    <nc r="AG524" t="b">
      <v>1</v>
    </nc>
  </rcc>
  <rcc rId="25468" sId="17">
    <nc r="AJ524">
      <v>8.1793833173066503E-5</v>
    </nc>
  </rcc>
  <rcc rId="25469" sId="17">
    <nc r="AK524">
      <v>472174</v>
    </nc>
  </rcc>
  <rcc rId="25470" sId="17">
    <nc r="AL524">
      <v>3.8976902219293701E-5</v>
    </nc>
  </rcc>
  <rcc rId="25471" sId="17">
    <nc r="AM524">
      <v>29549</v>
    </nc>
  </rcc>
  <rcc rId="25472" sId="17">
    <nc r="AN524" t="b">
      <v>1</v>
    </nc>
  </rcc>
  <rcc rId="25473" sId="17">
    <nc r="AO524">
      <v>0.64044787966026195</v>
    </nc>
  </rcc>
  <rcc rId="25474" sId="17">
    <nc r="A525" t="inlineStr">
      <is>
        <t>rs55747751</t>
      </is>
    </nc>
  </rcc>
  <rcc rId="25475" sId="17">
    <nc r="B525" t="inlineStr">
      <is>
        <t>A</t>
      </is>
    </nc>
  </rcc>
  <rcc rId="25476" sId="17">
    <nc r="C525" t="inlineStr">
      <is>
        <t>G</t>
      </is>
    </nc>
  </rcc>
  <rcc rId="25477" sId="17">
    <nc r="D525" t="inlineStr">
      <is>
        <t>A</t>
      </is>
    </nc>
  </rcc>
  <rcc rId="25478" sId="17">
    <nc r="E525" t="inlineStr">
      <is>
        <t>G</t>
      </is>
    </nc>
  </rcc>
  <rcc rId="25479" sId="17">
    <nc r="F525">
      <v>-2.1161200000000002E-2</v>
    </nc>
  </rcc>
  <rcc rId="25480" sId="17">
    <nc r="G525">
      <v>-0.1583</v>
    </nc>
  </rcc>
  <rcc rId="25481" sId="17">
    <nc r="H525">
      <v>7.7374999999999999E-2</v>
    </nc>
  </rcc>
  <rcc rId="25482" sId="17">
    <nc r="I525">
      <v>8.0600000000000005E-2</v>
    </nc>
  </rcc>
  <rcc rId="25483" sId="17">
    <nc r="J525" t="b">
      <v>0</v>
    </nc>
  </rcc>
  <rcc rId="25484" sId="17">
    <nc r="K525" t="b">
      <v>0</v>
    </nc>
  </rcc>
  <rcc rId="25485" sId="17">
    <nc r="L525" t="b">
      <v>0</v>
    </nc>
  </rcc>
  <rcc rId="25486" sId="17">
    <nc r="M525" t="inlineStr">
      <is>
        <t>XwMqmM</t>
      </is>
    </nc>
  </rcc>
  <rcc rId="25487" sId="17">
    <nc r="N525">
      <v>5</v>
    </nc>
  </rcc>
  <rcc rId="25488" sId="17">
    <nc r="O525">
      <v>132397351</v>
    </nc>
  </rcc>
  <rcc rId="25489" sId="17">
    <nc r="P525">
      <v>6.0999999999999999E-2</v>
    </nc>
  </rcc>
  <rcc rId="25490" sId="17">
    <nc r="Q525">
      <v>9.3939999999999996E-3</v>
    </nc>
  </rcc>
  <rcc rId="25491" sId="17">
    <nc r="R525">
      <v>27474</v>
    </nc>
  </rcc>
  <rcc rId="25492" sId="17">
    <nc r="S525" t="inlineStr">
      <is>
        <t>Intrinsic HorvathAge acceleration</t>
      </is>
    </nc>
  </rcc>
  <rcc rId="25493" sId="17">
    <nc r="T525" t="b">
      <v>1</v>
    </nc>
  </rcc>
  <rcc rId="25494" sId="17">
    <nc r="U525" t="inlineStr">
      <is>
        <t>reported</t>
      </is>
    </nc>
  </rcc>
  <rcc rId="25495" sId="17">
    <nc r="V525" t="inlineStr">
      <is>
        <t>5</t>
      </is>
    </nc>
  </rcc>
  <rcc rId="25496" sId="17">
    <nc r="W525">
      <v>132397351</v>
    </nc>
  </rcc>
  <rcc rId="25497" sId="17">
    <nc r="X525">
      <v>3.7516400000000001E-3</v>
    </nc>
  </rcc>
  <rcc rId="25498" sId="17">
    <nc r="Y525">
      <v>1.7E-8</v>
    </nc>
  </rcc>
  <rcc rId="25499" sId="17">
    <nc r="Z525">
      <v>472174</v>
    </nc>
  </rcc>
  <rcc rId="25500" sId="17">
    <nc r="AA525" t="inlineStr">
      <is>
        <t>ieu-b-4879</t>
      </is>
    </nc>
  </rcc>
  <rcc rId="25501" sId="17">
    <nc r="AB525" t="inlineStr">
      <is>
        <t>telomere length || id:ieu-b-4879</t>
      </is>
    </nc>
  </rcc>
  <rcc rId="25502" sId="17">
    <nc r="AC525" t="b">
      <v>1</v>
    </nc>
  </rcc>
  <rcc rId="25503" sId="17">
    <nc r="AD525" t="inlineStr">
      <is>
        <t>reported</t>
      </is>
    </nc>
  </rcc>
  <rcc rId="25504" sId="17">
    <nc r="AE525" t="inlineStr">
      <is>
        <t>igd</t>
      </is>
    </nc>
  </rcc>
  <rcc rId="25505" sId="17">
    <nc r="AF525">
      <v>2</v>
    </nc>
  </rcc>
  <rcc rId="25506" sId="17">
    <nc r="AG525" t="b">
      <v>1</v>
    </nc>
  </rcc>
  <rcc rId="25507" sId="17">
    <nc r="AJ525">
      <v>6.7376551113951702E-5</v>
    </nc>
  </rcc>
  <rcc rId="25508" sId="17">
    <nc r="AK525">
      <v>472174</v>
    </nc>
  </rcc>
  <rcc rId="25509" sId="17">
    <nc r="AL525">
      <v>2.45078623570039E-4</v>
    </nc>
  </rcc>
  <rcc rId="25510" sId="17">
    <nc r="AM525">
      <v>27474</v>
    </nc>
  </rcc>
  <rcc rId="25511" sId="17">
    <nc r="AN525" t="b">
      <v>0</v>
    </nc>
  </rcc>
  <rcc rId="25512" sId="17">
    <nc r="AO525">
      <v>0.23013736738840199</v>
    </nc>
  </rcc>
  <rcc rId="25513" sId="17">
    <nc r="A526" t="inlineStr">
      <is>
        <t>rs56178008</t>
      </is>
    </nc>
  </rcc>
  <rcc rId="25514" sId="17">
    <nc r="B526" t="inlineStr">
      <is>
        <t>A</t>
      </is>
    </nc>
  </rcc>
  <rcc rId="25515" sId="17">
    <nc r="C526" t="inlineStr">
      <is>
        <t>T</t>
      </is>
    </nc>
  </rcc>
  <rcc rId="25516" sId="17">
    <nc r="D526" t="inlineStr">
      <is>
        <t>A</t>
      </is>
    </nc>
  </rcc>
  <rcc rId="25517" sId="17">
    <nc r="E526" t="inlineStr">
      <is>
        <t>T</t>
      </is>
    </nc>
  </rcc>
  <rcc rId="25518" sId="17">
    <nc r="F526">
      <v>1.43739E-2</v>
    </nc>
  </rcc>
  <rcc rId="25519" sId="17">
    <nc r="G526">
      <v>3.9399999999999998E-2</v>
    </nc>
  </rcc>
  <rcc rId="25520" sId="17">
    <nc r="H526">
      <v>0.43749700000000002</v>
    </nc>
  </rcc>
  <rcc rId="25521" sId="17">
    <nc r="I526">
      <v>0.44330000000000003</v>
    </nc>
  </rcc>
  <rcc rId="25522" sId="17">
    <nc r="J526" t="b">
      <v>0</v>
    </nc>
  </rcc>
  <rcc rId="25523" sId="17">
    <nc r="K526" t="b">
      <v>1</v>
    </nc>
  </rcc>
  <rcc rId="25524" sId="17">
    <nc r="L526" t="b">
      <v>1</v>
    </nc>
  </rcc>
  <rcc rId="25525" sId="17">
    <nc r="M526" t="inlineStr">
      <is>
        <t>XwMqmM</t>
      </is>
    </nc>
  </rcc>
  <rcc rId="25526" sId="17">
    <nc r="N526">
      <v>2</v>
    </nc>
  </rcc>
  <rcc rId="25527" sId="17">
    <nc r="O526">
      <v>29098543</v>
    </nc>
  </rcc>
  <rcc rId="25528" sId="17">
    <nc r="P526">
      <v>3.0200000000000001E-2</v>
    </nc>
  </rcc>
  <rcc rId="25529" sId="17">
    <nc r="Q526">
      <v>0.19320000000000001</v>
    </nc>
  </rcc>
  <rcc rId="25530" sId="17">
    <nc r="R526">
      <v>34043</v>
    </nc>
  </rcc>
  <rcc rId="25531" sId="17">
    <nc r="S526" t="inlineStr">
      <is>
        <t>Intrinsic HorvathAge acceleration</t>
      </is>
    </nc>
  </rcc>
  <rcc rId="25532" sId="17">
    <nc r="T526" t="b">
      <v>1</v>
    </nc>
  </rcc>
  <rcc rId="25533" sId="17">
    <nc r="U526" t="inlineStr">
      <is>
        <t>reported</t>
      </is>
    </nc>
  </rcc>
  <rcc rId="25534" sId="17">
    <nc r="V526" t="inlineStr">
      <is>
        <t>2</t>
      </is>
    </nc>
  </rcc>
  <rcc rId="25535" sId="17">
    <nc r="W526">
      <v>29098543</v>
    </nc>
  </rcc>
  <rcc rId="25536" sId="17">
    <nc r="X526">
      <v>2.0146399999999998E-3</v>
    </nc>
  </rcc>
  <rcc rId="25537" sId="17">
    <nc r="Y526">
      <v>9.7006299999999992E-13</v>
    </nc>
  </rcc>
  <rcc rId="25538" sId="17">
    <nc r="Z526">
      <v>472174</v>
    </nc>
  </rcc>
  <rcc rId="25539" sId="17">
    <nc r="AA526" t="inlineStr">
      <is>
        <t>ieu-b-4879</t>
      </is>
    </nc>
  </rcc>
  <rcc rId="25540" sId="17">
    <nc r="AB526" t="inlineStr">
      <is>
        <t>telomere length || id:ieu-b-4879</t>
      </is>
    </nc>
  </rcc>
  <rcc rId="25541" sId="17">
    <nc r="AC526" t="b">
      <v>1</v>
    </nc>
  </rcc>
  <rcc rId="25542" sId="17">
    <nc r="AD526" t="inlineStr">
      <is>
        <t>reported</t>
      </is>
    </nc>
  </rcc>
  <rcc rId="25543" sId="17">
    <nc r="AE526" t="inlineStr">
      <is>
        <t>igd</t>
      </is>
    </nc>
  </rcc>
  <rcc rId="25544" sId="17">
    <nc r="AF526">
      <v>2</v>
    </nc>
  </rcc>
  <rcc rId="25545" sId="17">
    <nc r="AG526" t="b">
      <v>0</v>
    </nc>
  </rcc>
  <rcc rId="25546" sId="17">
    <nc r="AJ526">
      <v>1.07797151618587E-4</v>
    </nc>
  </rcc>
  <rcc rId="25547" sId="17">
    <nc r="AK526">
      <v>472174</v>
    </nc>
  </rcc>
  <rcc rId="25548" sId="17">
    <nc r="AL526">
      <v>4.9998218904438797E-5</v>
    </nc>
  </rcc>
  <rcc rId="25549" sId="17">
    <nc r="AM526">
      <v>34043</v>
    </nc>
  </rcc>
  <rcc rId="25550" sId="17">
    <nc r="AN526" t="b">
      <v>1</v>
    </nc>
  </rcc>
  <rcc rId="25551" sId="17">
    <nc r="AO526">
      <v>0.555101545245546</v>
    </nc>
  </rcc>
  <rcc rId="25552" sId="17">
    <nc r="A527" t="inlineStr">
      <is>
        <t>rs56799554</t>
      </is>
    </nc>
  </rcc>
  <rcc rId="25553" sId="17">
    <nc r="B527" t="inlineStr">
      <is>
        <t>G</t>
      </is>
    </nc>
  </rcc>
  <rcc rId="25554" sId="17">
    <nc r="C527" t="inlineStr">
      <is>
        <t>A</t>
      </is>
    </nc>
  </rcc>
  <rcc rId="25555" sId="17">
    <nc r="D527" t="inlineStr">
      <is>
        <t>G</t>
      </is>
    </nc>
  </rcc>
  <rcc rId="25556" sId="17">
    <nc r="E527" t="inlineStr">
      <is>
        <t>A</t>
      </is>
    </nc>
  </rcc>
  <rcc rId="25557" sId="17">
    <nc r="F527">
      <v>-2.59793E-2</v>
    </nc>
  </rcc>
  <rcc rId="25558" sId="17">
    <nc r="G527">
      <v>-1.9300000000000001E-2</v>
    </nc>
  </rcc>
  <rcc rId="25559" sId="17">
    <nc r="H527">
      <v>0.170183</v>
    </nc>
  </rcc>
  <rcc rId="25560" sId="17">
    <nc r="I527">
      <v>0.18210000000000001</v>
    </nc>
  </rcc>
  <rcc rId="25561" sId="17">
    <nc r="J527" t="b">
      <v>0</v>
    </nc>
  </rcc>
  <rcc rId="25562" sId="17">
    <nc r="K527" t="b">
      <v>0</v>
    </nc>
  </rcc>
  <rcc rId="25563" sId="17">
    <nc r="L527" t="b">
      <v>0</v>
    </nc>
  </rcc>
  <rcc rId="25564" sId="17">
    <nc r="M527" t="inlineStr">
      <is>
        <t>XwMqmM</t>
      </is>
    </nc>
  </rcc>
  <rcc rId="25565" sId="17">
    <nc r="N527">
      <v>17</v>
    </nc>
  </rcc>
  <rcc rId="25566" sId="17">
    <nc r="O527">
      <v>41456413</v>
    </nc>
  </rcc>
  <rcc rId="25567" sId="17">
    <nc r="P527">
      <v>4.1300000000000003E-2</v>
    </nc>
  </rcc>
  <rcc rId="25568" sId="17">
    <nc r="Q527">
      <v>0.64080000000000004</v>
    </nc>
  </rcc>
  <rcc rId="25569" sId="17">
    <nc r="R527">
      <v>28483</v>
    </nc>
  </rcc>
  <rcc rId="25570" sId="17">
    <nc r="S527" t="inlineStr">
      <is>
        <t>Intrinsic HorvathAge acceleration</t>
      </is>
    </nc>
  </rcc>
  <rcc rId="25571" sId="17">
    <nc r="T527" t="b">
      <v>1</v>
    </nc>
  </rcc>
  <rcc rId="25572" sId="17">
    <nc r="U527" t="inlineStr">
      <is>
        <t>reported</t>
      </is>
    </nc>
  </rcc>
  <rcc rId="25573" sId="17">
    <nc r="V527" t="inlineStr">
      <is>
        <t>17</t>
      </is>
    </nc>
  </rcc>
  <rcc rId="25574" sId="17">
    <nc r="W527">
      <v>41456413</v>
    </nc>
  </rcc>
  <rcc rId="25575" sId="17">
    <nc r="X527">
      <v>2.6785799999999998E-3</v>
    </nc>
  </rcc>
  <rcc rId="25576" sId="17">
    <nc r="Y527">
      <v>2.9998500000000001E-22</v>
    </nc>
  </rcc>
  <rcc rId="25577" sId="17">
    <nc r="Z527">
      <v>472174</v>
    </nc>
  </rcc>
  <rcc rId="25578" sId="17">
    <nc r="AA527" t="inlineStr">
      <is>
        <t>ieu-b-4879</t>
      </is>
    </nc>
  </rcc>
  <rcc rId="25579" sId="17">
    <nc r="AB527" t="inlineStr">
      <is>
        <t>telomere length || id:ieu-b-4879</t>
      </is>
    </nc>
  </rcc>
  <rcc rId="25580" sId="17">
    <nc r="AC527" t="b">
      <v>1</v>
    </nc>
  </rcc>
  <rcc rId="25581" sId="17">
    <nc r="AD527" t="inlineStr">
      <is>
        <t>reported</t>
      </is>
    </nc>
  </rcc>
  <rcc rId="25582" sId="17">
    <nc r="AE527" t="inlineStr">
      <is>
        <t>igd</t>
      </is>
    </nc>
  </rcc>
  <rcc rId="25583" sId="17">
    <nc r="AF527">
      <v>2</v>
    </nc>
  </rcc>
  <rcc rId="25584" sId="17">
    <nc r="AG527" t="b">
      <v>1</v>
    </nc>
  </rcc>
  <rcc rId="25585" sId="17">
    <nc r="AJ527">
      <v>1.9918604242647901E-4</v>
    </nc>
  </rcc>
  <rcc rId="25586" sId="17">
    <nc r="AK527">
      <v>472174</v>
    </nc>
  </rcc>
  <rcc rId="25587" sId="17">
    <nc r="AL527">
      <v>7.6675382456546298E-6</v>
    </nc>
  </rcc>
  <rcc rId="25588" sId="17">
    <nc r="AM527">
      <v>28483</v>
    </nc>
  </rcc>
  <rcc rId="25589" sId="17">
    <nc r="AN527" t="b">
      <v>1</v>
    </nc>
  </rcc>
  <rcc rId="25590" sId="17">
    <nc r="AO527">
      <v>6.29750388992419E-2</v>
    </nc>
  </rcc>
  <rcc rId="25591" sId="17">
    <nc r="A528" t="inlineStr">
      <is>
        <t>rs5742915</t>
      </is>
    </nc>
  </rcc>
  <rcc rId="25592" sId="17">
    <nc r="B528" t="inlineStr">
      <is>
        <t>C</t>
      </is>
    </nc>
  </rcc>
  <rcc rId="25593" sId="17">
    <nc r="C528" t="inlineStr">
      <is>
        <t>T</t>
      </is>
    </nc>
  </rcc>
  <rcc rId="25594" sId="17">
    <nc r="D528" t="inlineStr">
      <is>
        <t>C</t>
      </is>
    </nc>
  </rcc>
  <rcc rId="25595" sId="17">
    <nc r="E528" t="inlineStr">
      <is>
        <t>T</t>
      </is>
    </nc>
  </rcc>
  <rcc rId="25596" sId="17">
    <nc r="F528">
      <v>1.9337699999999999E-2</v>
    </nc>
  </rcc>
  <rcc rId="25597" sId="17">
    <nc r="G528">
      <v>7.3400000000000007E-2</v>
    </nc>
  </rcc>
  <rcc rId="25598" sId="17">
    <nc r="H528">
      <v>0.44582899999999998</v>
    </nc>
  </rcc>
  <rcc rId="25599" sId="17">
    <nc r="I528">
      <v>0.45900000000000002</v>
    </nc>
  </rcc>
  <rcc rId="25600" sId="17">
    <nc r="J528" t="b">
      <v>0</v>
    </nc>
  </rcc>
  <rcc rId="25601" sId="17">
    <nc r="K528" t="b">
      <v>0</v>
    </nc>
  </rcc>
  <rcc rId="25602" sId="17">
    <nc r="L528" t="b">
      <v>0</v>
    </nc>
  </rcc>
  <rcc rId="25603" sId="17">
    <nc r="M528" t="inlineStr">
      <is>
        <t>XwMqmM</t>
      </is>
    </nc>
  </rcc>
  <rcc rId="25604" sId="17">
    <nc r="N528">
      <v>15</v>
    </nc>
  </rcc>
  <rcc rId="25605" sId="17">
    <nc r="O528">
      <v>74336633</v>
    </nc>
  </rcc>
  <rcc rId="25606" sId="17">
    <nc r="P528">
      <v>3.0499999999999999E-2</v>
    </nc>
  </rcc>
  <rcc rId="25607" sId="17">
    <nc r="Q528">
      <v>1.6140000000000002E-2</v>
    </nc>
  </rcc>
  <rcc rId="25608" sId="17">
    <nc r="R528">
      <v>32413</v>
    </nc>
  </rcc>
  <rcc rId="25609" sId="17">
    <nc r="S528" t="inlineStr">
      <is>
        <t>Intrinsic HorvathAge acceleration</t>
      </is>
    </nc>
  </rcc>
  <rcc rId="25610" sId="17">
    <nc r="T528" t="b">
      <v>1</v>
    </nc>
  </rcc>
  <rcc rId="25611" sId="17">
    <nc r="U528" t="inlineStr">
      <is>
        <t>reported</t>
      </is>
    </nc>
  </rcc>
  <rcc rId="25612" sId="17">
    <nc r="V528" t="inlineStr">
      <is>
        <t>15</t>
      </is>
    </nc>
  </rcc>
  <rcc rId="25613" sId="17">
    <nc r="W528">
      <v>74336633</v>
    </nc>
  </rcc>
  <rcc rId="25614" sId="17">
    <nc r="X528">
      <v>2.02886E-3</v>
    </nc>
  </rcc>
  <rcc rId="25615" sId="17">
    <nc r="Y528">
      <v>1.59993E-21</v>
    </nc>
  </rcc>
  <rcc rId="25616" sId="17">
    <nc r="Z528">
      <v>472174</v>
    </nc>
  </rcc>
  <rcc rId="25617" sId="17">
    <nc r="AA528" t="inlineStr">
      <is>
        <t>ieu-b-4879</t>
      </is>
    </nc>
  </rcc>
  <rcc rId="25618" sId="17">
    <nc r="AB528" t="inlineStr">
      <is>
        <t>telomere length || id:ieu-b-4879</t>
      </is>
    </nc>
  </rcc>
  <rcc rId="25619" sId="17">
    <nc r="AC528" t="b">
      <v>1</v>
    </nc>
  </rcc>
  <rcc rId="25620" sId="17">
    <nc r="AD528" t="inlineStr">
      <is>
        <t>reported</t>
      </is>
    </nc>
  </rcc>
  <rcc rId="25621" sId="17">
    <nc r="AE528" t="inlineStr">
      <is>
        <t>igd</t>
      </is>
    </nc>
  </rcc>
  <rcc rId="25622" sId="17">
    <nc r="AF528">
      <v>2</v>
    </nc>
  </rcc>
  <rcc rId="25623" sId="17">
    <nc r="AG528" t="b">
      <v>1</v>
    </nc>
  </rcc>
  <rcc rId="25624" sId="17">
    <nc r="AJ528">
      <v>1.92363068934198E-4</v>
    </nc>
  </rcc>
  <rcc rId="25625" sId="17">
    <nc r="AK528">
      <v>472174</v>
    </nc>
  </rcc>
  <rcc rId="25626" sId="17">
    <nc r="AL528">
      <v>1.7865797747876799E-4</v>
    </nc>
  </rcc>
  <rcc rId="25627" sId="17">
    <nc r="AM528">
      <v>32413</v>
    </nc>
  </rcc>
  <rcc rId="25628" sId="17">
    <nc r="AN528" t="b">
      <v>1</v>
    </nc>
  </rcc>
  <rcc rId="25629" sId="17">
    <nc r="AO528">
      <v>0.93015580129395703</v>
    </nc>
  </rcc>
  <rcc rId="25630" sId="17">
    <nc r="A529" t="inlineStr">
      <is>
        <t>rs59409453</t>
      </is>
    </nc>
  </rcc>
  <rcc rId="25631" sId="17">
    <nc r="B529" t="inlineStr">
      <is>
        <t>G</t>
      </is>
    </nc>
  </rcc>
  <rcc rId="25632" sId="17">
    <nc r="C529" t="inlineStr">
      <is>
        <t>A</t>
      </is>
    </nc>
  </rcc>
  <rcc rId="25633" sId="17">
    <nc r="D529" t="inlineStr">
      <is>
        <t>G</t>
      </is>
    </nc>
  </rcc>
  <rcc rId="25634" sId="17">
    <nc r="E529" t="inlineStr">
      <is>
        <t>A</t>
      </is>
    </nc>
  </rcc>
  <rcc rId="25635" sId="17">
    <nc r="F529">
      <v>2.02133E-2</v>
    </nc>
  </rcc>
  <rcc rId="25636" sId="17">
    <nc r="G529">
      <v>4.3200000000000002E-2</v>
    </nc>
  </rcc>
  <rcc rId="25637" sId="17">
    <nc r="H529">
      <v>0.73060199999999997</v>
    </nc>
  </rcc>
  <rcc rId="25638" sId="17">
    <nc r="I529">
      <v>0.7329</v>
    </nc>
  </rcc>
  <rcc rId="25639" sId="17">
    <nc r="J529" t="b">
      <v>0</v>
    </nc>
  </rcc>
  <rcc rId="25640" sId="17">
    <nc r="K529" t="b">
      <v>0</v>
    </nc>
  </rcc>
  <rcc rId="25641" sId="17">
    <nc r="L529" t="b">
      <v>0</v>
    </nc>
  </rcc>
  <rcc rId="25642" sId="17">
    <nc r="M529" t="inlineStr">
      <is>
        <t>XwMqmM</t>
      </is>
    </nc>
  </rcc>
  <rcc rId="25643" sId="17">
    <nc r="N529">
      <v>17</v>
    </nc>
  </rcc>
  <rcc rId="25644" sId="17">
    <nc r="O529">
      <v>1666218</v>
    </nc>
  </rcc>
  <rcc rId="25645" sId="17">
    <nc r="P529">
      <v>3.5799999999999998E-2</v>
    </nc>
  </rcc>
  <rcc rId="25646" sId="17">
    <nc r="Q529">
      <v>0.2281</v>
    </nc>
  </rcc>
  <rcc rId="25647" sId="17">
    <nc r="R529">
      <v>28482</v>
    </nc>
  </rcc>
  <rcc rId="25648" sId="17">
    <nc r="S529" t="inlineStr">
      <is>
        <t>Intrinsic HorvathAge acceleration</t>
      </is>
    </nc>
  </rcc>
  <rcc rId="25649" sId="17">
    <nc r="T529" t="b">
      <v>1</v>
    </nc>
  </rcc>
  <rcc rId="25650" sId="17">
    <nc r="U529" t="inlineStr">
      <is>
        <t>reported</t>
      </is>
    </nc>
  </rcc>
  <rcc rId="25651" sId="17">
    <nc r="V529" t="inlineStr">
      <is>
        <t>17</t>
      </is>
    </nc>
  </rcc>
  <rcc rId="25652" sId="17">
    <nc r="W529">
      <v>1666218</v>
    </nc>
  </rcc>
  <rcc rId="25653" sId="17">
    <nc r="X529">
      <v>2.30175E-3</v>
    </nc>
  </rcc>
  <rcc rId="25654" sId="17">
    <nc r="Y529">
      <v>1.59993E-18</v>
    </nc>
  </rcc>
  <rcc rId="25655" sId="17">
    <nc r="Z529">
      <v>472174</v>
    </nc>
  </rcc>
  <rcc rId="25656" sId="17">
    <nc r="AA529" t="inlineStr">
      <is>
        <t>ieu-b-4879</t>
      </is>
    </nc>
  </rcc>
  <rcc rId="25657" sId="17">
    <nc r="AB529" t="inlineStr">
      <is>
        <t>telomere length || id:ieu-b-4879</t>
      </is>
    </nc>
  </rcc>
  <rcc rId="25658" sId="17">
    <nc r="AC529" t="b">
      <v>1</v>
    </nc>
  </rcc>
  <rcc rId="25659" sId="17">
    <nc r="AD529" t="inlineStr">
      <is>
        <t>reported</t>
      </is>
    </nc>
  </rcc>
  <rcc rId="25660" sId="17">
    <nc r="AE529" t="inlineStr">
      <is>
        <t>igd</t>
      </is>
    </nc>
  </rcc>
  <rcc rId="25661" sId="17">
    <nc r="AF529">
      <v>2</v>
    </nc>
  </rcc>
  <rcc rId="25662" sId="17">
    <nc r="AG529" t="b">
      <v>1</v>
    </nc>
  </rcc>
  <rcc rId="25663" sId="17">
    <nc r="AJ529">
      <v>1.6330030050325399E-4</v>
    </nc>
  </rcc>
  <rcc rId="25664" sId="17">
    <nc r="AK529">
      <v>472174</v>
    </nc>
  </rcc>
  <rcc rId="25665" sId="17">
    <nc r="AL529">
      <v>5.1125698104225499E-5</v>
    </nc>
  </rcc>
  <rcc rId="25666" sId="17">
    <nc r="AM529">
      <v>28482</v>
    </nc>
  </rcc>
  <rcc rId="25667" sId="17">
    <nc r="AN529" t="b">
      <v>1</v>
    </nc>
  </rcc>
  <rcc rId="25668" sId="17">
    <nc r="AO529">
      <v>0.35623556600235601</v>
    </nc>
  </rcc>
  <rcc rId="25669" sId="17">
    <nc r="A530" t="inlineStr">
      <is>
        <t>rs6007020</t>
      </is>
    </nc>
  </rcc>
  <rcc rId="25670" sId="17">
    <nc r="B530" t="inlineStr">
      <is>
        <t>C</t>
      </is>
    </nc>
  </rcc>
  <rcc rId="25671" sId="17">
    <nc r="C530" t="inlineStr">
      <is>
        <t>T</t>
      </is>
    </nc>
  </rcc>
  <rcc rId="25672" sId="17">
    <nc r="D530" t="inlineStr">
      <is>
        <t>C</t>
      </is>
    </nc>
  </rcc>
  <rcc rId="25673" sId="17">
    <nc r="E530" t="inlineStr">
      <is>
        <t>T</t>
      </is>
    </nc>
  </rcc>
  <rcc rId="25674" sId="17">
    <nc r="F530">
      <v>1.4490400000000001E-2</v>
    </nc>
  </rcc>
  <rcc rId="25675" sId="17">
    <nc r="G530">
      <v>-4.2599999999999999E-2</v>
    </nc>
  </rcc>
  <rcc rId="25676" sId="17">
    <nc r="H530">
      <v>0.36782300000000001</v>
    </nc>
  </rcc>
  <rcc rId="25677" sId="17">
    <nc r="I530">
      <v>0.35539999999999999</v>
    </nc>
  </rcc>
  <rcc rId="25678" sId="17">
    <nc r="J530" t="b">
      <v>0</v>
    </nc>
  </rcc>
  <rcc rId="25679" sId="17">
    <nc r="K530" t="b">
      <v>0</v>
    </nc>
  </rcc>
  <rcc rId="25680" sId="17">
    <nc r="L530" t="b">
      <v>0</v>
    </nc>
  </rcc>
  <rcc rId="25681" sId="17">
    <nc r="M530" t="inlineStr">
      <is>
        <t>XwMqmM</t>
      </is>
    </nc>
  </rcc>
  <rcc rId="25682" sId="17">
    <nc r="N530">
      <v>22</v>
    </nc>
  </rcc>
  <rcc rId="25683" sId="17">
    <nc r="O530">
      <v>45790132</v>
    </nc>
  </rcc>
  <rcc rId="25684" sId="17">
    <nc r="P530">
      <v>3.27E-2</v>
    </nc>
  </rcc>
  <rcc rId="25685" sId="17">
    <nc r="Q530">
      <v>0.19209999999999999</v>
    </nc>
  </rcc>
  <rcc rId="25686" sId="17">
    <nc r="R530">
      <v>28566</v>
    </nc>
  </rcc>
  <rcc rId="25687" sId="17">
    <nc r="S530" t="inlineStr">
      <is>
        <t>Intrinsic HorvathAge acceleration</t>
      </is>
    </nc>
  </rcc>
  <rcc rId="25688" sId="17">
    <nc r="T530" t="b">
      <v>1</v>
    </nc>
  </rcc>
  <rcc rId="25689" sId="17">
    <nc r="U530" t="inlineStr">
      <is>
        <t>reported</t>
      </is>
    </nc>
  </rcc>
  <rcc rId="25690" sId="17">
    <nc r="V530" t="inlineStr">
      <is>
        <t>22</t>
      </is>
    </nc>
  </rcc>
  <rcc rId="25691" sId="17">
    <nc r="W530">
      <v>45790132</v>
    </nc>
  </rcc>
  <rcc rId="25692" sId="17">
    <nc r="X530">
      <v>2.0963700000000002E-3</v>
    </nc>
  </rcc>
  <rcc rId="25693" sId="17">
    <nc r="Y530">
      <v>4.79954E-12</v>
    </nc>
  </rcc>
  <rcc rId="25694" sId="17">
    <nc r="Z530">
      <v>472174</v>
    </nc>
  </rcc>
  <rcc rId="25695" sId="17">
    <nc r="AA530" t="inlineStr">
      <is>
        <t>ieu-b-4879</t>
      </is>
    </nc>
  </rcc>
  <rcc rId="25696" sId="17">
    <nc r="AB530" t="inlineStr">
      <is>
        <t>telomere length || id:ieu-b-4879</t>
      </is>
    </nc>
  </rcc>
  <rcc rId="25697" sId="17">
    <nc r="AC530" t="b">
      <v>1</v>
    </nc>
  </rcc>
  <rcc rId="25698" sId="17">
    <nc r="AD530" t="inlineStr">
      <is>
        <t>reported</t>
      </is>
    </nc>
  </rcc>
  <rcc rId="25699" sId="17">
    <nc r="AE530" t="inlineStr">
      <is>
        <t>igd</t>
      </is>
    </nc>
  </rcc>
  <rcc rId="25700" sId="17">
    <nc r="AF530">
      <v>2</v>
    </nc>
  </rcc>
  <rcc rId="25701" sId="17">
    <nc r="AG530" t="b">
      <v>1</v>
    </nc>
  </rcc>
  <rcc rId="25702" sId="17">
    <nc r="AJ530">
      <v>1.01176745037915E-4</v>
    </nc>
  </rcc>
  <rcc rId="25703" sId="17">
    <nc r="AK530">
      <v>472174</v>
    </nc>
  </rcc>
  <rcc rId="25704" sId="17">
    <nc r="AL530">
      <v>5.9412641977769399E-5</v>
    </nc>
  </rcc>
  <rcc rId="25705" sId="17">
    <nc r="AM530">
      <v>28566</v>
    </nc>
  </rcc>
  <rcc rId="25706" sId="17">
    <nc r="AN530" t="b">
      <v>1</v>
    </nc>
  </rcc>
  <rcc rId="25707" sId="17">
    <nc r="AO530">
      <v>0.69963262199727105</v>
    </nc>
  </rcc>
  <rcc rId="25708" sId="17">
    <nc r="A531" t="inlineStr">
      <is>
        <t>rs6054257</t>
      </is>
    </nc>
  </rcc>
  <rcc rId="25709" sId="17">
    <nc r="B531" t="inlineStr">
      <is>
        <t>A</t>
      </is>
    </nc>
  </rcc>
  <rcc rId="25710" sId="17">
    <nc r="C531" t="inlineStr">
      <is>
        <t>G</t>
      </is>
    </nc>
  </rcc>
  <rcc rId="25711" sId="17">
    <nc r="D531" t="inlineStr">
      <is>
        <t>A</t>
      </is>
    </nc>
  </rcc>
  <rcc rId="25712" sId="17">
    <nc r="E531" t="inlineStr">
      <is>
        <t>G</t>
      </is>
    </nc>
  </rcc>
  <rcc rId="25713" sId="17">
    <nc r="F531">
      <v>-1.4168399999999999E-2</v>
    </nc>
  </rcc>
  <rcc rId="25714" sId="17">
    <nc r="G531">
      <v>-2.76E-2</v>
    </nc>
  </rcc>
  <rcc rId="25715" sId="17">
    <nc r="H531">
      <v>0.79352199999999995</v>
    </nc>
  </rcc>
  <rcc rId="25716" sId="17">
    <nc r="I531">
      <v>0.79069999999999996</v>
    </nc>
  </rcc>
  <rcc rId="25717" sId="17">
    <nc r="J531" t="b">
      <v>0</v>
    </nc>
  </rcc>
  <rcc rId="25718" sId="17">
    <nc r="K531" t="b">
      <v>0</v>
    </nc>
  </rcc>
  <rcc rId="25719" sId="17">
    <nc r="L531" t="b">
      <v>0</v>
    </nc>
  </rcc>
  <rcc rId="25720" sId="17">
    <nc r="M531" t="inlineStr">
      <is>
        <t>XwMqmM</t>
      </is>
    </nc>
  </rcc>
  <rcc rId="25721" sId="17">
    <nc r="N531">
      <v>20</v>
    </nc>
  </rcc>
  <rcc rId="25722" sId="17">
    <nc r="O531">
      <v>66370</v>
    </nc>
  </rcc>
  <rcc rId="25723" sId="17">
    <nc r="P531">
      <v>4.1500000000000002E-2</v>
    </nc>
  </rcc>
  <rcc rId="25724" sId="17">
    <nc r="Q531">
      <v>0.50629999999999997</v>
    </nc>
  </rcc>
  <rcc rId="25725" sId="17">
    <nc r="R531">
      <v>23422</v>
    </nc>
  </rcc>
  <rcc rId="25726" sId="17">
    <nc r="S531" t="inlineStr">
      <is>
        <t>Intrinsic HorvathAge acceleration</t>
      </is>
    </nc>
  </rcc>
  <rcc rId="25727" sId="17">
    <nc r="T531" t="b">
      <v>1</v>
    </nc>
  </rcc>
  <rcc rId="25728" sId="17">
    <nc r="U531" t="inlineStr">
      <is>
        <t>reported</t>
      </is>
    </nc>
  </rcc>
  <rcc rId="25729" sId="17">
    <nc r="V531" t="inlineStr">
      <is>
        <t>20</t>
      </is>
    </nc>
  </rcc>
  <rcc rId="25730" sId="17">
    <nc r="W531">
      <v>66370</v>
    </nc>
  </rcc>
  <rcc rId="25731" sId="17">
    <nc r="X531">
      <v>2.47729E-3</v>
    </nc>
  </rcc>
  <rcc rId="25732" sId="17">
    <nc r="Y531">
      <v>1.09999E-8</v>
    </nc>
  </rcc>
  <rcc rId="25733" sId="17">
    <nc r="Z531">
      <v>472174</v>
    </nc>
  </rcc>
  <rcc rId="25734" sId="17">
    <nc r="AA531" t="inlineStr">
      <is>
        <t>ieu-b-4879</t>
      </is>
    </nc>
  </rcc>
  <rcc rId="25735" sId="17">
    <nc r="AB531" t="inlineStr">
      <is>
        <t>telomere length || id:ieu-b-4879</t>
      </is>
    </nc>
  </rcc>
  <rcc rId="25736" sId="17">
    <nc r="AC531" t="b">
      <v>1</v>
    </nc>
  </rcc>
  <rcc rId="25737" sId="17">
    <nc r="AD531" t="inlineStr">
      <is>
        <t>reported</t>
      </is>
    </nc>
  </rcc>
  <rcc rId="25738" sId="17">
    <nc r="AE531" t="inlineStr">
      <is>
        <t>igd</t>
      </is>
    </nc>
  </rcc>
  <rcc rId="25739" sId="17">
    <nc r="AF531">
      <v>2</v>
    </nc>
  </rcc>
  <rcc rId="25740" sId="17">
    <nc r="AG531" t="b">
      <v>1</v>
    </nc>
  </rcc>
  <rcc rId="25741" sId="17">
    <nc r="AJ531">
      <v>6.9271980491768595E-5</v>
    </nc>
  </rcc>
  <rcc rId="25742" sId="17">
    <nc r="AK531">
      <v>472174</v>
    </nc>
  </rcc>
  <rcc rId="25743" sId="17">
    <nc r="AL531">
      <v>1.8885430016585599E-5</v>
    </nc>
  </rcc>
  <rcc rId="25744" sId="17">
    <nc r="AM531">
      <v>23422</v>
    </nc>
  </rcc>
  <rcc rId="25745" sId="17">
    <nc r="AN531" t="b">
      <v>1</v>
    </nc>
  </rcc>
  <rcc rId="25746" sId="17">
    <nc r="AO531">
      <v>0.552433308040021</v>
    </nc>
  </rcc>
  <rcc rId="25747" sId="17">
    <nc r="A532" t="inlineStr">
      <is>
        <t>rs611646</t>
      </is>
    </nc>
  </rcc>
  <rcc rId="25748" sId="17">
    <nc r="B532" t="inlineStr">
      <is>
        <t>A</t>
      </is>
    </nc>
  </rcc>
  <rcc rId="25749" sId="17">
    <nc r="C532" t="inlineStr">
      <is>
        <t>T</t>
      </is>
    </nc>
  </rcc>
  <rcc rId="25750" sId="17">
    <nc r="D532" t="inlineStr">
      <is>
        <t>A</t>
      </is>
    </nc>
  </rcc>
  <rcc rId="25751" sId="17">
    <nc r="E532" t="inlineStr">
      <is>
        <t>T</t>
      </is>
    </nc>
  </rcc>
  <rcc rId="25752" sId="17">
    <nc r="F532">
      <v>-3.68309E-2</v>
    </nc>
  </rcc>
  <rcc rId="25753" sId="17">
    <nc r="G532">
      <v>0.1023</v>
    </nc>
  </rcc>
  <rcc rId="25754" sId="17">
    <nc r="H532">
      <v>0.40868500000000002</v>
    </nc>
  </rcc>
  <rcc rId="25755" sId="17">
    <nc r="I532">
      <v>0.40250000000000002</v>
    </nc>
  </rcc>
  <rcc rId="25756" sId="17">
    <nc r="J532" t="b">
      <v>0</v>
    </nc>
  </rcc>
  <rcc rId="25757" sId="17">
    <nc r="K532" t="b">
      <v>1</v>
    </nc>
  </rcc>
  <rcc rId="25758" sId="17">
    <nc r="L532" t="b">
      <v>0</v>
    </nc>
  </rcc>
  <rcc rId="25759" sId="17">
    <nc r="M532" t="inlineStr">
      <is>
        <t>XwMqmM</t>
      </is>
    </nc>
  </rcc>
  <rcc rId="25760" sId="17">
    <nc r="N532">
      <v>11</v>
    </nc>
  </rcc>
  <rcc rId="25761" sId="17">
    <nc r="O532">
      <v>108177097</v>
    </nc>
  </rcc>
  <rcc rId="25762" sId="17">
    <nc r="P532">
      <v>3.15E-2</v>
    </nc>
  </rcc>
  <rcc rId="25763" sId="17">
    <nc r="Q532">
      <v>1.158E-3</v>
    </nc>
  </rcc>
  <rcc rId="25764" sId="17">
    <nc r="R532">
      <v>28976</v>
    </nc>
  </rcc>
  <rcc rId="25765" sId="17">
    <nc r="S532" t="inlineStr">
      <is>
        <t>Intrinsic HorvathAge acceleration</t>
      </is>
    </nc>
  </rcc>
  <rcc rId="25766" sId="17">
    <nc r="T532" t="b">
      <v>1</v>
    </nc>
  </rcc>
  <rcc rId="25767" sId="17">
    <nc r="U532" t="inlineStr">
      <is>
        <t>reported</t>
      </is>
    </nc>
  </rcc>
  <rcc rId="25768" sId="17">
    <nc r="V532" t="inlineStr">
      <is>
        <t>11</t>
      </is>
    </nc>
  </rcc>
  <rcc rId="25769" sId="17">
    <nc r="W532">
      <v>108177097</v>
    </nc>
  </rcc>
  <rcc rId="25770" sId="17">
    <nc r="X532">
      <v>2.0354700000000002E-3</v>
    </nc>
  </rcc>
  <rcc rId="25771" sId="17">
    <nc r="Y532">
      <v>3.5002599999999998E-73</v>
    </nc>
  </rcc>
  <rcc rId="25772" sId="17">
    <nc r="Z532">
      <v>472174</v>
    </nc>
  </rcc>
  <rcc rId="25773" sId="17">
    <nc r="AA532" t="inlineStr">
      <is>
        <t>ieu-b-4879</t>
      </is>
    </nc>
  </rcc>
  <rcc rId="25774" sId="17">
    <nc r="AB532" t="inlineStr">
      <is>
        <t>telomere length || id:ieu-b-4879</t>
      </is>
    </nc>
  </rcc>
  <rcc rId="25775" sId="17">
    <nc r="AC532" t="b">
      <v>1</v>
    </nc>
  </rcc>
  <rcc rId="25776" sId="17">
    <nc r="AD532" t="inlineStr">
      <is>
        <t>reported</t>
      </is>
    </nc>
  </rcc>
  <rcc rId="25777" sId="17">
    <nc r="AE532" t="inlineStr">
      <is>
        <t>igd</t>
      </is>
    </nc>
  </rcc>
  <rcc rId="25778" sId="17">
    <nc r="AF532">
      <v>2</v>
    </nc>
  </rcc>
  <rcc rId="25779" sId="17">
    <nc r="AG532" t="b">
      <v>1</v>
    </nc>
  </rcc>
  <rcc rId="25780" sId="17">
    <nc r="AJ532">
      <v>6.9293736176661398E-4</v>
    </nc>
  </rcc>
  <rcc rId="25781" sId="17">
    <nc r="AK532">
      <v>472174</v>
    </nc>
  </rcc>
  <rcc rId="25782" sId="17">
    <nc r="AL532">
      <v>3.6388457158675999E-4</v>
    </nc>
  </rcc>
  <rcc rId="25783" sId="17">
    <nc r="AM532">
      <v>28976</v>
    </nc>
  </rcc>
  <rcc rId="25784" sId="17">
    <nc r="AN532" t="b">
      <v>1</v>
    </nc>
  </rcc>
  <rcc rId="25785" sId="17">
    <nc r="AO532">
      <v>0.23086448493499301</v>
    </nc>
  </rcc>
  <rcc rId="25786" sId="17">
    <nc r="A533" t="inlineStr">
      <is>
        <t>rs61748181</t>
      </is>
    </nc>
  </rcc>
  <rcc rId="25787" sId="17">
    <nc r="B533" t="inlineStr">
      <is>
        <t>T</t>
      </is>
    </nc>
  </rcc>
  <rcc rId="25788" sId="17">
    <nc r="C533" t="inlineStr">
      <is>
        <t>C</t>
      </is>
    </nc>
  </rcc>
  <rcc rId="25789" sId="17">
    <nc r="D533" t="inlineStr">
      <is>
        <t>T</t>
      </is>
    </nc>
  </rcc>
  <rcc rId="25790" sId="17">
    <nc r="E533" t="inlineStr">
      <is>
        <t>C</t>
      </is>
    </nc>
  </rcc>
  <rcc rId="25791" sId="17">
    <nc r="F533">
      <v>-5.9180999999999997E-2</v>
    </nc>
  </rcc>
  <rcc rId="25792" sId="17">
    <nc r="G533">
      <v>-7.0900000000000005E-2</v>
    </nc>
  </rcc>
  <rcc rId="25793" sId="17">
    <nc r="H533">
      <v>2.8927999999999999E-2</v>
    </nc>
  </rcc>
  <rcc rId="25794" sId="17">
    <nc r="I533">
      <v>3.6499999999999998E-2</v>
    </nc>
  </rcc>
  <rcc rId="25795" sId="17">
    <nc r="J533" t="b">
      <v>0</v>
    </nc>
  </rcc>
  <rcc rId="25796" sId="17">
    <nc r="K533" t="b">
      <v>0</v>
    </nc>
  </rcc>
  <rcc rId="25797" sId="17">
    <nc r="L533" t="b">
      <v>0</v>
    </nc>
  </rcc>
  <rcc rId="25798" sId="17">
    <nc r="M533" t="inlineStr">
      <is>
        <t>XwMqmM</t>
      </is>
    </nc>
  </rcc>
  <rcc rId="25799" sId="17">
    <nc r="N533">
      <v>5</v>
    </nc>
  </rcc>
  <rcc rId="25800" sId="17">
    <nc r="O533">
      <v>1294166</v>
    </nc>
  </rcc>
  <rcc rId="25801" sId="17">
    <nc r="P533">
      <v>0.10009999999999999</v>
    </nc>
  </rcc>
  <rcc rId="25802" sId="17">
    <nc r="Q533">
      <v>0.47860000000000003</v>
    </nc>
  </rcc>
  <rcc rId="25803" sId="17">
    <nc r="R533">
      <v>28184</v>
    </nc>
  </rcc>
  <rcc rId="25804" sId="17">
    <nc r="S533" t="inlineStr">
      <is>
        <t>Intrinsic HorvathAge acceleration</t>
      </is>
    </nc>
  </rcc>
  <rcc rId="25805" sId="17">
    <nc r="T533" t="b">
      <v>1</v>
    </nc>
  </rcc>
  <rcc rId="25806" sId="17">
    <nc r="U533" t="inlineStr">
      <is>
        <t>reported</t>
      </is>
    </nc>
  </rcc>
  <rcc rId="25807" sId="17">
    <nc r="V533" t="inlineStr">
      <is>
        <t>5</t>
      </is>
    </nc>
  </rcc>
  <rcc rId="25808" sId="17">
    <nc r="W533">
      <v>1294166</v>
    </nc>
  </rcc>
  <rcc rId="25809" sId="17">
    <nc r="X533">
      <v>5.9539399999999996E-3</v>
    </nc>
  </rcc>
  <rcc rId="25810" sId="17">
    <nc r="Y533">
      <v>2.8002700000000001E-23</v>
    </nc>
  </rcc>
  <rcc rId="25811" sId="17">
    <nc r="Z533">
      <v>472174</v>
    </nc>
  </rcc>
  <rcc rId="25812" sId="17">
    <nc r="AA533" t="inlineStr">
      <is>
        <t>ieu-b-4879</t>
      </is>
    </nc>
  </rcc>
  <rcc rId="25813" sId="17">
    <nc r="AB533" t="inlineStr">
      <is>
        <t>telomere length || id:ieu-b-4879</t>
      </is>
    </nc>
  </rcc>
  <rcc rId="25814" sId="17">
    <nc r="AC533" t="b">
      <v>1</v>
    </nc>
  </rcc>
  <rcc rId="25815" sId="17">
    <nc r="AD533" t="inlineStr">
      <is>
        <t>reported</t>
      </is>
    </nc>
  </rcc>
  <rcc rId="25816" sId="17">
    <nc r="AE533" t="inlineStr">
      <is>
        <t>igd</t>
      </is>
    </nc>
  </rcc>
  <rcc rId="25817" sId="17">
    <nc r="AF533">
      <v>2</v>
    </nc>
  </rcc>
  <rcc rId="25818" sId="17">
    <nc r="AG533" t="b">
      <v>1</v>
    </nc>
  </rcc>
  <rcc rId="25819" sId="17">
    <nc r="AJ533">
      <v>2.0920140495166701E-4</v>
    </nc>
  </rcc>
  <rcc rId="25820" sId="17">
    <nc r="AK533">
      <v>472174</v>
    </nc>
  </rcc>
  <rcc rId="25821" sId="17">
    <nc r="AL533">
      <v>1.7801015317303999E-5</v>
    </nc>
  </rcc>
  <rcc rId="25822" sId="17">
    <nc r="AM533">
      <v>28184</v>
    </nc>
  </rcc>
  <rcc rId="25823" sId="17">
    <nc r="AN533" t="b">
      <v>1</v>
    </nc>
  </rcc>
  <rcc rId="25824" sId="17">
    <nc r="AO533">
      <v>9.4757159088145498E-2</v>
    </nc>
  </rcc>
  <rcc rId="25825" sId="17">
    <nc r="A534" t="inlineStr">
      <is>
        <t>rs6536702</t>
      </is>
    </nc>
  </rcc>
  <rcc rId="25826" sId="17">
    <nc r="B534" t="inlineStr">
      <is>
        <t>A</t>
      </is>
    </nc>
  </rcc>
  <rcc rId="25827" sId="17">
    <nc r="C534" t="inlineStr">
      <is>
        <t>G</t>
      </is>
    </nc>
  </rcc>
  <rcc rId="25828" sId="17">
    <nc r="D534" t="inlineStr">
      <is>
        <t>A</t>
      </is>
    </nc>
  </rcc>
  <rcc rId="25829" sId="17">
    <nc r="E534" t="inlineStr">
      <is>
        <t>G</t>
      </is>
    </nc>
  </rcc>
  <rcc rId="25830" sId="17">
    <nc r="F534">
      <v>5.3414799999999998E-2</v>
    </nc>
  </rcc>
  <rcc rId="25831" sId="17">
    <nc r="G534">
      <v>-1.29E-2</v>
    </nc>
  </rcc>
  <rcc rId="25832" sId="17">
    <nc r="H534">
      <v>0.77464699999999997</v>
    </nc>
  </rcc>
  <rcc rId="25833" sId="17">
    <nc r="I534">
      <v>0.78029999999999999</v>
    </nc>
  </rcc>
  <rcc rId="25834" sId="17">
    <nc r="J534" t="b">
      <v>0</v>
    </nc>
  </rcc>
  <rcc rId="25835" sId="17">
    <nc r="K534" t="b">
      <v>0</v>
    </nc>
  </rcc>
  <rcc rId="25836" sId="17">
    <nc r="L534" t="b">
      <v>0</v>
    </nc>
  </rcc>
  <rcc rId="25837" sId="17">
    <nc r="M534" t="inlineStr">
      <is>
        <t>XwMqmM</t>
      </is>
    </nc>
  </rcc>
  <rcc rId="25838" sId="17">
    <nc r="N534">
      <v>4</v>
    </nc>
  </rcc>
  <rcc rId="25839" sId="17">
    <nc r="O534">
      <v>164028105</v>
    </nc>
  </rcc>
  <rcc rId="25840" sId="17">
    <nc r="P534">
      <v>3.7400000000000003E-2</v>
    </nc>
  </rcc>
  <rcc rId="25841" sId="17">
    <nc r="Q534">
      <v>0.73</v>
    </nc>
  </rcc>
  <rcc rId="25842" sId="17">
    <nc r="R534">
      <v>29546</v>
    </nc>
  </rcc>
  <rcc rId="25843" sId="17">
    <nc r="S534" t="inlineStr">
      <is>
        <t>Intrinsic HorvathAge acceleration</t>
      </is>
    </nc>
  </rcc>
  <rcc rId="25844" sId="17">
    <nc r="T534" t="b">
      <v>1</v>
    </nc>
  </rcc>
  <rcc rId="25845" sId="17">
    <nc r="U534" t="inlineStr">
      <is>
        <t>reported</t>
      </is>
    </nc>
  </rcc>
  <rcc rId="25846" sId="17">
    <nc r="V534" t="inlineStr">
      <is>
        <t>4</t>
      </is>
    </nc>
  </rcc>
  <rcc rId="25847" sId="17">
    <nc r="W534">
      <v>164028105</v>
    </nc>
  </rcc>
  <rcc rId="25848" sId="17">
    <nc r="X534">
      <v>2.3887499999999998E-3</v>
    </nc>
  </rcc>
  <rcc rId="25849" sId="17">
    <nc r="Y534">
      <v>9.3972300000000004E-111</v>
    </nc>
  </rcc>
  <rcc rId="25850" sId="17">
    <nc r="Z534">
      <v>472174</v>
    </nc>
  </rcc>
  <rcc rId="25851" sId="17">
    <nc r="AA534" t="inlineStr">
      <is>
        <t>ieu-b-4879</t>
      </is>
    </nc>
  </rcc>
  <rcc rId="25852" sId="17">
    <nc r="AB534" t="inlineStr">
      <is>
        <t>telomere length || id:ieu-b-4879</t>
      </is>
    </nc>
  </rcc>
  <rcc rId="25853" sId="17">
    <nc r="AC534" t="b">
      <v>1</v>
    </nc>
  </rcc>
  <rcc rId="25854" sId="17">
    <nc r="AD534" t="inlineStr">
      <is>
        <t>reported</t>
      </is>
    </nc>
  </rcc>
  <rcc rId="25855" sId="17">
    <nc r="AE534" t="inlineStr">
      <is>
        <t>igd</t>
      </is>
    </nc>
  </rcc>
  <rcc rId="25856" sId="17">
    <nc r="AF534">
      <v>2</v>
    </nc>
  </rcc>
  <rcc rId="25857" sId="17">
    <nc r="AG534" t="b">
      <v>1</v>
    </nc>
  </rcc>
  <rcc rId="25858" sId="17">
    <nc r="AJ534">
      <v>1.0578447234947E-3</v>
    </nc>
  </rcc>
  <rcc rId="25859" sId="17">
    <nc r="AK534">
      <v>472174</v>
    </nc>
  </rcc>
  <rcc rId="25860" sId="17">
    <nc r="AL534">
      <v>4.0268474061747001E-6</v>
    </nc>
  </rcc>
  <rcc rId="25861" sId="17">
    <nc r="AM534">
      <v>29546</v>
    </nc>
  </rcc>
  <rcc rId="25862" sId="17">
    <nc r="AN534" t="b">
      <v>1</v>
    </nc>
  </rcc>
  <rcc rId="25863" sId="17">
    <nc r="AO534">
      <v>3.5700552089236E-7</v>
    </nc>
  </rcc>
  <rcc rId="25864" sId="17">
    <nc r="A535" t="inlineStr">
      <is>
        <t>rs6584579</t>
      </is>
    </nc>
  </rcc>
  <rcc rId="25865" sId="17">
    <nc r="B535" t="inlineStr">
      <is>
        <t>G</t>
      </is>
    </nc>
  </rcc>
  <rcc rId="25866" sId="17">
    <nc r="C535" t="inlineStr">
      <is>
        <t>A</t>
      </is>
    </nc>
  </rcc>
  <rcc rId="25867" sId="17">
    <nc r="D535" t="inlineStr">
      <is>
        <t>G</t>
      </is>
    </nc>
  </rcc>
  <rcc rId="25868" sId="17">
    <nc r="E535" t="inlineStr">
      <is>
        <t>A</t>
      </is>
    </nc>
  </rcc>
  <rcc rId="25869" sId="17">
    <nc r="F535">
      <v>1.14923E-2</v>
    </nc>
  </rcc>
  <rcc rId="25870" sId="17">
    <nc r="G535">
      <v>-1.5599999999999999E-2</v>
    </nc>
  </rcc>
  <rcc rId="25871" sId="17">
    <nc r="H535">
      <v>0.39887600000000001</v>
    </nc>
  </rcc>
  <rcc rId="25872" sId="17">
    <nc r="I535">
      <v>0.38340000000000002</v>
    </nc>
  </rcc>
  <rcc rId="25873" sId="17">
    <nc r="J535" t="b">
      <v>0</v>
    </nc>
  </rcc>
  <rcc rId="25874" sId="17">
    <nc r="K535" t="b">
      <v>0</v>
    </nc>
  </rcc>
  <rcc rId="25875" sId="17">
    <nc r="L535" t="b">
      <v>0</v>
    </nc>
  </rcc>
  <rcc rId="25876" sId="17">
    <nc r="M535" t="inlineStr">
      <is>
        <t>XwMqmM</t>
      </is>
    </nc>
  </rcc>
  <rcc rId="25877" sId="17">
    <nc r="N535">
      <v>10</v>
    </nc>
  </rcc>
  <rcc rId="25878" sId="17">
    <nc r="O535">
      <v>105645725</v>
    </nc>
  </rcc>
  <rcc rId="25879" sId="17">
    <nc r="P535">
      <v>3.1699999999999999E-2</v>
    </nc>
  </rcc>
  <rcc rId="25880" sId="17">
    <nc r="Q535">
      <v>0.62280000000000002</v>
    </nc>
  </rcc>
  <rcc rId="25881" sId="17">
    <nc r="R535">
      <v>29150</v>
    </nc>
  </rcc>
  <rcc rId="25882" sId="17">
    <nc r="S535" t="inlineStr">
      <is>
        <t>Intrinsic HorvathAge acceleration</t>
      </is>
    </nc>
  </rcc>
  <rcc rId="25883" sId="17">
    <nc r="T535" t="b">
      <v>1</v>
    </nc>
  </rcc>
  <rcc rId="25884" sId="17">
    <nc r="U535" t="inlineStr">
      <is>
        <t>reported</t>
      </is>
    </nc>
  </rcc>
  <rcc rId="25885" sId="17">
    <nc r="V535" t="inlineStr">
      <is>
        <t>10</t>
      </is>
    </nc>
  </rcc>
  <rcc rId="25886" sId="17">
    <nc r="W535">
      <v>105645725</v>
    </nc>
  </rcc>
  <rcc rId="25887" sId="17">
    <nc r="X535">
      <v>2.04674E-3</v>
    </nc>
  </rcc>
  <rcc rId="25888" sId="17">
    <nc r="Y535">
      <v>2E-8</v>
    </nc>
  </rcc>
  <rcc rId="25889" sId="17">
    <nc r="Z535">
      <v>472174</v>
    </nc>
  </rcc>
  <rcc rId="25890" sId="17">
    <nc r="AA535" t="inlineStr">
      <is>
        <t>ieu-b-4879</t>
      </is>
    </nc>
  </rcc>
  <rcc rId="25891" sId="17">
    <nc r="AB535" t="inlineStr">
      <is>
        <t>telomere length || id:ieu-b-4879</t>
      </is>
    </nc>
  </rcc>
  <rcc rId="25892" sId="17">
    <nc r="AC535" t="b">
      <v>1</v>
    </nc>
  </rcc>
  <rcc rId="25893" sId="17">
    <nc r="AD535" t="inlineStr">
      <is>
        <t>reported</t>
      </is>
    </nc>
  </rcc>
  <rcc rId="25894" sId="17">
    <nc r="AE535" t="inlineStr">
      <is>
        <t>igd</t>
      </is>
    </nc>
  </rcc>
  <rcc rId="25895" sId="17">
    <nc r="AF535">
      <v>2</v>
    </nc>
  </rcc>
  <rcc rId="25896" sId="17">
    <nc r="AG535" t="b">
      <v>1</v>
    </nc>
  </rcc>
  <rcc rId="25897" sId="17">
    <nc r="AJ535">
      <v>6.6766610249124593E-5</v>
    </nc>
  </rcc>
  <rcc rId="25898" sId="17">
    <nc r="AK535">
      <v>472174</v>
    </nc>
  </rcc>
  <rcc rId="25899" sId="17">
    <nc r="AL535">
      <v>8.3084173333922407E-6</v>
    </nc>
  </rcc>
  <rcc rId="25900" sId="17">
    <nc r="AM535">
      <v>29150</v>
    </nc>
  </rcc>
  <rcc rId="25901" sId="17">
    <nc r="AN535" t="b">
      <v>1</v>
    </nc>
  </rcc>
  <rcc rId="25902" sId="17">
    <nc r="AO535">
      <v>0.38087098763061</v>
    </nc>
  </rcc>
  <rcc rId="25903" sId="17">
    <nc r="A536" t="inlineStr">
      <is>
        <t>rs6587577</t>
      </is>
    </nc>
  </rcc>
  <rcc rId="25904" sId="17">
    <nc r="B536" t="inlineStr">
      <is>
        <t>G</t>
      </is>
    </nc>
  </rcc>
  <rcc rId="25905" sId="17">
    <nc r="C536" t="inlineStr">
      <is>
        <t>A</t>
      </is>
    </nc>
  </rcc>
  <rcc rId="25906" sId="17">
    <nc r="D536" t="inlineStr">
      <is>
        <t>G</t>
      </is>
    </nc>
  </rcc>
  <rcc rId="25907" sId="17">
    <nc r="E536" t="inlineStr">
      <is>
        <t>A</t>
      </is>
    </nc>
  </rcc>
  <rcc rId="25908" sId="17">
    <nc r="F536">
      <v>-1.82148E-2</v>
    </nc>
  </rcc>
  <rcc rId="25909" sId="17">
    <nc r="G536">
      <v>-5.2600000000000001E-2</v>
    </nc>
  </rcc>
  <rcc rId="25910" sId="17">
    <nc r="H536">
      <v>0.82634600000000002</v>
    </nc>
  </rcc>
  <rcc rId="25911" sId="17">
    <nc r="I536">
      <v>0.83079999999999998</v>
    </nc>
  </rcc>
  <rcc rId="25912" sId="17">
    <nc r="J536" t="b">
      <v>0</v>
    </nc>
  </rcc>
  <rcc rId="25913" sId="17">
    <nc r="K536" t="b">
      <v>0</v>
    </nc>
  </rcc>
  <rcc rId="25914" sId="17">
    <nc r="L536" t="b">
      <v>0</v>
    </nc>
  </rcc>
  <rcc rId="25915" sId="17">
    <nc r="M536" t="inlineStr">
      <is>
        <t>XwMqmM</t>
      </is>
    </nc>
  </rcc>
  <rcc rId="25916" sId="17">
    <nc r="N536">
      <v>1</v>
    </nc>
  </rcc>
  <rcc rId="25917" sId="17">
    <nc r="O536">
      <v>151402045</v>
    </nc>
  </rcc>
  <rcc rId="25918" sId="17">
    <nc r="P536">
      <v>4.0300000000000002E-2</v>
    </nc>
  </rcc>
  <rcc rId="25919" sId="17">
    <nc r="Q536">
      <v>0.19220000000000001</v>
    </nc>
  </rcc>
  <rcc rId="25920" sId="17">
    <nc r="R536">
      <v>31020</v>
    </nc>
  </rcc>
  <rcc rId="25921" sId="17">
    <nc r="S536" t="inlineStr">
      <is>
        <t>Intrinsic HorvathAge acceleration</t>
      </is>
    </nc>
  </rcc>
  <rcc rId="25922" sId="17">
    <nc r="T536" t="b">
      <v>1</v>
    </nc>
  </rcc>
  <rcc rId="25923" sId="17">
    <nc r="U536" t="inlineStr">
      <is>
        <t>reported</t>
      </is>
    </nc>
  </rcc>
  <rcc rId="25924" sId="17">
    <nc r="V536" t="inlineStr">
      <is>
        <t>1</t>
      </is>
    </nc>
  </rcc>
  <rcc rId="25925" sId="17">
    <nc r="W536">
      <v>151402045</v>
    </nc>
  </rcc>
  <rcc rId="25926" sId="17">
    <nc r="X536">
      <v>2.6359E-3</v>
    </nc>
  </rcc>
  <rcc rId="25927" sId="17">
    <nc r="Y536">
      <v>4.79954E-12</v>
    </nc>
  </rcc>
  <rcc rId="25928" sId="17">
    <nc r="Z536">
      <v>472174</v>
    </nc>
  </rcc>
  <rcc rId="25929" sId="17">
    <nc r="AA536" t="inlineStr">
      <is>
        <t>ieu-b-4879</t>
      </is>
    </nc>
  </rcc>
  <rcc rId="25930" sId="17">
    <nc r="AB536" t="inlineStr">
      <is>
        <t>telomere length || id:ieu-b-4879</t>
      </is>
    </nc>
  </rcc>
  <rcc rId="25931" sId="17">
    <nc r="AC536" t="b">
      <v>1</v>
    </nc>
  </rcc>
  <rcc rId="25932" sId="17">
    <nc r="AD536" t="inlineStr">
      <is>
        <t>reported</t>
      </is>
    </nc>
  </rcc>
  <rcc rId="25933" sId="17">
    <nc r="AE536" t="inlineStr">
      <is>
        <t>igd</t>
      </is>
    </nc>
  </rcc>
  <rcc rId="25934" sId="17">
    <nc r="AF536">
      <v>2</v>
    </nc>
  </rcc>
  <rcc rId="25935" sId="17">
    <nc r="AG536" t="b">
      <v>1</v>
    </nc>
  </rcc>
  <rcc rId="25936" sId="17">
    <nc r="AJ536">
      <v>1.01122268833307E-4</v>
    </nc>
  </rcc>
  <rcc rId="25937" sId="17">
    <nc r="AK536">
      <v>472174</v>
    </nc>
  </rcc>
  <rcc rId="25938" sId="17">
    <nc r="AL536">
      <v>5.4919143138029397E-5</v>
    </nc>
  </rcc>
  <rcc rId="25939" sId="17">
    <nc r="AM536">
      <v>31020</v>
    </nc>
  </rcc>
  <rcc rId="25940" sId="17">
    <nc r="AN536" t="b">
      <v>1</v>
    </nc>
  </rcc>
  <rcc rId="25941" sId="17">
    <nc r="AO536">
      <v>0.65176368168055898</v>
    </nc>
  </rcc>
  <rcc rId="25942" sId="17">
    <nc r="A537" t="inlineStr">
      <is>
        <t>rs6590343</t>
      </is>
    </nc>
  </rcc>
  <rcc rId="25943" sId="17">
    <nc r="B537" t="inlineStr">
      <is>
        <t>G</t>
      </is>
    </nc>
  </rcc>
  <rcc rId="25944" sId="17">
    <nc r="C537" t="inlineStr">
      <is>
        <t>A</t>
      </is>
    </nc>
  </rcc>
  <rcc rId="25945" sId="17">
    <nc r="D537" t="inlineStr">
      <is>
        <t>G</t>
      </is>
    </nc>
  </rcc>
  <rcc rId="25946" sId="17">
    <nc r="E537" t="inlineStr">
      <is>
        <t>A</t>
      </is>
    </nc>
  </rcc>
  <rcc rId="25947" sId="17">
    <nc r="F537">
      <v>1.21739E-2</v>
    </nc>
  </rcc>
  <rcc rId="25948" sId="17">
    <nc r="G537">
      <v>-6.5500000000000003E-2</v>
    </nc>
  </rcc>
  <rcc rId="25949" sId="17">
    <nc r="H537">
      <v>0.51638499999999998</v>
    </nc>
  </rcc>
  <rcc rId="25950" sId="17">
    <nc r="I537">
      <v>0.51880000000000004</v>
    </nc>
  </rcc>
  <rcc rId="25951" sId="17">
    <nc r="J537" t="b">
      <v>0</v>
    </nc>
  </rcc>
  <rcc rId="25952" sId="17">
    <nc r="K537" t="b">
      <v>0</v>
    </nc>
  </rcc>
  <rcc rId="25953" sId="17">
    <nc r="L537" t="b">
      <v>0</v>
    </nc>
  </rcc>
  <rcc rId="25954" sId="17">
    <nc r="M537" t="inlineStr">
      <is>
        <t>XwMqmM</t>
      </is>
    </nc>
  </rcc>
  <rcc rId="25955" sId="17">
    <nc r="N537">
      <v>11</v>
    </nc>
  </rcc>
  <rcc rId="25956" sId="17">
    <nc r="O537">
      <v>128500215</v>
    </nc>
  </rcc>
  <rcc rId="25957" sId="17">
    <nc r="P537">
      <v>3.2000000000000001E-2</v>
    </nc>
  </rcc>
  <rcc rId="25958" sId="17">
    <nc r="Q537">
      <v>4.0770000000000001E-2</v>
    </nc>
  </rcc>
  <rcc rId="25959" sId="17">
    <nc r="R537">
      <v>26662</v>
    </nc>
  </rcc>
  <rcc rId="25960" sId="17">
    <nc r="S537" t="inlineStr">
      <is>
        <t>Intrinsic HorvathAge acceleration</t>
      </is>
    </nc>
  </rcc>
  <rcc rId="25961" sId="17">
    <nc r="T537" t="b">
      <v>1</v>
    </nc>
  </rcc>
  <rcc rId="25962" sId="17">
    <nc r="U537" t="inlineStr">
      <is>
        <t>reported</t>
      </is>
    </nc>
  </rcc>
  <rcc rId="25963" sId="17">
    <nc r="V537" t="inlineStr">
      <is>
        <t>11</t>
      </is>
    </nc>
  </rcc>
  <rcc rId="25964" sId="17">
    <nc r="W537">
      <v>128500215</v>
    </nc>
  </rcc>
  <rcc rId="25965" sId="17">
    <nc r="X537">
      <v>2.0144400000000002E-3</v>
    </nc>
  </rcc>
  <rcc rId="25966" sId="17">
    <nc r="Y537">
      <v>1.5E-9</v>
    </nc>
  </rcc>
  <rcc rId="25967" sId="17">
    <nc r="Z537">
      <v>472174</v>
    </nc>
  </rcc>
  <rcc rId="25968" sId="17">
    <nc r="AA537" t="inlineStr">
      <is>
        <t>ieu-b-4879</t>
      </is>
    </nc>
  </rcc>
  <rcc rId="25969" sId="17">
    <nc r="AB537" t="inlineStr">
      <is>
        <t>telomere length || id:ieu-b-4879</t>
      </is>
    </nc>
  </rcc>
  <rcc rId="25970" sId="17">
    <nc r="AC537" t="b">
      <v>1</v>
    </nc>
  </rcc>
  <rcc rId="25971" sId="17">
    <nc r="AD537" t="inlineStr">
      <is>
        <t>reported</t>
      </is>
    </nc>
  </rcc>
  <rcc rId="25972" sId="17">
    <nc r="AE537" t="inlineStr">
      <is>
        <t>igd</t>
      </is>
    </nc>
  </rcc>
  <rcc rId="25973" sId="17">
    <nc r="AF537">
      <v>2</v>
    </nc>
  </rcc>
  <rcc rId="25974" sId="17">
    <nc r="AG537" t="b">
      <v>1</v>
    </nc>
  </rcc>
  <rcc rId="25975" sId="17">
    <nc r="AJ537">
      <v>7.7342279312138E-5</v>
    </nc>
  </rcc>
  <rcc rId="25976" sId="17">
    <nc r="AK537">
      <v>472174</v>
    </nc>
  </rcc>
  <rcc rId="25977" sId="17">
    <nc r="AL537">
      <v>1.5712824253026701E-4</v>
    </nc>
  </rcc>
  <rcc rId="25978" sId="17">
    <nc r="AM537">
      <v>26662</v>
    </nc>
  </rcc>
  <rcc rId="25979" sId="17">
    <nc r="AN537" t="b">
      <v>0</v>
    </nc>
  </rcc>
  <rcc rId="25980" sId="17">
    <nc r="AO537">
      <v>0.55232542961797004</v>
    </nc>
  </rcc>
  <rcc rId="25981" sId="17">
    <nc r="A538" t="inlineStr">
      <is>
        <t>rs6659669</t>
      </is>
    </nc>
  </rcc>
  <rcc rId="25982" sId="17">
    <nc r="B538" t="inlineStr">
      <is>
        <t>T</t>
      </is>
    </nc>
  </rcc>
  <rcc rId="25983" sId="17">
    <nc r="C538" t="inlineStr">
      <is>
        <t>C</t>
      </is>
    </nc>
  </rcc>
  <rcc rId="25984" sId="17">
    <nc r="D538" t="inlineStr">
      <is>
        <t>T</t>
      </is>
    </nc>
  </rcc>
  <rcc rId="25985" sId="17">
    <nc r="E538" t="inlineStr">
      <is>
        <t>C</t>
      </is>
    </nc>
  </rcc>
  <rcc rId="25986" sId="17">
    <nc r="F538">
      <v>-1.17091E-2</v>
    </nc>
  </rcc>
  <rcc rId="25987" sId="17">
    <nc r="G538">
      <v>-2.12E-2</v>
    </nc>
  </rcc>
  <rcc rId="25988" sId="17">
    <nc r="H538">
      <v>0.60509500000000005</v>
    </nc>
  </rcc>
  <rcc rId="25989" sId="17">
    <nc r="I538">
      <v>0.59670000000000001</v>
    </nc>
  </rcc>
  <rcc rId="25990" sId="17">
    <nc r="J538" t="b">
      <v>0</v>
    </nc>
  </rcc>
  <rcc rId="25991" sId="17">
    <nc r="K538" t="b">
      <v>0</v>
    </nc>
  </rcc>
  <rcc rId="25992" sId="17">
    <nc r="L538" t="b">
      <v>0</v>
    </nc>
  </rcc>
  <rcc rId="25993" sId="17">
    <nc r="M538" t="inlineStr">
      <is>
        <t>XwMqmM</t>
      </is>
    </nc>
  </rcc>
  <rcc rId="25994" sId="17">
    <nc r="N538">
      <v>1</v>
    </nc>
  </rcc>
  <rcc rId="25995" sId="17">
    <nc r="O538">
      <v>185315067</v>
    </nc>
  </rcc>
  <rcc rId="25996" sId="17">
    <nc r="P538">
      <v>3.1199999999999999E-2</v>
    </nc>
  </rcc>
  <rcc rId="25997" sId="17">
    <nc r="Q538">
      <v>0.49730000000000002</v>
    </nc>
  </rcc>
  <rcc rId="25998" sId="17">
    <nc r="R538">
      <v>31022</v>
    </nc>
  </rcc>
  <rcc rId="25999" sId="17">
    <nc r="S538" t="inlineStr">
      <is>
        <t>Intrinsic HorvathAge acceleration</t>
      </is>
    </nc>
  </rcc>
  <rcc rId="26000" sId="17">
    <nc r="T538" t="b">
      <v>1</v>
    </nc>
  </rcc>
  <rcc rId="26001" sId="17">
    <nc r="U538" t="inlineStr">
      <is>
        <t>reported</t>
      </is>
    </nc>
  </rcc>
  <rcc rId="26002" sId="17">
    <nc r="V538" t="inlineStr">
      <is>
        <t>1</t>
      </is>
    </nc>
  </rcc>
  <rcc rId="26003" sId="17">
    <nc r="W538">
      <v>185315067</v>
    </nc>
  </rcc>
  <rcc rId="26004" sId="17">
    <nc r="X538">
      <v>2.0516699999999998E-3</v>
    </nc>
  </rcc>
  <rcc rId="26005" sId="17">
    <nc r="Y538">
      <v>1.09999E-8</v>
    </nc>
  </rcc>
  <rcc rId="26006" sId="17">
    <nc r="Z538">
      <v>472174</v>
    </nc>
  </rcc>
  <rcc rId="26007" sId="17">
    <nc r="AA538" t="inlineStr">
      <is>
        <t>ieu-b-4879</t>
      </is>
    </nc>
  </rcc>
  <rcc rId="26008" sId="17">
    <nc r="AB538" t="inlineStr">
      <is>
        <t>telomere length || id:ieu-b-4879</t>
      </is>
    </nc>
  </rcc>
  <rcc rId="26009" sId="17">
    <nc r="AC538" t="b">
      <v>1</v>
    </nc>
  </rcc>
  <rcc rId="26010" sId="17">
    <nc r="AD538" t="inlineStr">
      <is>
        <t>reported</t>
      </is>
    </nc>
  </rcc>
  <rcc rId="26011" sId="17">
    <nc r="AE538" t="inlineStr">
      <is>
        <t>igd</t>
      </is>
    </nc>
  </rcc>
  <rcc rId="26012" sId="17">
    <nc r="AF538">
      <v>2</v>
    </nc>
  </rcc>
  <rcc rId="26013" sId="17">
    <nc r="AG538" t="b">
      <v>1</v>
    </nc>
  </rcc>
  <rcc rId="26014" sId="17">
    <nc r="AJ538">
      <v>6.8976606937649294E-5</v>
    </nc>
  </rcc>
  <rcc rId="26015" sId="17">
    <nc r="AK538">
      <v>472174</v>
    </nc>
  </rcc>
  <rcc rId="26016" sId="17">
    <nc r="AL538">
      <v>1.48838154477038E-5</v>
    </nc>
  </rcc>
  <rcc rId="26017" sId="17">
    <nc r="AM538">
      <v>31022</v>
    </nc>
  </rcc>
  <rcc rId="26018" sId="17">
    <nc r="AN538" t="b">
      <v>1</v>
    </nc>
  </rcc>
  <rcc rId="26019" sId="17">
    <nc r="AO538">
      <v>0.44799352235927697</v>
    </nc>
  </rcc>
  <rcc rId="26020" sId="17">
    <nc r="A539" t="inlineStr">
      <is>
        <t>rs6669563</t>
      </is>
    </nc>
  </rcc>
  <rcc rId="26021" sId="17">
    <nc r="B539" t="inlineStr">
      <is>
        <t>A</t>
      </is>
    </nc>
  </rcc>
  <rcc rId="26022" sId="17">
    <nc r="C539" t="inlineStr">
      <is>
        <t>G</t>
      </is>
    </nc>
  </rcc>
  <rcc rId="26023" sId="17">
    <nc r="D539" t="inlineStr">
      <is>
        <t>A</t>
      </is>
    </nc>
  </rcc>
  <rcc rId="26024" sId="17">
    <nc r="E539" t="inlineStr">
      <is>
        <t>G</t>
      </is>
    </nc>
  </rcc>
  <rcc rId="26025" sId="17">
    <nc r="F539">
      <v>1.82358E-2</v>
    </nc>
  </rcc>
  <rcc rId="26026" sId="17">
    <nc r="G539">
      <v>3.9100000000000003E-2</v>
    </nc>
  </rcc>
  <rcc rId="26027" sId="17">
    <nc r="H539">
      <v>0.43776799999999999</v>
    </nc>
  </rcc>
  <rcc rId="26028" sId="17">
    <nc r="I539">
      <v>0.44090000000000001</v>
    </nc>
  </rcc>
  <rcc rId="26029" sId="17">
    <nc r="J539" t="b">
      <v>0</v>
    </nc>
  </rcc>
  <rcc rId="26030" sId="17">
    <nc r="K539" t="b">
      <v>0</v>
    </nc>
  </rcc>
  <rcc rId="26031" sId="17">
    <nc r="L539" t="b">
      <v>0</v>
    </nc>
  </rcc>
  <rcc rId="26032" sId="17">
    <nc r="M539" t="inlineStr">
      <is>
        <t>XwMqmM</t>
      </is>
    </nc>
  </rcc>
  <rcc rId="26033" sId="17">
    <nc r="N539">
      <v>1</v>
    </nc>
  </rcc>
  <rcc rId="26034" sId="17">
    <nc r="O539">
      <v>32279629</v>
    </nc>
  </rcc>
  <rcc rId="26035" sId="17">
    <nc r="P539">
      <v>3.1E-2</v>
    </nc>
  </rcc>
  <rcc rId="26036" sId="17">
    <nc r="Q539">
      <v>0.20660000000000001</v>
    </nc>
  </rcc>
  <rcc rId="26037" sId="17">
    <nc r="R539">
      <v>31015</v>
    </nc>
  </rcc>
  <rcc rId="26038" sId="17">
    <nc r="S539" t="inlineStr">
      <is>
        <t>Intrinsic HorvathAge acceleration</t>
      </is>
    </nc>
  </rcc>
  <rcc rId="26039" sId="17">
    <nc r="T539" t="b">
      <v>1</v>
    </nc>
  </rcc>
  <rcc rId="26040" sId="17">
    <nc r="U539" t="inlineStr">
      <is>
        <t>reported</t>
      </is>
    </nc>
  </rcc>
  <rcc rId="26041" sId="17">
    <nc r="V539" t="inlineStr">
      <is>
        <t>1</t>
      </is>
    </nc>
  </rcc>
  <rcc rId="26042" sId="17">
    <nc r="W539">
      <v>32279629</v>
    </nc>
  </rcc>
  <rcc rId="26043" sId="17">
    <nc r="X539">
      <v>2.02476E-3</v>
    </nc>
  </rcc>
  <rcc rId="26044" sId="17">
    <nc r="Y539">
      <v>2.09991E-19</v>
    </nc>
  </rcc>
  <rcc rId="26045" sId="17">
    <nc r="Z539">
      <v>472174</v>
    </nc>
  </rcc>
  <rcc rId="26046" sId="17">
    <nc r="AA539" t="inlineStr">
      <is>
        <t>ieu-b-4879</t>
      </is>
    </nc>
  </rcc>
  <rcc rId="26047" sId="17">
    <nc r="AB539" t="inlineStr">
      <is>
        <t>telomere length || id:ieu-b-4879</t>
      </is>
    </nc>
  </rcc>
  <rcc rId="26048" sId="17">
    <nc r="AC539" t="b">
      <v>1</v>
    </nc>
  </rcc>
  <rcc rId="26049" sId="17">
    <nc r="AD539" t="inlineStr">
      <is>
        <t>reported</t>
      </is>
    </nc>
  </rcc>
  <rcc rId="26050" sId="17">
    <nc r="AE539" t="inlineStr">
      <is>
        <t>igd</t>
      </is>
    </nc>
  </rcc>
  <rcc rId="26051" sId="17">
    <nc r="AF539">
      <v>2</v>
    </nc>
  </rcc>
  <rcc rId="26052" sId="17">
    <nc r="AG539" t="b">
      <v>1</v>
    </nc>
  </rcc>
  <rcc rId="26053" sId="17">
    <nc r="AJ539">
      <v>1.71762243603047E-4</v>
    </nc>
  </rcc>
  <rcc rId="26054" sId="17">
    <nc r="AK539">
      <v>472174</v>
    </nc>
  </rcc>
  <rcc rId="26055" sId="17">
    <nc r="AL539">
      <v>5.1293705126129603E-5</v>
    </nc>
  </rcc>
  <rcc rId="26056" sId="17">
    <nc r="AM539">
      <v>31015</v>
    </nc>
  </rcc>
  <rcc rId="26057" sId="17">
    <nc r="AN539" t="b">
      <v>1</v>
    </nc>
  </rcc>
  <rcc rId="26058" sId="17">
    <nc r="AO539">
      <v>0.31055253518653803</v>
    </nc>
  </rcc>
  <rcc rId="26059" sId="17">
    <nc r="A540" t="inlineStr">
      <is>
        <t>rs66731853</t>
      </is>
    </nc>
  </rcc>
  <rcc rId="26060" sId="17">
    <nc r="B540" t="inlineStr">
      <is>
        <t>A</t>
      </is>
    </nc>
  </rcc>
  <rcc rId="26061" sId="17">
    <nc r="C540" t="inlineStr">
      <is>
        <t>G</t>
      </is>
    </nc>
  </rcc>
  <rcc rId="26062" sId="17">
    <nc r="D540" t="inlineStr">
      <is>
        <t>A</t>
      </is>
    </nc>
  </rcc>
  <rcc rId="26063" sId="17">
    <nc r="E540" t="inlineStr">
      <is>
        <t>G</t>
      </is>
    </nc>
  </rcc>
  <rcc rId="26064" sId="17">
    <nc r="F540">
      <v>-1.7779099999999999E-2</v>
    </nc>
  </rcc>
  <rcc rId="26065" sId="17">
    <nc r="G540">
      <v>-3.9E-2</v>
    </nc>
  </rcc>
  <rcc rId="26066" sId="17">
    <nc r="H540">
      <v>0.31730399999999997</v>
    </nc>
  </rcc>
  <rcc rId="26067" sId="17">
    <nc r="I540">
      <v>0.32179999999999997</v>
    </nc>
  </rcc>
  <rcc rId="26068" sId="17">
    <nc r="J540" t="b">
      <v>0</v>
    </nc>
  </rcc>
  <rcc rId="26069" sId="17">
    <nc r="K540" t="b">
      <v>0</v>
    </nc>
  </rcc>
  <rcc rId="26070" sId="17">
    <nc r="L540" t="b">
      <v>0</v>
    </nc>
  </rcc>
  <rcc rId="26071" sId="17">
    <nc r="M540" t="inlineStr">
      <is>
        <t>XwMqmM</t>
      </is>
    </nc>
  </rcc>
  <rcc rId="26072" sId="17">
    <nc r="N540">
      <v>1</v>
    </nc>
  </rcc>
  <rcc rId="26073" sId="17">
    <nc r="O540">
      <v>20916238</v>
    </nc>
  </rcc>
  <rcc rId="26074" sId="17">
    <nc r="P540">
      <v>3.2800000000000003E-2</v>
    </nc>
  </rcc>
  <rcc rId="26075" sId="17">
    <nc r="Q540">
      <v>0.23519999999999999</v>
    </nc>
  </rcc>
  <rcc rId="26076" sId="17">
    <nc r="R540">
      <v>31581</v>
    </nc>
  </rcc>
  <rcc rId="26077" sId="17">
    <nc r="S540" t="inlineStr">
      <is>
        <t>Intrinsic HorvathAge acceleration</t>
      </is>
    </nc>
  </rcc>
  <rcc rId="26078" sId="17">
    <nc r="T540" t="b">
      <v>1</v>
    </nc>
  </rcc>
  <rcc rId="26079" sId="17">
    <nc r="U540" t="inlineStr">
      <is>
        <t>reported</t>
      </is>
    </nc>
  </rcc>
  <rcc rId="26080" sId="17">
    <nc r="V540" t="inlineStr">
      <is>
        <t>1</t>
      </is>
    </nc>
  </rcc>
  <rcc rId="26081" sId="17">
    <nc r="W540">
      <v>20916238</v>
    </nc>
  </rcc>
  <rcc rId="26082" sId="17">
    <nc r="X540">
      <v>2.1542100000000002E-3</v>
    </nc>
  </rcc>
  <rcc rId="26083" sId="17">
    <nc r="Y540">
      <v>1.50003E-16</v>
    </nc>
  </rcc>
  <rcc rId="26084" sId="17">
    <nc r="Z540">
      <v>472174</v>
    </nc>
  </rcc>
  <rcc rId="26085" sId="17">
    <nc r="AA540" t="inlineStr">
      <is>
        <t>ieu-b-4879</t>
      </is>
    </nc>
  </rcc>
  <rcc rId="26086" sId="17">
    <nc r="AB540" t="inlineStr">
      <is>
        <t>telomere length || id:ieu-b-4879</t>
      </is>
    </nc>
  </rcc>
  <rcc rId="26087" sId="17">
    <nc r="AC540" t="b">
      <v>1</v>
    </nc>
  </rcc>
  <rcc rId="26088" sId="17">
    <nc r="AD540" t="inlineStr">
      <is>
        <t>reported</t>
      </is>
    </nc>
  </rcc>
  <rcc rId="26089" sId="17">
    <nc r="AE540" t="inlineStr">
      <is>
        <t>igd</t>
      </is>
    </nc>
  </rcc>
  <rcc rId="26090" sId="17">
    <nc r="AF540">
      <v>2</v>
    </nc>
  </rcc>
  <rcc rId="26091" sId="17">
    <nc r="AG540" t="b">
      <v>1</v>
    </nc>
  </rcc>
  <rcc rId="26092" sId="17">
    <nc r="AJ540">
      <v>1.44238299654984E-4</v>
    </nc>
  </rcc>
  <rcc rId="26093" sId="17">
    <nc r="AK540">
      <v>472174</v>
    </nc>
  </rcc>
  <rcc rId="26094" sId="17">
    <nc r="AL540">
      <v>4.4767589509386903E-5</v>
    </nc>
  </rcc>
  <rcc rId="26095" sId="17">
    <nc r="AM540">
      <v>31581</v>
    </nc>
  </rcc>
  <rcc rId="26096" sId="17">
    <nc r="AN540" t="b">
      <v>1</v>
    </nc>
  </rcc>
  <rcc rId="26097" sId="17">
    <nc r="AO540">
      <v>0.36009409643537599</v>
    </nc>
  </rcc>
  <rcc rId="26098" sId="17">
    <nc r="A541" t="inlineStr">
      <is>
        <t>rs670180</t>
      </is>
    </nc>
  </rcc>
  <rcc rId="26099" sId="17">
    <nc r="B541" t="inlineStr">
      <is>
        <t>A</t>
      </is>
    </nc>
  </rcc>
  <rcc rId="26100" sId="17">
    <nc r="C541" t="inlineStr">
      <is>
        <t>T</t>
      </is>
    </nc>
  </rcc>
  <rcc rId="26101" sId="17">
    <nc r="D541" t="inlineStr">
      <is>
        <t>A</t>
      </is>
    </nc>
  </rcc>
  <rcc rId="26102" sId="17">
    <nc r="E541" t="inlineStr">
      <is>
        <t>T</t>
      </is>
    </nc>
  </rcc>
  <rcc rId="26103" sId="17">
    <nc r="F541">
      <v>-1.1580099999999999E-2</v>
    </nc>
  </rcc>
  <rcc rId="26104" sId="17">
    <nc r="G541">
      <v>6.1899999999999997E-2</v>
    </nc>
  </rcc>
  <rcc rId="26105" sId="17">
    <nc r="H541">
      <v>0.56910400000000005</v>
    </nc>
  </rcc>
  <rcc rId="26106" sId="17">
    <nc r="I541">
      <v>0.57199999999999995</v>
    </nc>
  </rcc>
  <rcc rId="26107" sId="17">
    <nc r="J541" t="b">
      <v>0</v>
    </nc>
  </rcc>
  <rcc rId="26108" sId="17">
    <nc r="K541" t="b">
      <v>1</v>
    </nc>
  </rcc>
  <rcc rId="26109" sId="17">
    <nc r="L541" t="b">
      <v>1</v>
    </nc>
  </rcc>
  <rcc rId="26110" sId="17">
    <nc r="M541" t="inlineStr">
      <is>
        <t>XwMqmM</t>
      </is>
    </nc>
  </rcc>
  <rcc rId="26111" sId="17">
    <nc r="N541">
      <v>13</v>
    </nc>
  </rcc>
  <rcc rId="26112" sId="17">
    <nc r="O541">
      <v>71236611</v>
    </nc>
  </rcc>
  <rcc rId="26113" sId="17">
    <nc r="P541">
      <v>3.1699999999999999E-2</v>
    </nc>
  </rcc>
  <rcc rId="26114" sId="17">
    <nc r="Q541">
      <v>5.0950000000000002E-2</v>
    </nc>
  </rcc>
  <rcc rId="26115" sId="17">
    <nc r="R541">
      <v>28954</v>
    </nc>
  </rcc>
  <rcc rId="26116" sId="17">
    <nc r="S541" t="inlineStr">
      <is>
        <t>Intrinsic HorvathAge acceleration</t>
      </is>
    </nc>
  </rcc>
  <rcc rId="26117" sId="17">
    <nc r="T541" t="b">
      <v>1</v>
    </nc>
  </rcc>
  <rcc rId="26118" sId="17">
    <nc r="U541" t="inlineStr">
      <is>
        <t>reported</t>
      </is>
    </nc>
  </rcc>
  <rcc rId="26119" sId="17">
    <nc r="V541" t="inlineStr">
      <is>
        <t>13</t>
      </is>
    </nc>
  </rcc>
  <rcc rId="26120" sId="17">
    <nc r="W541">
      <v>71236611</v>
    </nc>
  </rcc>
  <rcc rId="26121" sId="17">
    <nc r="X541">
      <v>2.0306199999999999E-3</v>
    </nc>
  </rcc>
  <rcc rId="26122" sId="17">
    <nc r="Y541">
      <v>1.2E-8</v>
    </nc>
  </rcc>
  <rcc rId="26123" sId="17">
    <nc r="Z541">
      <v>472174</v>
    </nc>
  </rcc>
  <rcc rId="26124" sId="17">
    <nc r="AA541" t="inlineStr">
      <is>
        <t>ieu-b-4879</t>
      </is>
    </nc>
  </rcc>
  <rcc rId="26125" sId="17">
    <nc r="AB541" t="inlineStr">
      <is>
        <t>telomere length || id:ieu-b-4879</t>
      </is>
    </nc>
  </rcc>
  <rcc rId="26126" sId="17">
    <nc r="AC541" t="b">
      <v>1</v>
    </nc>
  </rcc>
  <rcc rId="26127" sId="17">
    <nc r="AD541" t="inlineStr">
      <is>
        <t>reported</t>
      </is>
    </nc>
  </rcc>
  <rcc rId="26128" sId="17">
    <nc r="AE541" t="inlineStr">
      <is>
        <t>igd</t>
      </is>
    </nc>
  </rcc>
  <rcc rId="26129" sId="17">
    <nc r="AF541">
      <v>2</v>
    </nc>
  </rcc>
  <rcc rId="26130" sId="17">
    <nc r="AG541" t="b">
      <v>0</v>
    </nc>
  </rcc>
  <rcc rId="26131" sId="17">
    <nc r="AJ541">
      <v>6.8871122248166002E-5</v>
    </nc>
  </rcc>
  <rcc rId="26132" sId="17">
    <nc r="AK541">
      <v>472174</v>
    </nc>
  </rcc>
  <rcc rId="26133" sId="17">
    <nc r="AL541">
      <v>1.3168218097526799E-4</v>
    </nc>
  </rcc>
  <rcc rId="26134" sId="17">
    <nc r="AM541">
      <v>28954</v>
    </nc>
  </rcc>
  <rcc rId="26135" sId="17">
    <nc r="AN541" t="b">
      <v>0</v>
    </nc>
  </rcc>
  <rcc rId="26136" sId="17">
    <nc r="AO541">
      <v>0.59980873554373704</v>
    </nc>
  </rcc>
  <rcc rId="26137" sId="17">
    <nc r="A542" t="inlineStr">
      <is>
        <t>rs6751209</t>
      </is>
    </nc>
  </rcc>
  <rcc rId="26138" sId="17">
    <nc r="B542" t="inlineStr">
      <is>
        <t>C</t>
      </is>
    </nc>
  </rcc>
  <rcc rId="26139" sId="17">
    <nc r="C542" t="inlineStr">
      <is>
        <t>T</t>
      </is>
    </nc>
  </rcc>
  <rcc rId="26140" sId="17">
    <nc r="D542" t="inlineStr">
      <is>
        <t>C</t>
      </is>
    </nc>
  </rcc>
  <rcc rId="26141" sId="17">
    <nc r="E542" t="inlineStr">
      <is>
        <t>T</t>
      </is>
    </nc>
  </rcc>
  <rcc rId="26142" sId="17">
    <nc r="F542">
      <v>-1.40465E-2</v>
    </nc>
  </rcc>
  <rcc rId="26143" sId="17">
    <nc r="G542">
      <v>1.4999999999999999E-2</v>
    </nc>
  </rcc>
  <rcc rId="26144" sId="17">
    <nc r="H542">
      <v>0.204231</v>
    </nc>
  </rcc>
  <rcc rId="26145" sId="17">
    <nc r="I542">
      <v>0.19159999999999999</v>
    </nc>
  </rcc>
  <rcc rId="26146" sId="17">
    <nc r="J542" t="b">
      <v>0</v>
    </nc>
  </rcc>
  <rcc rId="26147" sId="17">
    <nc r="K542" t="b">
      <v>0</v>
    </nc>
  </rcc>
  <rcc rId="26148" sId="17">
    <nc r="L542" t="b">
      <v>0</v>
    </nc>
  </rcc>
  <rcc rId="26149" sId="17">
    <nc r="M542" t="inlineStr">
      <is>
        <t>XwMqmM</t>
      </is>
    </nc>
  </rcc>
  <rcc rId="26150" sId="17">
    <nc r="N542">
      <v>2</v>
    </nc>
  </rcc>
  <rcc rId="26151" sId="17">
    <nc r="O542">
      <v>43588302</v>
    </nc>
  </rcc>
  <rcc rId="26152" sId="17">
    <nc r="P542">
      <v>3.8699999999999998E-2</v>
    </nc>
  </rcc>
  <rcc rId="26153" sId="17">
    <nc r="Q542">
      <v>0.69889999999999997</v>
    </nc>
  </rcc>
  <rcc rId="26154" sId="17">
    <nc r="R542">
      <v>31591</v>
    </nc>
  </rcc>
  <rcc rId="26155" sId="17">
    <nc r="S542" t="inlineStr">
      <is>
        <t>Intrinsic HorvathAge acceleration</t>
      </is>
    </nc>
  </rcc>
  <rcc rId="26156" sId="17">
    <nc r="T542" t="b">
      <v>1</v>
    </nc>
  </rcc>
  <rcc rId="26157" sId="17">
    <nc r="U542" t="inlineStr">
      <is>
        <t>reported</t>
      </is>
    </nc>
  </rcc>
  <rcc rId="26158" sId="17">
    <nc r="V542" t="inlineStr">
      <is>
        <t>2</t>
      </is>
    </nc>
  </rcc>
  <rcc rId="26159" sId="17">
    <nc r="W542">
      <v>43588302</v>
    </nc>
  </rcc>
  <rcc rId="26160" sId="17">
    <nc r="X542">
      <v>2.4846500000000001E-3</v>
    </nc>
  </rcc>
  <rcc rId="26161" sId="17">
    <nc r="Y542">
      <v>1.6000000000000001E-8</v>
    </nc>
  </rcc>
  <rcc rId="26162" sId="17">
    <nc r="Z542">
      <v>472174</v>
    </nc>
  </rcc>
  <rcc rId="26163" sId="17">
    <nc r="AA542" t="inlineStr">
      <is>
        <t>ieu-b-4879</t>
      </is>
    </nc>
  </rcc>
  <rcc rId="26164" sId="17">
    <nc r="AB542" t="inlineStr">
      <is>
        <t>telomere length || id:ieu-b-4879</t>
      </is>
    </nc>
  </rcc>
  <rcc rId="26165" sId="17">
    <nc r="AC542" t="b">
      <v>1</v>
    </nc>
  </rcc>
  <rcc rId="26166" sId="17">
    <nc r="AD542" t="inlineStr">
      <is>
        <t>reported</t>
      </is>
    </nc>
  </rcc>
  <rcc rId="26167" sId="17">
    <nc r="AE542" t="inlineStr">
      <is>
        <t>igd</t>
      </is>
    </nc>
  </rcc>
  <rcc rId="26168" sId="17">
    <nc r="AF542">
      <v>2</v>
    </nc>
  </rcc>
  <rcc rId="26169" sId="17">
    <nc r="AG542" t="b">
      <v>1</v>
    </nc>
  </rcc>
  <rcc rId="26170" sId="17">
    <nc r="AJ542">
      <v>6.7682467162132295E-5</v>
    </nc>
  </rcc>
  <rcc rId="26171" sId="17">
    <nc r="AK542">
      <v>472174</v>
    </nc>
  </rcc>
  <rcc rId="26172" sId="17">
    <nc r="AL542">
      <v>4.7557897312337502E-6</v>
    </nc>
  </rcc>
  <rcc rId="26173" sId="17">
    <nc r="AM542">
      <v>31591</v>
    </nc>
  </rcc>
  <rcc rId="26174" sId="17">
    <nc r="AN542" t="b">
      <v>1</v>
    </nc>
  </rcc>
  <rcc rId="26175" sId="17">
    <nc r="AO542">
      <v>0.29816349865825598</v>
    </nc>
  </rcc>
  <rcc rId="26176" sId="17">
    <nc r="A543" t="inlineStr">
      <is>
        <t>rs6776756</t>
      </is>
    </nc>
  </rcc>
  <rcc rId="26177" sId="17">
    <nc r="B543" t="inlineStr">
      <is>
        <t>A</t>
      </is>
    </nc>
  </rcc>
  <rcc rId="26178" sId="17">
    <nc r="C543" t="inlineStr">
      <is>
        <t>G</t>
      </is>
    </nc>
  </rcc>
  <rcc rId="26179" sId="17">
    <nc r="D543" t="inlineStr">
      <is>
        <t>A</t>
      </is>
    </nc>
  </rcc>
  <rcc rId="26180" sId="17">
    <nc r="E543" t="inlineStr">
      <is>
        <t>G</t>
      </is>
    </nc>
  </rcc>
  <rcc rId="26181" sId="17">
    <nc r="F543">
      <v>-1.7443899999999998E-2</v>
    </nc>
  </rcc>
  <rcc rId="26182" sId="17">
    <nc r="G543">
      <v>0.1212</v>
    </nc>
  </rcc>
  <rcc rId="26183" sId="17">
    <nc r="H543">
      <v>0.59756200000000004</v>
    </nc>
  </rcc>
  <rcc rId="26184" sId="17">
    <nc r="I543">
      <v>0.58730000000000004</v>
    </nc>
  </rcc>
  <rcc rId="26185" sId="17">
    <nc r="J543" t="b">
      <v>0</v>
    </nc>
  </rcc>
  <rcc rId="26186" sId="17">
    <nc r="K543" t="b">
      <v>0</v>
    </nc>
  </rcc>
  <rcc rId="26187" sId="17">
    <nc r="L543" t="b">
      <v>0</v>
    </nc>
  </rcc>
  <rcc rId="26188" sId="17">
    <nc r="M543" t="inlineStr">
      <is>
        <t>XwMqmM</t>
      </is>
    </nc>
  </rcc>
  <rcc rId="26189" sId="17">
    <nc r="N543">
      <v>3</v>
    </nc>
  </rcc>
  <rcc rId="26190" sId="17">
    <nc r="O543">
      <v>128215821</v>
    </nc>
  </rcc>
  <rcc rId="26191" sId="17">
    <nc r="P543">
      <v>3.0499999999999999E-2</v>
    </nc>
  </rcc>
  <rcc rId="26192" sId="17">
    <nc r="Q543">
      <v>6.923E-5</v>
    </nc>
  </rcc>
  <rcc rId="26193" sId="17">
    <nc r="R543">
      <v>33882</v>
    </nc>
  </rcc>
  <rcc rId="26194" sId="17">
    <nc r="S543" t="inlineStr">
      <is>
        <t>Intrinsic HorvathAge acceleration</t>
      </is>
    </nc>
  </rcc>
  <rcc rId="26195" sId="17">
    <nc r="T543" t="b">
      <v>1</v>
    </nc>
  </rcc>
  <rcc rId="26196" sId="17">
    <nc r="U543" t="inlineStr">
      <is>
        <t>reported</t>
      </is>
    </nc>
  </rcc>
  <rcc rId="26197" sId="17">
    <nc r="V543" t="inlineStr">
      <is>
        <t>3</t>
      </is>
    </nc>
  </rcc>
  <rcc rId="26198" sId="17">
    <nc r="W543">
      <v>128215821</v>
    </nc>
  </rcc>
  <rcc rId="26199" sId="17">
    <nc r="X543">
      <v>2.03747E-3</v>
    </nc>
  </rcc>
  <rcc rId="26200" sId="17">
    <nc r="Y543">
      <v>1.1000199999999999E-17</v>
    </nc>
  </rcc>
  <rcc rId="26201" sId="17">
    <nc r="Z543">
      <v>472174</v>
    </nc>
  </rcc>
  <rcc rId="26202" sId="17">
    <nc r="AA543" t="inlineStr">
      <is>
        <t>ieu-b-4879</t>
      </is>
    </nc>
  </rcc>
  <rcc rId="26203" sId="17">
    <nc r="AB543" t="inlineStr">
      <is>
        <t>telomere length || id:ieu-b-4879</t>
      </is>
    </nc>
  </rcc>
  <rcc rId="26204" sId="17">
    <nc r="AC543" t="b">
      <v>1</v>
    </nc>
  </rcc>
  <rcc rId="26205" sId="17">
    <nc r="AD543" t="inlineStr">
      <is>
        <t>reported</t>
      </is>
    </nc>
  </rcc>
  <rcc rId="26206" sId="17">
    <nc r="AE543" t="inlineStr">
      <is>
        <t>igd</t>
      </is>
    </nc>
  </rcc>
  <rcc rId="26207" sId="17">
    <nc r="AF543">
      <v>2</v>
    </nc>
  </rcc>
  <rcc rId="26208" sId="17">
    <nc r="AG543" t="b">
      <v>1</v>
    </nc>
  </rcc>
  <rcc rId="26209" sId="17">
    <nc r="AJ543">
      <v>1.5521621419640401E-4</v>
    </nc>
  </rcc>
  <rcc rId="26210" sId="17">
    <nc r="AK543">
      <v>472174</v>
    </nc>
  </rcc>
  <rcc rId="26211" sId="17">
    <nc r="AL543">
      <v>4.6586468480735597E-4</v>
    </nc>
  </rcc>
  <rcc rId="26212" sId="17">
    <nc r="AM543">
      <v>33882</v>
    </nc>
  </rcc>
  <rcc rId="26213" sId="17">
    <nc r="AN543" t="b">
      <v>0</v>
    </nc>
  </rcc>
  <rcc rId="26214" sId="17">
    <nc r="AO543">
      <v>0.104608084385762</v>
    </nc>
  </rcc>
  <rcc rId="26215" sId="17">
    <nc r="A544" t="inlineStr">
      <is>
        <t>rs6790988</t>
      </is>
    </nc>
  </rcc>
  <rcc rId="26216" sId="17">
    <nc r="B544" t="inlineStr">
      <is>
        <t>G</t>
      </is>
    </nc>
  </rcc>
  <rcc rId="26217" sId="17">
    <nc r="C544" t="inlineStr">
      <is>
        <t>A</t>
      </is>
    </nc>
  </rcc>
  <rcc rId="26218" sId="17">
    <nc r="D544" t="inlineStr">
      <is>
        <t>G</t>
      </is>
    </nc>
  </rcc>
  <rcc rId="26219" sId="17">
    <nc r="E544" t="inlineStr">
      <is>
        <t>A</t>
      </is>
    </nc>
  </rcc>
  <rcc rId="26220" sId="17">
    <nc r="F544">
      <v>1.45728E-2</v>
    </nc>
  </rcc>
  <rcc rId="26221" sId="17">
    <nc r="G544">
      <v>6.9900000000000004E-2</v>
    </nc>
  </rcc>
  <rcc rId="26222" sId="17">
    <nc r="H544">
      <v>0.74190199999999995</v>
    </nc>
  </rcc>
  <rcc rId="26223" sId="17">
    <nc r="I544">
      <v>0.73440000000000005</v>
    </nc>
  </rcc>
  <rcc rId="26224" sId="17">
    <nc r="J544" t="b">
      <v>0</v>
    </nc>
  </rcc>
  <rcc rId="26225" sId="17">
    <nc r="K544" t="b">
      <v>0</v>
    </nc>
  </rcc>
  <rcc rId="26226" sId="17">
    <nc r="L544" t="b">
      <v>0</v>
    </nc>
  </rcc>
  <rcc rId="26227" sId="17">
    <nc r="M544" t="inlineStr">
      <is>
        <t>XwMqmM</t>
      </is>
    </nc>
  </rcc>
  <rcc rId="26228" sId="17">
    <nc r="N544">
      <v>3</v>
    </nc>
  </rcc>
  <rcc rId="26229" sId="17">
    <nc r="O544">
      <v>170263320</v>
    </nc>
  </rcc>
  <rcc rId="26230" sId="17">
    <nc r="P544">
      <v>3.3700000000000001E-2</v>
    </nc>
  </rcc>
  <rcc rId="26231" sId="17">
    <nc r="Q544">
      <v>3.8170000000000003E-2</v>
    </nc>
  </rcc>
  <rcc rId="26232" sId="17">
    <nc r="R544">
      <v>33888</v>
    </nc>
  </rcc>
  <rcc rId="26233" sId="17">
    <nc r="S544" t="inlineStr">
      <is>
        <t>Intrinsic HorvathAge acceleration</t>
      </is>
    </nc>
  </rcc>
  <rcc rId="26234" sId="17">
    <nc r="T544" t="b">
      <v>1</v>
    </nc>
  </rcc>
  <rcc rId="26235" sId="17">
    <nc r="U544" t="inlineStr">
      <is>
        <t>reported</t>
      </is>
    </nc>
  </rcc>
  <rcc rId="26236" sId="17">
    <nc r="V544" t="inlineStr">
      <is>
        <t>3</t>
      </is>
    </nc>
  </rcc>
  <rcc rId="26237" sId="17">
    <nc r="W544">
      <v>170263320</v>
    </nc>
  </rcc>
  <rcc rId="26238" sId="17">
    <nc r="X544">
      <v>2.2842800000000001E-3</v>
    </nc>
  </rcc>
  <rcc rId="26239" sId="17">
    <nc r="Y544">
      <v>1.7999899999999999E-10</v>
    </nc>
  </rcc>
  <rcc rId="26240" sId="17">
    <nc r="Z544">
      <v>472174</v>
    </nc>
  </rcc>
  <rcc rId="26241" sId="17">
    <nc r="AA544" t="inlineStr">
      <is>
        <t>ieu-b-4879</t>
      </is>
    </nc>
  </rcc>
  <rcc rId="26242" sId="17">
    <nc r="AB544" t="inlineStr">
      <is>
        <t>telomere length || id:ieu-b-4879</t>
      </is>
    </nc>
  </rcc>
  <rcc rId="26243" sId="17">
    <nc r="AC544" t="b">
      <v>1</v>
    </nc>
  </rcc>
  <rcc rId="26244" sId="17">
    <nc r="AD544" t="inlineStr">
      <is>
        <t>reported</t>
      </is>
    </nc>
  </rcc>
  <rcc rId="26245" sId="17">
    <nc r="AE544" t="inlineStr">
      <is>
        <t>igd</t>
      </is>
    </nc>
  </rcc>
  <rcc rId="26246" sId="17">
    <nc r="AF544">
      <v>2</v>
    </nc>
  </rcc>
  <rcc rId="26247" sId="17">
    <nc r="AG544" t="b">
      <v>1</v>
    </nc>
  </rcc>
  <rcc rId="26248" sId="17">
    <nc r="AJ544">
      <v>8.6188569387190197E-5</v>
    </nc>
  </rcc>
  <rcc rId="26249" sId="17">
    <nc r="AK544">
      <v>472174</v>
    </nc>
  </rcc>
  <rcc rId="26250" sId="17">
    <nc r="AL544">
      <v>1.26946025356076E-4</v>
    </nc>
  </rcc>
  <rcc rId="26251" sId="17">
    <nc r="AM544">
      <v>33888</v>
    </nc>
  </rcc>
  <rcc rId="26252" sId="17">
    <nc r="AN544" t="b">
      <v>0</v>
    </nc>
  </rcc>
  <rcc rId="26253" sId="17">
    <nc r="AO544">
      <v>0.72432996992424903</v>
    </nc>
  </rcc>
  <rcc rId="26254" sId="17">
    <nc r="A545" t="inlineStr">
      <is>
        <t>rs6881568</t>
      </is>
    </nc>
  </rcc>
  <rcc rId="26255" sId="17">
    <nc r="B545" t="inlineStr">
      <is>
        <t>A</t>
      </is>
    </nc>
  </rcc>
  <rcc rId="26256" sId="17">
    <nc r="C545" t="inlineStr">
      <is>
        <t>C</t>
      </is>
    </nc>
  </rcc>
  <rcc rId="26257" sId="17">
    <nc r="D545" t="inlineStr">
      <is>
        <t>A</t>
      </is>
    </nc>
  </rcc>
  <rcc rId="26258" sId="17">
    <nc r="E545" t="inlineStr">
      <is>
        <t>C</t>
      </is>
    </nc>
  </rcc>
  <rcc rId="26259" sId="17">
    <nc r="F545">
      <v>1.6925599999999999E-2</v>
    </nc>
  </rcc>
  <rcc rId="26260" sId="17">
    <nc r="G545">
      <v>1.2200000000000001E-2</v>
    </nc>
  </rcc>
  <rcc rId="26261" sId="17">
    <nc r="H545">
      <v>0.36258000000000001</v>
    </nc>
  </rcc>
  <rcc rId="26262" sId="17">
    <nc r="I545">
      <v>0.3624</v>
    </nc>
  </rcc>
  <rcc rId="26263" sId="17">
    <nc r="J545" t="b">
      <v>0</v>
    </nc>
  </rcc>
  <rcc rId="26264" sId="17">
    <nc r="K545" t="b">
      <v>0</v>
    </nc>
  </rcc>
  <rcc rId="26265" sId="17">
    <nc r="L545" t="b">
      <v>0</v>
    </nc>
  </rcc>
  <rcc rId="26266" sId="17">
    <nc r="M545" t="inlineStr">
      <is>
        <t>XwMqmM</t>
      </is>
    </nc>
  </rcc>
  <rcc rId="26267" sId="17">
    <nc r="N545">
      <v>5</v>
    </nc>
  </rcc>
  <rcc rId="26268" sId="17">
    <nc r="O545">
      <v>1670265</v>
    </nc>
  </rcc>
  <rcc rId="26269" sId="17">
    <nc r="P545">
      <v>3.1899999999999998E-2</v>
    </nc>
  </rcc>
  <rcc rId="26270" sId="17">
    <nc r="Q545">
      <v>0.70269999999999999</v>
    </nc>
  </rcc>
  <rcc rId="26271" sId="17">
    <nc r="R545">
      <v>31345</v>
    </nc>
  </rcc>
  <rcc rId="26272" sId="17">
    <nc r="S545" t="inlineStr">
      <is>
        <t>Intrinsic HorvathAge acceleration</t>
      </is>
    </nc>
  </rcc>
  <rcc rId="26273" sId="17">
    <nc r="T545" t="b">
      <v>1</v>
    </nc>
  </rcc>
  <rcc rId="26274" sId="17">
    <nc r="U545" t="inlineStr">
      <is>
        <t>reported</t>
      </is>
    </nc>
  </rcc>
  <rcc rId="26275" sId="17">
    <nc r="V545" t="inlineStr">
      <is>
        <t>5</t>
      </is>
    </nc>
  </rcc>
  <rcc rId="26276" sId="17">
    <nc r="W545">
      <v>1670265</v>
    </nc>
  </rcc>
  <rcc rId="26277" sId="17">
    <nc r="X545">
      <v>2.0773499999999999E-3</v>
    </nc>
  </rcc>
  <rcc rId="26278" sId="17">
    <nc r="Y545">
      <v>3.6999899999999998E-16</v>
    </nc>
  </rcc>
  <rcc rId="26279" sId="17">
    <nc r="Z545">
      <v>472174</v>
    </nc>
  </rcc>
  <rcc rId="26280" sId="17">
    <nc r="AA545" t="inlineStr">
      <is>
        <t>ieu-b-4879</t>
      </is>
    </nc>
  </rcc>
  <rcc rId="26281" sId="17">
    <nc r="AB545" t="inlineStr">
      <is>
        <t>telomere length || id:ieu-b-4879</t>
      </is>
    </nc>
  </rcc>
  <rcc rId="26282" sId="17">
    <nc r="AC545" t="b">
      <v>1</v>
    </nc>
  </rcc>
  <rcc rId="26283" sId="17">
    <nc r="AD545" t="inlineStr">
      <is>
        <t>reported</t>
      </is>
    </nc>
  </rcc>
  <rcc rId="26284" sId="17">
    <nc r="AE545" t="inlineStr">
      <is>
        <t>igd</t>
      </is>
    </nc>
  </rcc>
  <rcc rId="26285" sId="17">
    <nc r="AF545">
      <v>2</v>
    </nc>
  </rcc>
  <rcc rId="26286" sId="17">
    <nc r="AG545" t="b">
      <v>1</v>
    </nc>
  </rcc>
  <rcc rId="26287" sId="17">
    <nc r="AJ545">
      <v>1.4057481240971101E-4</v>
    </nc>
  </rcc>
  <rcc rId="26288" sId="17">
    <nc r="AK545">
      <v>472174</v>
    </nc>
  </rcc>
  <rcc rId="26289" sId="17">
    <nc r="AL545">
      <v>4.6665476621766102E-6</v>
    </nc>
  </rcc>
  <rcc rId="26290" sId="17">
    <nc r="AM545">
      <v>31345</v>
    </nc>
  </rcc>
  <rcc rId="26291" sId="17">
    <nc r="AN545" t="b">
      <v>1</v>
    </nc>
  </rcc>
  <rcc rId="26292" sId="17">
    <nc r="AO545">
      <v>9.6433608181167793E-2</v>
    </nc>
  </rcc>
  <rcc rId="26293" sId="17">
    <nc r="A546" t="inlineStr">
      <is>
        <t>rs7099229</t>
      </is>
    </nc>
  </rcc>
  <rcc rId="26294" sId="17">
    <nc r="B546" t="inlineStr">
      <is>
        <t>A</t>
      </is>
    </nc>
  </rcc>
  <rcc rId="26295" sId="17">
    <nc r="C546" t="inlineStr">
      <is>
        <t>G</t>
      </is>
    </nc>
  </rcc>
  <rcc rId="26296" sId="17">
    <nc r="D546" t="inlineStr">
      <is>
        <t>A</t>
      </is>
    </nc>
  </rcc>
  <rcc rId="26297" sId="17">
    <nc r="E546" t="inlineStr">
      <is>
        <t>G</t>
      </is>
    </nc>
  </rcc>
  <rcc rId="26298" sId="17">
    <nc r="F546">
      <v>-1.53288E-2</v>
    </nc>
  </rcc>
  <rcc rId="26299" sId="17">
    <nc r="G546">
      <v>-4.7600000000000003E-2</v>
    </nc>
  </rcc>
  <rcc rId="26300" sId="17">
    <nc r="H546">
      <v>0.27330100000000002</v>
    </nc>
  </rcc>
  <rcc rId="26301" sId="17">
    <nc r="I546">
      <v>0.27489999999999998</v>
    </nc>
  </rcc>
  <rcc rId="26302" sId="17">
    <nc r="J546" t="b">
      <v>0</v>
    </nc>
  </rcc>
  <rcc rId="26303" sId="17">
    <nc r="K546" t="b">
      <v>0</v>
    </nc>
  </rcc>
  <rcc rId="26304" sId="17">
    <nc r="L546" t="b">
      <v>0</v>
    </nc>
  </rcc>
  <rcc rId="26305" sId="17">
    <nc r="M546" t="inlineStr">
      <is>
        <t>XwMqmM</t>
      </is>
    </nc>
  </rcc>
  <rcc rId="26306" sId="17">
    <nc r="N546">
      <v>10</v>
    </nc>
  </rcc>
  <rcc rId="26307" sId="17">
    <nc r="O546">
      <v>96134685</v>
    </nc>
  </rcc>
  <rcc rId="26308" sId="17">
    <nc r="P546">
      <v>3.5099999999999999E-2</v>
    </nc>
  </rcc>
  <rcc rId="26309" sId="17">
    <nc r="Q546">
      <v>0.17519999999999999</v>
    </nc>
  </rcc>
  <rcc rId="26310" sId="17">
    <nc r="R546">
      <v>29549</v>
    </nc>
  </rcc>
  <rcc rId="26311" sId="17">
    <nc r="S546" t="inlineStr">
      <is>
        <t>Intrinsic HorvathAge acceleration</t>
      </is>
    </nc>
  </rcc>
  <rcc rId="26312" sId="17">
    <nc r="T546" t="b">
      <v>1</v>
    </nc>
  </rcc>
  <rcc rId="26313" sId="17">
    <nc r="U546" t="inlineStr">
      <is>
        <t>reported</t>
      </is>
    </nc>
  </rcc>
  <rcc rId="26314" sId="17">
    <nc r="V546" t="inlineStr">
      <is>
        <t>10</t>
      </is>
    </nc>
  </rcc>
  <rcc rId="26315" sId="17">
    <nc r="W546">
      <v>96134685</v>
    </nc>
  </rcc>
  <rcc rId="26316" sId="17">
    <nc r="X546">
      <v>2.2440300000000002E-3</v>
    </nc>
  </rcc>
  <rcc rId="26317" sId="17">
    <nc r="Y546">
      <v>8.4003999999999996E-12</v>
    </nc>
  </rcc>
  <rcc rId="26318" sId="17">
    <nc r="Z546">
      <v>472174</v>
    </nc>
  </rcc>
  <rcc rId="26319" sId="17">
    <nc r="AA546" t="inlineStr">
      <is>
        <t>ieu-b-4879</t>
      </is>
    </nc>
  </rcc>
  <rcc rId="26320" sId="17">
    <nc r="AB546" t="inlineStr">
      <is>
        <t>telomere length || id:ieu-b-4879</t>
      </is>
    </nc>
  </rcc>
  <rcc rId="26321" sId="17">
    <nc r="AC546" t="b">
      <v>1</v>
    </nc>
  </rcc>
  <rcc rId="26322" sId="17">
    <nc r="AD546" t="inlineStr">
      <is>
        <t>reported</t>
      </is>
    </nc>
  </rcc>
  <rcc rId="26323" sId="17">
    <nc r="AE546" t="inlineStr">
      <is>
        <t>igd</t>
      </is>
    </nc>
  </rcc>
  <rcc rId="26324" sId="17">
    <nc r="AF546">
      <v>2</v>
    </nc>
  </rcc>
  <rcc rId="26325" sId="17">
    <nc r="AG546" t="b">
      <v>1</v>
    </nc>
  </rcc>
  <rcc rId="26326" sId="17">
    <nc r="AJ546">
      <v>9.8813402211580398E-5</v>
    </nc>
  </rcc>
  <rcc rId="26327" sId="17">
    <nc r="AK546">
      <v>472174</v>
    </nc>
  </rcc>
  <rcc rId="26328" sId="17">
    <nc r="AL546">
      <v>6.2238518975217506E-5</v>
    </nc>
  </rcc>
  <rcc rId="26329" sId="17">
    <nc r="AM546">
      <v>29549</v>
    </nc>
  </rcc>
  <rcc rId="26330" sId="17">
    <nc r="AN546" t="b">
      <v>1</v>
    </nc>
  </rcc>
  <rcc rId="26331" sId="17">
    <nc r="AO546">
      <v>0.73228052908895402</v>
    </nc>
  </rcc>
  <rcc rId="26332" sId="17">
    <nc r="A547" t="inlineStr">
      <is>
        <t>rs7164950</t>
      </is>
    </nc>
  </rcc>
  <rcc rId="26333" sId="17">
    <nc r="B547" t="inlineStr">
      <is>
        <t>G</t>
      </is>
    </nc>
  </rcc>
  <rcc rId="26334" sId="17">
    <nc r="C547" t="inlineStr">
      <is>
        <t>A</t>
      </is>
    </nc>
  </rcc>
  <rcc rId="26335" sId="17">
    <nc r="D547" t="inlineStr">
      <is>
        <t>G</t>
      </is>
    </nc>
  </rcc>
  <rcc rId="26336" sId="17">
    <nc r="E547" t="inlineStr">
      <is>
        <t>A</t>
      </is>
    </nc>
  </rcc>
  <rcc rId="26337" sId="17">
    <nc r="F547">
      <v>1.29362E-2</v>
    </nc>
  </rcc>
  <rcc rId="26338" sId="17">
    <nc r="G547">
      <v>-1.7999999999999999E-2</v>
    </nc>
  </rcc>
  <rcc rId="26339" sId="17">
    <nc r="H547">
      <v>0.40597899999999998</v>
    </nc>
  </rcc>
  <rcc rId="26340" sId="17">
    <nc r="I547">
      <v>0.4143</v>
    </nc>
  </rcc>
  <rcc rId="26341" sId="17">
    <nc r="J547" t="b">
      <v>0</v>
    </nc>
  </rcc>
  <rcc rId="26342" sId="17">
    <nc r="K547" t="b">
      <v>0</v>
    </nc>
  </rcc>
  <rcc rId="26343" sId="17">
    <nc r="L547" t="b">
      <v>0</v>
    </nc>
  </rcc>
  <rcc rId="26344" sId="17">
    <nc r="M547" t="inlineStr">
      <is>
        <t>XwMqmM</t>
      </is>
    </nc>
  </rcc>
  <rcc rId="26345" sId="17">
    <nc r="N547">
      <v>15</v>
    </nc>
  </rcc>
  <rcc rId="26346" sId="17">
    <nc r="O547">
      <v>56775385</v>
    </nc>
  </rcc>
  <rcc rId="26347" sId="17">
    <nc r="P547">
      <v>3.1399999999999997E-2</v>
    </nc>
  </rcc>
  <rcc rId="26348" sId="17">
    <nc r="Q547">
      <v>0.56599999999999995</v>
    </nc>
  </rcc>
  <rcc rId="26349" sId="17">
    <nc r="R547">
      <v>28974</v>
    </nc>
  </rcc>
  <rcc rId="26350" sId="17">
    <nc r="S547" t="inlineStr">
      <is>
        <t>Intrinsic HorvathAge acceleration</t>
      </is>
    </nc>
  </rcc>
  <rcc rId="26351" sId="17">
    <nc r="T547" t="b">
      <v>1</v>
    </nc>
  </rcc>
  <rcc rId="26352" sId="17">
    <nc r="U547" t="inlineStr">
      <is>
        <t>reported</t>
      </is>
    </nc>
  </rcc>
  <rcc rId="26353" sId="17">
    <nc r="V547" t="inlineStr">
      <is>
        <t>15</t>
      </is>
    </nc>
  </rcc>
  <rcc rId="26354" sId="17">
    <nc r="W547">
      <v>56775385</v>
    </nc>
  </rcc>
  <rcc rId="26355" sId="17">
    <nc r="X547">
      <v>2.0400100000000001E-3</v>
    </nc>
  </rcc>
  <rcc rId="26356" sId="17">
    <nc r="Y547">
      <v>2.3000099999999999E-10</v>
    </nc>
  </rcc>
  <rcc rId="26357" sId="17">
    <nc r="Z547">
      <v>472174</v>
    </nc>
  </rcc>
  <rcc rId="26358" sId="17">
    <nc r="AA547" t="inlineStr">
      <is>
        <t>ieu-b-4879</t>
      </is>
    </nc>
  </rcc>
  <rcc rId="26359" sId="17">
    <nc r="AB547" t="inlineStr">
      <is>
        <t>telomere length || id:ieu-b-4879</t>
      </is>
    </nc>
  </rcc>
  <rcc rId="26360" sId="17">
    <nc r="AC547" t="b">
      <v>1</v>
    </nc>
  </rcc>
  <rcc rId="26361" sId="17">
    <nc r="AD547" t="inlineStr">
      <is>
        <t>reported</t>
      </is>
    </nc>
  </rcc>
  <rcc rId="26362" sId="17">
    <nc r="AE547" t="inlineStr">
      <is>
        <t>igd</t>
      </is>
    </nc>
  </rcc>
  <rcc rId="26363" sId="17">
    <nc r="AF547">
      <v>2</v>
    </nc>
  </rcc>
  <rcc rId="26364" sId="17">
    <nc r="AG547" t="b">
      <v>1</v>
    </nc>
  </rcc>
  <rcc rId="26365" sId="17">
    <nc r="AJ547">
      <v>8.5155290800539201E-5</v>
    </nc>
  </rcc>
  <rcc rId="26366" sId="17">
    <nc r="AK547">
      <v>472174</v>
    </nc>
  </rcc>
  <rcc rId="26367" sId="17">
    <nc r="AL547">
      <v>1.1342330858065199E-5</v>
    </nc>
  </rcc>
  <rcc rId="26368" sId="17">
    <nc r="AM547">
      <v>28974</v>
    </nc>
  </rcc>
  <rcc rId="26369" sId="17">
    <nc r="AN547" t="b">
      <v>1</v>
    </nc>
  </rcc>
  <rcc rId="26370" sId="17">
    <nc r="AO547">
      <v>0.33293197436996202</v>
    </nc>
  </rcc>
  <rcc rId="26371" sId="17">
    <nc r="A548" t="inlineStr">
      <is>
        <t>rs7209057</t>
      </is>
    </nc>
  </rcc>
  <rcc rId="26372" sId="17">
    <nc r="B548" t="inlineStr">
      <is>
        <t>A</t>
      </is>
    </nc>
  </rcc>
  <rcc rId="26373" sId="17">
    <nc r="C548" t="inlineStr">
      <is>
        <t>G</t>
      </is>
    </nc>
  </rcc>
  <rcc rId="26374" sId="17">
    <nc r="D548" t="inlineStr">
      <is>
        <t>A</t>
      </is>
    </nc>
  </rcc>
  <rcc rId="26375" sId="17">
    <nc r="E548" t="inlineStr">
      <is>
        <t>G</t>
      </is>
    </nc>
  </rcc>
  <rcc rId="26376" sId="17">
    <nc r="F548">
      <v>1.1819E-2</v>
    </nc>
  </rcc>
  <rcc rId="26377" sId="17">
    <nc r="G548">
      <v>0.01</v>
    </nc>
  </rcc>
  <rcc rId="26378" sId="17">
    <nc r="H548">
      <v>0.56104399999999999</v>
    </nc>
  </rcc>
  <rcc rId="26379" sId="17">
    <nc r="I548">
      <v>0.55830000000000002</v>
    </nc>
  </rcc>
  <rcc rId="26380" sId="17">
    <nc r="J548" t="b">
      <v>0</v>
    </nc>
  </rcc>
  <rcc rId="26381" sId="17">
    <nc r="K548" t="b">
      <v>0</v>
    </nc>
  </rcc>
  <rcc rId="26382" sId="17">
    <nc r="L548" t="b">
      <v>0</v>
    </nc>
  </rcc>
  <rcc rId="26383" sId="17">
    <nc r="M548" t="inlineStr">
      <is>
        <t>XwMqmM</t>
      </is>
    </nc>
  </rcc>
  <rcc rId="26384" sId="17">
    <nc r="N548">
      <v>17</v>
    </nc>
  </rcc>
  <rcc rId="26385" sId="17">
    <nc r="O548">
      <v>65705530</v>
    </nc>
  </rcc>
  <rcc rId="26386" sId="17">
    <nc r="P548">
      <v>3.2199999999999999E-2</v>
    </nc>
  </rcc>
  <rcc rId="26387" sId="17">
    <nc r="Q548">
      <v>0.75690000000000002</v>
    </nc>
  </rcc>
  <rcc rId="26388" sId="17">
    <nc r="R548">
      <v>28482</v>
    </nc>
  </rcc>
  <rcc rId="26389" sId="17">
    <nc r="S548" t="inlineStr">
      <is>
        <t>Intrinsic HorvathAge acceleration</t>
      </is>
    </nc>
  </rcc>
  <rcc rId="26390" sId="17">
    <nc r="T548" t="b">
      <v>1</v>
    </nc>
  </rcc>
  <rcc rId="26391" sId="17">
    <nc r="U548" t="inlineStr">
      <is>
        <t>reported</t>
      </is>
    </nc>
  </rcc>
  <rcc rId="26392" sId="17">
    <nc r="V548" t="inlineStr">
      <is>
        <t>17</t>
      </is>
    </nc>
  </rcc>
  <rcc rId="26393" sId="17">
    <nc r="W548">
      <v>65705530</v>
    </nc>
  </rcc>
  <rcc rId="26394" sId="17">
    <nc r="X548">
      <v>2.0286499999999999E-3</v>
    </nc>
  </rcc>
  <rcc rId="26395" sId="17">
    <nc r="Y548">
      <v>5.6999399999999997E-9</v>
    </nc>
  </rcc>
  <rcc rId="26396" sId="17">
    <nc r="Z548">
      <v>472174</v>
    </nc>
  </rcc>
  <rcc rId="26397" sId="17">
    <nc r="AA548" t="inlineStr">
      <is>
        <t>ieu-b-4879</t>
      </is>
    </nc>
  </rcc>
  <rcc rId="26398" sId="17">
    <nc r="AB548" t="inlineStr">
      <is>
        <t>telomere length || id:ieu-b-4879</t>
      </is>
    </nc>
  </rcc>
  <rcc rId="26399" sId="17">
    <nc r="AC548" t="b">
      <v>1</v>
    </nc>
  </rcc>
  <rcc rId="26400" sId="17">
    <nc r="AD548" t="inlineStr">
      <is>
        <t>reported</t>
      </is>
    </nc>
  </rcc>
  <rcc rId="26401" sId="17">
    <nc r="AE548" t="inlineStr">
      <is>
        <t>igd</t>
      </is>
    </nc>
  </rcc>
  <rcc rId="26402" sId="17">
    <nc r="AF548">
      <v>2</v>
    </nc>
  </rcc>
  <rcc rId="26403" sId="17">
    <nc r="AG548" t="b">
      <v>1</v>
    </nc>
  </rcc>
  <rcc rId="26404" sId="17">
    <nc r="AJ548">
      <v>7.1881274076510997E-5</v>
    </nc>
  </rcc>
  <rcc rId="26405" sId="17">
    <nc r="AK548">
      <v>472174</v>
    </nc>
  </rcc>
  <rcc rId="26406" sId="17">
    <nc r="AL548">
      <v>3.3864666335912702E-6</v>
    </nc>
  </rcc>
  <rcc rId="26407" sId="17">
    <nc r="AM548">
      <v>28482</v>
    </nc>
  </rcc>
  <rcc rId="26408" sId="17">
    <nc r="AN548" t="b">
      <v>1</v>
    </nc>
  </rcc>
  <rcc rId="26409" sId="17">
    <nc r="AO548">
      <v>0.27662884370349999</v>
    </nc>
  </rcc>
  <rcc rId="26410" sId="17">
    <nc r="A549" t="inlineStr">
      <is>
        <t>rs7221585</t>
      </is>
    </nc>
  </rcc>
  <rcc rId="26411" sId="17">
    <nc r="B549" t="inlineStr">
      <is>
        <t>T</t>
      </is>
    </nc>
  </rcc>
  <rcc rId="26412" sId="17">
    <nc r="C549" t="inlineStr">
      <is>
        <t>C</t>
      </is>
    </nc>
  </rcc>
  <rcc rId="26413" sId="17">
    <nc r="D549" t="inlineStr">
      <is>
        <t>T</t>
      </is>
    </nc>
  </rcc>
  <rcc rId="26414" sId="17">
    <nc r="E549" t="inlineStr">
      <is>
        <t>C</t>
      </is>
    </nc>
  </rcc>
  <rcc rId="26415" sId="17">
    <nc r="F549">
      <v>1.4327100000000001E-2</v>
    </nc>
  </rcc>
  <rcc rId="26416" sId="17">
    <nc r="G549">
      <v>3.1099999999999999E-2</v>
    </nc>
  </rcc>
  <rcc rId="26417" sId="17">
    <nc r="H549">
      <v>0.22400999999999999</v>
    </nc>
  </rcc>
  <rcc rId="26418" sId="17">
    <nc r="I549">
      <v>0.2142</v>
    </nc>
  </rcc>
  <rcc rId="26419" sId="17">
    <nc r="J549" t="b">
      <v>0</v>
    </nc>
  </rcc>
  <rcc rId="26420" sId="17">
    <nc r="K549" t="b">
      <v>0</v>
    </nc>
  </rcc>
  <rcc rId="26421" sId="17">
    <nc r="L549" t="b">
      <v>0</v>
    </nc>
  </rcc>
  <rcc rId="26422" sId="17">
    <nc r="M549" t="inlineStr">
      <is>
        <t>XwMqmM</t>
      </is>
    </nc>
  </rcc>
  <rcc rId="26423" sId="17">
    <nc r="N549">
      <v>17</v>
    </nc>
  </rcc>
  <rcc rId="26424" sId="17">
    <nc r="O549">
      <v>76195153</v>
    </nc>
  </rcc>
  <rcc rId="26425" sId="17">
    <nc r="P549">
      <v>3.9199999999999999E-2</v>
    </nc>
  </rcc>
  <rcc rId="26426" sId="17">
    <nc r="Q549">
      <v>0.42720000000000002</v>
    </nc>
  </rcc>
  <rcc rId="26427" sId="17">
    <nc r="R549">
      <v>26661</v>
    </nc>
  </rcc>
  <rcc rId="26428" sId="17">
    <nc r="S549" t="inlineStr">
      <is>
        <t>Intrinsic HorvathAge acceleration</t>
      </is>
    </nc>
  </rcc>
  <rcc rId="26429" sId="17">
    <nc r="T549" t="b">
      <v>1</v>
    </nc>
  </rcc>
  <rcc rId="26430" sId="17">
    <nc r="U549" t="inlineStr">
      <is>
        <t>reported</t>
      </is>
    </nc>
  </rcc>
  <rcc rId="26431" sId="17">
    <nc r="V549" t="inlineStr">
      <is>
        <t>17</t>
      </is>
    </nc>
  </rcc>
  <rcc rId="26432" sId="17">
    <nc r="W549">
      <v>76195153</v>
    </nc>
  </rcc>
  <rcc rId="26433" sId="17">
    <nc r="X549">
      <v>2.4704200000000001E-3</v>
    </nc>
  </rcc>
  <rcc rId="26434" sId="17">
    <nc r="Y549">
      <v>6.6999299999999996E-9</v>
    </nc>
  </rcc>
  <rcc rId="26435" sId="17">
    <nc r="Z549">
      <v>472174</v>
    </nc>
  </rcc>
  <rcc rId="26436" sId="17">
    <nc r="AA549" t="inlineStr">
      <is>
        <t>ieu-b-4879</t>
      </is>
    </nc>
  </rcc>
  <rcc rId="26437" sId="17">
    <nc r="AB549" t="inlineStr">
      <is>
        <t>telomere length || id:ieu-b-4879</t>
      </is>
    </nc>
  </rcc>
  <rcc rId="26438" sId="17">
    <nc r="AC549" t="b">
      <v>1</v>
    </nc>
  </rcc>
  <rcc rId="26439" sId="17">
    <nc r="AD549" t="inlineStr">
      <is>
        <t>reported</t>
      </is>
    </nc>
  </rcc>
  <rcc rId="26440" sId="17">
    <nc r="AE549" t="inlineStr">
      <is>
        <t>igd</t>
      </is>
    </nc>
  </rcc>
  <rcc rId="26441" sId="17">
    <nc r="AF549">
      <v>2</v>
    </nc>
  </rcc>
  <rcc rId="26442" sId="17">
    <nc r="AG549" t="b">
      <v>1</v>
    </nc>
  </rcc>
  <rcc rId="26443" sId="17">
    <nc r="AJ549">
      <v>7.1226865214893897E-5</v>
    </nc>
  </rcc>
  <rcc rId="26444" sId="17">
    <nc r="AK549">
      <v>472174</v>
    </nc>
  </rcc>
  <rcc rId="26445" sId="17">
    <nc r="AL549">
      <v>2.3609921090618099E-5</v>
    </nc>
  </rcc>
  <rcc rId="26446" sId="17">
    <nc r="AM549">
      <v>26661</v>
    </nc>
  </rcc>
  <rcc rId="26447" sId="17">
    <nc r="AN549" t="b">
      <v>1</v>
    </nc>
  </rcc>
  <rcc rId="26448" sId="17">
    <nc r="AO549">
      <v>0.56948912102133198</v>
    </nc>
  </rcc>
  <rcc rId="26449" sId="17">
    <nc r="A550" t="inlineStr">
      <is>
        <t>rs73581419</t>
      </is>
    </nc>
  </rcc>
  <rcc rId="26450" sId="17">
    <nc r="B550" t="inlineStr">
      <is>
        <t>T</t>
      </is>
    </nc>
  </rcc>
  <rcc rId="26451" sId="17">
    <nc r="C550" t="inlineStr">
      <is>
        <t>C</t>
      </is>
    </nc>
  </rcc>
  <rcc rId="26452" sId="17">
    <nc r="D550" t="inlineStr">
      <is>
        <t>T</t>
      </is>
    </nc>
  </rcc>
  <rcc rId="26453" sId="17">
    <nc r="E550" t="inlineStr">
      <is>
        <t>C</t>
      </is>
    </nc>
  </rcc>
  <rcc rId="26454" sId="17">
    <nc r="F550">
      <v>2.2983799999999999E-2</v>
    </nc>
  </rcc>
  <rcc rId="26455" sId="17">
    <nc r="G550">
      <v>-2.93E-2</v>
    </nc>
  </rcc>
  <rcc rId="26456" sId="17">
    <nc r="H550">
      <v>0.10660500000000001</v>
    </nc>
  </rcc>
  <rcc rId="26457" sId="17">
    <nc r="I550">
      <v>0.10589999999999999</v>
    </nc>
  </rcc>
  <rcc rId="26458" sId="17">
    <nc r="J550" t="b">
      <v>0</v>
    </nc>
  </rcc>
  <rcc rId="26459" sId="17">
    <nc r="K550" t="b">
      <v>0</v>
    </nc>
  </rcc>
  <rcc rId="26460" sId="17">
    <nc r="L550" t="b">
      <v>0</v>
    </nc>
  </rcc>
  <rcc rId="26461" sId="17">
    <nc r="M550" t="inlineStr">
      <is>
        <t>XwMqmM</t>
      </is>
    </nc>
  </rcc>
  <rcc rId="26462" sId="17">
    <nc r="N550">
      <v>14</v>
    </nc>
  </rcc>
  <rcc rId="26463" sId="17">
    <nc r="O550">
      <v>21941148</v>
    </nc>
  </rcc>
  <rcc rId="26464" sId="17">
    <nc r="P550">
      <v>5.0900000000000001E-2</v>
    </nc>
  </rcc>
  <rcc rId="26465" sId="17">
    <nc r="Q550">
      <v>0.56489999999999996</v>
    </nc>
  </rcc>
  <rcc rId="26466" sId="17">
    <nc r="R550">
      <v>28866</v>
    </nc>
  </rcc>
  <rcc rId="26467" sId="17">
    <nc r="S550" t="inlineStr">
      <is>
        <t>Intrinsic HorvathAge acceleration</t>
      </is>
    </nc>
  </rcc>
  <rcc rId="26468" sId="17">
    <nc r="T550" t="b">
      <v>1</v>
    </nc>
  </rcc>
  <rcc rId="26469" sId="17">
    <nc r="U550" t="inlineStr">
      <is>
        <t>reported</t>
      </is>
    </nc>
  </rcc>
  <rcc rId="26470" sId="17">
    <nc r="V550" t="inlineStr">
      <is>
        <t>14</t>
      </is>
    </nc>
  </rcc>
  <rcc rId="26471" sId="17">
    <nc r="W550">
      <v>21941148</v>
    </nc>
  </rcc>
  <rcc rId="26472" sId="17">
    <nc r="X550">
      <v>3.2415600000000001E-3</v>
    </nc>
  </rcc>
  <rcc rId="26473" sId="17">
    <nc r="Y550">
      <v>1.29987E-12</v>
    </nc>
  </rcc>
  <rcc rId="26474" sId="17">
    <nc r="Z550">
      <v>472174</v>
    </nc>
  </rcc>
  <rcc rId="26475" sId="17">
    <nc r="AA550" t="inlineStr">
      <is>
        <t>ieu-b-4879</t>
      </is>
    </nc>
  </rcc>
  <rcc rId="26476" sId="17">
    <nc r="AB550" t="inlineStr">
      <is>
        <t>telomere length || id:ieu-b-4879</t>
      </is>
    </nc>
  </rcc>
  <rcc rId="26477" sId="17">
    <nc r="AC550" t="b">
      <v>1</v>
    </nc>
  </rcc>
  <rcc rId="26478" sId="17">
    <nc r="AD550" t="inlineStr">
      <is>
        <t>reported</t>
      </is>
    </nc>
  </rcc>
  <rcc rId="26479" sId="17">
    <nc r="AE550" t="inlineStr">
      <is>
        <t>igd</t>
      </is>
    </nc>
  </rcc>
  <rcc rId="26480" sId="17">
    <nc r="AF550">
      <v>2</v>
    </nc>
  </rcc>
  <rcc rId="26481" sId="17">
    <nc r="AG550" t="b">
      <v>1</v>
    </nc>
  </rcc>
  <rcc rId="26482" sId="17">
    <nc r="AJ550">
      <v>1.0646063961266101E-4</v>
    </nc>
  </rcc>
  <rcc rId="26483" sId="17">
    <nc r="AK550">
      <v>472174</v>
    </nc>
  </rcc>
  <rcc rId="26484" sId="17">
    <nc r="AL550">
      <v>1.1479901836958599E-5</v>
    </nc>
  </rcc>
  <rcc rId="26485" sId="17">
    <nc r="AM550">
      <v>28866</v>
    </nc>
  </rcc>
  <rcc rId="26486" sId="17">
    <nc r="AN550" t="b">
      <v>1</v>
    </nc>
  </rcc>
  <rcc rId="26487" sId="17">
    <nc r="AO550">
      <v>0.25305836808103999</v>
    </nc>
  </rcc>
  <rcc rId="26488" sId="17">
    <nc r="A551" t="inlineStr">
      <is>
        <t>rs73730598</t>
      </is>
    </nc>
  </rcc>
  <rcc rId="26489" sId="17">
    <nc r="B551" t="inlineStr">
      <is>
        <t>A</t>
      </is>
    </nc>
  </rcc>
  <rcc rId="26490" sId="17">
    <nc r="C551" t="inlineStr">
      <is>
        <t>G</t>
      </is>
    </nc>
  </rcc>
  <rcc rId="26491" sId="17">
    <nc r="D551" t="inlineStr">
      <is>
        <t>A</t>
      </is>
    </nc>
  </rcc>
  <rcc rId="26492" sId="17">
    <nc r="E551" t="inlineStr">
      <is>
        <t>G</t>
      </is>
    </nc>
  </rcc>
  <rcc rId="26493" sId="17">
    <nc r="F551">
      <v>2.7363200000000001E-2</v>
    </nc>
  </rcc>
  <rcc rId="26494" sId="17">
    <nc r="G551">
      <v>-3.5700000000000003E-2</v>
    </nc>
  </rcc>
  <rcc rId="26495" sId="17">
    <nc r="H551">
      <v>5.4793000000000001E-2</v>
    </nc>
  </rcc>
  <rcc rId="26496" sId="17">
    <nc r="I551">
      <v>5.0799999999999998E-2</v>
    </nc>
  </rcc>
  <rcc rId="26497" sId="17">
    <nc r="J551" t="b">
      <v>0</v>
    </nc>
  </rcc>
  <rcc rId="26498" sId="17">
    <nc r="K551" t="b">
      <v>0</v>
    </nc>
  </rcc>
  <rcc rId="26499" sId="17">
    <nc r="L551" t="b">
      <v>0</v>
    </nc>
  </rcc>
  <rcc rId="26500" sId="17">
    <nc r="M551" t="inlineStr">
      <is>
        <t>XwMqmM</t>
      </is>
    </nc>
  </rcc>
  <rcc rId="26501" sId="17">
    <nc r="N551">
      <v>5</v>
    </nc>
  </rcc>
  <rcc rId="26502" sId="17">
    <nc r="O551">
      <v>77973</v>
    </nc>
  </rcc>
  <rcc rId="26503" sId="17">
    <nc r="P551">
      <v>8.0199999999999994E-2</v>
    </nc>
  </rcc>
  <rcc rId="26504" sId="17">
    <nc r="Q551">
      <v>0.65659999999999996</v>
    </nc>
  </rcc>
  <rcc rId="26505" sId="17">
    <nc r="R551">
      <v>24011</v>
    </nc>
  </rcc>
  <rcc rId="26506" sId="17">
    <nc r="S551" t="inlineStr">
      <is>
        <t>Intrinsic HorvathAge acceleration</t>
      </is>
    </nc>
  </rcc>
  <rcc rId="26507" sId="17">
    <nc r="T551" t="b">
      <v>1</v>
    </nc>
  </rcc>
  <rcc rId="26508" sId="17">
    <nc r="U551" t="inlineStr">
      <is>
        <t>reported</t>
      </is>
    </nc>
  </rcc>
  <rcc rId="26509" sId="17">
    <nc r="V551" t="inlineStr">
      <is>
        <t>5</t>
      </is>
    </nc>
  </rcc>
  <rcc rId="26510" sId="17">
    <nc r="W551">
      <v>77973</v>
    </nc>
  </rcc>
  <rcc rId="26511" sId="17">
    <nc r="X551">
      <v>4.3927200000000001E-3</v>
    </nc>
  </rcc>
  <rcc rId="26512" sId="17">
    <nc r="Y551">
      <v>4.7000200000000005E-10</v>
    </nc>
  </rcc>
  <rcc rId="26513" sId="17">
    <nc r="Z551">
      <v>472174</v>
    </nc>
  </rcc>
  <rcc rId="26514" sId="17">
    <nc r="AA551" t="inlineStr">
      <is>
        <t>ieu-b-4879</t>
      </is>
    </nc>
  </rcc>
  <rcc rId="26515" sId="17">
    <nc r="AB551" t="inlineStr">
      <is>
        <t>telomere length || id:ieu-b-4879</t>
      </is>
    </nc>
  </rcc>
  <rcc rId="26516" sId="17">
    <nc r="AC551" t="b">
      <v>1</v>
    </nc>
  </rcc>
  <rcc rId="26517" sId="17">
    <nc r="AD551" t="inlineStr">
      <is>
        <t>reported</t>
      </is>
    </nc>
  </rcc>
  <rcc rId="26518" sId="17">
    <nc r="AE551" t="inlineStr">
      <is>
        <t>igd</t>
      </is>
    </nc>
  </rcc>
  <rcc rId="26519" sId="17">
    <nc r="AF551">
      <v>2</v>
    </nc>
  </rcc>
  <rcc rId="26520" sId="17">
    <nc r="AG551" t="b">
      <v>1</v>
    </nc>
  </rcc>
  <rcc rId="26521" sId="17">
    <nc r="AJ551">
      <v>8.2173315127267394E-5</v>
    </nc>
  </rcc>
  <rcc rId="26522" sId="17">
    <nc r="AK551">
      <v>472174</v>
    </nc>
  </rcc>
  <rcc rId="26523" sId="17">
    <nc r="AL551">
      <v>8.2529656935475699E-6</v>
    </nc>
  </rcc>
  <rcc rId="26524" sId="17">
    <nc r="AM551">
      <v>24011</v>
    </nc>
  </rcc>
  <rcc rId="26525" sId="17">
    <nc r="AN551" t="b">
      <v>1</v>
    </nc>
  </rcc>
  <rcc rId="26526" sId="17">
    <nc r="AO551">
      <v>0.34928306750564497</v>
    </nc>
  </rcc>
  <rcc rId="26527" sId="17">
    <nc r="A552" t="inlineStr">
      <is>
        <t>rs75664430</t>
      </is>
    </nc>
  </rcc>
  <rcc rId="26528" sId="17">
    <nc r="B552" t="inlineStr">
      <is>
        <t>G</t>
      </is>
    </nc>
  </rcc>
  <rcc rId="26529" sId="17">
    <nc r="C552" t="inlineStr">
      <is>
        <t>C</t>
      </is>
    </nc>
  </rcc>
  <rcc rId="26530" sId="17">
    <nc r="D552" t="inlineStr">
      <is>
        <t>G</t>
      </is>
    </nc>
  </rcc>
  <rcc rId="26531" sId="17">
    <nc r="E552" t="inlineStr">
      <is>
        <t>C</t>
      </is>
    </nc>
  </rcc>
  <rcc rId="26532" sId="17">
    <nc r="F552">
      <v>-2.3517900000000001E-2</v>
    </nc>
  </rcc>
  <rcc rId="26533" sId="17">
    <nc r="G552">
      <v>2.0799999999999999E-2</v>
    </nc>
  </rcc>
  <rcc rId="26534" sId="17">
    <nc r="H552">
      <v>0.248028</v>
    </nc>
  </rcc>
  <rcc rId="26535" sId="17">
    <nc r="I552">
      <v>0.25180000000000002</v>
    </nc>
  </rcc>
  <rcc rId="26536" sId="17">
    <nc r="J552" t="b">
      <v>0</v>
    </nc>
  </rcc>
  <rcc rId="26537" sId="17">
    <nc r="K552" t="b">
      <v>1</v>
    </nc>
  </rcc>
  <rcc rId="26538" sId="17">
    <nc r="L552" t="b">
      <v>0</v>
    </nc>
  </rcc>
  <rcc rId="26539" sId="17">
    <nc r="M552" t="inlineStr">
      <is>
        <t>XwMqmM</t>
      </is>
    </nc>
  </rcc>
  <rcc rId="26540" sId="17">
    <nc r="N552">
      <v>17</v>
    </nc>
  </rcc>
  <rcc rId="26541" sId="17">
    <nc r="O552">
      <v>8064779</v>
    </nc>
  </rcc>
  <rcc rId="26542" sId="17">
    <nc r="P552">
      <v>3.5900000000000001E-2</v>
    </nc>
  </rcc>
  <rcc rId="26543" sId="17">
    <nc r="Q552">
      <v>0.56159999999999999</v>
    </nc>
  </rcc>
  <rcc rId="26544" sId="17">
    <nc r="R552">
      <v>29548</v>
    </nc>
  </rcc>
  <rcc rId="26545" sId="17">
    <nc r="S552" t="inlineStr">
      <is>
        <t>Intrinsic HorvathAge acceleration</t>
      </is>
    </nc>
  </rcc>
  <rcc rId="26546" sId="17">
    <nc r="T552" t="b">
      <v>1</v>
    </nc>
  </rcc>
  <rcc rId="26547" sId="17">
    <nc r="U552" t="inlineStr">
      <is>
        <t>reported</t>
      </is>
    </nc>
  </rcc>
  <rcc rId="26548" sId="17">
    <nc r="V552" t="inlineStr">
      <is>
        <t>17</t>
      </is>
    </nc>
  </rcc>
  <rcc rId="26549" sId="17">
    <nc r="W552">
      <v>8064779</v>
    </nc>
  </rcc>
  <rcc rId="26550" sId="17">
    <nc r="X552">
      <v>2.3186000000000001E-3</v>
    </nc>
  </rcc>
  <rcc rId="26551" sId="17">
    <nc r="Y552">
      <v>3.5999799999999999E-24</v>
    </nc>
  </rcc>
  <rcc rId="26552" sId="17">
    <nc r="Z552">
      <v>472174</v>
    </nc>
  </rcc>
  <rcc rId="26553" sId="17">
    <nc r="AA552" t="inlineStr">
      <is>
        <t>ieu-b-4879</t>
      </is>
    </nc>
  </rcc>
  <rcc rId="26554" sId="17">
    <nc r="AB552" t="inlineStr">
      <is>
        <t>telomere length || id:ieu-b-4879</t>
      </is>
    </nc>
  </rcc>
  <rcc rId="26555" sId="17">
    <nc r="AC552" t="b">
      <v>1</v>
    </nc>
  </rcc>
  <rcc rId="26556" sId="17">
    <nc r="AD552" t="inlineStr">
      <is>
        <t>reported</t>
      </is>
    </nc>
  </rcc>
  <rcc rId="26557" sId="17">
    <nc r="AE552" t="inlineStr">
      <is>
        <t>igd</t>
      </is>
    </nc>
  </rcc>
  <rcc rId="26558" sId="17">
    <nc r="AF552">
      <v>2</v>
    </nc>
  </rcc>
  <rcc rId="26559" sId="17">
    <nc r="AG552" t="b">
      <v>1</v>
    </nc>
  </rcc>
  <rcc rId="26560" sId="17">
    <nc r="AJ552">
      <v>2.1784648967254199E-4</v>
    </nc>
  </rcc>
  <rcc rId="26561" sId="17">
    <nc r="AK552">
      <v>472174</v>
    </nc>
  </rcc>
  <rcc rId="26562" sId="17">
    <nc r="AL552">
      <v>1.13614600320688E-5</v>
    </nc>
  </rcc>
  <rcc rId="26563" sId="17">
    <nc r="AM552">
      <v>29548</v>
    </nc>
  </rcc>
  <rcc rId="26564" sId="17">
    <nc r="AN552" t="b">
      <v>1</v>
    </nc>
  </rcc>
  <rcc rId="26565" sId="17">
    <nc r="AO552">
      <v>5.7529024300594901E-2</v>
    </nc>
  </rcc>
  <rcc rId="26566" sId="17">
    <nc r="A553" t="inlineStr">
      <is>
        <t>rs76065543</t>
      </is>
    </nc>
  </rcc>
  <rcc rId="26567" sId="17">
    <nc r="B553" t="inlineStr">
      <is>
        <t>T</t>
      </is>
    </nc>
  </rcc>
  <rcc rId="26568" sId="17">
    <nc r="C553" t="inlineStr">
      <is>
        <t>C</t>
      </is>
    </nc>
  </rcc>
  <rcc rId="26569" sId="17">
    <nc r="D553" t="inlineStr">
      <is>
        <t>T</t>
      </is>
    </nc>
  </rcc>
  <rcc rId="26570" sId="17">
    <nc r="E553" t="inlineStr">
      <is>
        <t>C</t>
      </is>
    </nc>
  </rcc>
  <rcc rId="26571" sId="17">
    <nc r="F553">
      <v>3.4284299999999997E-2</v>
    </nc>
  </rcc>
  <rcc rId="26572" sId="17">
    <nc r="G553">
      <v>2.8799999999999999E-2</v>
    </nc>
  </rcc>
  <rcc rId="26573" sId="17">
    <nc r="H553">
      <v>0.13752700000000001</v>
    </nc>
  </rcc>
  <rcc rId="26574" sId="17">
    <nc r="I553">
      <v>0.14560000000000001</v>
    </nc>
  </rcc>
  <rcc rId="26575" sId="17">
    <nc r="J553" t="b">
      <v>0</v>
    </nc>
  </rcc>
  <rcc rId="26576" sId="17">
    <nc r="K553" t="b">
      <v>0</v>
    </nc>
  </rcc>
  <rcc rId="26577" sId="17">
    <nc r="L553" t="b">
      <v>0</v>
    </nc>
  </rcc>
  <rcc rId="26578" sId="17">
    <nc r="M553" t="inlineStr">
      <is>
        <t>XwMqmM</t>
      </is>
    </nc>
  </rcc>
  <rcc rId="26579" sId="17">
    <nc r="N553">
      <v>16</v>
    </nc>
  </rcc>
  <rcc rId="26580" sId="17">
    <nc r="O553">
      <v>74678063</v>
    </nc>
  </rcc>
  <rcc rId="26581" sId="17">
    <nc r="P553">
      <v>4.41E-2</v>
    </nc>
  </rcc>
  <rcc rId="26582" sId="17">
    <nc r="Q553">
      <v>0.51290000000000002</v>
    </nc>
  </rcc>
  <rcc rId="26583" sId="17">
    <nc r="R553">
      <v>29448</v>
    </nc>
  </rcc>
  <rcc rId="26584" sId="17">
    <nc r="S553" t="inlineStr">
      <is>
        <t>Intrinsic HorvathAge acceleration</t>
      </is>
    </nc>
  </rcc>
  <rcc rId="26585" sId="17">
    <nc r="T553" t="b">
      <v>1</v>
    </nc>
  </rcc>
  <rcc rId="26586" sId="17">
    <nc r="U553" t="inlineStr">
      <is>
        <t>reported</t>
      </is>
    </nc>
  </rcc>
  <rcc rId="26587" sId="17">
    <nc r="V553" t="inlineStr">
      <is>
        <t>16</t>
      </is>
    </nc>
  </rcc>
  <rcc rId="26588" sId="17">
    <nc r="W553">
      <v>74678063</v>
    </nc>
  </rcc>
  <rcc rId="26589" sId="17">
    <nc r="X553">
      <v>2.9070799999999998E-3</v>
    </nc>
  </rcc>
  <rcc rId="26590" sId="17">
    <nc r="Y553">
      <v>4.1995200000000001E-32</v>
    </nc>
  </rcc>
  <rcc rId="26591" sId="17">
    <nc r="Z553">
      <v>472174</v>
    </nc>
  </rcc>
  <rcc rId="26592" sId="17">
    <nc r="AA553" t="inlineStr">
      <is>
        <t>ieu-b-4879</t>
      </is>
    </nc>
  </rcc>
  <rcc rId="26593" sId="17">
    <nc r="AB553" t="inlineStr">
      <is>
        <t>telomere length || id:ieu-b-4879</t>
      </is>
    </nc>
  </rcc>
  <rcc rId="26594" sId="17">
    <nc r="AC553" t="b">
      <v>1</v>
    </nc>
  </rcc>
  <rcc rId="26595" sId="17">
    <nc r="AD553" t="inlineStr">
      <is>
        <t>reported</t>
      </is>
    </nc>
  </rcc>
  <rcc rId="26596" sId="17">
    <nc r="AE553" t="inlineStr">
      <is>
        <t>igd</t>
      </is>
    </nc>
  </rcc>
  <rcc rId="26597" sId="17">
    <nc r="AF553">
      <v>2</v>
    </nc>
  </rcc>
  <rcc rId="26598" sId="17">
    <nc r="AG553" t="b">
      <v>1</v>
    </nc>
  </rcc>
  <rcc rId="26599" sId="17">
    <nc r="AJ553">
      <v>2.9447502640714003E-4</v>
    </nc>
  </rcc>
  <rcc rId="26600" sId="17">
    <nc r="AK553">
      <v>472174</v>
    </nc>
  </rcc>
  <rcc rId="26601" sId="17">
    <nc r="AL553">
      <v>1.4483555860062299E-5</v>
    </nc>
  </rcc>
  <rcc rId="26602" sId="17">
    <nc r="AM553">
      <v>29448</v>
    </nc>
  </rcc>
  <rcc rId="26603" sId="17">
    <nc r="AN553" t="b">
      <v>1</v>
    </nc>
  </rcc>
  <rcc rId="26604" sId="17">
    <nc r="AO553">
      <v>2.6176590205220101E-2</v>
    </nc>
  </rcc>
  <rcc rId="26605" sId="17">
    <nc r="A554" t="inlineStr">
      <is>
        <t>rs76219171</t>
      </is>
    </nc>
  </rcc>
  <rcc rId="26606" sId="17">
    <nc r="B554" t="inlineStr">
      <is>
        <t>A</t>
      </is>
    </nc>
  </rcc>
  <rcc rId="26607" sId="17">
    <nc r="C554" t="inlineStr">
      <is>
        <t>G</t>
      </is>
    </nc>
  </rcc>
  <rcc rId="26608" sId="17">
    <nc r="D554" t="inlineStr">
      <is>
        <t>A</t>
      </is>
    </nc>
  </rcc>
  <rcc rId="26609" sId="17">
    <nc r="E554" t="inlineStr">
      <is>
        <t>G</t>
      </is>
    </nc>
  </rcc>
  <rcc rId="26610" sId="17">
    <nc r="F554">
      <v>3.5983899999999999E-2</v>
    </nc>
  </rcc>
  <rcc rId="26611" sId="17">
    <nc r="G554">
      <v>-1.34E-2</v>
    </nc>
  </rcc>
  <rcc rId="26612" sId="17">
    <nc r="H554">
      <v>5.8432999999999999E-2</v>
    </nc>
  </rcc>
  <rcc rId="26613" sId="17">
    <nc r="I554">
      <v>5.6599999999999998E-2</v>
    </nc>
  </rcc>
  <rcc rId="26614" sId="17">
    <nc r="J554" t="b">
      <v>0</v>
    </nc>
  </rcc>
  <rcc rId="26615" sId="17">
    <nc r="K554" t="b">
      <v>0</v>
    </nc>
  </rcc>
  <rcc rId="26616" sId="17">
    <nc r="L554" t="b">
      <v>0</v>
    </nc>
  </rcc>
  <rcc rId="26617" sId="17">
    <nc r="M554" t="inlineStr">
      <is>
        <t>XwMqmM</t>
      </is>
    </nc>
  </rcc>
  <rcc rId="26618" sId="17">
    <nc r="N554">
      <v>16</v>
    </nc>
  </rcc>
  <rcc rId="26619" sId="17">
    <nc r="O554">
      <v>50188929</v>
    </nc>
  </rcc>
  <rcc rId="26620" sId="17">
    <nc r="P554">
      <v>7.1400000000000005E-2</v>
    </nc>
  </rcc>
  <rcc rId="26621" sId="17">
    <nc r="Q554">
      <v>0.85129999999999995</v>
    </nc>
  </rcc>
  <rcc rId="26622" sId="17">
    <nc r="R554">
      <v>27858</v>
    </nc>
  </rcc>
  <rcc rId="26623" sId="17">
    <nc r="S554" t="inlineStr">
      <is>
        <t>Intrinsic HorvathAge acceleration</t>
      </is>
    </nc>
  </rcc>
  <rcc rId="26624" sId="17">
    <nc r="T554" t="b">
      <v>1</v>
    </nc>
  </rcc>
  <rcc rId="26625" sId="17">
    <nc r="U554" t="inlineStr">
      <is>
        <t>reported</t>
      </is>
    </nc>
  </rcc>
  <rcc rId="26626" sId="17">
    <nc r="V554" t="inlineStr">
      <is>
        <t>16</t>
      </is>
    </nc>
  </rcc>
  <rcc rId="26627" sId="17">
    <nc r="W554">
      <v>50188929</v>
    </nc>
  </rcc>
  <rcc rId="26628" sId="17">
    <nc r="X554">
      <v>4.3174099999999998E-3</v>
    </nc>
  </rcc>
  <rcc rId="26629" sId="17">
    <nc r="Y554">
      <v>7.8001000000000003E-17</v>
    </nc>
  </rcc>
  <rcc rId="26630" sId="17">
    <nc r="Z554">
      <v>472174</v>
    </nc>
  </rcc>
  <rcc rId="26631" sId="17">
    <nc r="AA554" t="inlineStr">
      <is>
        <t>ieu-b-4879</t>
      </is>
    </nc>
  </rcc>
  <rcc rId="26632" sId="17">
    <nc r="AB554" t="inlineStr">
      <is>
        <t>telomere length || id:ieu-b-4879</t>
      </is>
    </nc>
  </rcc>
  <rcc rId="26633" sId="17">
    <nc r="AC554" t="b">
      <v>1</v>
    </nc>
  </rcc>
  <rcc rId="26634" sId="17">
    <nc r="AD554" t="inlineStr">
      <is>
        <t>reported</t>
      </is>
    </nc>
  </rcc>
  <rcc rId="26635" sId="17">
    <nc r="AE554" t="inlineStr">
      <is>
        <t>igd</t>
      </is>
    </nc>
  </rcc>
  <rcc rId="26636" sId="17">
    <nc r="AF554">
      <v>2</v>
    </nc>
  </rcc>
  <rcc rId="26637" sId="17">
    <nc r="AG554" t="b">
      <v>1</v>
    </nc>
  </rcc>
  <rcc rId="26638" sId="17">
    <nc r="AJ554">
      <v>1.4709765796047899E-4</v>
    </nc>
  </rcc>
  <rcc rId="26639" sId="17">
    <nc r="AK554">
      <v>472174</v>
    </nc>
  </rcc>
  <rcc rId="26640" sId="17">
    <nc r="AL554">
      <v>1.2644273181521399E-6</v>
    </nc>
  </rcc>
  <rcc rId="26641" sId="17">
    <nc r="AM554">
      <v>27858</v>
    </nc>
  </rcc>
  <rcc rId="26642" sId="17">
    <nc r="AN554" t="b">
      <v>1</v>
    </nc>
  </rcc>
  <rcc rId="26643" sId="17">
    <nc r="AO554">
      <v>7.43030618054039E-2</v>
    </nc>
  </rcc>
  <rcc rId="26644" sId="17">
    <nc r="A555" t="inlineStr">
      <is>
        <t>rs762679</t>
      </is>
    </nc>
  </rcc>
  <rcc rId="26645" sId="17">
    <nc r="B555" t="inlineStr">
      <is>
        <t>A</t>
      </is>
    </nc>
  </rcc>
  <rcc rId="26646" sId="17">
    <nc r="C555" t="inlineStr">
      <is>
        <t>T</t>
      </is>
    </nc>
  </rcc>
  <rcc rId="26647" sId="17">
    <nc r="D555" t="inlineStr">
      <is>
        <t>A</t>
      </is>
    </nc>
  </rcc>
  <rcc rId="26648" sId="17">
    <nc r="E555" t="inlineStr">
      <is>
        <t>T</t>
      </is>
    </nc>
  </rcc>
  <rcc rId="26649" sId="17">
    <nc r="F555">
      <v>3.10104E-2</v>
    </nc>
  </rcc>
  <rcc rId="26650" sId="17">
    <nc r="G555">
      <v>1.78E-2</v>
    </nc>
  </rcc>
  <rcc rId="26651" sId="17">
    <nc r="H555">
      <v>0.85650099999999996</v>
    </nc>
  </rcc>
  <rcc rId="26652" sId="17">
    <nc r="I555">
      <v>0.81969999999999998</v>
    </nc>
  </rcc>
  <rcc rId="26653" sId="17">
    <nc r="J555" t="b">
      <v>0</v>
    </nc>
  </rcc>
  <rcc rId="26654" sId="17">
    <nc r="K555" t="b">
      <v>1</v>
    </nc>
  </rcc>
  <rcc rId="26655" sId="17">
    <nc r="L555" t="b">
      <v>0</v>
    </nc>
  </rcc>
  <rcc rId="26656" sId="17">
    <nc r="M555" t="inlineStr">
      <is>
        <t>XwMqmM</t>
      </is>
    </nc>
  </rcc>
  <rcc rId="26657" sId="17">
    <nc r="N555">
      <v>8</v>
    </nc>
  </rcc>
  <rcc rId="26658" sId="17">
    <nc r="O555">
      <v>48885436</v>
    </nc>
  </rcc>
  <rcc rId="26659" sId="17">
    <nc r="P555">
      <v>4.3400000000000001E-2</v>
    </nc>
  </rcc>
  <rcc rId="26660" sId="17">
    <nc r="Q555">
      <v>0.68200000000000005</v>
    </nc>
  </rcc>
  <rcc rId="26661" sId="17">
    <nc r="R555">
      <v>31998</v>
    </nc>
  </rcc>
  <rcc rId="26662" sId="17">
    <nc r="S555" t="inlineStr">
      <is>
        <t>Intrinsic HorvathAge acceleration</t>
      </is>
    </nc>
  </rcc>
  <rcc rId="26663" sId="17">
    <nc r="T555" t="b">
      <v>1</v>
    </nc>
  </rcc>
  <rcc rId="26664" sId="17">
    <nc r="U555" t="inlineStr">
      <is>
        <t>reported</t>
      </is>
    </nc>
  </rcc>
  <rcc rId="26665" sId="17">
    <nc r="V555" t="inlineStr">
      <is>
        <t>8</t>
      </is>
    </nc>
  </rcc>
  <rcc rId="26666" sId="17">
    <nc r="W555">
      <v>48885436</v>
    </nc>
  </rcc>
  <rcc rId="26667" sId="17">
    <nc r="X555">
      <v>2.85024E-3</v>
    </nc>
  </rcc>
  <rcc rId="26668" sId="17">
    <nc r="Y555">
      <v>1.39991E-27</v>
    </nc>
  </rcc>
  <rcc rId="26669" sId="17">
    <nc r="Z555">
      <v>472174</v>
    </nc>
  </rcc>
  <rcc rId="26670" sId="17">
    <nc r="AA555" t="inlineStr">
      <is>
        <t>ieu-b-4879</t>
      </is>
    </nc>
  </rcc>
  <rcc rId="26671" sId="17">
    <nc r="AB555" t="inlineStr">
      <is>
        <t>telomere length || id:ieu-b-4879</t>
      </is>
    </nc>
  </rcc>
  <rcc rId="26672" sId="17">
    <nc r="AC555" t="b">
      <v>1</v>
    </nc>
  </rcc>
  <rcc rId="26673" sId="17">
    <nc r="AD555" t="inlineStr">
      <is>
        <t>reported</t>
      </is>
    </nc>
  </rcc>
  <rcc rId="26674" sId="17">
    <nc r="AE555" t="inlineStr">
      <is>
        <t>igd</t>
      </is>
    </nc>
  </rcc>
  <rcc rId="26675" sId="17">
    <nc r="AF555">
      <v>2</v>
    </nc>
  </rcc>
  <rcc rId="26676" sId="17">
    <nc r="AG555" t="b">
      <v>1</v>
    </nc>
  </rcc>
  <rcc rId="26677" sId="17">
    <nc r="AJ555">
      <v>2.5063561408645798E-4</v>
    </nc>
  </rcc>
  <rcc rId="26678" sId="17">
    <nc r="AK555">
      <v>472174</v>
    </nc>
  </rcc>
  <rcc rId="26679" sId="17">
    <nc r="AL555">
      <v>5.2572977503501204E-6</v>
    </nc>
  </rcc>
  <rcc rId="26680" sId="17">
    <nc r="AM555">
      <v>31998</v>
    </nc>
  </rcc>
  <rcc rId="26681" sId="17">
    <nc r="AN555" t="b">
      <v>1</v>
    </nc>
  </rcc>
  <rcc rId="26682" sId="17">
    <nc r="AO555">
      <v>1.9088595931099499E-2</v>
    </nc>
  </rcc>
  <rcc rId="26683" sId="17">
    <nc r="A556" t="inlineStr">
      <is>
        <t>rs76666449</t>
      </is>
    </nc>
  </rcc>
  <rcc rId="26684" sId="17">
    <nc r="B556" t="inlineStr">
      <is>
        <t>C</t>
      </is>
    </nc>
  </rcc>
  <rcc rId="26685" sId="17">
    <nc r="C556" t="inlineStr">
      <is>
        <t>T</t>
      </is>
    </nc>
  </rcc>
  <rcc rId="26686" sId="17">
    <nc r="D556" t="inlineStr">
      <is>
        <t>C</t>
      </is>
    </nc>
  </rcc>
  <rcc rId="26687" sId="17">
    <nc r="E556" t="inlineStr">
      <is>
        <t>T</t>
      </is>
    </nc>
  </rcc>
  <rcc rId="26688" sId="17">
    <nc r="F556">
      <v>2.9512500000000001E-2</v>
    </nc>
  </rcc>
  <rcc rId="26689" sId="17">
    <nc r="G556">
      <v>2.9700000000000001E-2</v>
    </nc>
  </rcc>
  <rcc rId="26690" sId="17">
    <nc r="H556">
      <v>0.10062500000000001</v>
    </nc>
  </rcc>
  <rcc rId="26691" sId="17">
    <nc r="I556">
      <v>0.1033</v>
    </nc>
  </rcc>
  <rcc rId="26692" sId="17">
    <nc r="J556" t="b">
      <v>0</v>
    </nc>
  </rcc>
  <rcc rId="26693" sId="17">
    <nc r="K556" t="b">
      <v>0</v>
    </nc>
  </rcc>
  <rcc rId="26694" sId="17">
    <nc r="L556" t="b">
      <v>0</v>
    </nc>
  </rcc>
  <rcc rId="26695" sId="17">
    <nc r="M556" t="inlineStr">
      <is>
        <t>XwMqmM</t>
      </is>
    </nc>
  </rcc>
  <rcc rId="26696" sId="17">
    <nc r="N556">
      <v>12</v>
    </nc>
  </rcc>
  <rcc rId="26697" sId="17">
    <nc r="O556">
      <v>120904895</v>
    </nc>
  </rcc>
  <rcc rId="26698" sId="17">
    <nc r="P556">
      <v>5.16E-2</v>
    </nc>
  </rcc>
  <rcc rId="26699" sId="17">
    <nc r="Q556">
      <v>0.56540000000000001</v>
    </nc>
  </rcc>
  <rcc rId="26700" sId="17">
    <nc r="R556">
      <v>28563</v>
    </nc>
  </rcc>
  <rcc rId="26701" sId="17">
    <nc r="S556" t="inlineStr">
      <is>
        <t>Intrinsic HorvathAge acceleration</t>
      </is>
    </nc>
  </rcc>
  <rcc rId="26702" sId="17">
    <nc r="T556" t="b">
      <v>1</v>
    </nc>
  </rcc>
  <rcc rId="26703" sId="17">
    <nc r="U556" t="inlineStr">
      <is>
        <t>reported</t>
      </is>
    </nc>
  </rcc>
  <rcc rId="26704" sId="17">
    <nc r="V556" t="inlineStr">
      <is>
        <t>12</t>
      </is>
    </nc>
  </rcc>
  <rcc rId="26705" sId="17">
    <nc r="W556">
      <v>120904895</v>
    </nc>
  </rcc>
  <rcc rId="26706" sId="17">
    <nc r="X556">
      <v>3.3318599999999999E-3</v>
    </nc>
  </rcc>
  <rcc rId="26707" sId="17">
    <nc r="Y556">
      <v>8.1997399999999995E-19</v>
    </nc>
  </rcc>
  <rcc rId="26708" sId="17">
    <nc r="Z556">
      <v>472174</v>
    </nc>
  </rcc>
  <rcc rId="26709" sId="17">
    <nc r="AA556" t="inlineStr">
      <is>
        <t>ieu-b-4879</t>
      </is>
    </nc>
  </rcc>
  <rcc rId="26710" sId="17">
    <nc r="AB556" t="inlineStr">
      <is>
        <t>telomere length || id:ieu-b-4879</t>
      </is>
    </nc>
  </rcc>
  <rcc rId="26711" sId="17">
    <nc r="AC556" t="b">
      <v>1</v>
    </nc>
  </rcc>
  <rcc rId="26712" sId="17">
    <nc r="AD556" t="inlineStr">
      <is>
        <t>reported</t>
      </is>
    </nc>
  </rcc>
  <rcc rId="26713" sId="17">
    <nc r="AE556" t="inlineStr">
      <is>
        <t>igd</t>
      </is>
    </nc>
  </rcc>
  <rcc rId="26714" sId="17">
    <nc r="AF556">
      <v>2</v>
    </nc>
  </rcc>
  <rcc rId="26715" sId="17">
    <nc r="AG556" t="b">
      <v>1</v>
    </nc>
  </rcc>
  <rcc rId="26716" sId="17">
    <nc r="AJ556">
      <v>1.66136907742875E-4</v>
    </nc>
  </rcc>
  <rcc rId="26717" sId="17">
    <nc r="AK556">
      <v>472174</v>
    </nc>
  </rcc>
  <rcc rId="26718" sId="17">
    <nc r="AL556">
      <v>1.15993872716282E-5</v>
    </nc>
  </rcc>
  <rcc rId="26719" sId="17">
    <nc r="AM556">
      <v>28563</v>
    </nc>
  </rcc>
  <rcc rId="26720" sId="17">
    <nc r="AN556" t="b">
      <v>1</v>
    </nc>
  </rcc>
  <rcc rId="26721" sId="17">
    <nc r="AO556">
      <v>0.11960305839523901</v>
    </nc>
  </rcc>
  <rcc rId="26722" sId="17">
    <nc r="A557" t="inlineStr">
      <is>
        <t>rs7705526</t>
      </is>
    </nc>
  </rcc>
  <rcc rId="26723" sId="17">
    <nc r="B557" t="inlineStr">
      <is>
        <t>A</t>
      </is>
    </nc>
  </rcc>
  <rcc rId="26724" sId="17">
    <nc r="C557" t="inlineStr">
      <is>
        <t>C</t>
      </is>
    </nc>
  </rcc>
  <rcc rId="26725" sId="17">
    <nc r="D557" t="inlineStr">
      <is>
        <t>A</t>
      </is>
    </nc>
  </rcc>
  <rcc rId="26726" sId="17">
    <nc r="E557" t="inlineStr">
      <is>
        <t>C</t>
      </is>
    </nc>
  </rcc>
  <rcc rId="26727" sId="17">
    <nc r="F557">
      <v>7.7602199999999996E-2</v>
    </nc>
  </rcc>
  <rcc rId="26728" sId="17">
    <nc r="G557">
      <v>0.22720000000000001</v>
    </nc>
  </rcc>
  <rcc rId="26729" sId="17">
    <nc r="H557">
      <v>0.32657799999999998</v>
    </nc>
  </rcc>
  <rcc rId="26730" sId="17">
    <nc r="I557">
      <v>0.34239999999999998</v>
    </nc>
  </rcc>
  <rcc rId="26731" sId="17">
    <nc r="J557" t="b">
      <v>0</v>
    </nc>
  </rcc>
  <rcc rId="26732" sId="17">
    <nc r="K557" t="b">
      <v>0</v>
    </nc>
  </rcc>
  <rcc rId="26733" sId="17">
    <nc r="L557" t="b">
      <v>0</v>
    </nc>
  </rcc>
  <rcc rId="26734" sId="17">
    <nc r="M557" t="inlineStr">
      <is>
        <t>XwMqmM</t>
      </is>
    </nc>
  </rcc>
  <rcc rId="26735" sId="17">
    <nc r="N557">
      <v>5</v>
    </nc>
  </rcc>
  <rcc rId="26736" sId="17">
    <nc r="O557">
      <v>1285974</v>
    </nc>
  </rcc>
  <rcc rId="26737" sId="17">
    <nc r="P557">
      <v>3.49E-2</v>
    </nc>
  </rcc>
  <rcc rId="26738" sId="17">
    <nc r="Q557">
      <v>7.8050000000000004E-11</v>
    </nc>
  </rcc>
  <rcc rId="26739" sId="17">
    <nc r="R557">
      <v>27274</v>
    </nc>
  </rcc>
  <rcc rId="26740" sId="17">
    <nc r="S557" t="inlineStr">
      <is>
        <t>Intrinsic HorvathAge acceleration</t>
      </is>
    </nc>
  </rcc>
  <rcc rId="26741" sId="17">
    <nc r="T557" t="b">
      <v>1</v>
    </nc>
  </rcc>
  <rcc rId="26742" sId="17">
    <nc r="U557" t="inlineStr">
      <is>
        <t>reported</t>
      </is>
    </nc>
  </rcc>
  <rcc rId="26743" sId="17">
    <nc r="V557" t="inlineStr">
      <is>
        <t>5</t>
      </is>
    </nc>
  </rcc>
  <rcc rId="26744" sId="17">
    <nc r="W557">
      <v>1285974</v>
    </nc>
  </rcc>
  <rcc rId="26745" sId="17">
    <nc r="X557">
      <v>2.16124E-3</v>
    </nc>
  </rcc>
  <rcc rId="26746" sId="17">
    <nc r="Y557">
      <v>9.9999999999999998E-201</v>
    </nc>
  </rcc>
  <rcc rId="26747" sId="17">
    <nc r="Z557">
      <v>472174</v>
    </nc>
  </rcc>
  <rcc rId="26748" sId="17">
    <nc r="AA557" t="inlineStr">
      <is>
        <t>ieu-b-4879</t>
      </is>
    </nc>
  </rcc>
  <rcc rId="26749" sId="17">
    <nc r="AB557" t="inlineStr">
      <is>
        <t>telomere length || id:ieu-b-4879</t>
      </is>
    </nc>
  </rcc>
  <rcc rId="26750" sId="17">
    <nc r="AC557" t="b">
      <v>1</v>
    </nc>
  </rcc>
  <rcc rId="26751" sId="17">
    <nc r="AD557" t="inlineStr">
      <is>
        <t>reported</t>
      </is>
    </nc>
  </rcc>
  <rcc rId="26752" sId="17">
    <nc r="AE557" t="inlineStr">
      <is>
        <t>igd</t>
      </is>
    </nc>
  </rcc>
  <rcc rId="26753" sId="17">
    <nc r="AF557">
      <v>2</v>
    </nc>
  </rcc>
  <rcc rId="26754" sId="17">
    <nc r="AG557" t="b">
      <v>1</v>
    </nc>
  </rcc>
  <rcc rId="26755" sId="17">
    <nc r="AJ557">
      <v>2.7230625643119401E-3</v>
    </nc>
  </rcc>
  <rcc rId="26756" sId="17">
    <nc r="AK557">
      <v>472174</v>
    </nc>
  </rcc>
  <rcc rId="26757" sId="17">
    <nc r="AL557">
      <v>1.55158097429714E-3</v>
    </nc>
  </rcc>
  <rcc rId="26758" sId="17">
    <nc r="AM557">
      <v>27274</v>
    </nc>
  </rcc>
  <rcc rId="26759" sId="17">
    <nc r="AN557" t="b">
      <v>1</v>
    </nc>
  </rcc>
  <rcc rId="26760" sId="17">
    <nc r="AO557">
      <v>3.9545884683770002E-2</v>
    </nc>
  </rcc>
  <rcc rId="26761" sId="17">
    <nc r="A558" t="inlineStr">
      <is>
        <t>rs77231040</t>
      </is>
    </nc>
  </rcc>
  <rcc rId="26762" sId="17">
    <nc r="B558" t="inlineStr">
      <is>
        <t>C</t>
      </is>
    </nc>
  </rcc>
  <rcc rId="26763" sId="17">
    <nc r="C558" t="inlineStr">
      <is>
        <t>G</t>
      </is>
    </nc>
  </rcc>
  <rcc rId="26764" sId="17">
    <nc r="D558" t="inlineStr">
      <is>
        <t>C</t>
      </is>
    </nc>
  </rcc>
  <rcc rId="26765" sId="17">
    <nc r="E558" t="inlineStr">
      <is>
        <t>G</t>
      </is>
    </nc>
  </rcc>
  <rcc rId="26766" sId="17">
    <nc r="F558">
      <v>9.8930299999999999E-2</v>
    </nc>
  </rcc>
  <rcc rId="26767" sId="17">
    <nc r="G558">
      <v>-0.1552</v>
    </nc>
  </rcc>
  <rcc rId="26768" sId="17">
    <nc r="H558">
      <v>5.7419999999999997E-3</v>
    </nc>
  </rcc>
  <rcc rId="26769" sId="17">
    <nc r="I558">
      <v>1.03E-2</v>
    </nc>
  </rcc>
  <rcc rId="26770" sId="17">
    <nc r="J558" t="b">
      <v>0</v>
    </nc>
  </rcc>
  <rcc rId="26771" sId="17">
    <nc r="K558" t="b">
      <v>1</v>
    </nc>
  </rcc>
  <rcc rId="26772" sId="17">
    <nc r="L558" t="b">
      <v>0</v>
    </nc>
  </rcc>
  <rcc rId="26773" sId="17">
    <nc r="M558" t="inlineStr">
      <is>
        <t>XwMqmM</t>
      </is>
    </nc>
  </rcc>
  <rcc rId="26774" sId="17">
    <nc r="N558">
      <v>10</v>
    </nc>
  </rcc>
  <rcc rId="26775" sId="17">
    <nc r="O558">
      <v>106280527</v>
    </nc>
  </rcc>
  <rcc rId="26776" sId="17">
    <nc r="P558">
      <v>0.26779999999999998</v>
    </nc>
  </rcc>
  <rcc rId="26777" sId="17">
    <nc r="Q558">
      <v>0.56230000000000002</v>
    </nc>
  </rcc>
  <rcc rId="26778" sId="17">
    <nc r="R558">
      <v>17794</v>
    </nc>
  </rcc>
  <rcc rId="26779" sId="17">
    <nc r="S558" t="inlineStr">
      <is>
        <t>Intrinsic HorvathAge acceleration</t>
      </is>
    </nc>
  </rcc>
  <rcc rId="26780" sId="17">
    <nc r="T558" t="b">
      <v>1</v>
    </nc>
  </rcc>
  <rcc rId="26781" sId="17">
    <nc r="U558" t="inlineStr">
      <is>
        <t>reported</t>
      </is>
    </nc>
  </rcc>
  <rcc rId="26782" sId="17">
    <nc r="V558" t="inlineStr">
      <is>
        <t>10</t>
      </is>
    </nc>
  </rcc>
  <rcc rId="26783" sId="17">
    <nc r="W558">
      <v>106280527</v>
    </nc>
  </rcc>
  <rcc rId="26784" sId="17">
    <nc r="X558">
      <v>1.34649E-2</v>
    </nc>
  </rcc>
  <rcc rId="26785" sId="17">
    <nc r="Y558">
      <v>1.99986E-13</v>
    </nc>
  </rcc>
  <rcc rId="26786" sId="17">
    <nc r="Z558">
      <v>472174</v>
    </nc>
  </rcc>
  <rcc rId="26787" sId="17">
    <nc r="AA558" t="inlineStr">
      <is>
        <t>ieu-b-4879</t>
      </is>
    </nc>
  </rcc>
  <rcc rId="26788" sId="17">
    <nc r="AB558" t="inlineStr">
      <is>
        <t>telomere length || id:ieu-b-4879</t>
      </is>
    </nc>
  </rcc>
  <rcc rId="26789" sId="17">
    <nc r="AC558" t="b">
      <v>1</v>
    </nc>
  </rcc>
  <rcc rId="26790" sId="17">
    <nc r="AD558" t="inlineStr">
      <is>
        <t>reported</t>
      </is>
    </nc>
  </rcc>
  <rcc rId="26791" sId="17">
    <nc r="AE558" t="inlineStr">
      <is>
        <t>igd</t>
      </is>
    </nc>
  </rcc>
  <rcc rId="26792" sId="17">
    <nc r="AF558">
      <v>2</v>
    </nc>
  </rcc>
  <rcc rId="26793" sId="17">
    <nc r="AG558" t="b">
      <v>1</v>
    </nc>
  </rcc>
  <rcc rId="26794" sId="17">
    <nc r="AJ558">
      <v>1.1431481255449501E-4</v>
    </nc>
  </rcc>
  <rcc rId="26795" sId="17">
    <nc r="AK558">
      <v>472174</v>
    </nc>
  </rcc>
  <rcc rId="26796" sId="17">
    <nc r="AL558">
      <v>1.88768411146997E-5</v>
    </nc>
  </rcc>
  <rcc rId="26797" sId="17">
    <nc r="AM558">
      <v>17794</v>
    </nc>
  </rcc>
  <rcc rId="26798" sId="17">
    <nc r="AN558" t="b">
      <v>1</v>
    </nc>
  </rcc>
  <rcc rId="26799" sId="17">
    <nc r="AO558">
      <v>0.405901907354144</v>
    </nc>
  </rcc>
  <rcc rId="26800" sId="17">
    <nc r="A559" t="inlineStr">
      <is>
        <t>rs7772289</t>
      </is>
    </nc>
  </rcc>
  <rcc rId="26801" sId="17">
    <nc r="B559" t="inlineStr">
      <is>
        <t>T</t>
      </is>
    </nc>
  </rcc>
  <rcc rId="26802" sId="17">
    <nc r="C559" t="inlineStr">
      <is>
        <t>G</t>
      </is>
    </nc>
  </rcc>
  <rcc rId="26803" sId="17">
    <nc r="D559" t="inlineStr">
      <is>
        <t>T</t>
      </is>
    </nc>
  </rcc>
  <rcc rId="26804" sId="17">
    <nc r="E559" t="inlineStr">
      <is>
        <t>G</t>
      </is>
    </nc>
  </rcc>
  <rcc rId="26805" sId="17">
    <nc r="F559">
      <v>1.7548999999999999E-2</v>
    </nc>
  </rcc>
  <rcc rId="26806" sId="17">
    <nc r="G559">
      <v>8.77E-2</v>
    </nc>
  </rcc>
  <rcc rId="26807" sId="17">
    <nc r="H559">
      <v>0.503081</v>
    </nc>
  </rcc>
  <rcc rId="26808" sId="17">
    <nc r="I559">
      <v>0.52510000000000001</v>
    </nc>
  </rcc>
  <rcc rId="26809" sId="17">
    <nc r="J559" t="b">
      <v>0</v>
    </nc>
  </rcc>
  <rcc rId="26810" sId="17">
    <nc r="K559" t="b">
      <v>0</v>
    </nc>
  </rcc>
  <rcc rId="26811" sId="17">
    <nc r="L559" t="b">
      <v>0</v>
    </nc>
  </rcc>
  <rcc rId="26812" sId="17">
    <nc r="M559" t="inlineStr">
      <is>
        <t>XwMqmM</t>
      </is>
    </nc>
  </rcc>
  <rcc rId="26813" sId="17">
    <nc r="N559">
      <v>6</v>
    </nc>
  </rcc>
  <rcc rId="26814" sId="17">
    <nc r="O559">
      <v>28674322</v>
    </nc>
  </rcc>
  <rcc rId="26815" sId="17">
    <nc r="P559">
      <v>3.1899999999999998E-2</v>
    </nc>
  </rcc>
  <rcc rId="26816" sId="17">
    <nc r="Q559">
      <v>5.9490000000000003E-3</v>
    </nc>
  </rcc>
  <rcc rId="26817" sId="17">
    <nc r="R559">
      <v>26725</v>
    </nc>
  </rcc>
  <rcc rId="26818" sId="17">
    <nc r="S559" t="inlineStr">
      <is>
        <t>Intrinsic HorvathAge acceleration</t>
      </is>
    </nc>
  </rcc>
  <rcc rId="26819" sId="17">
    <nc r="T559" t="b">
      <v>1</v>
    </nc>
  </rcc>
  <rcc rId="26820" sId="17">
    <nc r="U559" t="inlineStr">
      <is>
        <t>reported</t>
      </is>
    </nc>
  </rcc>
  <rcc rId="26821" sId="17">
    <nc r="V559" t="inlineStr">
      <is>
        <t>6</t>
      </is>
    </nc>
  </rcc>
  <rcc rId="26822" sId="17">
    <nc r="W559">
      <v>28674322</v>
    </nc>
  </rcc>
  <rcc rId="26823" sId="17">
    <nc r="X559">
      <v>2.0000299999999999E-3</v>
    </nc>
  </rcc>
  <rcc rId="26824" sId="17">
    <nc r="Y559">
      <v>1.6998099999999999E-18</v>
    </nc>
  </rcc>
  <rcc rId="26825" sId="17">
    <nc r="Z559">
      <v>472174</v>
    </nc>
  </rcc>
  <rcc rId="26826" sId="17">
    <nc r="AA559" t="inlineStr">
      <is>
        <t>ieu-b-4879</t>
      </is>
    </nc>
  </rcc>
  <rcc rId="26827" sId="17">
    <nc r="AB559" t="inlineStr">
      <is>
        <t>telomere length || id:ieu-b-4879</t>
      </is>
    </nc>
  </rcc>
  <rcc rId="26828" sId="17">
    <nc r="AC559" t="b">
      <v>1</v>
    </nc>
  </rcc>
  <rcc rId="26829" sId="17">
    <nc r="AD559" t="inlineStr">
      <is>
        <t>reported</t>
      </is>
    </nc>
  </rcc>
  <rcc rId="26830" sId="17">
    <nc r="AE559" t="inlineStr">
      <is>
        <t>igd</t>
      </is>
    </nc>
  </rcc>
  <rcc rId="26831" sId="17">
    <nc r="AF559">
      <v>2</v>
    </nc>
  </rcc>
  <rcc rId="26832" sId="17">
    <nc r="AG559" t="b">
      <v>1</v>
    </nc>
  </rcc>
  <rcc rId="26833" sId="17">
    <nc r="AJ559">
      <v>1.63027433094911E-4</v>
    </nc>
  </rcc>
  <rcc rId="26834" sId="17">
    <nc r="AK559">
      <v>472174</v>
    </nc>
  </rcc>
  <rcc rId="26835" sId="17">
    <nc r="AL559">
      <v>2.8275467409086898E-4</v>
    </nc>
  </rcc>
  <rcc rId="26836" sId="17">
    <nc r="AM559">
      <v>26725</v>
    </nc>
  </rcc>
  <rcc rId="26837" sId="17">
    <nc r="AN559" t="b">
      <v>0</v>
    </nc>
  </rcc>
  <rcc rId="26838" sId="17">
    <nc r="AO559">
      <v>0.51973584174076803</v>
    </nc>
  </rcc>
  <rcc rId="26839" sId="17">
    <nc r="A560" t="inlineStr">
      <is>
        <t>rs77732866</t>
      </is>
    </nc>
  </rcc>
  <rcc rId="26840" sId="17">
    <nc r="B560" t="inlineStr">
      <is>
        <t>A</t>
      </is>
    </nc>
  </rcc>
  <rcc rId="26841" sId="17">
    <nc r="C560" t="inlineStr">
      <is>
        <t>G</t>
      </is>
    </nc>
  </rcc>
  <rcc rId="26842" sId="17">
    <nc r="D560" t="inlineStr">
      <is>
        <t>A</t>
      </is>
    </nc>
  </rcc>
  <rcc rId="26843" sId="17">
    <nc r="E560" t="inlineStr">
      <is>
        <t>G</t>
      </is>
    </nc>
  </rcc>
  <rcc rId="26844" sId="17">
    <nc r="F560">
      <v>1.77942E-2</v>
    </nc>
  </rcc>
  <rcc rId="26845" sId="17">
    <nc r="G560">
      <v>-3.9199999999999999E-2</v>
    </nc>
  </rcc>
  <rcc rId="26846" sId="17">
    <nc r="H560">
      <v>0.137597</v>
    </nc>
  </rcc>
  <rcc rId="26847" sId="17">
    <nc r="I560">
      <v>0.1409</v>
    </nc>
  </rcc>
  <rcc rId="26848" sId="17">
    <nc r="J560" t="b">
      <v>0</v>
    </nc>
  </rcc>
  <rcc rId="26849" sId="17">
    <nc r="K560" t="b">
      <v>0</v>
    </nc>
  </rcc>
  <rcc rId="26850" sId="17">
    <nc r="L560" t="b">
      <v>0</v>
    </nc>
  </rcc>
  <rcc rId="26851" sId="17">
    <nc r="M560" t="inlineStr">
      <is>
        <t>XwMqmM</t>
      </is>
    </nc>
  </rcc>
  <rcc rId="26852" sId="17">
    <nc r="N560">
      <v>2</v>
    </nc>
  </rcc>
  <rcc rId="26853" sId="17">
    <nc r="O560">
      <v>58979879</v>
    </nc>
  </rcc>
  <rcc rId="26854" sId="17">
    <nc r="P560">
      <v>4.3400000000000001E-2</v>
    </nc>
  </rcc>
  <rcc rId="26855" sId="17">
    <nc r="Q560">
      <v>0.3669</v>
    </nc>
  </rcc>
  <rcc rId="26856" sId="17">
    <nc r="R560">
      <v>31588</v>
    </nc>
  </rcc>
  <rcc rId="26857" sId="17">
    <nc r="S560" t="inlineStr">
      <is>
        <t>Intrinsic HorvathAge acceleration</t>
      </is>
    </nc>
  </rcc>
  <rcc rId="26858" sId="17">
    <nc r="T560" t="b">
      <v>1</v>
    </nc>
  </rcc>
  <rcc rId="26859" sId="17">
    <nc r="U560" t="inlineStr">
      <is>
        <t>reported</t>
      </is>
    </nc>
  </rcc>
  <rcc rId="26860" sId="17">
    <nc r="V560" t="inlineStr">
      <is>
        <t>2</t>
      </is>
    </nc>
  </rcc>
  <rcc rId="26861" sId="17">
    <nc r="W560">
      <v>58979879</v>
    </nc>
  </rcc>
  <rcc rId="26862" sId="17">
    <nc r="X560">
      <v>2.90595E-3</v>
    </nc>
  </rcc>
  <rcc rId="26863" sId="17">
    <nc r="Y560">
      <v>9.2000499999999997E-10</v>
    </nc>
  </rcc>
  <rcc rId="26864" sId="17">
    <nc r="Z560">
      <v>472174</v>
    </nc>
  </rcc>
  <rcc rId="26865" sId="17">
    <nc r="AA560" t="inlineStr">
      <is>
        <t>ieu-b-4879</t>
      </is>
    </nc>
  </rcc>
  <rcc rId="26866" sId="17">
    <nc r="AB560" t="inlineStr">
      <is>
        <t>telomere length || id:ieu-b-4879</t>
      </is>
    </nc>
  </rcc>
  <rcc rId="26867" sId="17">
    <nc r="AC560" t="b">
      <v>1</v>
    </nc>
  </rcc>
  <rcc rId="26868" sId="17">
    <nc r="AD560" t="inlineStr">
      <is>
        <t>reported</t>
      </is>
    </nc>
  </rcc>
  <rcc rId="26869" sId="17">
    <nc r="AE560" t="inlineStr">
      <is>
        <t>igd</t>
      </is>
    </nc>
  </rcc>
  <rcc rId="26870" sId="17">
    <nc r="AF560">
      <v>2</v>
    </nc>
  </rcc>
  <rcc rId="26871" sId="17">
    <nc r="AG560" t="b">
      <v>1</v>
    </nc>
  </rcc>
  <rcc rId="26872" sId="17">
    <nc r="AJ560">
      <v>7.9404651507985094E-5</v>
    </nc>
  </rcc>
  <rcc rId="26873" sId="17">
    <nc r="AK560">
      <v>472174</v>
    </nc>
  </rcc>
  <rcc rId="26874" sId="17">
    <nc r="AL560">
      <v>2.5827765045084899E-5</v>
    </nc>
  </rcc>
  <rcc rId="26875" sId="17">
    <nc r="AM560">
      <v>31588</v>
    </nc>
  </rcc>
  <rcc rId="26876" sId="17">
    <nc r="AN560" t="b">
      <v>1</v>
    </nc>
  </rcc>
  <rcc rId="26877" sId="17">
    <nc r="AO560">
      <v>0.51001071498288897</v>
    </nc>
  </rcc>
  <rcc rId="26878" sId="17">
    <nc r="A561" t="inlineStr">
      <is>
        <t>rs7790856</t>
      </is>
    </nc>
  </rcc>
  <rcc rId="26879" sId="17">
    <nc r="B561" t="inlineStr">
      <is>
        <t>T</t>
      </is>
    </nc>
  </rcc>
  <rcc rId="26880" sId="17">
    <nc r="C561" t="inlineStr">
      <is>
        <t>C</t>
      </is>
    </nc>
  </rcc>
  <rcc rId="26881" sId="17">
    <nc r="D561" t="inlineStr">
      <is>
        <t>T</t>
      </is>
    </nc>
  </rcc>
  <rcc rId="26882" sId="17">
    <nc r="E561" t="inlineStr">
      <is>
        <t>C</t>
      </is>
    </nc>
  </rcc>
  <rcc rId="26883" sId="17">
    <nc r="F561">
      <v>-4.3719899999999999E-2</v>
    </nc>
  </rcc>
  <rcc rId="26884" sId="17">
    <nc r="G561">
      <v>-9.9199999999999997E-2</v>
    </nc>
  </rcc>
  <rcc rId="26885" sId="17">
    <nc r="H561">
      <v>0.28913899999999998</v>
    </nc>
  </rcc>
  <rcc rId="26886" sId="17">
    <nc r="I561">
      <v>0.28489999999999999</v>
    </nc>
  </rcc>
  <rcc rId="26887" sId="17">
    <nc r="J561" t="b">
      <v>0</v>
    </nc>
  </rcc>
  <rcc rId="26888" sId="17">
    <nc r="K561" t="b">
      <v>0</v>
    </nc>
  </rcc>
  <rcc rId="26889" sId="17">
    <nc r="L561" t="b">
      <v>0</v>
    </nc>
  </rcc>
  <rcc rId="26890" sId="17">
    <nc r="M561" t="inlineStr">
      <is>
        <t>XwMqmM</t>
      </is>
    </nc>
  </rcc>
  <rcc rId="26891" sId="17">
    <nc r="N561">
      <v>7</v>
    </nc>
  </rcc>
  <rcc rId="26892" sId="17">
    <nc r="O561">
      <v>124459852</v>
    </nc>
  </rcc>
  <rcc rId="26893" sId="17">
    <nc r="P561">
      <v>3.44E-2</v>
    </nc>
  </rcc>
  <rcc rId="26894" sId="17">
    <nc r="Q561">
      <v>3.9579999999999997E-3</v>
    </nc>
  </rcc>
  <rcc rId="26895" sId="17">
    <nc r="R561">
      <v>28978</v>
    </nc>
  </rcc>
  <rcc rId="26896" sId="17">
    <nc r="S561" t="inlineStr">
      <is>
        <t>Intrinsic HorvathAge acceleration</t>
      </is>
    </nc>
  </rcc>
  <rcc rId="26897" sId="17">
    <nc r="T561" t="b">
      <v>1</v>
    </nc>
  </rcc>
  <rcc rId="26898" sId="17">
    <nc r="U561" t="inlineStr">
      <is>
        <t>reported</t>
      </is>
    </nc>
  </rcc>
  <rcc rId="26899" sId="17">
    <nc r="V561" t="inlineStr">
      <is>
        <t>7</t>
      </is>
    </nc>
  </rcc>
  <rcc rId="26900" sId="17">
    <nc r="W561">
      <v>124459852</v>
    </nc>
  </rcc>
  <rcc rId="26901" sId="17">
    <nc r="X561">
      <v>2.2052600000000001E-3</v>
    </nc>
  </rcc>
  <rcc rId="26902" sId="17">
    <nc r="Y561">
      <v>1.8001099999999999E-87</v>
    </nc>
  </rcc>
  <rcc rId="26903" sId="17">
    <nc r="Z561">
      <v>472174</v>
    </nc>
  </rcc>
  <rcc rId="26904" sId="17">
    <nc r="AA561" t="inlineStr">
      <is>
        <t>ieu-b-4879</t>
      </is>
    </nc>
  </rcc>
  <rcc rId="26905" sId="17">
    <nc r="AB561" t="inlineStr">
      <is>
        <t>telomere length || id:ieu-b-4879</t>
      </is>
    </nc>
  </rcc>
  <rcc rId="26906" sId="17">
    <nc r="AC561" t="b">
      <v>1</v>
    </nc>
  </rcc>
  <rcc rId="26907" sId="17">
    <nc r="AD561" t="inlineStr">
      <is>
        <t>reported</t>
      </is>
    </nc>
  </rcc>
  <rcc rId="26908" sId="17">
    <nc r="AE561" t="inlineStr">
      <is>
        <t>igd</t>
      </is>
    </nc>
  </rcc>
  <rcc rId="26909" sId="17">
    <nc r="AF561">
      <v>2</v>
    </nc>
  </rcc>
  <rcc rId="26910" sId="17">
    <nc r="AG561" t="b">
      <v>1</v>
    </nc>
  </rcc>
  <rcc rId="26911" sId="17">
    <nc r="AJ561">
      <v>8.3171996816717997E-4</v>
    </nc>
  </rcc>
  <rcc rId="26912" sId="17">
    <nc r="AK561">
      <v>472174</v>
    </nc>
  </rcc>
  <rcc rId="26913" sId="17">
    <nc r="AL561">
      <v>2.8690849380504601E-4</v>
    </nc>
  </rcc>
  <rcc rId="26914" sId="17">
    <nc r="AM561">
      <v>28978</v>
    </nc>
  </rcc>
  <rcc rId="26915" sId="17">
    <nc r="AN561" t="b">
      <v>1</v>
    </nc>
  </rcc>
  <rcc rId="26916" sId="17">
    <nc r="AO561">
      <v>4.9132204737223802E-2</v>
    </nc>
  </rcc>
  <rcc rId="26917" sId="17">
    <nc r="A562" t="inlineStr">
      <is>
        <t>rs78491606</t>
      </is>
    </nc>
  </rcc>
  <rcc rId="26918" sId="17">
    <nc r="B562" t="inlineStr">
      <is>
        <t>C</t>
      </is>
    </nc>
  </rcc>
  <rcc rId="26919" sId="17">
    <nc r="C562" t="inlineStr">
      <is>
        <t>A</t>
      </is>
    </nc>
  </rcc>
  <rcc rId="26920" sId="17">
    <nc r="D562" t="inlineStr">
      <is>
        <t>C</t>
      </is>
    </nc>
  </rcc>
  <rcc rId="26921" sId="17">
    <nc r="E562" t="inlineStr">
      <is>
        <t>A</t>
      </is>
    </nc>
  </rcc>
  <rcc rId="26922" sId="17">
    <nc r="F562">
      <v>-7.5631100000000007E-2</v>
    </nc>
  </rcc>
  <rcc rId="26923" sId="17">
    <nc r="G562">
      <v>1.2800000000000001E-2</v>
    </nc>
  </rcc>
  <rcc rId="26924" sId="17">
    <nc r="H562">
      <v>1.8433000000000001E-2</v>
    </nc>
  </rcc>
  <rcc rId="26925" sId="17">
    <nc r="I562">
      <v>2.1299999999999999E-2</v>
    </nc>
  </rcc>
  <rcc rId="26926" sId="17">
    <nc r="J562" t="b">
      <v>0</v>
    </nc>
  </rcc>
  <rcc rId="26927" sId="17">
    <nc r="K562" t="b">
      <v>0</v>
    </nc>
  </rcc>
  <rcc rId="26928" sId="17">
    <nc r="L562" t="b">
      <v>0</v>
    </nc>
  </rcc>
  <rcc rId="26929" sId="17">
    <nc r="M562" t="inlineStr">
      <is>
        <t>XwMqmM</t>
      </is>
    </nc>
  </rcc>
  <rcc rId="26930" sId="17">
    <nc r="N562">
      <v>3</v>
    </nc>
  </rcc>
  <rcc rId="26931" sId="17">
    <nc r="O562">
      <v>72891547</v>
    </nc>
  </rcc>
  <rcc rId="26932" sId="17">
    <nc r="P562">
      <v>0.1439</v>
    </nc>
  </rcc>
  <rcc rId="26933" sId="17">
    <nc r="Q562">
      <v>0.92920000000000003</v>
    </nc>
  </rcc>
  <rcc rId="26934" sId="17">
    <nc r="R562">
      <v>21277</v>
    </nc>
  </rcc>
  <rcc rId="26935" sId="17">
    <nc r="S562" t="inlineStr">
      <is>
        <t>Intrinsic HorvathAge acceleration</t>
      </is>
    </nc>
  </rcc>
  <rcc rId="26936" sId="17">
    <nc r="T562" t="b">
      <v>1</v>
    </nc>
  </rcc>
  <rcc rId="26937" sId="17">
    <nc r="U562" t="inlineStr">
      <is>
        <t>reported</t>
      </is>
    </nc>
  </rcc>
  <rcc rId="26938" sId="17">
    <nc r="V562" t="inlineStr">
      <is>
        <t>3</t>
      </is>
    </nc>
  </rcc>
  <rcc rId="26939" sId="17">
    <nc r="W562">
      <v>72891547</v>
    </nc>
  </rcc>
  <rcc rId="26940" sId="17">
    <nc r="X562">
      <v>7.4116800000000004E-3</v>
    </nc>
  </rcc>
  <rcc rId="26941" sId="17">
    <nc r="Y562">
      <v>1.9001999999999999E-24</v>
    </nc>
  </rcc>
  <rcc rId="26942" sId="17">
    <nc r="Z562">
      <v>472174</v>
    </nc>
  </rcc>
  <rcc rId="26943" sId="17">
    <nc r="AA562" t="inlineStr">
      <is>
        <t>ieu-b-4879</t>
      </is>
    </nc>
  </rcc>
  <rcc rId="26944" sId="17">
    <nc r="AB562" t="inlineStr">
      <is>
        <t>telomere length || id:ieu-b-4879</t>
      </is>
    </nc>
  </rcc>
  <rcc rId="26945" sId="17">
    <nc r="AC562" t="b">
      <v>1</v>
    </nc>
  </rcc>
  <rcc rId="26946" sId="17">
    <nc r="AD562" t="inlineStr">
      <is>
        <t>reported</t>
      </is>
    </nc>
  </rcc>
  <rcc rId="26947" sId="17">
    <nc r="AE562" t="inlineStr">
      <is>
        <t>igd</t>
      </is>
    </nc>
  </rcc>
  <rcc rId="26948" sId="17">
    <nc r="AF562">
      <v>2</v>
    </nc>
  </rcc>
  <rcc rId="26949" sId="17">
    <nc r="AG562" t="b">
      <v>1</v>
    </nc>
  </rcc>
  <rcc rId="26950" sId="17">
    <nc r="AJ562">
      <v>2.2048117729533601E-4</v>
    </nc>
  </rcc>
  <rcc rId="26951" sId="17">
    <nc r="AK562">
      <v>472174</v>
    </nc>
  </rcc>
  <rcc rId="26952" sId="17">
    <nc r="AL562">
      <v>3.7190209184525699E-7</v>
    </nc>
  </rcc>
  <rcc rId="26953" sId="17">
    <nc r="AM562">
      <v>21277</v>
    </nc>
  </rcc>
  <rcc rId="26954" sId="17">
    <nc r="AN562" t="b">
      <v>1</v>
    </nc>
  </rcc>
  <rcc rId="26955" sId="17">
    <nc r="AO562">
      <v>4.21835328073226E-2</v>
    </nc>
  </rcc>
  <rcc rId="26956" sId="17">
    <nc r="A563" t="inlineStr">
      <is>
        <t>rs79977579</t>
      </is>
    </nc>
  </rcc>
  <rcc rId="26957" sId="17">
    <nc r="B563" t="inlineStr">
      <is>
        <t>A</t>
      </is>
    </nc>
  </rcc>
  <rcc rId="26958" sId="17">
    <nc r="C563" t="inlineStr">
      <is>
        <t>C</t>
      </is>
    </nc>
  </rcc>
  <rcc rId="26959" sId="17">
    <nc r="D563" t="inlineStr">
      <is>
        <t>A</t>
      </is>
    </nc>
  </rcc>
  <rcc rId="26960" sId="17">
    <nc r="E563" t="inlineStr">
      <is>
        <t>C</t>
      </is>
    </nc>
  </rcc>
  <rcc rId="26961" sId="17">
    <nc r="F563">
      <v>2.8151700000000002E-2</v>
    </nc>
  </rcc>
  <rcc rId="26962" sId="17">
    <nc r="G563">
      <v>-0.17</v>
    </nc>
  </rcc>
  <rcc rId="26963" sId="17">
    <nc r="H563">
      <v>9.5549999999999996E-2</v>
    </nc>
  </rcc>
  <rcc rId="26964" sId="17">
    <nc r="I563">
      <v>9.98E-2</v>
    </nc>
  </rcc>
  <rcc rId="26965" sId="17">
    <nc r="J563" t="b">
      <v>0</v>
    </nc>
  </rcc>
  <rcc rId="26966" sId="17">
    <nc r="K563" t="b">
      <v>0</v>
    </nc>
  </rcc>
  <rcc rId="26967" sId="17">
    <nc r="L563" t="b">
      <v>0</v>
    </nc>
  </rcc>
  <rcc rId="26968" sId="17">
    <nc r="M563" t="inlineStr">
      <is>
        <t>XwMqmM</t>
      </is>
    </nc>
  </rcc>
  <rcc rId="26969" sId="17">
    <nc r="N563">
      <v>12</v>
    </nc>
  </rcc>
  <rcc rId="26970" sId="17">
    <nc r="O563">
      <v>54694560</v>
    </nc>
  </rcc>
  <rcc rId="26971" sId="17">
    <nc r="P563">
      <v>5.2600000000000001E-2</v>
    </nc>
  </rcc>
  <rcc rId="26972" sId="17">
    <nc r="Q563">
      <v>1.2199999999999999E-3</v>
    </nc>
  </rcc>
  <rcc rId="26973" sId="17">
    <nc r="R563">
      <v>28181</v>
    </nc>
  </rcc>
  <rcc rId="26974" sId="17">
    <nc r="S563" t="inlineStr">
      <is>
        <t>Intrinsic HorvathAge acceleration</t>
      </is>
    </nc>
  </rcc>
  <rcc rId="26975" sId="17">
    <nc r="T563" t="b">
      <v>1</v>
    </nc>
  </rcc>
  <rcc rId="26976" sId="17">
    <nc r="U563" t="inlineStr">
      <is>
        <t>reported</t>
      </is>
    </nc>
  </rcc>
  <rcc rId="26977" sId="17">
    <nc r="V563" t="inlineStr">
      <is>
        <t>12</t>
      </is>
    </nc>
  </rcc>
  <rcc rId="26978" sId="17">
    <nc r="W563">
      <v>54694560</v>
    </nc>
  </rcc>
  <rcc rId="26979" sId="17">
    <nc r="X563">
      <v>3.4318199999999999E-3</v>
    </nc>
  </rcc>
  <rcc rId="26980" sId="17">
    <nc r="Y563">
      <v>2.2998499999999998E-16</v>
    </nc>
  </rcc>
  <rcc rId="26981" sId="17">
    <nc r="Z563">
      <v>472174</v>
    </nc>
  </rcc>
  <rcc rId="26982" sId="17">
    <nc r="AA563" t="inlineStr">
      <is>
        <t>ieu-b-4879</t>
      </is>
    </nc>
  </rcc>
  <rcc rId="26983" sId="17">
    <nc r="AB563" t="inlineStr">
      <is>
        <t>telomere length || id:ieu-b-4879</t>
      </is>
    </nc>
  </rcc>
  <rcc rId="26984" sId="17">
    <nc r="AC563" t="b">
      <v>1</v>
    </nc>
  </rcc>
  <rcc rId="26985" sId="17">
    <nc r="AD563" t="inlineStr">
      <is>
        <t>reported</t>
      </is>
    </nc>
  </rcc>
  <rcc rId="26986" sId="17">
    <nc r="AE563" t="inlineStr">
      <is>
        <t>igd</t>
      </is>
    </nc>
  </rcc>
  <rcc rId="26987" sId="17">
    <nc r="AF563">
      <v>2</v>
    </nc>
  </rcc>
  <rcc rId="26988" sId="17">
    <nc r="AG563" t="b">
      <v>1</v>
    </nc>
  </rcc>
  <rcc rId="26989" sId="17">
    <nc r="AJ563">
      <v>1.4249450962090701E-4</v>
    </nc>
  </rcc>
  <rcc rId="26990" sId="17">
    <nc r="AK563">
      <v>472174</v>
    </nc>
  </rcc>
  <rcc rId="26991" sId="17">
    <nc r="AL563">
      <v>3.7054403153160799E-4</v>
    </nc>
  </rcc>
  <rcc rId="26992" sId="17">
    <nc r="AM563">
      <v>28181</v>
    </nc>
  </rcc>
  <rcc rId="26993" sId="17">
    <nc r="AN563" t="b">
      <v>0</v>
    </nc>
  </rcc>
  <rcc rId="26994" sId="17">
    <nc r="AO563">
      <v>0.23298116829965801</v>
    </nc>
  </rcc>
  <rcc rId="26995" sId="17">
    <nc r="A564" t="inlineStr">
      <is>
        <t>rs80116508</t>
      </is>
    </nc>
  </rcc>
  <rcc rId="26996" sId="17">
    <nc r="B564" t="inlineStr">
      <is>
        <t>A</t>
      </is>
    </nc>
  </rcc>
  <rcc rId="26997" sId="17">
    <nc r="C564" t="inlineStr">
      <is>
        <t>G</t>
      </is>
    </nc>
  </rcc>
  <rcc rId="26998" sId="17">
    <nc r="D564" t="inlineStr">
      <is>
        <t>A</t>
      </is>
    </nc>
  </rcc>
  <rcc rId="26999" sId="17">
    <nc r="E564" t="inlineStr">
      <is>
        <t>G</t>
      </is>
    </nc>
  </rcc>
  <rcc rId="27000" sId="17">
    <nc r="F564">
      <v>-3.5267199999999999E-2</v>
    </nc>
  </rcc>
  <rcc rId="27001" sId="17">
    <nc r="G564">
      <v>-3.8E-3</v>
    </nc>
  </rcc>
  <rcc rId="27002" sId="17">
    <nc r="H564">
      <v>6.2356000000000002E-2</v>
    </nc>
  </rcc>
  <rcc rId="27003" sId="17">
    <nc r="I564">
      <v>6.8099999999999994E-2</v>
    </nc>
  </rcc>
  <rcc rId="27004" sId="17">
    <nc r="J564" t="b">
      <v>0</v>
    </nc>
  </rcc>
  <rcc rId="27005" sId="17">
    <nc r="K564" t="b">
      <v>0</v>
    </nc>
  </rcc>
  <rcc rId="27006" sId="17">
    <nc r="L564" t="b">
      <v>0</v>
    </nc>
  </rcc>
  <rcc rId="27007" sId="17">
    <nc r="M564" t="inlineStr">
      <is>
        <t>XwMqmM</t>
      </is>
    </nc>
  </rcc>
  <rcc rId="27008" sId="17">
    <nc r="N564">
      <v>16</v>
    </nc>
  </rcc>
  <rcc rId="27009" sId="17">
    <nc r="O564">
      <v>3650970</v>
    </nc>
  </rcc>
  <rcc rId="27010" sId="17">
    <nc r="P564">
      <v>6.2E-2</v>
    </nc>
  </rcc>
  <rcc rId="27011" sId="17">
    <nc r="Q564">
      <v>0.95079999999999998</v>
    </nc>
  </rcc>
  <rcc rId="27012" sId="17">
    <nc r="R564">
      <v>28876</v>
    </nc>
  </rcc>
  <rcc rId="27013" sId="17">
    <nc r="S564" t="inlineStr">
      <is>
        <t>Intrinsic HorvathAge acceleration</t>
      </is>
    </nc>
  </rcc>
  <rcc rId="27014" sId="17">
    <nc r="T564" t="b">
      <v>1</v>
    </nc>
  </rcc>
  <rcc rId="27015" sId="17">
    <nc r="U564" t="inlineStr">
      <is>
        <t>reported</t>
      </is>
    </nc>
  </rcc>
  <rcc rId="27016" sId="17">
    <nc r="V564" t="inlineStr">
      <is>
        <t>16</t>
      </is>
    </nc>
  </rcc>
  <rcc rId="27017" sId="17">
    <nc r="W564">
      <v>3650970</v>
    </nc>
  </rcc>
  <rcc rId="27018" sId="17">
    <nc r="X564">
      <v>4.1515099999999997E-3</v>
    </nc>
  </rcc>
  <rcc rId="27019" sId="17">
    <nc r="Y564">
      <v>1.9998600000000001E-17</v>
    </nc>
  </rcc>
  <rcc rId="27020" sId="17">
    <nc r="Z564">
      <v>472174</v>
    </nc>
  </rcc>
  <rcc rId="27021" sId="17">
    <nc r="AA564" t="inlineStr">
      <is>
        <t>ieu-b-4879</t>
      </is>
    </nc>
  </rcc>
  <rcc rId="27022" sId="17">
    <nc r="AB564" t="inlineStr">
      <is>
        <t>telomere length || id:ieu-b-4879</t>
      </is>
    </nc>
  </rcc>
  <rcc rId="27023" sId="17">
    <nc r="AC564" t="b">
      <v>1</v>
    </nc>
  </rcc>
  <rcc rId="27024" sId="17">
    <nc r="AD564" t="inlineStr">
      <is>
        <t>reported</t>
      </is>
    </nc>
  </rcc>
  <rcc rId="27025" sId="17">
    <nc r="AE564" t="inlineStr">
      <is>
        <t>igd</t>
      </is>
    </nc>
  </rcc>
  <rcc rId="27026" sId="17">
    <nc r="AF564">
      <v>2</v>
    </nc>
  </rcc>
  <rcc rId="27027" sId="17">
    <nc r="AG564" t="b">
      <v>1</v>
    </nc>
  </rcc>
  <rcc rId="27028" sId="17">
    <nc r="AJ564">
      <v>1.52814014027406E-4</v>
    </nc>
  </rcc>
  <rcc rId="27029" sId="17">
    <nc r="AK564">
      <v>472174</v>
    </nc>
  </rcc>
  <rcc rId="27030" sId="17">
    <nc r="AL564">
      <v>1.30099852923702E-7</v>
    </nc>
  </rcc>
  <rcc rId="27031" sId="17">
    <nc r="AM564">
      <v>28876</v>
    </nc>
  </rcc>
  <rcc rId="27032" sId="17">
    <nc r="AN564" t="b">
      <v>1</v>
    </nc>
  </rcc>
  <rcc rId="27033" sId="17">
    <nc r="AO564">
      <v>4.7736098135038298E-2</v>
    </nc>
  </rcc>
  <rcc rId="27034" sId="17">
    <nc r="A565" t="inlineStr">
      <is>
        <t>rs80324517</t>
      </is>
    </nc>
  </rcc>
  <rcc rId="27035" sId="17">
    <nc r="B565" t="inlineStr">
      <is>
        <t>A</t>
      </is>
    </nc>
  </rcc>
  <rcc rId="27036" sId="17">
    <nc r="C565" t="inlineStr">
      <is>
        <t>G</t>
      </is>
    </nc>
  </rcc>
  <rcc rId="27037" sId="17">
    <nc r="D565" t="inlineStr">
      <is>
        <t>A</t>
      </is>
    </nc>
  </rcc>
  <rcc rId="27038" sId="17">
    <nc r="E565" t="inlineStr">
      <is>
        <t>G</t>
      </is>
    </nc>
  </rcc>
  <rcc rId="27039" sId="17">
    <nc r="F565">
      <v>3.9651499999999999E-2</v>
    </nc>
  </rcc>
  <rcc rId="27040" sId="17">
    <nc r="G565">
      <v>1.23E-2</v>
    </nc>
  </rcc>
  <rcc rId="27041" sId="17">
    <nc r="H565">
      <v>4.8259000000000003E-2</v>
    </nc>
  </rcc>
  <rcc rId="27042" sId="17">
    <nc r="I565">
      <v>4.8300000000000003E-2</v>
    </nc>
  </rcc>
  <rcc rId="27043" sId="17">
    <nc r="J565" t="b">
      <v>0</v>
    </nc>
  </rcc>
  <rcc rId="27044" sId="17">
    <nc r="K565" t="b">
      <v>0</v>
    </nc>
  </rcc>
  <rcc rId="27045" sId="17">
    <nc r="L565" t="b">
      <v>0</v>
    </nc>
  </rcc>
  <rcc rId="27046" sId="17">
    <nc r="M565" t="inlineStr">
      <is>
        <t>XwMqmM</t>
      </is>
    </nc>
  </rcc>
  <rcc rId="27047" sId="17">
    <nc r="N565">
      <v>6</v>
    </nc>
  </rcc>
  <rcc rId="27048" sId="17">
    <nc r="O565">
      <v>204031</v>
    </nc>
  </rcc>
  <rcc rId="27049" sId="17">
    <nc r="P565">
      <v>7.7100000000000002E-2</v>
    </nc>
  </rcc>
  <rcc rId="27050" sId="17">
    <nc r="Q565">
      <v>0.87360000000000004</v>
    </nc>
  </rcc>
  <rcc rId="27051" sId="17">
    <nc r="R565">
      <v>28861</v>
    </nc>
  </rcc>
  <rcc rId="27052" sId="17">
    <nc r="S565" t="inlineStr">
      <is>
        <t>Intrinsic HorvathAge acceleration</t>
      </is>
    </nc>
  </rcc>
  <rcc rId="27053" sId="17">
    <nc r="T565" t="b">
      <v>1</v>
    </nc>
  </rcc>
  <rcc rId="27054" sId="17">
    <nc r="U565" t="inlineStr">
      <is>
        <t>reported</t>
      </is>
    </nc>
  </rcc>
  <rcc rId="27055" sId="17">
    <nc r="V565" t="inlineStr">
      <is>
        <t>6</t>
      </is>
    </nc>
  </rcc>
  <rcc rId="27056" sId="17">
    <nc r="W565">
      <v>204031</v>
    </nc>
  </rcc>
  <rcc rId="27057" sId="17">
    <nc r="X565">
      <v>4.6628599999999996E-3</v>
    </nc>
  </rcc>
  <rcc rId="27058" sId="17">
    <nc r="Y565">
      <v>1.8001099999999999E-17</v>
    </nc>
  </rcc>
  <rcc rId="27059" sId="17">
    <nc r="Z565">
      <v>472174</v>
    </nc>
  </rcc>
  <rcc rId="27060" sId="17">
    <nc r="AA565" t="inlineStr">
      <is>
        <t>ieu-b-4879</t>
      </is>
    </nc>
  </rcc>
  <rcc rId="27061" sId="17">
    <nc r="AB565" t="inlineStr">
      <is>
        <t>telomere length || id:ieu-b-4879</t>
      </is>
    </nc>
  </rcc>
  <rcc rId="27062" sId="17">
    <nc r="AC565" t="b">
      <v>1</v>
    </nc>
  </rcc>
  <rcc rId="27063" sId="17">
    <nc r="AD565" t="inlineStr">
      <is>
        <t>reported</t>
      </is>
    </nc>
  </rcc>
  <rcc rId="27064" sId="17">
    <nc r="AE565" t="inlineStr">
      <is>
        <t>igd</t>
      </is>
    </nc>
  </rcc>
  <rcc rId="27065" sId="17">
    <nc r="AF565">
      <v>2</v>
    </nc>
  </rcc>
  <rcc rId="27066" sId="17">
    <nc r="AG565" t="b">
      <v>1</v>
    </nc>
  </rcc>
  <rcc rId="27067" sId="17">
    <nc r="AJ565">
      <v>1.53125582426292E-4</v>
    </nc>
  </rcc>
  <rcc rId="27068" sId="17">
    <nc r="AK565">
      <v>472174</v>
    </nc>
  </rcc>
  <rcc rId="27069" sId="17">
    <nc r="AL565">
      <v>8.8190094017313501E-7</v>
    </nc>
  </rcc>
  <rcc rId="27070" sId="17">
    <nc r="AM565">
      <v>28861</v>
    </nc>
  </rcc>
  <rcc rId="27071" sId="17">
    <nc r="AN565" t="b">
      <v>1</v>
    </nc>
  </rcc>
  <rcc rId="27072" sId="17">
    <nc r="AO565">
      <v>5.9306042819229202E-2</v>
    </nc>
  </rcc>
  <rcc rId="27073" sId="17">
    <nc r="A566" t="inlineStr">
      <is>
        <t>rs8102497</t>
      </is>
    </nc>
  </rcc>
  <rcc rId="27074" sId="17">
    <nc r="B566" t="inlineStr">
      <is>
        <t>A</t>
      </is>
    </nc>
  </rcc>
  <rcc rId="27075" sId="17">
    <nc r="C566" t="inlineStr">
      <is>
        <t>G</t>
      </is>
    </nc>
  </rcc>
  <rcc rId="27076" sId="17">
    <nc r="D566" t="inlineStr">
      <is>
        <t>A</t>
      </is>
    </nc>
  </rcc>
  <rcc rId="27077" sId="17">
    <nc r="E566" t="inlineStr">
      <is>
        <t>G</t>
      </is>
    </nc>
  </rcc>
  <rcc rId="27078" sId="17">
    <nc r="F566">
      <v>-1.49654E-2</v>
    </nc>
  </rcc>
  <rcc rId="27079" sId="17">
    <nc r="G566">
      <v>-2.64E-2</v>
    </nc>
  </rcc>
  <rcc rId="27080" sId="17">
    <nc r="H566">
      <v>0.43182799999999999</v>
    </nc>
  </rcc>
  <rcc rId="27081" sId="17">
    <nc r="I566">
      <v>0.434</v>
    </nc>
  </rcc>
  <rcc rId="27082" sId="17">
    <nc r="J566" t="b">
      <v>0</v>
    </nc>
  </rcc>
  <rcc rId="27083" sId="17">
    <nc r="K566" t="b">
      <v>0</v>
    </nc>
  </rcc>
  <rcc rId="27084" sId="17">
    <nc r="L566" t="b">
      <v>0</v>
    </nc>
  </rcc>
  <rcc rId="27085" sId="17">
    <nc r="M566" t="inlineStr">
      <is>
        <t>XwMqmM</t>
      </is>
    </nc>
  </rcc>
  <rcc rId="27086" sId="17">
    <nc r="N566">
      <v>19</v>
    </nc>
  </rcc>
  <rcc rId="27087" sId="17">
    <nc r="O566">
      <v>57370055</v>
    </nc>
  </rcc>
  <rcc rId="27088" sId="17">
    <nc r="P566">
      <v>3.2099999999999997E-2</v>
    </nc>
  </rcc>
  <rcc rId="27089" sId="17">
    <nc r="Q566">
      <v>0.41120000000000001</v>
    </nc>
  </rcc>
  <rcc rId="27090" sId="17">
    <nc r="R566">
      <v>28561</v>
    </nc>
  </rcc>
  <rcc rId="27091" sId="17">
    <nc r="S566" t="inlineStr">
      <is>
        <t>Intrinsic HorvathAge acceleration</t>
      </is>
    </nc>
  </rcc>
  <rcc rId="27092" sId="17">
    <nc r="T566" t="b">
      <v>1</v>
    </nc>
  </rcc>
  <rcc rId="27093" sId="17">
    <nc r="U566" t="inlineStr">
      <is>
        <t>reported</t>
      </is>
    </nc>
  </rcc>
  <rcc rId="27094" sId="17">
    <nc r="V566" t="inlineStr">
      <is>
        <t>19</t>
      </is>
    </nc>
  </rcc>
  <rcc rId="27095" sId="17">
    <nc r="W566">
      <v>57370055</v>
    </nc>
  </rcc>
  <rcc rId="27096" sId="17">
    <nc r="X566">
      <v>2.0233E-3</v>
    </nc>
  </rcc>
  <rcc rId="27097" sId="17">
    <nc r="Y566">
      <v>1.3999099999999999E-13</v>
    </nc>
  </rcc>
  <rcc rId="27098" sId="17">
    <nc r="Z566">
      <v>472174</v>
    </nc>
  </rcc>
  <rcc rId="27099" sId="17">
    <nc r="AA566" t="inlineStr">
      <is>
        <t>ieu-b-4879</t>
      </is>
    </nc>
  </rcc>
  <rcc rId="27100" sId="17">
    <nc r="AB566" t="inlineStr">
      <is>
        <t>telomere length || id:ieu-b-4879</t>
      </is>
    </nc>
  </rcc>
  <rcc rId="27101" sId="17">
    <nc r="AC566" t="b">
      <v>1</v>
    </nc>
  </rcc>
  <rcc rId="27102" sId="17">
    <nc r="AD566" t="inlineStr">
      <is>
        <t>reported</t>
      </is>
    </nc>
  </rcc>
  <rcc rId="27103" sId="17">
    <nc r="AE566" t="inlineStr">
      <is>
        <t>igd</t>
      </is>
    </nc>
  </rcc>
  <rcc rId="27104" sId="17">
    <nc r="AF566">
      <v>2</v>
    </nc>
  </rcc>
  <rcc rId="27105" sId="17">
    <nc r="AG566" t="b">
      <v>1</v>
    </nc>
  </rcc>
  <rcc rId="27106" sId="17">
    <nc r="AJ566">
      <v>1.15852537053318E-4</v>
    </nc>
  </rcc>
  <rcc rId="27107" sId="17">
    <nc r="AK566">
      <v>472174</v>
    </nc>
  </rcc>
  <rcc rId="27108" sId="17">
    <nc r="AL566">
      <v>2.3683424907051201E-5</v>
    </nc>
  </rcc>
  <rcc rId="27109" sId="17">
    <nc r="AM566">
      <v>28561</v>
    </nc>
  </rcc>
  <rcc rId="27110" sId="17">
    <nc r="AN566" t="b">
      <v>1</v>
    </nc>
  </rcc>
  <rcc rId="27111" sId="17">
    <nc r="AO566">
      <v>0.33316701744209498</v>
    </nc>
  </rcc>
  <rcc rId="27112" sId="17">
    <nc r="A567" t="inlineStr">
      <is>
        <t>rs8105767</t>
      </is>
    </nc>
  </rcc>
  <rcc rId="27113" sId="17">
    <nc r="B567" t="inlineStr">
      <is>
        <t>G</t>
      </is>
    </nc>
  </rcc>
  <rcc rId="27114" sId="17">
    <nc r="C567" t="inlineStr">
      <is>
        <t>A</t>
      </is>
    </nc>
  </rcc>
  <rcc rId="27115" sId="17">
    <nc r="D567" t="inlineStr">
      <is>
        <t>G</t>
      </is>
    </nc>
  </rcc>
  <rcc rId="27116" sId="17">
    <nc r="E567" t="inlineStr">
      <is>
        <t>A</t>
      </is>
    </nc>
  </rcc>
  <rcc rId="27117" sId="17">
    <nc r="F567">
      <v>3.2838399999999997E-2</v>
    </nc>
  </rcc>
  <rcc rId="27118" sId="17">
    <nc r="G567">
      <v>5.96E-2</v>
    </nc>
  </rcc>
  <rcc rId="27119" sId="17">
    <nc r="H567">
      <v>0.29466999999999999</v>
    </nc>
  </rcc>
  <rcc rId="27120" sId="17">
    <nc r="I567">
      <v>0.29609999999999997</v>
    </nc>
  </rcc>
  <rcc rId="27121" sId="17">
    <nc r="J567" t="b">
      <v>0</v>
    </nc>
  </rcc>
  <rcc rId="27122" sId="17">
    <nc r="K567" t="b">
      <v>0</v>
    </nc>
  </rcc>
  <rcc rId="27123" sId="17">
    <nc r="L567" t="b">
      <v>0</v>
    </nc>
  </rcc>
  <rcc rId="27124" sId="17">
    <nc r="M567" t="inlineStr">
      <is>
        <t>XwMqmM</t>
      </is>
    </nc>
  </rcc>
  <rcc rId="27125" sId="17">
    <nc r="N567">
      <v>19</v>
    </nc>
  </rcc>
  <rcc rId="27126" sId="17">
    <nc r="O567">
      <v>22215441</v>
    </nc>
  </rcc>
  <rcc rId="27127" sId="17">
    <nc r="P567">
      <v>3.4099999999999998E-2</v>
    </nc>
  </rcc>
  <rcc rId="27128" sId="17">
    <nc r="Q567">
      <v>8.0619999999999997E-2</v>
    </nc>
  </rcc>
  <rcc rId="27129" sId="17">
    <nc r="R567">
      <v>28583</v>
    </nc>
  </rcc>
  <rcc rId="27130" sId="17">
    <nc r="S567" t="inlineStr">
      <is>
        <t>Intrinsic HorvathAge acceleration</t>
      </is>
    </nc>
  </rcc>
  <rcc rId="27131" sId="17">
    <nc r="T567" t="b">
      <v>1</v>
    </nc>
  </rcc>
  <rcc rId="27132" sId="17">
    <nc r="U567" t="inlineStr">
      <is>
        <t>reported</t>
      </is>
    </nc>
  </rcc>
  <rcc rId="27133" sId="17">
    <nc r="V567" t="inlineStr">
      <is>
        <t>19</t>
      </is>
    </nc>
  </rcc>
  <rcc rId="27134" sId="17">
    <nc r="W567">
      <v>22215441</v>
    </nc>
  </rcc>
  <rcc rId="27135" sId="17">
    <nc r="X567">
      <v>2.2011700000000001E-3</v>
    </nc>
  </rcc>
  <rcc rId="27136" sId="17">
    <nc r="Y567">
      <v>2.49977E-50</v>
    </nc>
  </rcc>
  <rcc rId="27137" sId="17">
    <nc r="Z567">
      <v>472174</v>
    </nc>
  </rcc>
  <rcc rId="27138" sId="17">
    <nc r="AA567" t="inlineStr">
      <is>
        <t>ieu-b-4879</t>
      </is>
    </nc>
  </rcc>
  <rcc rId="27139" sId="17">
    <nc r="AB567" t="inlineStr">
      <is>
        <t>telomere length || id:ieu-b-4879</t>
      </is>
    </nc>
  </rcc>
  <rcc rId="27140" sId="17">
    <nc r="AC567" t="b">
      <v>1</v>
    </nc>
  </rcc>
  <rcc rId="27141" sId="17">
    <nc r="AD567" t="inlineStr">
      <is>
        <t>reported</t>
      </is>
    </nc>
  </rcc>
  <rcc rId="27142" sId="17">
    <nc r="AE567" t="inlineStr">
      <is>
        <t>igd</t>
      </is>
    </nc>
  </rcc>
  <rcc rId="27143" sId="17">
    <nc r="AF567">
      <v>2</v>
    </nc>
  </rcc>
  <rcc rId="27144" sId="17">
    <nc r="AG567" t="b">
      <v>1</v>
    </nc>
  </rcc>
  <rcc rId="27145" sId="17">
    <nc r="AJ567">
      <v>4.7114210147649102E-4</v>
    </nc>
  </rcc>
  <rcc rId="27146" sId="17">
    <nc r="AK567">
      <v>472174</v>
    </nc>
  </rcc>
  <rcc rId="27147" sId="17">
    <nc r="AL567">
      <v>1.06871012907142E-4</v>
    </nc>
  </rcc>
  <rcc rId="27148" sId="17">
    <nc r="AM567">
      <v>28583</v>
    </nc>
  </rcc>
  <rcc rId="27149" sId="17">
    <nc r="AN567" t="b">
      <v>1</v>
    </nc>
  </rcc>
  <rcc rId="27150" sId="17">
    <nc r="AO567">
      <v>6.1946972380139499E-2</v>
    </nc>
  </rcc>
  <rcc rId="27151" sId="17">
    <nc r="A568" t="inlineStr">
      <is>
        <t>rs869785</t>
      </is>
    </nc>
  </rcc>
  <rcc rId="27152" sId="17">
    <nc r="B568" t="inlineStr">
      <is>
        <t>C</t>
      </is>
    </nc>
  </rcc>
  <rcc rId="27153" sId="17">
    <nc r="C568" t="inlineStr">
      <is>
        <t>T</t>
      </is>
    </nc>
  </rcc>
  <rcc rId="27154" sId="17">
    <nc r="D568" t="inlineStr">
      <is>
        <t>C</t>
      </is>
    </nc>
  </rcc>
  <rcc rId="27155" sId="17">
    <nc r="E568" t="inlineStr">
      <is>
        <t>T</t>
      </is>
    </nc>
  </rcc>
  <rcc rId="27156" sId="17">
    <nc r="F568">
      <v>-1.47303E-2</v>
    </nc>
  </rcc>
  <rcc rId="27157" sId="17">
    <nc r="G568">
      <v>-5.62E-2</v>
    </nc>
  </rcc>
  <rcc rId="27158" sId="17">
    <nc r="H568">
      <v>0.67247100000000004</v>
    </nc>
  </rcc>
  <rcc rId="27159" sId="17">
    <nc r="I568">
      <v>0.66090000000000004</v>
    </nc>
  </rcc>
  <rcc rId="27160" sId="17">
    <nc r="J568" t="b">
      <v>0</v>
    </nc>
  </rcc>
  <rcc rId="27161" sId="17">
    <nc r="K568" t="b">
      <v>0</v>
    </nc>
  </rcc>
  <rcc rId="27162" sId="17">
    <nc r="L568" t="b">
      <v>0</v>
    </nc>
  </rcc>
  <rcc rId="27163" sId="17">
    <nc r="M568" t="inlineStr">
      <is>
        <t>XwMqmM</t>
      </is>
    </nc>
  </rcc>
  <rcc rId="27164" sId="17">
    <nc r="N568">
      <v>3</v>
    </nc>
  </rcc>
  <rcc rId="27165" sId="17">
    <nc r="O568">
      <v>24347800</v>
    </nc>
  </rcc>
  <rcc rId="27166" sId="17">
    <nc r="P568">
      <v>3.2199999999999999E-2</v>
    </nc>
  </rcc>
  <rcc rId="27167" sId="17">
    <nc r="Q568">
      <v>8.1079999999999999E-2</v>
    </nc>
  </rcc>
  <rcc rId="27168" sId="17">
    <nc r="R568">
      <v>31016</v>
    </nc>
  </rcc>
  <rcc rId="27169" sId="17">
    <nc r="S568" t="inlineStr">
      <is>
        <t>Intrinsic HorvathAge acceleration</t>
      </is>
    </nc>
  </rcc>
  <rcc rId="27170" sId="17">
    <nc r="T568" t="b">
      <v>1</v>
    </nc>
  </rcc>
  <rcc rId="27171" sId="17">
    <nc r="U568" t="inlineStr">
      <is>
        <t>reported</t>
      </is>
    </nc>
  </rcc>
  <rcc rId="27172" sId="17">
    <nc r="V568" t="inlineStr">
      <is>
        <t>3</t>
      </is>
    </nc>
  </rcc>
  <rcc rId="27173" sId="17">
    <nc r="W568">
      <v>24347800</v>
    </nc>
  </rcc>
  <rcc rId="27174" sId="17">
    <nc r="X568">
      <v>2.1280100000000001E-3</v>
    </nc>
  </rcc>
  <rcc rId="27175" sId="17">
    <nc r="Y568">
      <v>4.4004799999999998E-12</v>
    </nc>
  </rcc>
  <rcc rId="27176" sId="17">
    <nc r="Z568">
      <v>472174</v>
    </nc>
  </rcc>
  <rcc rId="27177" sId="17">
    <nc r="AA568" t="inlineStr">
      <is>
        <t>ieu-b-4879</t>
      </is>
    </nc>
  </rcc>
  <rcc rId="27178" sId="17">
    <nc r="AB568" t="inlineStr">
      <is>
        <t>telomere length || id:ieu-b-4879</t>
      </is>
    </nc>
  </rcc>
  <rcc rId="27179" sId="17">
    <nc r="AC568" t="b">
      <v>1</v>
    </nc>
  </rcc>
  <rcc rId="27180" sId="17">
    <nc r="AD568" t="inlineStr">
      <is>
        <t>reported</t>
      </is>
    </nc>
  </rcc>
  <rcc rId="27181" sId="17">
    <nc r="AE568" t="inlineStr">
      <is>
        <t>igd</t>
      </is>
    </nc>
  </rcc>
  <rcc rId="27182" sId="17">
    <nc r="AF568">
      <v>2</v>
    </nc>
  </rcc>
  <rcc rId="27183" sId="17">
    <nc r="AG568" t="b">
      <v>1</v>
    </nc>
  </rcc>
  <rcc rId="27184" sId="17">
    <nc r="AJ568">
      <v>1.01468573674939E-4</v>
    </nc>
  </rcc>
  <rcc rId="27185" sId="17">
    <nc r="AK568">
      <v>472174</v>
    </nc>
  </rcc>
  <rcc rId="27186" sId="17">
    <nc r="AL568">
      <v>9.8211071788691499E-5</v>
    </nc>
  </rcc>
  <rcc rId="27187" sId="17">
    <nc r="AM568">
      <v>31016</v>
    </nc>
  </rcc>
  <rcc rId="27188" sId="17">
    <nc r="AN568" t="b">
      <v>1</v>
    </nc>
  </rcc>
  <rcc rId="27189" sId="17">
    <nc r="AO568">
      <v>0.97781278452028397</v>
    </nc>
  </rcc>
  <rcc rId="27190" sId="17">
    <nc r="A569" t="inlineStr">
      <is>
        <t>rs871134</t>
      </is>
    </nc>
  </rcc>
  <rcc rId="27191" sId="17">
    <nc r="B569" t="inlineStr">
      <is>
        <t>T</t>
      </is>
    </nc>
  </rcc>
  <rcc rId="27192" sId="17">
    <nc r="C569" t="inlineStr">
      <is>
        <t>C</t>
      </is>
    </nc>
  </rcc>
  <rcc rId="27193" sId="17">
    <nc r="D569" t="inlineStr">
      <is>
        <t>T</t>
      </is>
    </nc>
  </rcc>
  <rcc rId="27194" sId="17">
    <nc r="E569" t="inlineStr">
      <is>
        <t>C</t>
      </is>
    </nc>
  </rcc>
  <rcc rId="27195" sId="17">
    <nc r="F569">
      <v>-1.8298600000000002E-2</v>
    </nc>
  </rcc>
  <rcc rId="27196" sId="17">
    <nc r="G569">
      <v>-3.8E-3</v>
    </nc>
  </rcc>
  <rcc rId="27197" sId="17">
    <nc r="H569">
      <v>0.56903199999999998</v>
    </nc>
  </rcc>
  <rcc rId="27198" sId="17">
    <nc r="I569">
      <v>0.57389999999999997</v>
    </nc>
  </rcc>
  <rcc rId="27199" sId="17">
    <nc r="J569" t="b">
      <v>0</v>
    </nc>
  </rcc>
  <rcc rId="27200" sId="17">
    <nc r="K569" t="b">
      <v>0</v>
    </nc>
  </rcc>
  <rcc rId="27201" sId="17">
    <nc r="L569" t="b">
      <v>0</v>
    </nc>
  </rcc>
  <rcc rId="27202" sId="17">
    <nc r="M569" t="inlineStr">
      <is>
        <t>XwMqmM</t>
      </is>
    </nc>
  </rcc>
  <rcc rId="27203" sId="17">
    <nc r="N569">
      <v>4</v>
    </nc>
  </rcc>
  <rcc rId="27204" sId="17">
    <nc r="O569">
      <v>7044380</v>
    </nc>
  </rcc>
  <rcc rId="27205" sId="17">
    <nc r="P569">
      <v>3.1600000000000003E-2</v>
    </nc>
  </rcc>
  <rcc rId="27206" sId="17">
    <nc r="Q569">
      <v>0.90490000000000004</v>
    </nc>
  </rcc>
  <rcc rId="27207" sId="17">
    <nc r="R569">
      <v>28958</v>
    </nc>
  </rcc>
  <rcc rId="27208" sId="17">
    <nc r="S569" t="inlineStr">
      <is>
        <t>Intrinsic HorvathAge acceleration</t>
      </is>
    </nc>
  </rcc>
  <rcc rId="27209" sId="17">
    <nc r="T569" t="b">
      <v>1</v>
    </nc>
  </rcc>
  <rcc rId="27210" sId="17">
    <nc r="U569" t="inlineStr">
      <is>
        <t>reported</t>
      </is>
    </nc>
  </rcc>
  <rcc rId="27211" sId="17">
    <nc r="V569" t="inlineStr">
      <is>
        <t>4</t>
      </is>
    </nc>
  </rcc>
  <rcc rId="27212" sId="17">
    <nc r="W569">
      <v>7044380</v>
    </nc>
  </rcc>
  <rcc rId="27213" sId="17">
    <nc r="X569">
      <v>2.0263E-3</v>
    </nc>
  </rcc>
  <rcc rId="27214" sId="17">
    <nc r="Y569">
      <v>1.6998099999999999E-19</v>
    </nc>
  </rcc>
  <rcc rId="27215" sId="17">
    <nc r="Z569">
      <v>472174</v>
    </nc>
  </rcc>
  <rcc rId="27216" sId="17">
    <nc r="AA569" t="inlineStr">
      <is>
        <t>ieu-b-4879</t>
      </is>
    </nc>
  </rcc>
  <rcc rId="27217" sId="17">
    <nc r="AB569" t="inlineStr">
      <is>
        <t>telomere length || id:ieu-b-4879</t>
      </is>
    </nc>
  </rcc>
  <rcc rId="27218" sId="17">
    <nc r="AC569" t="b">
      <v>1</v>
    </nc>
  </rcc>
  <rcc rId="27219" sId="17">
    <nc r="AD569" t="inlineStr">
      <is>
        <t>reported</t>
      </is>
    </nc>
  </rcc>
  <rcc rId="27220" sId="17">
    <nc r="AE569" t="inlineStr">
      <is>
        <t>igd</t>
      </is>
    </nc>
  </rcc>
  <rcc rId="27221" sId="17">
    <nc r="AF569">
      <v>2</v>
    </nc>
  </rcc>
  <rcc rId="27222" sId="17">
    <nc r="AG569" t="b">
      <v>1</v>
    </nc>
  </rcc>
  <rcc rId="27223" sId="17">
    <nc r="AJ569">
      <v>1.72684360507647E-4</v>
    </nc>
  </rcc>
  <rcc rId="27224" sId="17">
    <nc r="AK569">
      <v>472174</v>
    </nc>
  </rcc>
  <rcc rId="27225" sId="17">
    <nc r="AL569">
      <v>4.9940656044113901E-7</v>
    </nc>
  </rcc>
  <rcc rId="27226" sId="17">
    <nc r="AM569">
      <v>28958</v>
    </nc>
  </rcc>
  <rcc rId="27227" sId="17">
    <nc r="AN569" t="b">
      <v>1</v>
    </nc>
  </rcc>
  <rcc rId="27228" sId="17">
    <nc r="AO569">
      <v>3.99831429030853E-2</v>
    </nc>
  </rcc>
  <rcc rId="27229" sId="17">
    <nc r="A570" t="inlineStr">
      <is>
        <t>rs932002</t>
      </is>
    </nc>
  </rcc>
  <rcc rId="27230" sId="17">
    <nc r="B570" t="inlineStr">
      <is>
        <t>T</t>
      </is>
    </nc>
  </rcc>
  <rcc rId="27231" sId="17">
    <nc r="C570" t="inlineStr">
      <is>
        <t>C</t>
      </is>
    </nc>
  </rcc>
  <rcc rId="27232" sId="17">
    <nc r="D570" t="inlineStr">
      <is>
        <t>T</t>
      </is>
    </nc>
  </rcc>
  <rcc rId="27233" sId="17">
    <nc r="E570" t="inlineStr">
      <is>
        <t>C</t>
      </is>
    </nc>
  </rcc>
  <rcc rId="27234" sId="17">
    <nc r="F570">
      <v>-4.0205200000000003E-2</v>
    </nc>
  </rcc>
  <rcc rId="27235" sId="17">
    <nc r="G570">
      <v>7.1300000000000002E-2</v>
    </nc>
  </rcc>
  <rcc rId="27236" sId="17">
    <nc r="H570">
      <v>0.150843</v>
    </nc>
  </rcc>
  <rcc rId="27237" sId="17">
    <nc r="I570">
      <v>0.1638</v>
    </nc>
  </rcc>
  <rcc rId="27238" sId="17">
    <nc r="J570" t="b">
      <v>0</v>
    </nc>
  </rcc>
  <rcc rId="27239" sId="17">
    <nc r="K570" t="b">
      <v>0</v>
    </nc>
  </rcc>
  <rcc rId="27240" sId="17">
    <nc r="L570" t="b">
      <v>0</v>
    </nc>
  </rcc>
  <rcc rId="27241" sId="17">
    <nc r="M570" t="inlineStr">
      <is>
        <t>XwMqmM</t>
      </is>
    </nc>
  </rcc>
  <rcc rId="27242" sId="17">
    <nc r="N570">
      <v>1</v>
    </nc>
  </rcc>
  <rcc rId="27243" sId="17">
    <nc r="O570">
      <v>226577306</v>
    </nc>
  </rcc>
  <rcc rId="27244" sId="17">
    <nc r="P570">
      <v>4.1200000000000001E-2</v>
    </nc>
  </rcc>
  <rcc rId="27245" sId="17">
    <nc r="Q570">
      <v>8.3470000000000003E-2</v>
    </nc>
  </rcc>
  <rcc rId="27246" sId="17">
    <nc r="R570">
      <v>31197</v>
    </nc>
  </rcc>
  <rcc rId="27247" sId="17">
    <nc r="S570" t="inlineStr">
      <is>
        <t>Intrinsic HorvathAge acceleration</t>
      </is>
    </nc>
  </rcc>
  <rcc rId="27248" sId="17">
    <nc r="T570" t="b">
      <v>1</v>
    </nc>
  </rcc>
  <rcc rId="27249" sId="17">
    <nc r="U570" t="inlineStr">
      <is>
        <t>reported</t>
      </is>
    </nc>
  </rcc>
  <rcc rId="27250" sId="17">
    <nc r="V570" t="inlineStr">
      <is>
        <t>1</t>
      </is>
    </nc>
  </rcc>
  <rcc rId="27251" sId="17">
    <nc r="W570">
      <v>226577306</v>
    </nc>
  </rcc>
  <rcc rId="27252" sId="17">
    <nc r="X570">
      <v>2.7966699999999998E-3</v>
    </nc>
  </rcc>
  <rcc rId="27253" sId="17">
    <nc r="Y570">
      <v>7.2996200000000002E-47</v>
    </nc>
  </rcc>
  <rcc rId="27254" sId="17">
    <nc r="Z570">
      <v>472174</v>
    </nc>
  </rcc>
  <rcc rId="27255" sId="17">
    <nc r="AA570" t="inlineStr">
      <is>
        <t>ieu-b-4879</t>
      </is>
    </nc>
  </rcc>
  <rcc rId="27256" sId="17">
    <nc r="AB570" t="inlineStr">
      <is>
        <t>telomere length || id:ieu-b-4879</t>
      </is>
    </nc>
  </rcc>
  <rcc rId="27257" sId="17">
    <nc r="AC570" t="b">
      <v>1</v>
    </nc>
  </rcc>
  <rcc rId="27258" sId="17">
    <nc r="AD570" t="inlineStr">
      <is>
        <t>reported</t>
      </is>
    </nc>
  </rcc>
  <rcc rId="27259" sId="17">
    <nc r="AE570" t="inlineStr">
      <is>
        <t>igd</t>
      </is>
    </nc>
  </rcc>
  <rcc rId="27260" sId="17">
    <nc r="AF570">
      <v>2</v>
    </nc>
  </rcc>
  <rcc rId="27261" sId="17">
    <nc r="AG570" t="b">
      <v>1</v>
    </nc>
  </rcc>
  <rcc rId="27262" sId="17">
    <nc r="AJ570">
      <v>4.3751376889697397E-4</v>
    </nc>
  </rcc>
  <rcc rId="27263" sId="17">
    <nc r="AK570">
      <v>472174</v>
    </nc>
  </rcc>
  <rcc rId="27264" sId="17">
    <nc r="AL570">
      <v>9.5997062676336203E-5</v>
    </nc>
  </rcc>
  <rcc rId="27265" sId="17">
    <nc r="AM570">
      <v>31197</v>
    </nc>
  </rcc>
  <rcc rId="27266" sId="17">
    <nc r="AN570" t="b">
      <v>1</v>
    </nc>
  </rcc>
  <rcc rId="27267" sId="17">
    <nc r="AO570">
      <v>5.7110124606058299E-2</v>
    </nc>
  </rcc>
  <rcc rId="27268" sId="17">
    <nc r="A571" t="inlineStr">
      <is>
        <t>rs9398196</t>
      </is>
    </nc>
  </rcc>
  <rcc rId="27269" sId="17">
    <nc r="B571" t="inlineStr">
      <is>
        <t>G</t>
      </is>
    </nc>
  </rcc>
  <rcc rId="27270" sId="17">
    <nc r="C571" t="inlineStr">
      <is>
        <t>A</t>
      </is>
    </nc>
  </rcc>
  <rcc rId="27271" sId="17">
    <nc r="D571" t="inlineStr">
      <is>
        <t>G</t>
      </is>
    </nc>
  </rcc>
  <rcc rId="27272" sId="17">
    <nc r="E571" t="inlineStr">
      <is>
        <t>A</t>
      </is>
    </nc>
  </rcc>
  <rcc rId="27273" sId="17">
    <nc r="F571">
      <v>-1.4358599999999999E-2</v>
    </nc>
  </rcc>
  <rcc rId="27274" sId="17">
    <nc r="G571">
      <v>-3.85E-2</v>
    </nc>
  </rcc>
  <rcc rId="27275" sId="17">
    <nc r="H571">
      <v>0.52005000000000001</v>
    </nc>
  </rcc>
  <rcc rId="27276" sId="17">
    <nc r="I571">
      <v>0.5262</v>
    </nc>
  </rcc>
  <rcc rId="27277" sId="17">
    <nc r="J571" t="b">
      <v>0</v>
    </nc>
  </rcc>
  <rcc rId="27278" sId="17">
    <nc r="K571" t="b">
      <v>0</v>
    </nc>
  </rcc>
  <rcc rId="27279" sId="17">
    <nc r="L571" t="b">
      <v>0</v>
    </nc>
  </rcc>
  <rcc rId="27280" sId="17">
    <nc r="M571" t="inlineStr">
      <is>
        <t>XwMqmM</t>
      </is>
    </nc>
  </rcc>
  <rcc rId="27281" sId="17">
    <nc r="N571">
      <v>6</v>
    </nc>
  </rcc>
  <rcc rId="27282" sId="17">
    <nc r="O571">
      <v>109601554</v>
    </nc>
  </rcc>
  <rcc rId="27283" sId="17">
    <nc r="P571">
      <v>3.0700000000000002E-2</v>
    </nc>
  </rcc>
  <rcc rId="27284" sId="17">
    <nc r="Q571">
      <v>0.20930000000000001</v>
    </nc>
  </rcc>
  <rcc rId="27285" sId="17">
    <nc r="R571">
      <v>29535</v>
    </nc>
  </rcc>
  <rcc rId="27286" sId="17">
    <nc r="S571" t="inlineStr">
      <is>
        <t>Intrinsic HorvathAge acceleration</t>
      </is>
    </nc>
  </rcc>
  <rcc rId="27287" sId="17">
    <nc r="T571" t="b">
      <v>1</v>
    </nc>
  </rcc>
  <rcc rId="27288" sId="17">
    <nc r="U571" t="inlineStr">
      <is>
        <t>reported</t>
      </is>
    </nc>
  </rcc>
  <rcc rId="27289" sId="17">
    <nc r="V571" t="inlineStr">
      <is>
        <t>6</t>
      </is>
    </nc>
  </rcc>
  <rcc rId="27290" sId="17">
    <nc r="W571">
      <v>109601554</v>
    </nc>
  </rcc>
  <rcc rId="27291" sId="17">
    <nc r="X571">
      <v>2.0117500000000001E-3</v>
    </nc>
  </rcc>
  <rcc rId="27292" sId="17">
    <nc r="Y571">
      <v>9.4994800000000006E-13</v>
    </nc>
  </rcc>
  <rcc rId="27293" sId="17">
    <nc r="Z571">
      <v>472174</v>
    </nc>
  </rcc>
  <rcc rId="27294" sId="17">
    <nc r="AA571" t="inlineStr">
      <is>
        <t>ieu-b-4879</t>
      </is>
    </nc>
  </rcc>
  <rcc rId="27295" sId="17">
    <nc r="AB571" t="inlineStr">
      <is>
        <t>telomere length || id:ieu-b-4879</t>
      </is>
    </nc>
  </rcc>
  <rcc rId="27296" sId="17">
    <nc r="AC571" t="b">
      <v>1</v>
    </nc>
  </rcc>
  <rcc rId="27297" sId="17">
    <nc r="AD571" t="inlineStr">
      <is>
        <t>reported</t>
      </is>
    </nc>
  </rcc>
  <rcc rId="27298" sId="17">
    <nc r="AE571" t="inlineStr">
      <is>
        <t>igd</t>
      </is>
    </nc>
  </rcc>
  <rcc rId="27299" sId="17">
    <nc r="AF571">
      <v>2</v>
    </nc>
  </rcc>
  <rcc rId="27300" sId="17">
    <nc r="AG571" t="b">
      <v>1</v>
    </nc>
  </rcc>
  <rcc rId="27301" sId="17">
    <nc r="AJ571">
      <v>1.07877057442987E-4</v>
    </nc>
  </rcc>
  <rcc rId="27302" sId="17">
    <nc r="AK571">
      <v>472174</v>
    </nc>
  </rcc>
  <rcc rId="27303" sId="17">
    <nc r="AL571">
      <v>5.3249313870960199E-5</v>
    </nc>
  </rcc>
  <rcc rId="27304" sId="17">
    <nc r="AM571">
      <v>29535</v>
    </nc>
  </rcc>
  <rcc rId="27305" sId="17">
    <nc r="AN571" t="b">
      <v>1</v>
    </nc>
  </rcc>
  <rcc rId="27306" sId="17">
    <nc r="AO571">
      <v>0.60651791333321803</v>
    </nc>
  </rcc>
  <rcc rId="27307" sId="17">
    <nc r="A572" t="inlineStr">
      <is>
        <t>rs939916</t>
      </is>
    </nc>
  </rcc>
  <rcc rId="27308" sId="17">
    <nc r="B572" t="inlineStr">
      <is>
        <t>A</t>
      </is>
    </nc>
  </rcc>
  <rcc rId="27309" sId="17">
    <nc r="C572" t="inlineStr">
      <is>
        <t>G</t>
      </is>
    </nc>
  </rcc>
  <rcc rId="27310" sId="17">
    <nc r="D572" t="inlineStr">
      <is>
        <t>A</t>
      </is>
    </nc>
  </rcc>
  <rcc rId="27311" sId="17">
    <nc r="E572" t="inlineStr">
      <is>
        <t>G</t>
      </is>
    </nc>
  </rcc>
  <rcc rId="27312" sId="17">
    <nc r="F572">
      <v>2.41795E-2</v>
    </nc>
  </rcc>
  <rcc rId="27313" sId="17">
    <nc r="G572">
      <v>1.34E-2</v>
    </nc>
  </rcc>
  <rcc rId="27314" sId="17">
    <nc r="H572">
      <v>0.66996699999999998</v>
    </nc>
  </rcc>
  <rcc rId="27315" sId="17">
    <nc r="I572">
      <v>0.69199999999999995</v>
    </nc>
  </rcc>
  <rcc rId="27316" sId="17">
    <nc r="J572" t="b">
      <v>0</v>
    </nc>
  </rcc>
  <rcc rId="27317" sId="17">
    <nc r="K572" t="b">
      <v>0</v>
    </nc>
  </rcc>
  <rcc rId="27318" sId="17">
    <nc r="L572" t="b">
      <v>0</v>
    </nc>
  </rcc>
  <rcc rId="27319" sId="17">
    <nc r="M572" t="inlineStr">
      <is>
        <t>XwMqmM</t>
      </is>
    </nc>
  </rcc>
  <rcc rId="27320" sId="17">
    <nc r="N572">
      <v>11</v>
    </nc>
  </rcc>
  <rcc rId="27321" sId="17">
    <nc r="O572">
      <v>202253</v>
    </nc>
  </rcc>
  <rcc rId="27322" sId="17">
    <nc r="P572">
      <v>3.3799999999999997E-2</v>
    </nc>
  </rcc>
  <rcc rId="27323" sId="17">
    <nc r="Q572">
      <v>0.69120000000000004</v>
    </nc>
  </rcc>
  <rcc rId="27324" sId="17">
    <nc r="R572">
      <v>27987</v>
    </nc>
  </rcc>
  <rcc rId="27325" sId="17">
    <nc r="S572" t="inlineStr">
      <is>
        <t>Intrinsic HorvathAge acceleration</t>
      </is>
    </nc>
  </rcc>
  <rcc rId="27326" sId="17">
    <nc r="T572" t="b">
      <v>1</v>
    </nc>
  </rcc>
  <rcc rId="27327" sId="17">
    <nc r="U572" t="inlineStr">
      <is>
        <t>reported</t>
      </is>
    </nc>
  </rcc>
  <rcc rId="27328" sId="17">
    <nc r="V572" t="inlineStr">
      <is>
        <t>11</t>
      </is>
    </nc>
  </rcc>
  <rcc rId="27329" sId="17">
    <nc r="W572">
      <v>202253</v>
    </nc>
  </rcc>
  <rcc rId="27330" sId="17">
    <nc r="X572">
      <v>2.16724E-3</v>
    </nc>
  </rcc>
  <rcc rId="27331" sId="17">
    <nc r="Y572">
      <v>6.5993300000000001E-29</v>
    </nc>
  </rcc>
  <rcc rId="27332" sId="17">
    <nc r="Z572">
      <v>472174</v>
    </nc>
  </rcc>
  <rcc rId="27333" sId="17">
    <nc r="AA572" t="inlineStr">
      <is>
        <t>ieu-b-4879</t>
      </is>
    </nc>
  </rcc>
  <rcc rId="27334" sId="17">
    <nc r="AB572" t="inlineStr">
      <is>
        <t>telomere length || id:ieu-b-4879</t>
      </is>
    </nc>
  </rcc>
  <rcc rId="27335" sId="17">
    <nc r="AC572" t="b">
      <v>1</v>
    </nc>
  </rcc>
  <rcc rId="27336" sId="17">
    <nc r="AD572" t="inlineStr">
      <is>
        <t>reported</t>
      </is>
    </nc>
  </rcc>
  <rcc rId="27337" sId="17">
    <nc r="AE572" t="inlineStr">
      <is>
        <t>igd</t>
      </is>
    </nc>
  </rcc>
  <rcc rId="27338" sId="17">
    <nc r="AF572">
      <v>2</v>
    </nc>
  </rcc>
  <rcc rId="27339" sId="17">
    <nc r="AG572" t="b">
      <v>1</v>
    </nc>
  </rcc>
  <rcc rId="27340" sId="17">
    <nc r="AJ572">
      <v>2.63551755098686E-4</v>
    </nc>
  </rcc>
  <rcc rId="27341" sId="17">
    <nc r="AK572">
      <v>472174</v>
    </nc>
  </rcc>
  <rcc rId="27342" sId="17">
    <nc r="AL572">
      <v>5.61627604755703E-6</v>
    </nc>
  </rcc>
  <rcc rId="27343" sId="17">
    <nc r="AM572">
      <v>27987</v>
    </nc>
  </rcc>
  <rcc rId="27344" sId="17">
    <nc r="AN572" t="b">
      <v>1</v>
    </nc>
  </rcc>
  <rcc rId="27345" sId="17">
    <nc r="AO572">
      <v>2.4214382644905798E-2</v>
    </nc>
  </rcc>
  <rcc rId="27346" sId="17">
    <nc r="A573" t="inlineStr">
      <is>
        <t>rs9419958</t>
      </is>
    </nc>
  </rcc>
  <rcc rId="27347" sId="17">
    <nc r="B573" t="inlineStr">
      <is>
        <t>C</t>
      </is>
    </nc>
  </rcc>
  <rcc rId="27348" sId="17">
    <nc r="C573" t="inlineStr">
      <is>
        <t>T</t>
      </is>
    </nc>
  </rcc>
  <rcc rId="27349" sId="17">
    <nc r="D573" t="inlineStr">
      <is>
        <t>C</t>
      </is>
    </nc>
  </rcc>
  <rcc rId="27350" sId="17">
    <nc r="E573" t="inlineStr">
      <is>
        <t>T</t>
      </is>
    </nc>
  </rcc>
  <rcc rId="27351" sId="17">
    <nc r="F573">
      <v>-8.1009800000000007E-2</v>
    </nc>
  </rcc>
  <rcc rId="27352" sId="17">
    <nc r="G573">
      <v>-4.1000000000000002E-2</v>
    </nc>
  </rcc>
  <rcc rId="27353" sId="17">
    <nc r="H573">
      <v>0.86138999999999999</v>
    </nc>
  </rcc>
  <rcc rId="27354" sId="17">
    <nc r="I573">
      <v>0.86309999999999998</v>
    </nc>
  </rcc>
  <rcc rId="27355" sId="17">
    <nc r="J573" t="b">
      <v>0</v>
    </nc>
  </rcc>
  <rcc rId="27356" sId="17">
    <nc r="K573" t="b">
      <v>0</v>
    </nc>
  </rcc>
  <rcc rId="27357" sId="17">
    <nc r="L573" t="b">
      <v>0</v>
    </nc>
  </rcc>
  <rcc rId="27358" sId="17">
    <nc r="M573" t="inlineStr">
      <is>
        <t>XwMqmM</t>
      </is>
    </nc>
  </rcc>
  <rcc rId="27359" sId="17">
    <nc r="N573">
      <v>10</v>
    </nc>
  </rcc>
  <rcc rId="27360" sId="17">
    <nc r="O573">
      <v>105675946</v>
    </nc>
  </rcc>
  <rcc rId="27361" sId="17">
    <nc r="P573">
      <v>4.4699999999999997E-2</v>
    </nc>
  </rcc>
  <rcc rId="27362" sId="17">
    <nc r="Q573">
      <v>0.35880000000000001</v>
    </nc>
  </rcc>
  <rcc rId="27363" sId="17">
    <nc r="R573">
      <v>29551</v>
    </nc>
  </rcc>
  <rcc rId="27364" sId="17">
    <nc r="S573" t="inlineStr">
      <is>
        <t>Intrinsic HorvathAge acceleration</t>
      </is>
    </nc>
  </rcc>
  <rcc rId="27365" sId="17">
    <nc r="T573" t="b">
      <v>1</v>
    </nc>
  </rcc>
  <rcc rId="27366" sId="17">
    <nc r="U573" t="inlineStr">
      <is>
        <t>reported</t>
      </is>
    </nc>
  </rcc>
  <rcc rId="27367" sId="17">
    <nc r="V573" t="inlineStr">
      <is>
        <t>10</t>
      </is>
    </nc>
  </rcc>
  <rcc rId="27368" sId="17">
    <nc r="W573">
      <v>105675946</v>
    </nc>
  </rcc>
  <rcc rId="27369" sId="17">
    <nc r="X573">
      <v>2.9384699999999999E-3</v>
    </nc>
  </rcc>
  <rcc rId="27370" sId="17">
    <nc r="Y573">
      <v>2.6001600000000001E-167</v>
    </nc>
  </rcc>
  <rcc rId="27371" sId="17">
    <nc r="Z573">
      <v>472174</v>
    </nc>
  </rcc>
  <rcc rId="27372" sId="17">
    <nc r="AA573" t="inlineStr">
      <is>
        <t>ieu-b-4879</t>
      </is>
    </nc>
  </rcc>
  <rcc rId="27373" sId="17">
    <nc r="AB573" t="inlineStr">
      <is>
        <t>telomere length || id:ieu-b-4879</t>
      </is>
    </nc>
  </rcc>
  <rcc rId="27374" sId="17">
    <nc r="AC573" t="b">
      <v>1</v>
    </nc>
  </rcc>
  <rcc rId="27375" sId="17">
    <nc r="AD573" t="inlineStr">
      <is>
        <t>reported</t>
      </is>
    </nc>
  </rcc>
  <rcc rId="27376" sId="17">
    <nc r="AE573" t="inlineStr">
      <is>
        <t>igd</t>
      </is>
    </nc>
  </rcc>
  <rcc rId="27377" sId="17">
    <nc r="AF573">
      <v>2</v>
    </nc>
  </rcc>
  <rcc rId="27378" sId="17">
    <nc r="AG573" t="b">
      <v>1</v>
    </nc>
  </rcc>
  <rcc rId="27379" sId="17">
    <nc r="AJ573">
      <v>1.6070665673941699E-3</v>
    </nc>
  </rcc>
  <rcc rId="27380" sId="17">
    <nc r="AK573">
      <v>472174</v>
    </nc>
  </rcc>
  <rcc rId="27381" sId="17">
    <nc r="AL573">
      <v>2.8470658645862101E-5</v>
    </nc>
  </rcc>
  <rcc rId="27382" sId="17">
    <nc r="AM573">
      <v>29551</v>
    </nc>
  </rcc>
  <rcc rId="27383" sId="17">
    <nc r="AN573" t="b">
      <v>1</v>
    </nc>
  </rcc>
  <rcc rId="27384" sId="17">
    <nc r="AO573">
      <v>6.67987694028623E-9</v>
    </nc>
  </rcc>
  <rcc rId="27385" sId="17">
    <nc r="A574" t="inlineStr">
      <is>
        <t>rs9600019</t>
      </is>
    </nc>
  </rcc>
  <rcc rId="27386" sId="17">
    <nc r="B574" t="inlineStr">
      <is>
        <t>T</t>
      </is>
    </nc>
  </rcc>
  <rcc rId="27387" sId="17">
    <nc r="C574" t="inlineStr">
      <is>
        <t>C</t>
      </is>
    </nc>
  </rcc>
  <rcc rId="27388" sId="17">
    <nc r="D574" t="inlineStr">
      <is>
        <t>T</t>
      </is>
    </nc>
  </rcc>
  <rcc rId="27389" sId="17">
    <nc r="E574" t="inlineStr">
      <is>
        <t>C</t>
      </is>
    </nc>
  </rcc>
  <rcc rId="27390" sId="17">
    <nc r="F574">
      <v>1.27134E-2</v>
    </nc>
  </rcc>
  <rcc rId="27391" sId="17">
    <nc r="G574">
      <v>-1.8E-3</v>
    </nc>
  </rcc>
  <rcc rId="27392" sId="17">
    <nc r="H574">
      <v>0.33557900000000002</v>
    </nc>
  </rcc>
  <rcc rId="27393" sId="17">
    <nc r="I574">
      <v>0.32740000000000002</v>
    </nc>
  </rcc>
  <rcc rId="27394" sId="17">
    <nc r="J574" t="b">
      <v>0</v>
    </nc>
  </rcc>
  <rcc rId="27395" sId="17">
    <nc r="K574" t="b">
      <v>0</v>
    </nc>
  </rcc>
  <rcc rId="27396" sId="17">
    <nc r="L574" t="b">
      <v>0</v>
    </nc>
  </rcc>
  <rcc rId="27397" sId="17">
    <nc r="M574" t="inlineStr">
      <is>
        <t>XwMqmM</t>
      </is>
    </nc>
  </rcc>
  <rcc rId="27398" sId="17">
    <nc r="N574">
      <v>13</v>
    </nc>
  </rcc>
  <rcc rId="27399" sId="17">
    <nc r="O574">
      <v>73317585</v>
    </nc>
  </rcc>
  <rcc rId="27400" sId="17">
    <nc r="P574">
      <v>3.2899999999999999E-2</v>
    </nc>
  </rcc>
  <rcc rId="27401" sId="17">
    <nc r="Q574">
      <v>0.95520000000000005</v>
    </nc>
  </rcc>
  <rcc rId="27402" sId="17">
    <nc r="R574">
      <v>29550</v>
    </nc>
  </rcc>
  <rcc rId="27403" sId="17">
    <nc r="S574" t="inlineStr">
      <is>
        <t>Intrinsic HorvathAge acceleration</t>
      </is>
    </nc>
  </rcc>
  <rcc rId="27404" sId="17">
    <nc r="T574" t="b">
      <v>1</v>
    </nc>
  </rcc>
  <rcc rId="27405" sId="17">
    <nc r="U574" t="inlineStr">
      <is>
        <t>reported</t>
      </is>
    </nc>
  </rcc>
  <rcc rId="27406" sId="17">
    <nc r="V574" t="inlineStr">
      <is>
        <t>13</t>
      </is>
    </nc>
  </rcc>
  <rcc rId="27407" sId="17">
    <nc r="W574">
      <v>73317585</v>
    </nc>
  </rcc>
  <rcc rId="27408" sId="17">
    <nc r="X574">
      <v>2.1309599999999999E-3</v>
    </nc>
  </rcc>
  <rcc rId="27409" sId="17">
    <nc r="Y574">
      <v>2.3999900000000001E-9</v>
    </nc>
  </rcc>
  <rcc rId="27410" sId="17">
    <nc r="Z574">
      <v>472174</v>
    </nc>
  </rcc>
  <rcc rId="27411" sId="17">
    <nc r="AA574" t="inlineStr">
      <is>
        <t>ieu-b-4879</t>
      </is>
    </nc>
  </rcc>
  <rcc rId="27412" sId="17">
    <nc r="AB574" t="inlineStr">
      <is>
        <t>telomere length || id:ieu-b-4879</t>
      </is>
    </nc>
  </rcc>
  <rcc rId="27413" sId="17">
    <nc r="AC574" t="b">
      <v>1</v>
    </nc>
  </rcc>
  <rcc rId="27414" sId="17">
    <nc r="AD574" t="inlineStr">
      <is>
        <t>reported</t>
      </is>
    </nc>
  </rcc>
  <rcc rId="27415" sId="17">
    <nc r="AE574" t="inlineStr">
      <is>
        <t>igd</t>
      </is>
    </nc>
  </rcc>
  <rcc rId="27416" sId="17">
    <nc r="AF574">
      <v>2</v>
    </nc>
  </rcc>
  <rcc rId="27417" sId="17">
    <nc r="AG574" t="b">
      <v>1</v>
    </nc>
  </rcc>
  <rcc rId="27418" sId="17">
    <nc r="AJ574">
      <v>7.5377175638113205E-5</v>
    </nc>
  </rcc>
  <rcc rId="27419" sId="17">
    <nc r="AK574">
      <v>472174</v>
    </nc>
  </rcc>
  <rcc rId="27420" sId="17">
    <nc r="AL574">
      <v>1.01303646865752E-7</v>
    </nc>
  </rcc>
  <rcc rId="27421" sId="17">
    <nc r="AM574">
      <v>29550</v>
    </nc>
  </rcc>
  <rcc rId="27422" sId="17">
    <nc r="AN574" t="b">
      <v>1</v>
    </nc>
  </rcc>
  <rcc rId="27423" sId="17">
    <nc r="AO574">
      <v>0.16309997521363401</v>
    </nc>
  </rcc>
  <rcc rId="27424" sId="17">
    <nc r="A575" t="inlineStr">
      <is>
        <t>rs9878436</t>
      </is>
    </nc>
  </rcc>
  <rcc rId="27425" sId="17">
    <nc r="B575" t="inlineStr">
      <is>
        <t>T</t>
      </is>
    </nc>
  </rcc>
  <rcc rId="27426" sId="17">
    <nc r="C575" t="inlineStr">
      <is>
        <t>C</t>
      </is>
    </nc>
  </rcc>
  <rcc rId="27427" sId="17">
    <nc r="D575" t="inlineStr">
      <is>
        <t>T</t>
      </is>
    </nc>
  </rcc>
  <rcc rId="27428" sId="17">
    <nc r="E575" t="inlineStr">
      <is>
        <t>C</t>
      </is>
    </nc>
  </rcc>
  <rcc rId="27429" sId="17">
    <nc r="F575">
      <v>-1.43407E-2</v>
    </nc>
  </rcc>
  <rcc rId="27430" sId="17">
    <nc r="G575">
      <v>0.1027</v>
    </nc>
  </rcc>
  <rcc rId="27431" sId="17">
    <nc r="H575">
      <v>0.43439299999999997</v>
    </nc>
  </rcc>
  <rcc rId="27432" sId="17">
    <nc r="I575">
      <v>0.4325</v>
    </nc>
  </rcc>
  <rcc rId="27433" sId="17">
    <nc r="J575" t="b">
      <v>0</v>
    </nc>
  </rcc>
  <rcc rId="27434" sId="17">
    <nc r="K575" t="b">
      <v>0</v>
    </nc>
  </rcc>
  <rcc rId="27435" sId="17">
    <nc r="L575" t="b">
      <v>0</v>
    </nc>
  </rcc>
  <rcc rId="27436" sId="17">
    <nc r="M575" t="inlineStr">
      <is>
        <t>XwMqmM</t>
      </is>
    </nc>
  </rcc>
  <rcc rId="27437" sId="17">
    <nc r="N575">
      <v>3</v>
    </nc>
  </rcc>
  <rcc rId="27438" sId="17">
    <nc r="O575">
      <v>138244400</v>
    </nc>
  </rcc>
  <rcc rId="27439" sId="17">
    <nc r="P575">
      <v>3.0300000000000001E-2</v>
    </nc>
  </rcc>
  <rcc rId="27440" sId="17">
    <nc r="Q575">
      <v>6.9859999999999996E-4</v>
    </nc>
  </rcc>
  <rcc rId="27441" sId="17">
    <nc r="R575">
      <v>31592</v>
    </nc>
  </rcc>
  <rcc rId="27442" sId="17">
    <nc r="S575" t="inlineStr">
      <is>
        <t>Intrinsic HorvathAge acceleration</t>
      </is>
    </nc>
  </rcc>
  <rcc rId="27443" sId="17">
    <nc r="T575" t="b">
      <v>1</v>
    </nc>
  </rcc>
  <rcc rId="27444" sId="17">
    <nc r="U575" t="inlineStr">
      <is>
        <t>reported</t>
      </is>
    </nc>
  </rcc>
  <rcc rId="27445" sId="17">
    <nc r="V575" t="inlineStr">
      <is>
        <t>3</t>
      </is>
    </nc>
  </rcc>
  <rcc rId="27446" sId="17">
    <nc r="W575">
      <v>138244400</v>
    </nc>
  </rcc>
  <rcc rId="27447" sId="17">
    <nc r="X575">
      <v>2.01819E-3</v>
    </nc>
  </rcc>
  <rcc rId="27448" sId="17">
    <nc r="Y575">
      <v>1.2000499999999999E-12</v>
    </nc>
  </rcc>
  <rcc rId="27449" sId="17">
    <nc r="Z575">
      <v>472174</v>
    </nc>
  </rcc>
  <rcc rId="27450" sId="17">
    <nc r="AA575" t="inlineStr">
      <is>
        <t>ieu-b-4879</t>
      </is>
    </nc>
  </rcc>
  <rcc rId="27451" sId="17">
    <nc r="AB575" t="inlineStr">
      <is>
        <t>telomere length || id:ieu-b-4879</t>
      </is>
    </nc>
  </rcc>
  <rcc rId="27452" sId="17">
    <nc r="AC575" t="b">
      <v>1</v>
    </nc>
  </rcc>
  <rcc rId="27453" sId="17">
    <nc r="AD575" t="inlineStr">
      <is>
        <t>reported</t>
      </is>
    </nc>
  </rcc>
  <rcc rId="27454" sId="17">
    <nc r="AE575" t="inlineStr">
      <is>
        <t>igd</t>
      </is>
    </nc>
  </rcc>
  <rcc rId="27455" sId="17">
    <nc r="AF575">
      <v>2</v>
    </nc>
  </rcc>
  <rcc rId="27456" sId="17">
    <nc r="AG575" t="b">
      <v>1</v>
    </nc>
  </rcc>
  <rcc rId="27457" sId="17">
    <nc r="AJ575">
      <v>1.0692270404356699E-4</v>
    </nc>
  </rcc>
  <rcc rId="27458" sId="17">
    <nc r="AK575">
      <v>472174</v>
    </nc>
  </rcc>
  <rcc rId="27459" sId="17">
    <nc r="AL575">
      <v>3.6353656026109497E-4</v>
    </nc>
  </rcc>
  <rcc rId="27460" sId="17">
    <nc r="AM575">
      <v>31592</v>
    </nc>
  </rcc>
  <rcc rId="27461" sId="17">
    <nc r="AN575" t="b">
      <v>0</v>
    </nc>
  </rcc>
  <rcc rId="27462" sId="17">
    <nc r="AO575">
      <v>0.13313088736967901</v>
    </nc>
  </rcc>
  <rcc rId="27463" sId="17">
    <nc r="A576" t="inlineStr">
      <is>
        <t>rs9940099</t>
      </is>
    </nc>
  </rcc>
  <rcc rId="27464" sId="17">
    <nc r="B576" t="inlineStr">
      <is>
        <t>T</t>
      </is>
    </nc>
  </rcc>
  <rcc rId="27465" sId="17">
    <nc r="C576" t="inlineStr">
      <is>
        <t>G</t>
      </is>
    </nc>
  </rcc>
  <rcc rId="27466" sId="17">
    <nc r="D576" t="inlineStr">
      <is>
        <t>T</t>
      </is>
    </nc>
  </rcc>
  <rcc rId="27467" sId="17">
    <nc r="E576" t="inlineStr">
      <is>
        <t>G</t>
      </is>
    </nc>
  </rcc>
  <rcc rId="27468" sId="17">
    <nc r="F576">
      <v>-3.3609E-2</v>
    </nc>
  </rcc>
  <rcc rId="27469" sId="17">
    <nc r="G576">
      <v>-1.6000000000000001E-3</v>
    </nc>
  </rcc>
  <rcc rId="27470" sId="17">
    <nc r="H576">
      <v>6.2717999999999996E-2</v>
    </nc>
  </rcc>
  <rcc rId="27471" sId="17">
    <nc r="I576">
      <v>7.1099999999999997E-2</v>
    </nc>
  </rcc>
  <rcc rId="27472" sId="17">
    <nc r="J576" t="b">
      <v>0</v>
    </nc>
  </rcc>
  <rcc rId="27473" sId="17">
    <nc r="K576" t="b">
      <v>0</v>
    </nc>
  </rcc>
  <rcc rId="27474" sId="17">
    <nc r="L576" t="b">
      <v>0</v>
    </nc>
  </rcc>
  <rcc rId="27475" sId="17">
    <nc r="M576" t="inlineStr">
      <is>
        <t>XwMqmM</t>
      </is>
    </nc>
  </rcc>
  <rcc rId="27476" sId="17">
    <nc r="N576">
      <v>16</v>
    </nc>
  </rcc>
  <rcc rId="27477" sId="17">
    <nc r="O576">
      <v>3613207</v>
    </nc>
  </rcc>
  <rcc rId="27478" sId="17">
    <nc r="P576">
      <v>7.9200000000000007E-2</v>
    </nc>
  </rcc>
  <rcc rId="27479" sId="17">
    <nc r="Q576">
      <v>0.9839</v>
    </nc>
  </rcc>
  <rcc rId="27480" sId="17">
    <nc r="R576">
      <v>17770</v>
    </nc>
  </rcc>
  <rcc rId="27481" sId="17">
    <nc r="S576" t="inlineStr">
      <is>
        <t>Intrinsic HorvathAge acceleration</t>
      </is>
    </nc>
  </rcc>
  <rcc rId="27482" sId="17">
    <nc r="T576" t="b">
      <v>1</v>
    </nc>
  </rcc>
  <rcc rId="27483" sId="17">
    <nc r="U576" t="inlineStr">
      <is>
        <t>reported</t>
      </is>
    </nc>
  </rcc>
  <rcc rId="27484" sId="17">
    <nc r="V576" t="inlineStr">
      <is>
        <t>16</t>
      </is>
    </nc>
  </rcc>
  <rcc rId="27485" sId="17">
    <nc r="W576">
      <v>3613207</v>
    </nc>
  </rcc>
  <rcc rId="27486" sId="17">
    <nc r="X576">
      <v>4.11613E-3</v>
    </nc>
  </rcc>
  <rcc rId="27487" sId="17">
    <nc r="Y576">
      <v>3.1996299999999998E-16</v>
    </nc>
  </rcc>
  <rcc rId="27488" sId="17">
    <nc r="Z576">
      <v>472174</v>
    </nc>
  </rcc>
  <rcc rId="27489" sId="17">
    <nc r="AA576" t="inlineStr">
      <is>
        <t>ieu-b-4879</t>
      </is>
    </nc>
  </rcc>
  <rcc rId="27490" sId="17">
    <nc r="AB576" t="inlineStr">
      <is>
        <t>telomere length || id:ieu-b-4879</t>
      </is>
    </nc>
  </rcc>
  <rcc rId="27491" sId="17">
    <nc r="AC576" t="b">
      <v>1</v>
    </nc>
  </rcc>
  <rcc rId="27492" sId="17">
    <nc r="AD576" t="inlineStr">
      <is>
        <t>reported</t>
      </is>
    </nc>
  </rcc>
  <rcc rId="27493" sId="17">
    <nc r="AE576" t="inlineStr">
      <is>
        <t>igd</t>
      </is>
    </nc>
  </rcc>
  <rcc rId="27494" sId="17">
    <nc r="AF576">
      <v>2</v>
    </nc>
  </rcc>
  <rcc rId="27495" sId="17">
    <nc r="AG576" t="b">
      <v>1</v>
    </nc>
  </rcc>
  <rcc rId="27496" sId="17">
    <nc r="AJ576">
      <v>1.4117944446306299E-4</v>
    </nc>
  </rcc>
  <rcc rId="27497" sId="17">
    <nc r="AK576">
      <v>472174</v>
    </nc>
  </rcc>
  <rcc rId="27498" sId="17">
    <nc r="AL576">
      <v>2.29694738219548E-8</v>
    </nc>
  </rcc>
  <rcc rId="27499" sId="17">
    <nc r="AM576">
      <v>17770</v>
    </nc>
  </rcc>
  <rcc rId="27500" sId="17">
    <nc r="AN576" t="b">
      <v>1</v>
    </nc>
  </rcc>
  <rcc rId="27501" sId="17">
    <nc r="AO576">
      <v>0.12477599392295401</v>
    </nc>
  </rcc>
  <rcc rId="27502" sId="17">
    <nc r="A577" t="inlineStr">
      <is>
        <t>rs9955360</t>
      </is>
    </nc>
  </rcc>
  <rcc rId="27503" sId="17">
    <nc r="B577" t="inlineStr">
      <is>
        <t>A</t>
      </is>
    </nc>
  </rcc>
  <rcc rId="27504" sId="17">
    <nc r="C577" t="inlineStr">
      <is>
        <t>C</t>
      </is>
    </nc>
  </rcc>
  <rcc rId="27505" sId="17">
    <nc r="D577" t="inlineStr">
      <is>
        <t>A</t>
      </is>
    </nc>
  </rcc>
  <rcc rId="27506" sId="17">
    <nc r="E577" t="inlineStr">
      <is>
        <t>C</t>
      </is>
    </nc>
  </rcc>
  <rcc rId="27507" sId="17">
    <nc r="F577">
      <v>-1.9031099999999999E-2</v>
    </nc>
  </rcc>
  <rcc rId="27508" sId="17">
    <nc r="G577">
      <v>1.2999999999999999E-3</v>
    </nc>
  </rcc>
  <rcc rId="27509" sId="17">
    <nc r="H577">
      <v>0.86928799999999995</v>
    </nc>
  </rcc>
  <rcc rId="27510" sId="17">
    <nc r="I577">
      <v>0.86480000000000001</v>
    </nc>
  </rcc>
  <rcc rId="27511" sId="17">
    <nc r="J577" t="b">
      <v>0</v>
    </nc>
  </rcc>
  <rcc rId="27512" sId="17">
    <nc r="K577" t="b">
      <v>0</v>
    </nc>
  </rcc>
  <rcc rId="27513" sId="17">
    <nc r="L577" t="b">
      <v>0</v>
    </nc>
  </rcc>
  <rcc rId="27514" sId="17">
    <nc r="M577" t="inlineStr">
      <is>
        <t>XwMqmM</t>
      </is>
    </nc>
  </rcc>
  <rcc rId="27515" sId="17">
    <nc r="N577">
      <v>18</v>
    </nc>
  </rcc>
  <rcc rId="27516" sId="17">
    <nc r="O577">
      <v>78008334</v>
    </nc>
  </rcc>
  <rcc rId="27517" sId="17">
    <nc r="P577">
      <v>4.7199999999999999E-2</v>
    </nc>
  </rcc>
  <rcc rId="27518" sId="17">
    <nc r="Q577">
      <v>0.9778</v>
    </nc>
  </rcc>
  <rcc rId="27519" sId="17">
    <nc r="R577">
      <v>29438</v>
    </nc>
  </rcc>
  <rcc rId="27520" sId="17">
    <nc r="S577" t="inlineStr">
      <is>
        <t>Intrinsic HorvathAge acceleration</t>
      </is>
    </nc>
  </rcc>
  <rcc rId="27521" sId="17">
    <nc r="T577" t="b">
      <v>1</v>
    </nc>
  </rcc>
  <rcc rId="27522" sId="17">
    <nc r="U577" t="inlineStr">
      <is>
        <t>reported</t>
      </is>
    </nc>
  </rcc>
  <rcc rId="27523" sId="17">
    <nc r="V577" t="inlineStr">
      <is>
        <t>18</t>
      </is>
    </nc>
  </rcc>
  <rcc rId="27524" sId="17">
    <nc r="W577">
      <v>78008334</v>
    </nc>
  </rcc>
  <rcc rId="27525" sId="17">
    <nc r="X577">
      <v>2.9979099999999999E-3</v>
    </nc>
  </rcc>
  <rcc rId="27526" sId="17">
    <nc r="Y577">
      <v>2.1999900000000001E-10</v>
    </nc>
  </rcc>
  <rcc rId="27527" sId="17">
    <nc r="Z577">
      <v>472174</v>
    </nc>
  </rcc>
  <rcc rId="27528" sId="17">
    <nc r="AA577" t="inlineStr">
      <is>
        <t>ieu-b-4879</t>
      </is>
    </nc>
  </rcc>
  <rcc rId="27529" sId="17">
    <nc r="AB577" t="inlineStr">
      <is>
        <t>telomere length || id:ieu-b-4879</t>
      </is>
    </nc>
  </rcc>
  <rcc rId="27530" sId="17">
    <nc r="AC577" t="b">
      <v>1</v>
    </nc>
  </rcc>
  <rcc rId="27531" sId="17">
    <nc r="AD577" t="inlineStr">
      <is>
        <t>reported</t>
      </is>
    </nc>
  </rcc>
  <rcc rId="27532" sId="17">
    <nc r="AE577" t="inlineStr">
      <is>
        <t>igd</t>
      </is>
    </nc>
  </rcc>
  <rcc rId="27533" sId="17">
    <nc r="AF577">
      <v>2</v>
    </nc>
  </rcc>
  <rcc rId="27534" sId="17">
    <nc r="AG577" t="b">
      <v>1</v>
    </nc>
  </rcc>
  <rcc rId="27535" sId="17">
    <nc r="AJ577">
      <v>8.5340131359061899E-5</v>
    </nc>
  </rcc>
  <rcc rId="27536" sId="17">
    <nc r="AK577">
      <v>472174</v>
    </nc>
  </rcc>
  <rcc rId="27537" sId="17">
    <nc r="AL577">
      <v>2.5770562725457199E-8</v>
    </nc>
  </rcc>
  <rcc rId="27538" sId="17">
    <nc r="AM577">
      <v>29438</v>
    </nc>
  </rcc>
  <rcc rId="27539" sId="17">
    <nc r="AN577" t="b">
      <v>1</v>
    </nc>
  </rcc>
  <rcc rId="27540" sId="17">
    <nc r="AO577">
      <v>0.13077797723729701</v>
    </nc>
  </rcc>
  <rm rId="27541" sheetId="17" source="AJ53:AO577" destination="AT52:AY576" sourceSheetId="17"/>
  <rcc rId="27542" sId="17">
    <nc r="AS3" t="inlineStr">
      <is>
        <t>id.exposure</t>
      </is>
    </nc>
  </rcc>
  <rcc rId="27543" sId="17">
    <nc r="AS4" t="inlineStr">
      <is>
        <t>GrimAge</t>
      </is>
    </nc>
  </rcc>
  <rcc rId="27544" sId="17">
    <nc r="AS5" t="inlineStr">
      <is>
        <t>GrimAge</t>
      </is>
    </nc>
  </rcc>
  <rcc rId="27545" sId="17">
    <nc r="AS6" t="inlineStr">
      <is>
        <t>GrimAge</t>
      </is>
    </nc>
  </rcc>
  <rcc rId="27546" sId="17">
    <nc r="AS7" t="inlineStr">
      <is>
        <t>GrimAge</t>
      </is>
    </nc>
  </rcc>
  <rcc rId="27547" sId="17">
    <nc r="AS8" t="inlineStr">
      <is>
        <t>Hannum</t>
      </is>
    </nc>
  </rcc>
  <rcc rId="27548" sId="17">
    <nc r="AS9" t="inlineStr">
      <is>
        <t>Hannum</t>
      </is>
    </nc>
  </rcc>
  <rcc rId="27549" sId="17">
    <nc r="AS10" t="inlineStr">
      <is>
        <t>Hannum</t>
      </is>
    </nc>
  </rcc>
  <rcc rId="27550" sId="17">
    <nc r="AS11" t="inlineStr">
      <is>
        <t>Hannum</t>
      </is>
    </nc>
  </rcc>
  <rcc rId="27551" sId="17">
    <nc r="AS12" t="inlineStr">
      <is>
        <t>Hannum</t>
      </is>
    </nc>
  </rcc>
  <rcc rId="27552" sId="17">
    <nc r="AS13" t="inlineStr">
      <is>
        <t>Hannum</t>
      </is>
    </nc>
  </rcc>
  <rcc rId="27553" sId="17">
    <nc r="AS14" t="inlineStr">
      <is>
        <t>Hannum</t>
      </is>
    </nc>
  </rcc>
  <rcc rId="27554" sId="17">
    <nc r="AS15" t="inlineStr">
      <is>
        <t>Hannum</t>
      </is>
    </nc>
  </rcc>
  <rcc rId="27555" sId="17">
    <nc r="AS16" t="inlineStr">
      <is>
        <t>Hannum</t>
      </is>
    </nc>
  </rcc>
  <rcc rId="27556" sId="17">
    <nc r="AS17" t="inlineStr">
      <is>
        <t>IEAA</t>
      </is>
    </nc>
  </rcc>
  <rcc rId="27557" sId="17">
    <nc r="AS18" t="inlineStr">
      <is>
        <t>IEAA</t>
      </is>
    </nc>
  </rcc>
  <rcc rId="27558" sId="17">
    <nc r="AS19" t="inlineStr">
      <is>
        <t>IEAA</t>
      </is>
    </nc>
  </rcc>
  <rcc rId="27559" sId="17">
    <nc r="AS20" t="inlineStr">
      <is>
        <t>IEAA</t>
      </is>
    </nc>
  </rcc>
  <rcc rId="27560" sId="17">
    <nc r="AS21" t="inlineStr">
      <is>
        <t>IEAA</t>
      </is>
    </nc>
  </rcc>
  <rcc rId="27561" sId="17">
    <nc r="AS22" t="inlineStr">
      <is>
        <t>IEAA</t>
      </is>
    </nc>
  </rcc>
  <rcc rId="27562" sId="17">
    <nc r="AS23" t="inlineStr">
      <is>
        <t>IEAA</t>
      </is>
    </nc>
  </rcc>
  <rcc rId="27563" sId="17">
    <nc r="AS24" t="inlineStr">
      <is>
        <t>IEAA</t>
      </is>
    </nc>
  </rcc>
  <rcc rId="27564" sId="17">
    <nc r="AS25" t="inlineStr">
      <is>
        <t>IEAA</t>
      </is>
    </nc>
  </rcc>
  <rcc rId="27565" sId="17">
    <nc r="AS26" t="inlineStr">
      <is>
        <t>IEAA</t>
      </is>
    </nc>
  </rcc>
  <rcc rId="27566" sId="17">
    <nc r="AS27" t="inlineStr">
      <is>
        <t>IEAA</t>
      </is>
    </nc>
  </rcc>
  <rcc rId="27567" sId="17">
    <nc r="AS28" t="inlineStr">
      <is>
        <t>IEAA</t>
      </is>
    </nc>
  </rcc>
  <rcc rId="27568" sId="17">
    <nc r="AS29" t="inlineStr">
      <is>
        <t>IEAA</t>
      </is>
    </nc>
  </rcc>
  <rcc rId="27569" sId="17">
    <nc r="AS30" t="inlineStr">
      <is>
        <t>IEAA</t>
      </is>
    </nc>
  </rcc>
  <rcc rId="27570" sId="17">
    <nc r="AS31" t="inlineStr">
      <is>
        <t>IEAA</t>
      </is>
    </nc>
  </rcc>
  <rcc rId="27571" sId="17">
    <nc r="AS32" t="inlineStr">
      <is>
        <t>IEAA</t>
      </is>
    </nc>
  </rcc>
  <rcc rId="27572" sId="17">
    <nc r="AS33" t="inlineStr">
      <is>
        <t>IEAA</t>
      </is>
    </nc>
  </rcc>
  <rcc rId="27573" sId="17">
    <nc r="AS34" t="inlineStr">
      <is>
        <t>IEAA</t>
      </is>
    </nc>
  </rcc>
  <rcc rId="27574" sId="17">
    <nc r="AS35" t="inlineStr">
      <is>
        <t>IEAA</t>
      </is>
    </nc>
  </rcc>
  <rcc rId="27575" sId="17">
    <nc r="AS36" t="inlineStr">
      <is>
        <t>IEAA</t>
      </is>
    </nc>
  </rcc>
  <rcc rId="27576" sId="17">
    <nc r="AS37" t="inlineStr">
      <is>
        <t>IEAA</t>
      </is>
    </nc>
  </rcc>
  <rcc rId="27577" sId="17">
    <nc r="AS38" t="inlineStr">
      <is>
        <t>IEAA</t>
      </is>
    </nc>
  </rcc>
  <rcc rId="27578" sId="17">
    <nc r="AS39" t="inlineStr">
      <is>
        <t>IEAA</t>
      </is>
    </nc>
  </rcc>
  <rcc rId="27579" sId="17">
    <nc r="AS40" t="inlineStr">
      <is>
        <t>PhenoAge</t>
      </is>
    </nc>
  </rcc>
  <rcc rId="27580" sId="17">
    <nc r="AS41" t="inlineStr">
      <is>
        <t>PhenoAge</t>
      </is>
    </nc>
  </rcc>
  <rcc rId="27581" sId="17">
    <nc r="AS42" t="inlineStr">
      <is>
        <t>PhenoAge</t>
      </is>
    </nc>
  </rcc>
  <rcc rId="27582" sId="17">
    <nc r="AS43" t="inlineStr">
      <is>
        <t>PhenoAge</t>
      </is>
    </nc>
  </rcc>
  <rcc rId="27583" sId="17">
    <nc r="AS44" t="inlineStr">
      <is>
        <t>PhenoAge</t>
      </is>
    </nc>
  </rcc>
  <rcc rId="27584" sId="17">
    <nc r="AS45" t="inlineStr">
      <is>
        <t>PhenoAge</t>
      </is>
    </nc>
  </rcc>
  <rcc rId="27585" sId="17">
    <nc r="AS46" t="inlineStr">
      <is>
        <t>PhenoAge</t>
      </is>
    </nc>
  </rcc>
  <rcc rId="27586" sId="17">
    <nc r="AS47" t="inlineStr">
      <is>
        <t>PhenoAge</t>
      </is>
    </nc>
  </rcc>
  <rcc rId="27587" sId="17">
    <nc r="AS48" t="inlineStr">
      <is>
        <t>PhenoAge</t>
      </is>
    </nc>
  </rcc>
  <rcc rId="27588" sId="17">
    <nc r="AS49" t="inlineStr">
      <is>
        <t>PhenoAge</t>
      </is>
    </nc>
  </rcc>
  <rcc rId="27589" sId="17">
    <nc r="AS50" t="inlineStr">
      <is>
        <t>PhenoAge</t>
      </is>
    </nc>
  </rcc>
  <rcc rId="27590" sId="17">
    <nc r="AS52" t="inlineStr">
      <is>
        <t>id.exposure</t>
      </is>
    </nc>
  </rcc>
  <rcc rId="27591" sId="17">
    <nc r="AS53" t="inlineStr">
      <is>
        <t>ieu-b-4879</t>
      </is>
    </nc>
  </rcc>
  <rcc rId="27592" sId="17">
    <nc r="AS54" t="inlineStr">
      <is>
        <t>ieu-b-4879</t>
      </is>
    </nc>
  </rcc>
  <rcc rId="27593" sId="17">
    <nc r="AS55" t="inlineStr">
      <is>
        <t>ieu-b-4879</t>
      </is>
    </nc>
  </rcc>
  <rcc rId="27594" sId="17">
    <nc r="AS56" t="inlineStr">
      <is>
        <t>ieu-b-4879</t>
      </is>
    </nc>
  </rcc>
  <rcc rId="27595" sId="17">
    <nc r="AS57" t="inlineStr">
      <is>
        <t>ieu-b-4879</t>
      </is>
    </nc>
  </rcc>
  <rcc rId="27596" sId="17">
    <nc r="AS58" t="inlineStr">
      <is>
        <t>ieu-b-4879</t>
      </is>
    </nc>
  </rcc>
  <rcc rId="27597" sId="17">
    <nc r="AS59" t="inlineStr">
      <is>
        <t>ieu-b-4879</t>
      </is>
    </nc>
  </rcc>
  <rcc rId="27598" sId="17">
    <nc r="AS60" t="inlineStr">
      <is>
        <t>ieu-b-4879</t>
      </is>
    </nc>
  </rcc>
  <rcc rId="27599" sId="17">
    <nc r="AS61" t="inlineStr">
      <is>
        <t>ieu-b-4879</t>
      </is>
    </nc>
  </rcc>
  <rcc rId="27600" sId="17">
    <nc r="AS62" t="inlineStr">
      <is>
        <t>ieu-b-4879</t>
      </is>
    </nc>
  </rcc>
  <rcc rId="27601" sId="17">
    <nc r="AS63" t="inlineStr">
      <is>
        <t>ieu-b-4879</t>
      </is>
    </nc>
  </rcc>
  <rcc rId="27602" sId="17">
    <nc r="AS64" t="inlineStr">
      <is>
        <t>ieu-b-4879</t>
      </is>
    </nc>
  </rcc>
  <rcc rId="27603" sId="17">
    <nc r="AS65" t="inlineStr">
      <is>
        <t>ieu-b-4879</t>
      </is>
    </nc>
  </rcc>
  <rcc rId="27604" sId="17">
    <nc r="AS66" t="inlineStr">
      <is>
        <t>ieu-b-4879</t>
      </is>
    </nc>
  </rcc>
  <rcc rId="27605" sId="17">
    <nc r="AS67" t="inlineStr">
      <is>
        <t>ieu-b-4879</t>
      </is>
    </nc>
  </rcc>
  <rcc rId="27606" sId="17">
    <nc r="AS68" t="inlineStr">
      <is>
        <t>ieu-b-4879</t>
      </is>
    </nc>
  </rcc>
  <rcc rId="27607" sId="17">
    <nc r="AS69" t="inlineStr">
      <is>
        <t>ieu-b-4879</t>
      </is>
    </nc>
  </rcc>
  <rcc rId="27608" sId="17">
    <nc r="AS70" t="inlineStr">
      <is>
        <t>ieu-b-4879</t>
      </is>
    </nc>
  </rcc>
  <rcc rId="27609" sId="17">
    <nc r="AS71" t="inlineStr">
      <is>
        <t>ieu-b-4879</t>
      </is>
    </nc>
  </rcc>
  <rcc rId="27610" sId="17">
    <nc r="AS72" t="inlineStr">
      <is>
        <t>ieu-b-4879</t>
      </is>
    </nc>
  </rcc>
  <rcc rId="27611" sId="17">
    <nc r="AS73" t="inlineStr">
      <is>
        <t>ieu-b-4879</t>
      </is>
    </nc>
  </rcc>
  <rcc rId="27612" sId="17">
    <nc r="AS74" t="inlineStr">
      <is>
        <t>ieu-b-4879</t>
      </is>
    </nc>
  </rcc>
  <rcc rId="27613" sId="17">
    <nc r="AS75" t="inlineStr">
      <is>
        <t>ieu-b-4879</t>
      </is>
    </nc>
  </rcc>
  <rcc rId="27614" sId="17">
    <nc r="AS76" t="inlineStr">
      <is>
        <t>ieu-b-4879</t>
      </is>
    </nc>
  </rcc>
  <rcc rId="27615" sId="17">
    <nc r="AS77" t="inlineStr">
      <is>
        <t>ieu-b-4879</t>
      </is>
    </nc>
  </rcc>
  <rcc rId="27616" sId="17">
    <nc r="AS78" t="inlineStr">
      <is>
        <t>ieu-b-4879</t>
      </is>
    </nc>
  </rcc>
  <rcc rId="27617" sId="17">
    <nc r="AS79" t="inlineStr">
      <is>
        <t>ieu-b-4879</t>
      </is>
    </nc>
  </rcc>
  <rcc rId="27618" sId="17">
    <nc r="AS80" t="inlineStr">
      <is>
        <t>ieu-b-4879</t>
      </is>
    </nc>
  </rcc>
  <rcc rId="27619" sId="17">
    <nc r="AS81" t="inlineStr">
      <is>
        <t>ieu-b-4879</t>
      </is>
    </nc>
  </rcc>
  <rcc rId="27620" sId="17">
    <nc r="AS82" t="inlineStr">
      <is>
        <t>ieu-b-4879</t>
      </is>
    </nc>
  </rcc>
  <rcc rId="27621" sId="17">
    <nc r="AS83" t="inlineStr">
      <is>
        <t>ieu-b-4879</t>
      </is>
    </nc>
  </rcc>
  <rcc rId="27622" sId="17">
    <nc r="AS84" t="inlineStr">
      <is>
        <t>ieu-b-4879</t>
      </is>
    </nc>
  </rcc>
  <rcc rId="27623" sId="17">
    <nc r="AS85" t="inlineStr">
      <is>
        <t>ieu-b-4879</t>
      </is>
    </nc>
  </rcc>
  <rcc rId="27624" sId="17">
    <nc r="AS86" t="inlineStr">
      <is>
        <t>ieu-b-4879</t>
      </is>
    </nc>
  </rcc>
  <rcc rId="27625" sId="17">
    <nc r="AS87" t="inlineStr">
      <is>
        <t>ieu-b-4879</t>
      </is>
    </nc>
  </rcc>
  <rcc rId="27626" sId="17">
    <nc r="AS88" t="inlineStr">
      <is>
        <t>ieu-b-4879</t>
      </is>
    </nc>
  </rcc>
  <rcc rId="27627" sId="17">
    <nc r="AS89" t="inlineStr">
      <is>
        <t>ieu-b-4879</t>
      </is>
    </nc>
  </rcc>
  <rcc rId="27628" sId="17">
    <nc r="AS90" t="inlineStr">
      <is>
        <t>ieu-b-4879</t>
      </is>
    </nc>
  </rcc>
  <rcc rId="27629" sId="17">
    <nc r="AS91" t="inlineStr">
      <is>
        <t>ieu-b-4879</t>
      </is>
    </nc>
  </rcc>
  <rcc rId="27630" sId="17">
    <nc r="AS92" t="inlineStr">
      <is>
        <t>ieu-b-4879</t>
      </is>
    </nc>
  </rcc>
  <rcc rId="27631" sId="17">
    <nc r="AS93" t="inlineStr">
      <is>
        <t>ieu-b-4879</t>
      </is>
    </nc>
  </rcc>
  <rcc rId="27632" sId="17">
    <nc r="AS94" t="inlineStr">
      <is>
        <t>ieu-b-4879</t>
      </is>
    </nc>
  </rcc>
  <rcc rId="27633" sId="17">
    <nc r="AS95" t="inlineStr">
      <is>
        <t>ieu-b-4879</t>
      </is>
    </nc>
  </rcc>
  <rcc rId="27634" sId="17">
    <nc r="AS96" t="inlineStr">
      <is>
        <t>ieu-b-4879</t>
      </is>
    </nc>
  </rcc>
  <rcc rId="27635" sId="17">
    <nc r="AS97" t="inlineStr">
      <is>
        <t>ieu-b-4879</t>
      </is>
    </nc>
  </rcc>
  <rcc rId="27636" sId="17">
    <nc r="AS98" t="inlineStr">
      <is>
        <t>ieu-b-4879</t>
      </is>
    </nc>
  </rcc>
  <rcc rId="27637" sId="17">
    <nc r="AS99" t="inlineStr">
      <is>
        <t>ieu-b-4879</t>
      </is>
    </nc>
  </rcc>
  <rcc rId="27638" sId="17">
    <nc r="AS100" t="inlineStr">
      <is>
        <t>ieu-b-4879</t>
      </is>
    </nc>
  </rcc>
  <rcc rId="27639" sId="17">
    <nc r="AS101" t="inlineStr">
      <is>
        <t>ieu-b-4879</t>
      </is>
    </nc>
  </rcc>
  <rcc rId="27640" sId="17">
    <nc r="AS102" t="inlineStr">
      <is>
        <t>ieu-b-4879</t>
      </is>
    </nc>
  </rcc>
  <rcc rId="27641" sId="17">
    <nc r="AS103" t="inlineStr">
      <is>
        <t>ieu-b-4879</t>
      </is>
    </nc>
  </rcc>
  <rcc rId="27642" sId="17">
    <nc r="AS104" t="inlineStr">
      <is>
        <t>ieu-b-4879</t>
      </is>
    </nc>
  </rcc>
  <rcc rId="27643" sId="17">
    <nc r="AS105" t="inlineStr">
      <is>
        <t>ieu-b-4879</t>
      </is>
    </nc>
  </rcc>
  <rcc rId="27644" sId="17">
    <nc r="AS106" t="inlineStr">
      <is>
        <t>ieu-b-4879</t>
      </is>
    </nc>
  </rcc>
  <rcc rId="27645" sId="17">
    <nc r="AS107" t="inlineStr">
      <is>
        <t>ieu-b-4879</t>
      </is>
    </nc>
  </rcc>
  <rcc rId="27646" sId="17">
    <nc r="AS108" t="inlineStr">
      <is>
        <t>ieu-b-4879</t>
      </is>
    </nc>
  </rcc>
  <rcc rId="27647" sId="17">
    <nc r="AS109" t="inlineStr">
      <is>
        <t>ieu-b-4879</t>
      </is>
    </nc>
  </rcc>
  <rcc rId="27648" sId="17">
    <nc r="AS110" t="inlineStr">
      <is>
        <t>ieu-b-4879</t>
      </is>
    </nc>
  </rcc>
  <rcc rId="27649" sId="17">
    <nc r="AS111" t="inlineStr">
      <is>
        <t>ieu-b-4879</t>
      </is>
    </nc>
  </rcc>
  <rcc rId="27650" sId="17">
    <nc r="AS112" t="inlineStr">
      <is>
        <t>ieu-b-4879</t>
      </is>
    </nc>
  </rcc>
  <rcc rId="27651" sId="17">
    <nc r="AS113" t="inlineStr">
      <is>
        <t>ieu-b-4879</t>
      </is>
    </nc>
  </rcc>
  <rcc rId="27652" sId="17">
    <nc r="AS114" t="inlineStr">
      <is>
        <t>ieu-b-4879</t>
      </is>
    </nc>
  </rcc>
  <rcc rId="27653" sId="17">
    <nc r="AS115" t="inlineStr">
      <is>
        <t>ieu-b-4879</t>
      </is>
    </nc>
  </rcc>
  <rcc rId="27654" sId="17">
    <nc r="AS116" t="inlineStr">
      <is>
        <t>ieu-b-4879</t>
      </is>
    </nc>
  </rcc>
  <rcc rId="27655" sId="17">
    <nc r="AS117" t="inlineStr">
      <is>
        <t>ieu-b-4879</t>
      </is>
    </nc>
  </rcc>
  <rcc rId="27656" sId="17">
    <nc r="AS118" t="inlineStr">
      <is>
        <t>ieu-b-4879</t>
      </is>
    </nc>
  </rcc>
  <rcc rId="27657" sId="17">
    <nc r="AS119" t="inlineStr">
      <is>
        <t>ieu-b-4879</t>
      </is>
    </nc>
  </rcc>
  <rcc rId="27658" sId="17">
    <nc r="AS120" t="inlineStr">
      <is>
        <t>ieu-b-4879</t>
      </is>
    </nc>
  </rcc>
  <rcc rId="27659" sId="17">
    <nc r="AS121" t="inlineStr">
      <is>
        <t>ieu-b-4879</t>
      </is>
    </nc>
  </rcc>
  <rcc rId="27660" sId="17">
    <nc r="AS122" t="inlineStr">
      <is>
        <t>ieu-b-4879</t>
      </is>
    </nc>
  </rcc>
  <rcc rId="27661" sId="17">
    <nc r="AS123" t="inlineStr">
      <is>
        <t>ieu-b-4879</t>
      </is>
    </nc>
  </rcc>
  <rcc rId="27662" sId="17">
    <nc r="AS124" t="inlineStr">
      <is>
        <t>ieu-b-4879</t>
      </is>
    </nc>
  </rcc>
  <rcc rId="27663" sId="17">
    <nc r="AS125" t="inlineStr">
      <is>
        <t>ieu-b-4879</t>
      </is>
    </nc>
  </rcc>
  <rcc rId="27664" sId="17">
    <nc r="AS126" t="inlineStr">
      <is>
        <t>ieu-b-4879</t>
      </is>
    </nc>
  </rcc>
  <rcc rId="27665" sId="17">
    <nc r="AS127" t="inlineStr">
      <is>
        <t>ieu-b-4879</t>
      </is>
    </nc>
  </rcc>
  <rcc rId="27666" sId="17">
    <nc r="AS128" t="inlineStr">
      <is>
        <t>ieu-b-4879</t>
      </is>
    </nc>
  </rcc>
  <rcc rId="27667" sId="17">
    <nc r="AS129" t="inlineStr">
      <is>
        <t>ieu-b-4879</t>
      </is>
    </nc>
  </rcc>
  <rcc rId="27668" sId="17">
    <nc r="AS130" t="inlineStr">
      <is>
        <t>ieu-b-4879</t>
      </is>
    </nc>
  </rcc>
  <rcc rId="27669" sId="17">
    <nc r="AS131" t="inlineStr">
      <is>
        <t>ieu-b-4879</t>
      </is>
    </nc>
  </rcc>
  <rcc rId="27670" sId="17">
    <nc r="AS132" t="inlineStr">
      <is>
        <t>ieu-b-4879</t>
      </is>
    </nc>
  </rcc>
  <rcc rId="27671" sId="17">
    <nc r="AS133" t="inlineStr">
      <is>
        <t>ieu-b-4879</t>
      </is>
    </nc>
  </rcc>
  <rcc rId="27672" sId="17">
    <nc r="AS134" t="inlineStr">
      <is>
        <t>ieu-b-4879</t>
      </is>
    </nc>
  </rcc>
  <rcc rId="27673" sId="17">
    <nc r="AS135" t="inlineStr">
      <is>
        <t>ieu-b-4879</t>
      </is>
    </nc>
  </rcc>
  <rcc rId="27674" sId="17">
    <nc r="AS136" t="inlineStr">
      <is>
        <t>ieu-b-4879</t>
      </is>
    </nc>
  </rcc>
  <rcc rId="27675" sId="17">
    <nc r="AS137" t="inlineStr">
      <is>
        <t>ieu-b-4879</t>
      </is>
    </nc>
  </rcc>
  <rcc rId="27676" sId="17">
    <nc r="AS138" t="inlineStr">
      <is>
        <t>ieu-b-4879</t>
      </is>
    </nc>
  </rcc>
  <rcc rId="27677" sId="17">
    <nc r="AS139" t="inlineStr">
      <is>
        <t>ieu-b-4879</t>
      </is>
    </nc>
  </rcc>
  <rcc rId="27678" sId="17">
    <nc r="AS140" t="inlineStr">
      <is>
        <t>ieu-b-4879</t>
      </is>
    </nc>
  </rcc>
  <rcc rId="27679" sId="17">
    <nc r="AS141" t="inlineStr">
      <is>
        <t>ieu-b-4879</t>
      </is>
    </nc>
  </rcc>
  <rcc rId="27680" sId="17">
    <nc r="AS142" t="inlineStr">
      <is>
        <t>ieu-b-4879</t>
      </is>
    </nc>
  </rcc>
  <rcc rId="27681" sId="17">
    <nc r="AS143" t="inlineStr">
      <is>
        <t>ieu-b-4879</t>
      </is>
    </nc>
  </rcc>
  <rcc rId="27682" sId="17">
    <nc r="AS144" t="inlineStr">
      <is>
        <t>ieu-b-4879</t>
      </is>
    </nc>
  </rcc>
  <rcc rId="27683" sId="17">
    <nc r="AS145" t="inlineStr">
      <is>
        <t>ieu-b-4879</t>
      </is>
    </nc>
  </rcc>
  <rcc rId="27684" sId="17">
    <nc r="AS146" t="inlineStr">
      <is>
        <t>ieu-b-4879</t>
      </is>
    </nc>
  </rcc>
  <rcc rId="27685" sId="17">
    <nc r="AS147" t="inlineStr">
      <is>
        <t>ieu-b-4879</t>
      </is>
    </nc>
  </rcc>
  <rcc rId="27686" sId="17">
    <nc r="AS148" t="inlineStr">
      <is>
        <t>ieu-b-4879</t>
      </is>
    </nc>
  </rcc>
  <rcc rId="27687" sId="17">
    <nc r="AS149" t="inlineStr">
      <is>
        <t>ieu-b-4879</t>
      </is>
    </nc>
  </rcc>
  <rcc rId="27688" sId="17">
    <nc r="AS150" t="inlineStr">
      <is>
        <t>ieu-b-4879</t>
      </is>
    </nc>
  </rcc>
  <rcc rId="27689" sId="17">
    <nc r="AS151" t="inlineStr">
      <is>
        <t>ieu-b-4879</t>
      </is>
    </nc>
  </rcc>
  <rcc rId="27690" sId="17">
    <nc r="AS152" t="inlineStr">
      <is>
        <t>ieu-b-4879</t>
      </is>
    </nc>
  </rcc>
  <rcc rId="27691" sId="17">
    <nc r="AS153" t="inlineStr">
      <is>
        <t>ieu-b-4879</t>
      </is>
    </nc>
  </rcc>
  <rcc rId="27692" sId="17">
    <nc r="AS154" t="inlineStr">
      <is>
        <t>ieu-b-4879</t>
      </is>
    </nc>
  </rcc>
  <rcc rId="27693" sId="17">
    <nc r="AS155" t="inlineStr">
      <is>
        <t>ieu-b-4879</t>
      </is>
    </nc>
  </rcc>
  <rcc rId="27694" sId="17">
    <nc r="AS156" t="inlineStr">
      <is>
        <t>ieu-b-4879</t>
      </is>
    </nc>
  </rcc>
  <rcc rId="27695" sId="17">
    <nc r="AS157" t="inlineStr">
      <is>
        <t>ieu-b-4879</t>
      </is>
    </nc>
  </rcc>
  <rcc rId="27696" sId="17">
    <nc r="AS158" t="inlineStr">
      <is>
        <t>ieu-b-4879</t>
      </is>
    </nc>
  </rcc>
  <rcc rId="27697" sId="17">
    <nc r="AS159" t="inlineStr">
      <is>
        <t>ieu-b-4879</t>
      </is>
    </nc>
  </rcc>
  <rcc rId="27698" sId="17">
    <nc r="AS160" t="inlineStr">
      <is>
        <t>ieu-b-4879</t>
      </is>
    </nc>
  </rcc>
  <rcc rId="27699" sId="17">
    <nc r="AS161" t="inlineStr">
      <is>
        <t>ieu-b-4879</t>
      </is>
    </nc>
  </rcc>
  <rcc rId="27700" sId="17">
    <nc r="AS162" t="inlineStr">
      <is>
        <t>ieu-b-4879</t>
      </is>
    </nc>
  </rcc>
  <rcc rId="27701" sId="17">
    <nc r="AS163" t="inlineStr">
      <is>
        <t>ieu-b-4879</t>
      </is>
    </nc>
  </rcc>
  <rcc rId="27702" sId="17">
    <nc r="AS164" t="inlineStr">
      <is>
        <t>ieu-b-4879</t>
      </is>
    </nc>
  </rcc>
  <rcc rId="27703" sId="17">
    <nc r="AS165" t="inlineStr">
      <is>
        <t>ieu-b-4879</t>
      </is>
    </nc>
  </rcc>
  <rcc rId="27704" sId="17">
    <nc r="AS166" t="inlineStr">
      <is>
        <t>ieu-b-4879</t>
      </is>
    </nc>
  </rcc>
  <rcc rId="27705" sId="17">
    <nc r="AS167" t="inlineStr">
      <is>
        <t>ieu-b-4879</t>
      </is>
    </nc>
  </rcc>
  <rcc rId="27706" sId="17">
    <nc r="AS168" t="inlineStr">
      <is>
        <t>ieu-b-4879</t>
      </is>
    </nc>
  </rcc>
  <rcc rId="27707" sId="17">
    <nc r="AS169" t="inlineStr">
      <is>
        <t>ieu-b-4879</t>
      </is>
    </nc>
  </rcc>
  <rcc rId="27708" sId="17">
    <nc r="AS170" t="inlineStr">
      <is>
        <t>ieu-b-4879</t>
      </is>
    </nc>
  </rcc>
  <rcc rId="27709" sId="17">
    <nc r="AS171" t="inlineStr">
      <is>
        <t>ieu-b-4879</t>
      </is>
    </nc>
  </rcc>
  <rcc rId="27710" sId="17">
    <nc r="AS172" t="inlineStr">
      <is>
        <t>ieu-b-4879</t>
      </is>
    </nc>
  </rcc>
  <rcc rId="27711" sId="17">
    <nc r="AS173" t="inlineStr">
      <is>
        <t>ieu-b-4879</t>
      </is>
    </nc>
  </rcc>
  <rcc rId="27712" sId="17">
    <nc r="AS174" t="inlineStr">
      <is>
        <t>ieu-b-4879</t>
      </is>
    </nc>
  </rcc>
  <rcc rId="27713" sId="17">
    <nc r="AS175" t="inlineStr">
      <is>
        <t>ieu-b-4879</t>
      </is>
    </nc>
  </rcc>
  <rcc rId="27714" sId="17">
    <nc r="AS176" t="inlineStr">
      <is>
        <t>ieu-b-4879</t>
      </is>
    </nc>
  </rcc>
  <rcc rId="27715" sId="17">
    <nc r="AS177" t="inlineStr">
      <is>
        <t>ieu-b-4879</t>
      </is>
    </nc>
  </rcc>
  <rcc rId="27716" sId="17">
    <nc r="AS178" t="inlineStr">
      <is>
        <t>ieu-b-4879</t>
      </is>
    </nc>
  </rcc>
  <rcc rId="27717" sId="17">
    <nc r="AS179" t="inlineStr">
      <is>
        <t>ieu-b-4879</t>
      </is>
    </nc>
  </rcc>
  <rcc rId="27718" sId="17">
    <nc r="AS180" t="inlineStr">
      <is>
        <t>ieu-b-4879</t>
      </is>
    </nc>
  </rcc>
  <rcc rId="27719" sId="17">
    <nc r="AS181" t="inlineStr">
      <is>
        <t>ieu-b-4879</t>
      </is>
    </nc>
  </rcc>
  <rcc rId="27720" sId="17">
    <nc r="AS182" t="inlineStr">
      <is>
        <t>ieu-b-4879</t>
      </is>
    </nc>
  </rcc>
  <rcc rId="27721" sId="17">
    <nc r="AS183" t="inlineStr">
      <is>
        <t>ieu-b-4879</t>
      </is>
    </nc>
  </rcc>
  <rcc rId="27722" sId="17">
    <nc r="AS184" t="inlineStr">
      <is>
        <t>ieu-b-4879</t>
      </is>
    </nc>
  </rcc>
  <rcc rId="27723" sId="17">
    <nc r="AS185" t="inlineStr">
      <is>
        <t>ieu-b-4879</t>
      </is>
    </nc>
  </rcc>
  <rcc rId="27724" sId="17">
    <nc r="AS186" t="inlineStr">
      <is>
        <t>ieu-b-4879</t>
      </is>
    </nc>
  </rcc>
  <rcc rId="27725" sId="17">
    <nc r="AS187" t="inlineStr">
      <is>
        <t>ieu-b-4879</t>
      </is>
    </nc>
  </rcc>
  <rcc rId="27726" sId="17">
    <nc r="AS188" t="inlineStr">
      <is>
        <t>ieu-b-4879</t>
      </is>
    </nc>
  </rcc>
  <rcc rId="27727" sId="17">
    <nc r="AS189" t="inlineStr">
      <is>
        <t>ieu-b-4879</t>
      </is>
    </nc>
  </rcc>
  <rcc rId="27728" sId="17">
    <nc r="AS190" t="inlineStr">
      <is>
        <t>ieu-b-4879</t>
      </is>
    </nc>
  </rcc>
  <rcc rId="27729" sId="17">
    <nc r="AS191" t="inlineStr">
      <is>
        <t>ieu-b-4879</t>
      </is>
    </nc>
  </rcc>
  <rcc rId="27730" sId="17">
    <nc r="AS192" t="inlineStr">
      <is>
        <t>ieu-b-4879</t>
      </is>
    </nc>
  </rcc>
  <rcc rId="27731" sId="17">
    <nc r="AS193" t="inlineStr">
      <is>
        <t>ieu-b-4879</t>
      </is>
    </nc>
  </rcc>
  <rcc rId="27732" sId="17">
    <nc r="AS194" t="inlineStr">
      <is>
        <t>ieu-b-4879</t>
      </is>
    </nc>
  </rcc>
  <rcc rId="27733" sId="17">
    <nc r="AS195" t="inlineStr">
      <is>
        <t>ieu-b-4879</t>
      </is>
    </nc>
  </rcc>
  <rcc rId="27734" sId="17">
    <nc r="AS196" t="inlineStr">
      <is>
        <t>ieu-b-4879</t>
      </is>
    </nc>
  </rcc>
  <rcc rId="27735" sId="17">
    <nc r="AS197" t="inlineStr">
      <is>
        <t>ieu-b-4879</t>
      </is>
    </nc>
  </rcc>
  <rcc rId="27736" sId="17">
    <nc r="AS198" t="inlineStr">
      <is>
        <t>ieu-b-4879</t>
      </is>
    </nc>
  </rcc>
  <rcc rId="27737" sId="17">
    <nc r="AS199" t="inlineStr">
      <is>
        <t>ieu-b-4879</t>
      </is>
    </nc>
  </rcc>
  <rcc rId="27738" sId="17">
    <nc r="AS200" t="inlineStr">
      <is>
        <t>ieu-b-4879</t>
      </is>
    </nc>
  </rcc>
  <rcc rId="27739" sId="17">
    <nc r="AS201" t="inlineStr">
      <is>
        <t>ieu-b-4879</t>
      </is>
    </nc>
  </rcc>
  <rcc rId="27740" sId="17">
    <nc r="AS202" t="inlineStr">
      <is>
        <t>ieu-b-4879</t>
      </is>
    </nc>
  </rcc>
  <rcc rId="27741" sId="17">
    <nc r="AS203" t="inlineStr">
      <is>
        <t>ieu-b-4879</t>
      </is>
    </nc>
  </rcc>
  <rcc rId="27742" sId="17">
    <nc r="AS204" t="inlineStr">
      <is>
        <t>ieu-b-4879</t>
      </is>
    </nc>
  </rcc>
  <rcc rId="27743" sId="17">
    <nc r="AS205" t="inlineStr">
      <is>
        <t>ieu-b-4879</t>
      </is>
    </nc>
  </rcc>
  <rcc rId="27744" sId="17">
    <nc r="AS206" t="inlineStr">
      <is>
        <t>ieu-b-4879</t>
      </is>
    </nc>
  </rcc>
  <rcc rId="27745" sId="17">
    <nc r="AS207" t="inlineStr">
      <is>
        <t>ieu-b-4879</t>
      </is>
    </nc>
  </rcc>
  <rcc rId="27746" sId="17">
    <nc r="AS208" t="inlineStr">
      <is>
        <t>ieu-b-4879</t>
      </is>
    </nc>
  </rcc>
  <rcc rId="27747" sId="17">
    <nc r="AS209" t="inlineStr">
      <is>
        <t>ieu-b-4879</t>
      </is>
    </nc>
  </rcc>
  <rcc rId="27748" sId="17">
    <nc r="AS210" t="inlineStr">
      <is>
        <t>ieu-b-4879</t>
      </is>
    </nc>
  </rcc>
  <rcc rId="27749" sId="17">
    <nc r="AS211" t="inlineStr">
      <is>
        <t>ieu-b-4879</t>
      </is>
    </nc>
  </rcc>
  <rcc rId="27750" sId="17">
    <nc r="AS212" t="inlineStr">
      <is>
        <t>ieu-b-4879</t>
      </is>
    </nc>
  </rcc>
  <rcc rId="27751" sId="17">
    <nc r="AS213" t="inlineStr">
      <is>
        <t>ieu-b-4879</t>
      </is>
    </nc>
  </rcc>
  <rcc rId="27752" sId="17">
    <nc r="AS214" t="inlineStr">
      <is>
        <t>ieu-b-4879</t>
      </is>
    </nc>
  </rcc>
  <rcc rId="27753" sId="17">
    <nc r="AS215" t="inlineStr">
      <is>
        <t>ieu-b-4879</t>
      </is>
    </nc>
  </rcc>
  <rcc rId="27754" sId="17">
    <nc r="AS216" t="inlineStr">
      <is>
        <t>ieu-b-4879</t>
      </is>
    </nc>
  </rcc>
  <rcc rId="27755" sId="17">
    <nc r="AS217" t="inlineStr">
      <is>
        <t>ieu-b-4879</t>
      </is>
    </nc>
  </rcc>
  <rcc rId="27756" sId="17">
    <nc r="AS218" t="inlineStr">
      <is>
        <t>ieu-b-4879</t>
      </is>
    </nc>
  </rcc>
  <rcc rId="27757" sId="17">
    <nc r="AS219" t="inlineStr">
      <is>
        <t>ieu-b-4879</t>
      </is>
    </nc>
  </rcc>
  <rcc rId="27758" sId="17">
    <nc r="AS220" t="inlineStr">
      <is>
        <t>ieu-b-4879</t>
      </is>
    </nc>
  </rcc>
  <rcc rId="27759" sId="17">
    <nc r="AS221" t="inlineStr">
      <is>
        <t>ieu-b-4879</t>
      </is>
    </nc>
  </rcc>
  <rcc rId="27760" sId="17">
    <nc r="AS222" t="inlineStr">
      <is>
        <t>ieu-b-4879</t>
      </is>
    </nc>
  </rcc>
  <rcc rId="27761" sId="17">
    <nc r="AS223" t="inlineStr">
      <is>
        <t>ieu-b-4879</t>
      </is>
    </nc>
  </rcc>
  <rcc rId="27762" sId="17">
    <nc r="AS224" t="inlineStr">
      <is>
        <t>ieu-b-4879</t>
      </is>
    </nc>
  </rcc>
  <rcc rId="27763" sId="17">
    <nc r="AS225" t="inlineStr">
      <is>
        <t>ieu-b-4879</t>
      </is>
    </nc>
  </rcc>
  <rcc rId="27764" sId="17">
    <nc r="AS226" t="inlineStr">
      <is>
        <t>ieu-b-4879</t>
      </is>
    </nc>
  </rcc>
  <rcc rId="27765" sId="17">
    <nc r="AS227" t="inlineStr">
      <is>
        <t>ieu-b-4879</t>
      </is>
    </nc>
  </rcc>
  <rcc rId="27766" sId="17">
    <nc r="AS228" t="inlineStr">
      <is>
        <t>ieu-b-4879</t>
      </is>
    </nc>
  </rcc>
  <rcc rId="27767" sId="17">
    <nc r="AS229" t="inlineStr">
      <is>
        <t>ieu-b-4879</t>
      </is>
    </nc>
  </rcc>
  <rcc rId="27768" sId="17">
    <nc r="AS230" t="inlineStr">
      <is>
        <t>ieu-b-4879</t>
      </is>
    </nc>
  </rcc>
  <rcc rId="27769" sId="17">
    <nc r="AS231" t="inlineStr">
      <is>
        <t>ieu-b-4879</t>
      </is>
    </nc>
  </rcc>
  <rcc rId="27770" sId="17">
    <nc r="AS232" t="inlineStr">
      <is>
        <t>ieu-b-4879</t>
      </is>
    </nc>
  </rcc>
  <rcc rId="27771" sId="17">
    <nc r="AS233" t="inlineStr">
      <is>
        <t>ieu-b-4879</t>
      </is>
    </nc>
  </rcc>
  <rcc rId="27772" sId="17">
    <nc r="AS234" t="inlineStr">
      <is>
        <t>ieu-b-4879</t>
      </is>
    </nc>
  </rcc>
  <rcc rId="27773" sId="17">
    <nc r="AS235" t="inlineStr">
      <is>
        <t>ieu-b-4879</t>
      </is>
    </nc>
  </rcc>
  <rcc rId="27774" sId="17">
    <nc r="AS236" t="inlineStr">
      <is>
        <t>ieu-b-4879</t>
      </is>
    </nc>
  </rcc>
  <rcc rId="27775" sId="17">
    <nc r="AS237" t="inlineStr">
      <is>
        <t>ieu-b-4879</t>
      </is>
    </nc>
  </rcc>
  <rcc rId="27776" sId="17">
    <nc r="AS238" t="inlineStr">
      <is>
        <t>ieu-b-4879</t>
      </is>
    </nc>
  </rcc>
  <rcc rId="27777" sId="17">
    <nc r="AS239" t="inlineStr">
      <is>
        <t>ieu-b-4879</t>
      </is>
    </nc>
  </rcc>
  <rcc rId="27778" sId="17">
    <nc r="AS240" t="inlineStr">
      <is>
        <t>ieu-b-4879</t>
      </is>
    </nc>
  </rcc>
  <rcc rId="27779" sId="17">
    <nc r="AS241" t="inlineStr">
      <is>
        <t>ieu-b-4879</t>
      </is>
    </nc>
  </rcc>
  <rcc rId="27780" sId="17">
    <nc r="AS242" t="inlineStr">
      <is>
        <t>ieu-b-4879</t>
      </is>
    </nc>
  </rcc>
  <rcc rId="27781" sId="17">
    <nc r="AS243" t="inlineStr">
      <is>
        <t>ieu-b-4879</t>
      </is>
    </nc>
  </rcc>
  <rcc rId="27782" sId="17">
    <nc r="AS244" t="inlineStr">
      <is>
        <t>ieu-b-4879</t>
      </is>
    </nc>
  </rcc>
  <rcc rId="27783" sId="17">
    <nc r="AS245" t="inlineStr">
      <is>
        <t>ieu-b-4879</t>
      </is>
    </nc>
  </rcc>
  <rcc rId="27784" sId="17">
    <nc r="AS246" t="inlineStr">
      <is>
        <t>ieu-b-4879</t>
      </is>
    </nc>
  </rcc>
  <rcc rId="27785" sId="17">
    <nc r="AS247" t="inlineStr">
      <is>
        <t>ieu-b-4879</t>
      </is>
    </nc>
  </rcc>
  <rcc rId="27786" sId="17">
    <nc r="AS248" t="inlineStr">
      <is>
        <t>ieu-b-4879</t>
      </is>
    </nc>
  </rcc>
  <rcc rId="27787" sId="17">
    <nc r="AS249" t="inlineStr">
      <is>
        <t>ieu-b-4879</t>
      </is>
    </nc>
  </rcc>
  <rcc rId="27788" sId="17">
    <nc r="AS250" t="inlineStr">
      <is>
        <t>ieu-b-4879</t>
      </is>
    </nc>
  </rcc>
  <rcc rId="27789" sId="17">
    <nc r="AS251" t="inlineStr">
      <is>
        <t>ieu-b-4879</t>
      </is>
    </nc>
  </rcc>
  <rcc rId="27790" sId="17">
    <nc r="AS252" t="inlineStr">
      <is>
        <t>ieu-b-4879</t>
      </is>
    </nc>
  </rcc>
  <rcc rId="27791" sId="17">
    <nc r="AS253" t="inlineStr">
      <is>
        <t>ieu-b-4879</t>
      </is>
    </nc>
  </rcc>
  <rcc rId="27792" sId="17">
    <nc r="AS254" t="inlineStr">
      <is>
        <t>ieu-b-4879</t>
      </is>
    </nc>
  </rcc>
  <rcc rId="27793" sId="17">
    <nc r="AS255" t="inlineStr">
      <is>
        <t>ieu-b-4879</t>
      </is>
    </nc>
  </rcc>
  <rcc rId="27794" sId="17">
    <nc r="AS256" t="inlineStr">
      <is>
        <t>ieu-b-4879</t>
      </is>
    </nc>
  </rcc>
  <rcc rId="27795" sId="17">
    <nc r="AS257" t="inlineStr">
      <is>
        <t>ieu-b-4879</t>
      </is>
    </nc>
  </rcc>
  <rcc rId="27796" sId="17">
    <nc r="AS258" t="inlineStr">
      <is>
        <t>ieu-b-4879</t>
      </is>
    </nc>
  </rcc>
  <rcc rId="27797" sId="17">
    <nc r="AS259" t="inlineStr">
      <is>
        <t>ieu-b-4879</t>
      </is>
    </nc>
  </rcc>
  <rcc rId="27798" sId="17">
    <nc r="AS260" t="inlineStr">
      <is>
        <t>ieu-b-4879</t>
      </is>
    </nc>
  </rcc>
  <rcc rId="27799" sId="17">
    <nc r="AS261" t="inlineStr">
      <is>
        <t>ieu-b-4879</t>
      </is>
    </nc>
  </rcc>
  <rcc rId="27800" sId="17">
    <nc r="AS262" t="inlineStr">
      <is>
        <t>ieu-b-4879</t>
      </is>
    </nc>
  </rcc>
  <rcc rId="27801" sId="17">
    <nc r="AS263" t="inlineStr">
      <is>
        <t>ieu-b-4879</t>
      </is>
    </nc>
  </rcc>
  <rcc rId="27802" sId="17">
    <nc r="AS264" t="inlineStr">
      <is>
        <t>ieu-b-4879</t>
      </is>
    </nc>
  </rcc>
  <rcc rId="27803" sId="17">
    <nc r="AS265" t="inlineStr">
      <is>
        <t>ieu-b-4879</t>
      </is>
    </nc>
  </rcc>
  <rcc rId="27804" sId="17">
    <nc r="AS266" t="inlineStr">
      <is>
        <t>ieu-b-4879</t>
      </is>
    </nc>
  </rcc>
  <rcc rId="27805" sId="17">
    <nc r="AS267" t="inlineStr">
      <is>
        <t>ieu-b-4879</t>
      </is>
    </nc>
  </rcc>
  <rcc rId="27806" sId="17">
    <nc r="AS268" t="inlineStr">
      <is>
        <t>ieu-b-4879</t>
      </is>
    </nc>
  </rcc>
  <rcc rId="27807" sId="17">
    <nc r="AS269" t="inlineStr">
      <is>
        <t>ieu-b-4879</t>
      </is>
    </nc>
  </rcc>
  <rcc rId="27808" sId="17">
    <nc r="AS270" t="inlineStr">
      <is>
        <t>ieu-b-4879</t>
      </is>
    </nc>
  </rcc>
  <rcc rId="27809" sId="17">
    <nc r="AS271" t="inlineStr">
      <is>
        <t>ieu-b-4879</t>
      </is>
    </nc>
  </rcc>
  <rcc rId="27810" sId="17">
    <nc r="AS272" t="inlineStr">
      <is>
        <t>ieu-b-4879</t>
      </is>
    </nc>
  </rcc>
  <rcc rId="27811" sId="17">
    <nc r="AS273" t="inlineStr">
      <is>
        <t>ieu-b-4879</t>
      </is>
    </nc>
  </rcc>
  <rcc rId="27812" sId="17">
    <nc r="AS274" t="inlineStr">
      <is>
        <t>ieu-b-4879</t>
      </is>
    </nc>
  </rcc>
  <rcc rId="27813" sId="17">
    <nc r="AS275" t="inlineStr">
      <is>
        <t>ieu-b-4879</t>
      </is>
    </nc>
  </rcc>
  <rcc rId="27814" sId="17">
    <nc r="AS276" t="inlineStr">
      <is>
        <t>ieu-b-4879</t>
      </is>
    </nc>
  </rcc>
  <rcc rId="27815" sId="17">
    <nc r="AS277" t="inlineStr">
      <is>
        <t>ieu-b-4879</t>
      </is>
    </nc>
  </rcc>
  <rcc rId="27816" sId="17">
    <nc r="AS278" t="inlineStr">
      <is>
        <t>ieu-b-4879</t>
      </is>
    </nc>
  </rcc>
  <rcc rId="27817" sId="17">
    <nc r="AS279" t="inlineStr">
      <is>
        <t>ieu-b-4879</t>
      </is>
    </nc>
  </rcc>
  <rcc rId="27818" sId="17">
    <nc r="AS280" t="inlineStr">
      <is>
        <t>ieu-b-4879</t>
      </is>
    </nc>
  </rcc>
  <rcc rId="27819" sId="17">
    <nc r="AS281" t="inlineStr">
      <is>
        <t>ieu-b-4879</t>
      </is>
    </nc>
  </rcc>
  <rcc rId="27820" sId="17">
    <nc r="AS282" t="inlineStr">
      <is>
        <t>ieu-b-4879</t>
      </is>
    </nc>
  </rcc>
  <rcc rId="27821" sId="17">
    <nc r="AS283" t="inlineStr">
      <is>
        <t>ieu-b-4879</t>
      </is>
    </nc>
  </rcc>
  <rcc rId="27822" sId="17">
    <nc r="AS284" t="inlineStr">
      <is>
        <t>ieu-b-4879</t>
      </is>
    </nc>
  </rcc>
  <rcc rId="27823" sId="17">
    <nc r="AS285" t="inlineStr">
      <is>
        <t>ieu-b-4879</t>
      </is>
    </nc>
  </rcc>
  <rcc rId="27824" sId="17">
    <nc r="AS286" t="inlineStr">
      <is>
        <t>ieu-b-4879</t>
      </is>
    </nc>
  </rcc>
  <rcc rId="27825" sId="17">
    <nc r="AS287" t="inlineStr">
      <is>
        <t>ieu-b-4879</t>
      </is>
    </nc>
  </rcc>
  <rcc rId="27826" sId="17">
    <nc r="AS288" t="inlineStr">
      <is>
        <t>ieu-b-4879</t>
      </is>
    </nc>
  </rcc>
  <rcc rId="27827" sId="17">
    <nc r="AS289" t="inlineStr">
      <is>
        <t>ieu-b-4879</t>
      </is>
    </nc>
  </rcc>
  <rcc rId="27828" sId="17">
    <nc r="AS290" t="inlineStr">
      <is>
        <t>ieu-b-4879</t>
      </is>
    </nc>
  </rcc>
  <rcc rId="27829" sId="17">
    <nc r="AS291" t="inlineStr">
      <is>
        <t>ieu-b-4879</t>
      </is>
    </nc>
  </rcc>
  <rcc rId="27830" sId="17">
    <nc r="AS292" t="inlineStr">
      <is>
        <t>ieu-b-4879</t>
      </is>
    </nc>
  </rcc>
  <rcc rId="27831" sId="17">
    <nc r="AS293" t="inlineStr">
      <is>
        <t>ieu-b-4879</t>
      </is>
    </nc>
  </rcc>
  <rcc rId="27832" sId="17">
    <nc r="AS294" t="inlineStr">
      <is>
        <t>ieu-b-4879</t>
      </is>
    </nc>
  </rcc>
  <rcc rId="27833" sId="17">
    <nc r="AS295" t="inlineStr">
      <is>
        <t>ieu-b-4879</t>
      </is>
    </nc>
  </rcc>
  <rcc rId="27834" sId="17">
    <nc r="AS296" t="inlineStr">
      <is>
        <t>ieu-b-4879</t>
      </is>
    </nc>
  </rcc>
  <rcc rId="27835" sId="17">
    <nc r="AS297" t="inlineStr">
      <is>
        <t>ieu-b-4879</t>
      </is>
    </nc>
  </rcc>
  <rcc rId="27836" sId="17">
    <nc r="AS298" t="inlineStr">
      <is>
        <t>ieu-b-4879</t>
      </is>
    </nc>
  </rcc>
  <rcc rId="27837" sId="17">
    <nc r="AS299" t="inlineStr">
      <is>
        <t>ieu-b-4879</t>
      </is>
    </nc>
  </rcc>
  <rcc rId="27838" sId="17">
    <nc r="AS300" t="inlineStr">
      <is>
        <t>ieu-b-4879</t>
      </is>
    </nc>
  </rcc>
  <rcc rId="27839" sId="17">
    <nc r="AS301" t="inlineStr">
      <is>
        <t>ieu-b-4879</t>
      </is>
    </nc>
  </rcc>
  <rcc rId="27840" sId="17">
    <nc r="AS302" t="inlineStr">
      <is>
        <t>ieu-b-4879</t>
      </is>
    </nc>
  </rcc>
  <rcc rId="27841" sId="17">
    <nc r="AS303" t="inlineStr">
      <is>
        <t>ieu-b-4879</t>
      </is>
    </nc>
  </rcc>
  <rcc rId="27842" sId="17">
    <nc r="AS304" t="inlineStr">
      <is>
        <t>ieu-b-4879</t>
      </is>
    </nc>
  </rcc>
  <rcc rId="27843" sId="17">
    <nc r="AS305" t="inlineStr">
      <is>
        <t>ieu-b-4879</t>
      </is>
    </nc>
  </rcc>
  <rcc rId="27844" sId="17">
    <nc r="AS306" t="inlineStr">
      <is>
        <t>ieu-b-4879</t>
      </is>
    </nc>
  </rcc>
  <rcc rId="27845" sId="17">
    <nc r="AS307" t="inlineStr">
      <is>
        <t>ieu-b-4879</t>
      </is>
    </nc>
  </rcc>
  <rcc rId="27846" sId="17">
    <nc r="AS308" t="inlineStr">
      <is>
        <t>ieu-b-4879</t>
      </is>
    </nc>
  </rcc>
  <rcc rId="27847" sId="17">
    <nc r="AS309" t="inlineStr">
      <is>
        <t>ieu-b-4879</t>
      </is>
    </nc>
  </rcc>
  <rcc rId="27848" sId="17">
    <nc r="AS310" t="inlineStr">
      <is>
        <t>ieu-b-4879</t>
      </is>
    </nc>
  </rcc>
  <rcc rId="27849" sId="17">
    <nc r="AS311" t="inlineStr">
      <is>
        <t>ieu-b-4879</t>
      </is>
    </nc>
  </rcc>
  <rcc rId="27850" sId="17">
    <nc r="AS312" t="inlineStr">
      <is>
        <t>ieu-b-4879</t>
      </is>
    </nc>
  </rcc>
  <rcc rId="27851" sId="17">
    <nc r="AS313" t="inlineStr">
      <is>
        <t>ieu-b-4879</t>
      </is>
    </nc>
  </rcc>
  <rcc rId="27852" sId="17">
    <nc r="AS314" t="inlineStr">
      <is>
        <t>ieu-b-4879</t>
      </is>
    </nc>
  </rcc>
  <rcc rId="27853" sId="17">
    <nc r="AS315" t="inlineStr">
      <is>
        <t>ieu-b-4879</t>
      </is>
    </nc>
  </rcc>
  <rcc rId="27854" sId="17">
    <nc r="AS316" t="inlineStr">
      <is>
        <t>ieu-b-4879</t>
      </is>
    </nc>
  </rcc>
  <rcc rId="27855" sId="17">
    <nc r="AS317" t="inlineStr">
      <is>
        <t>ieu-b-4879</t>
      </is>
    </nc>
  </rcc>
  <rcc rId="27856" sId="17">
    <nc r="AS318" t="inlineStr">
      <is>
        <t>ieu-b-4879</t>
      </is>
    </nc>
  </rcc>
  <rcc rId="27857" sId="17">
    <nc r="AS319" t="inlineStr">
      <is>
        <t>ieu-b-4879</t>
      </is>
    </nc>
  </rcc>
  <rcc rId="27858" sId="17">
    <nc r="AS320" t="inlineStr">
      <is>
        <t>ieu-b-4879</t>
      </is>
    </nc>
  </rcc>
  <rcc rId="27859" sId="17">
    <nc r="AS321" t="inlineStr">
      <is>
        <t>ieu-b-4879</t>
      </is>
    </nc>
  </rcc>
  <rcc rId="27860" sId="17">
    <nc r="AS322" t="inlineStr">
      <is>
        <t>ieu-b-4879</t>
      </is>
    </nc>
  </rcc>
  <rcc rId="27861" sId="17">
    <nc r="AS323" t="inlineStr">
      <is>
        <t>ieu-b-4879</t>
      </is>
    </nc>
  </rcc>
  <rcc rId="27862" sId="17">
    <nc r="AS324" t="inlineStr">
      <is>
        <t>ieu-b-4879</t>
      </is>
    </nc>
  </rcc>
  <rcc rId="27863" sId="17">
    <nc r="AS325" t="inlineStr">
      <is>
        <t>ieu-b-4879</t>
      </is>
    </nc>
  </rcc>
  <rcc rId="27864" sId="17">
    <nc r="AS326" t="inlineStr">
      <is>
        <t>ieu-b-4879</t>
      </is>
    </nc>
  </rcc>
  <rcc rId="27865" sId="17">
    <nc r="AS327" t="inlineStr">
      <is>
        <t>ieu-b-4879</t>
      </is>
    </nc>
  </rcc>
  <rcc rId="27866" sId="17">
    <nc r="AS328" t="inlineStr">
      <is>
        <t>ieu-b-4879</t>
      </is>
    </nc>
  </rcc>
  <rcc rId="27867" sId="17">
    <nc r="AS329" t="inlineStr">
      <is>
        <t>ieu-b-4879</t>
      </is>
    </nc>
  </rcc>
  <rcc rId="27868" sId="17">
    <nc r="AS330" t="inlineStr">
      <is>
        <t>ieu-b-4879</t>
      </is>
    </nc>
  </rcc>
  <rcc rId="27869" sId="17">
    <nc r="AS331" t="inlineStr">
      <is>
        <t>ieu-b-4879</t>
      </is>
    </nc>
  </rcc>
  <rcc rId="27870" sId="17">
    <nc r="AS332" t="inlineStr">
      <is>
        <t>ieu-b-4879</t>
      </is>
    </nc>
  </rcc>
  <rcc rId="27871" sId="17">
    <nc r="AS333" t="inlineStr">
      <is>
        <t>ieu-b-4879</t>
      </is>
    </nc>
  </rcc>
  <rcc rId="27872" sId="17">
    <nc r="AS334" t="inlineStr">
      <is>
        <t>ieu-b-4879</t>
      </is>
    </nc>
  </rcc>
  <rcc rId="27873" sId="17">
    <nc r="AS335" t="inlineStr">
      <is>
        <t>ieu-b-4879</t>
      </is>
    </nc>
  </rcc>
  <rcc rId="27874" sId="17">
    <nc r="AS336" t="inlineStr">
      <is>
        <t>ieu-b-4879</t>
      </is>
    </nc>
  </rcc>
  <rcc rId="27875" sId="17">
    <nc r="AS337" t="inlineStr">
      <is>
        <t>ieu-b-4879</t>
      </is>
    </nc>
  </rcc>
  <rcc rId="27876" sId="17">
    <nc r="AS338" t="inlineStr">
      <is>
        <t>ieu-b-4879</t>
      </is>
    </nc>
  </rcc>
  <rcc rId="27877" sId="17">
    <nc r="AS339" t="inlineStr">
      <is>
        <t>ieu-b-4879</t>
      </is>
    </nc>
  </rcc>
  <rcc rId="27878" sId="17">
    <nc r="AS340" t="inlineStr">
      <is>
        <t>ieu-b-4879</t>
      </is>
    </nc>
  </rcc>
  <rcc rId="27879" sId="17">
    <nc r="AS341" t="inlineStr">
      <is>
        <t>ieu-b-4879</t>
      </is>
    </nc>
  </rcc>
  <rcc rId="27880" sId="17">
    <nc r="AS342" t="inlineStr">
      <is>
        <t>ieu-b-4879</t>
      </is>
    </nc>
  </rcc>
  <rcc rId="27881" sId="17">
    <nc r="AS343" t="inlineStr">
      <is>
        <t>ieu-b-4879</t>
      </is>
    </nc>
  </rcc>
  <rcc rId="27882" sId="17">
    <nc r="AS344" t="inlineStr">
      <is>
        <t>ieu-b-4879</t>
      </is>
    </nc>
  </rcc>
  <rcc rId="27883" sId="17">
    <nc r="AS345" t="inlineStr">
      <is>
        <t>ieu-b-4879</t>
      </is>
    </nc>
  </rcc>
  <rcc rId="27884" sId="17">
    <nc r="AS346" t="inlineStr">
      <is>
        <t>ieu-b-4879</t>
      </is>
    </nc>
  </rcc>
  <rcc rId="27885" sId="17">
    <nc r="AS347" t="inlineStr">
      <is>
        <t>ieu-b-4879</t>
      </is>
    </nc>
  </rcc>
  <rcc rId="27886" sId="17">
    <nc r="AS348" t="inlineStr">
      <is>
        <t>ieu-b-4879</t>
      </is>
    </nc>
  </rcc>
  <rcc rId="27887" sId="17">
    <nc r="AS349" t="inlineStr">
      <is>
        <t>ieu-b-4879</t>
      </is>
    </nc>
  </rcc>
  <rcc rId="27888" sId="17">
    <nc r="AS350" t="inlineStr">
      <is>
        <t>ieu-b-4879</t>
      </is>
    </nc>
  </rcc>
  <rcc rId="27889" sId="17">
    <nc r="AS351" t="inlineStr">
      <is>
        <t>ieu-b-4879</t>
      </is>
    </nc>
  </rcc>
  <rcc rId="27890" sId="17">
    <nc r="AS352" t="inlineStr">
      <is>
        <t>ieu-b-4879</t>
      </is>
    </nc>
  </rcc>
  <rcc rId="27891" sId="17">
    <nc r="AS353" t="inlineStr">
      <is>
        <t>ieu-b-4879</t>
      </is>
    </nc>
  </rcc>
  <rcc rId="27892" sId="17">
    <nc r="AS354" t="inlineStr">
      <is>
        <t>ieu-b-4879</t>
      </is>
    </nc>
  </rcc>
  <rcc rId="27893" sId="17">
    <nc r="AS355" t="inlineStr">
      <is>
        <t>ieu-b-4879</t>
      </is>
    </nc>
  </rcc>
  <rcc rId="27894" sId="17">
    <nc r="AS356" t="inlineStr">
      <is>
        <t>ieu-b-4879</t>
      </is>
    </nc>
  </rcc>
  <rcc rId="27895" sId="17">
    <nc r="AS357" t="inlineStr">
      <is>
        <t>ieu-b-4879</t>
      </is>
    </nc>
  </rcc>
  <rcc rId="27896" sId="17">
    <nc r="AS358" t="inlineStr">
      <is>
        <t>ieu-b-4879</t>
      </is>
    </nc>
  </rcc>
  <rcc rId="27897" sId="17">
    <nc r="AS359" t="inlineStr">
      <is>
        <t>ieu-b-4879</t>
      </is>
    </nc>
  </rcc>
  <rcc rId="27898" sId="17">
    <nc r="AS360" t="inlineStr">
      <is>
        <t>ieu-b-4879</t>
      </is>
    </nc>
  </rcc>
  <rcc rId="27899" sId="17">
    <nc r="AS361" t="inlineStr">
      <is>
        <t>ieu-b-4879</t>
      </is>
    </nc>
  </rcc>
  <rcc rId="27900" sId="17">
    <nc r="AS362" t="inlineStr">
      <is>
        <t>ieu-b-4879</t>
      </is>
    </nc>
  </rcc>
  <rcc rId="27901" sId="17">
    <nc r="AS363" t="inlineStr">
      <is>
        <t>ieu-b-4879</t>
      </is>
    </nc>
  </rcc>
  <rcc rId="27902" sId="17">
    <nc r="AS364" t="inlineStr">
      <is>
        <t>ieu-b-4879</t>
      </is>
    </nc>
  </rcc>
  <rcc rId="27903" sId="17">
    <nc r="AS365" t="inlineStr">
      <is>
        <t>ieu-b-4879</t>
      </is>
    </nc>
  </rcc>
  <rcc rId="27904" sId="17">
    <nc r="AS366" t="inlineStr">
      <is>
        <t>ieu-b-4879</t>
      </is>
    </nc>
  </rcc>
  <rcc rId="27905" sId="17">
    <nc r="AS367" t="inlineStr">
      <is>
        <t>ieu-b-4879</t>
      </is>
    </nc>
  </rcc>
  <rcc rId="27906" sId="17">
    <nc r="AS368" t="inlineStr">
      <is>
        <t>ieu-b-4879</t>
      </is>
    </nc>
  </rcc>
  <rcc rId="27907" sId="17">
    <nc r="AS369" t="inlineStr">
      <is>
        <t>ieu-b-4879</t>
      </is>
    </nc>
  </rcc>
  <rcc rId="27908" sId="17">
    <nc r="AS370" t="inlineStr">
      <is>
        <t>ieu-b-4879</t>
      </is>
    </nc>
  </rcc>
  <rcc rId="27909" sId="17">
    <nc r="AS371" t="inlineStr">
      <is>
        <t>ieu-b-4879</t>
      </is>
    </nc>
  </rcc>
  <rcc rId="27910" sId="17">
    <nc r="AS372" t="inlineStr">
      <is>
        <t>ieu-b-4879</t>
      </is>
    </nc>
  </rcc>
  <rcc rId="27911" sId="17">
    <nc r="AS373" t="inlineStr">
      <is>
        <t>ieu-b-4879</t>
      </is>
    </nc>
  </rcc>
  <rcc rId="27912" sId="17">
    <nc r="AS374" t="inlineStr">
      <is>
        <t>ieu-b-4879</t>
      </is>
    </nc>
  </rcc>
  <rcc rId="27913" sId="17">
    <nc r="AS375" t="inlineStr">
      <is>
        <t>ieu-b-4879</t>
      </is>
    </nc>
  </rcc>
  <rcc rId="27914" sId="17">
    <nc r="AS376" t="inlineStr">
      <is>
        <t>ieu-b-4879</t>
      </is>
    </nc>
  </rcc>
  <rcc rId="27915" sId="17">
    <nc r="AS377" t="inlineStr">
      <is>
        <t>ieu-b-4879</t>
      </is>
    </nc>
  </rcc>
  <rcc rId="27916" sId="17">
    <nc r="AS378" t="inlineStr">
      <is>
        <t>ieu-b-4879</t>
      </is>
    </nc>
  </rcc>
  <rcc rId="27917" sId="17">
    <nc r="AS379" t="inlineStr">
      <is>
        <t>ieu-b-4879</t>
      </is>
    </nc>
  </rcc>
  <rcc rId="27918" sId="17">
    <nc r="AS380" t="inlineStr">
      <is>
        <t>ieu-b-4879</t>
      </is>
    </nc>
  </rcc>
  <rcc rId="27919" sId="17">
    <nc r="AS381" t="inlineStr">
      <is>
        <t>ieu-b-4879</t>
      </is>
    </nc>
  </rcc>
  <rcc rId="27920" sId="17">
    <nc r="AS382" t="inlineStr">
      <is>
        <t>ieu-b-4879</t>
      </is>
    </nc>
  </rcc>
  <rcc rId="27921" sId="17">
    <nc r="AS383" t="inlineStr">
      <is>
        <t>ieu-b-4879</t>
      </is>
    </nc>
  </rcc>
  <rcc rId="27922" sId="17">
    <nc r="AS384" t="inlineStr">
      <is>
        <t>ieu-b-4879</t>
      </is>
    </nc>
  </rcc>
  <rcc rId="27923" sId="17">
    <nc r="AS385" t="inlineStr">
      <is>
        <t>ieu-b-4879</t>
      </is>
    </nc>
  </rcc>
  <rcc rId="27924" sId="17">
    <nc r="AS386" t="inlineStr">
      <is>
        <t>ieu-b-4879</t>
      </is>
    </nc>
  </rcc>
  <rcc rId="27925" sId="17">
    <nc r="AS387" t="inlineStr">
      <is>
        <t>ieu-b-4879</t>
      </is>
    </nc>
  </rcc>
  <rcc rId="27926" sId="17">
    <nc r="AS388" t="inlineStr">
      <is>
        <t>ieu-b-4879</t>
      </is>
    </nc>
  </rcc>
  <rcc rId="27927" sId="17">
    <nc r="AS389" t="inlineStr">
      <is>
        <t>ieu-b-4879</t>
      </is>
    </nc>
  </rcc>
  <rcc rId="27928" sId="17">
    <nc r="AS390" t="inlineStr">
      <is>
        <t>ieu-b-4879</t>
      </is>
    </nc>
  </rcc>
  <rcc rId="27929" sId="17">
    <nc r="AS391" t="inlineStr">
      <is>
        <t>ieu-b-4879</t>
      </is>
    </nc>
  </rcc>
  <rcc rId="27930" sId="17">
    <nc r="AS392" t="inlineStr">
      <is>
        <t>ieu-b-4879</t>
      </is>
    </nc>
  </rcc>
  <rcc rId="27931" sId="17">
    <nc r="AS393" t="inlineStr">
      <is>
        <t>ieu-b-4879</t>
      </is>
    </nc>
  </rcc>
  <rcc rId="27932" sId="17">
    <nc r="AS394" t="inlineStr">
      <is>
        <t>ieu-b-4879</t>
      </is>
    </nc>
  </rcc>
  <rcc rId="27933" sId="17">
    <nc r="AS395" t="inlineStr">
      <is>
        <t>ieu-b-4879</t>
      </is>
    </nc>
  </rcc>
  <rcc rId="27934" sId="17">
    <nc r="AS396" t="inlineStr">
      <is>
        <t>ieu-b-4879</t>
      </is>
    </nc>
  </rcc>
  <rcc rId="27935" sId="17">
    <nc r="AS397" t="inlineStr">
      <is>
        <t>ieu-b-4879</t>
      </is>
    </nc>
  </rcc>
  <rcc rId="27936" sId="17">
    <nc r="AS398" t="inlineStr">
      <is>
        <t>ieu-b-4879</t>
      </is>
    </nc>
  </rcc>
  <rcc rId="27937" sId="17">
    <nc r="AS399" t="inlineStr">
      <is>
        <t>ieu-b-4879</t>
      </is>
    </nc>
  </rcc>
  <rcc rId="27938" sId="17">
    <nc r="AS400" t="inlineStr">
      <is>
        <t>ieu-b-4879</t>
      </is>
    </nc>
  </rcc>
  <rcc rId="27939" sId="17">
    <nc r="AS401" t="inlineStr">
      <is>
        <t>ieu-b-4879</t>
      </is>
    </nc>
  </rcc>
  <rcc rId="27940" sId="17">
    <nc r="AS402" t="inlineStr">
      <is>
        <t>ieu-b-4879</t>
      </is>
    </nc>
  </rcc>
  <rcc rId="27941" sId="17">
    <nc r="AS403" t="inlineStr">
      <is>
        <t>ieu-b-4879</t>
      </is>
    </nc>
  </rcc>
  <rcc rId="27942" sId="17">
    <nc r="AS404" t="inlineStr">
      <is>
        <t>ieu-b-4879</t>
      </is>
    </nc>
  </rcc>
  <rcc rId="27943" sId="17">
    <nc r="AS405" t="inlineStr">
      <is>
        <t>ieu-b-4879</t>
      </is>
    </nc>
  </rcc>
  <rcc rId="27944" sId="17">
    <nc r="AS406" t="inlineStr">
      <is>
        <t>ieu-b-4879</t>
      </is>
    </nc>
  </rcc>
  <rcc rId="27945" sId="17">
    <nc r="AS407" t="inlineStr">
      <is>
        <t>ieu-b-4879</t>
      </is>
    </nc>
  </rcc>
  <rcc rId="27946" sId="17">
    <nc r="AS408" t="inlineStr">
      <is>
        <t>ieu-b-4879</t>
      </is>
    </nc>
  </rcc>
  <rcc rId="27947" sId="17">
    <nc r="AS409" t="inlineStr">
      <is>
        <t>ieu-b-4879</t>
      </is>
    </nc>
  </rcc>
  <rcc rId="27948" sId="17">
    <nc r="AS410" t="inlineStr">
      <is>
        <t>ieu-b-4879</t>
      </is>
    </nc>
  </rcc>
  <rcc rId="27949" sId="17">
    <nc r="AS411" t="inlineStr">
      <is>
        <t>ieu-b-4879</t>
      </is>
    </nc>
  </rcc>
  <rcc rId="27950" sId="17">
    <nc r="AS412" t="inlineStr">
      <is>
        <t>ieu-b-4879</t>
      </is>
    </nc>
  </rcc>
  <rcc rId="27951" sId="17">
    <nc r="AS413" t="inlineStr">
      <is>
        <t>ieu-b-4879</t>
      </is>
    </nc>
  </rcc>
  <rcc rId="27952" sId="17">
    <nc r="AS414" t="inlineStr">
      <is>
        <t>ieu-b-4879</t>
      </is>
    </nc>
  </rcc>
  <rcc rId="27953" sId="17">
    <nc r="AS415" t="inlineStr">
      <is>
        <t>ieu-b-4879</t>
      </is>
    </nc>
  </rcc>
  <rcc rId="27954" sId="17">
    <nc r="AS416" t="inlineStr">
      <is>
        <t>ieu-b-4879</t>
      </is>
    </nc>
  </rcc>
  <rcc rId="27955" sId="17">
    <nc r="AS417" t="inlineStr">
      <is>
        <t>ieu-b-4879</t>
      </is>
    </nc>
  </rcc>
  <rcc rId="27956" sId="17">
    <nc r="AS418" t="inlineStr">
      <is>
        <t>ieu-b-4879</t>
      </is>
    </nc>
  </rcc>
  <rcc rId="27957" sId="17">
    <nc r="AS419" t="inlineStr">
      <is>
        <t>ieu-b-4879</t>
      </is>
    </nc>
  </rcc>
  <rcc rId="27958" sId="17">
    <nc r="AS420" t="inlineStr">
      <is>
        <t>ieu-b-4879</t>
      </is>
    </nc>
  </rcc>
  <rcc rId="27959" sId="17">
    <nc r="AS421" t="inlineStr">
      <is>
        <t>ieu-b-4879</t>
      </is>
    </nc>
  </rcc>
  <rcc rId="27960" sId="17">
    <nc r="AS422" t="inlineStr">
      <is>
        <t>ieu-b-4879</t>
      </is>
    </nc>
  </rcc>
  <rcc rId="27961" sId="17">
    <nc r="AS423" t="inlineStr">
      <is>
        <t>ieu-b-4879</t>
      </is>
    </nc>
  </rcc>
  <rcc rId="27962" sId="17">
    <nc r="AS424" t="inlineStr">
      <is>
        <t>ieu-b-4879</t>
      </is>
    </nc>
  </rcc>
  <rcc rId="27963" sId="17">
    <nc r="AS425" t="inlineStr">
      <is>
        <t>ieu-b-4879</t>
      </is>
    </nc>
  </rcc>
  <rcc rId="27964" sId="17">
    <nc r="AS426" t="inlineStr">
      <is>
        <t>ieu-b-4879</t>
      </is>
    </nc>
  </rcc>
  <rcc rId="27965" sId="17">
    <nc r="AS427" t="inlineStr">
      <is>
        <t>ieu-b-4879</t>
      </is>
    </nc>
  </rcc>
  <rcc rId="27966" sId="17">
    <nc r="AS428" t="inlineStr">
      <is>
        <t>ieu-b-4879</t>
      </is>
    </nc>
  </rcc>
  <rcc rId="27967" sId="17">
    <nc r="AS429" t="inlineStr">
      <is>
        <t>ieu-b-4879</t>
      </is>
    </nc>
  </rcc>
  <rcc rId="27968" sId="17">
    <nc r="AS430" t="inlineStr">
      <is>
        <t>ieu-b-4879</t>
      </is>
    </nc>
  </rcc>
  <rcc rId="27969" sId="17">
    <nc r="AS431" t="inlineStr">
      <is>
        <t>ieu-b-4879</t>
      </is>
    </nc>
  </rcc>
  <rcc rId="27970" sId="17">
    <nc r="AS432" t="inlineStr">
      <is>
        <t>ieu-b-4879</t>
      </is>
    </nc>
  </rcc>
  <rcc rId="27971" sId="17">
    <nc r="AS433" t="inlineStr">
      <is>
        <t>ieu-b-4879</t>
      </is>
    </nc>
  </rcc>
  <rcc rId="27972" sId="17">
    <nc r="AS434" t="inlineStr">
      <is>
        <t>ieu-b-4879</t>
      </is>
    </nc>
  </rcc>
  <rcc rId="27973" sId="17">
    <nc r="AS435" t="inlineStr">
      <is>
        <t>ieu-b-4879</t>
      </is>
    </nc>
  </rcc>
  <rcc rId="27974" sId="17">
    <nc r="AS436" t="inlineStr">
      <is>
        <t>ieu-b-4879</t>
      </is>
    </nc>
  </rcc>
  <rcc rId="27975" sId="17">
    <nc r="AS437" t="inlineStr">
      <is>
        <t>ieu-b-4879</t>
      </is>
    </nc>
  </rcc>
  <rcc rId="27976" sId="17">
    <nc r="AS438" t="inlineStr">
      <is>
        <t>ieu-b-4879</t>
      </is>
    </nc>
  </rcc>
  <rcc rId="27977" sId="17">
    <nc r="AS439" t="inlineStr">
      <is>
        <t>ieu-b-4879</t>
      </is>
    </nc>
  </rcc>
  <rcc rId="27978" sId="17">
    <nc r="AS440" t="inlineStr">
      <is>
        <t>ieu-b-4879</t>
      </is>
    </nc>
  </rcc>
  <rcc rId="27979" sId="17">
    <nc r="AS441" t="inlineStr">
      <is>
        <t>ieu-b-4879</t>
      </is>
    </nc>
  </rcc>
  <rcc rId="27980" sId="17">
    <nc r="AS442" t="inlineStr">
      <is>
        <t>ieu-b-4879</t>
      </is>
    </nc>
  </rcc>
  <rcc rId="27981" sId="17">
    <nc r="AS443" t="inlineStr">
      <is>
        <t>ieu-b-4879</t>
      </is>
    </nc>
  </rcc>
  <rcc rId="27982" sId="17">
    <nc r="AS444" t="inlineStr">
      <is>
        <t>ieu-b-4879</t>
      </is>
    </nc>
  </rcc>
  <rcc rId="27983" sId="17">
    <nc r="AS445" t="inlineStr">
      <is>
        <t>ieu-b-4879</t>
      </is>
    </nc>
  </rcc>
  <rcc rId="27984" sId="17">
    <nc r="AS446" t="inlineStr">
      <is>
        <t>ieu-b-4879</t>
      </is>
    </nc>
  </rcc>
  <rcc rId="27985" sId="17">
    <nc r="AS447" t="inlineStr">
      <is>
        <t>ieu-b-4879</t>
      </is>
    </nc>
  </rcc>
  <rcc rId="27986" sId="17">
    <nc r="AS448" t="inlineStr">
      <is>
        <t>ieu-b-4879</t>
      </is>
    </nc>
  </rcc>
  <rcc rId="27987" sId="17">
    <nc r="AS449" t="inlineStr">
      <is>
        <t>ieu-b-4879</t>
      </is>
    </nc>
  </rcc>
  <rcc rId="27988" sId="17">
    <nc r="AS450" t="inlineStr">
      <is>
        <t>ieu-b-4879</t>
      </is>
    </nc>
  </rcc>
  <rcc rId="27989" sId="17">
    <nc r="AS451" t="inlineStr">
      <is>
        <t>ieu-b-4879</t>
      </is>
    </nc>
  </rcc>
  <rcc rId="27990" sId="17">
    <nc r="AS452" t="inlineStr">
      <is>
        <t>ieu-b-4879</t>
      </is>
    </nc>
  </rcc>
  <rcc rId="27991" sId="17">
    <nc r="AS453" t="inlineStr">
      <is>
        <t>ieu-b-4879</t>
      </is>
    </nc>
  </rcc>
  <rcc rId="27992" sId="17">
    <nc r="AS454" t="inlineStr">
      <is>
        <t>ieu-b-4879</t>
      </is>
    </nc>
  </rcc>
  <rcc rId="27993" sId="17">
    <nc r="AS455" t="inlineStr">
      <is>
        <t>ieu-b-4879</t>
      </is>
    </nc>
  </rcc>
  <rcc rId="27994" sId="17">
    <nc r="AS456" t="inlineStr">
      <is>
        <t>ieu-b-4879</t>
      </is>
    </nc>
  </rcc>
  <rcc rId="27995" sId="17">
    <nc r="AS457" t="inlineStr">
      <is>
        <t>ieu-b-4879</t>
      </is>
    </nc>
  </rcc>
  <rcc rId="27996" sId="17">
    <nc r="AS458" t="inlineStr">
      <is>
        <t>ieu-b-4879</t>
      </is>
    </nc>
  </rcc>
  <rcc rId="27997" sId="17">
    <nc r="AS459" t="inlineStr">
      <is>
        <t>ieu-b-4879</t>
      </is>
    </nc>
  </rcc>
  <rcc rId="27998" sId="17">
    <nc r="AS460" t="inlineStr">
      <is>
        <t>ieu-b-4879</t>
      </is>
    </nc>
  </rcc>
  <rcc rId="27999" sId="17">
    <nc r="AS461" t="inlineStr">
      <is>
        <t>ieu-b-4879</t>
      </is>
    </nc>
  </rcc>
  <rcc rId="28000" sId="17">
    <nc r="AS462" t="inlineStr">
      <is>
        <t>ieu-b-4879</t>
      </is>
    </nc>
  </rcc>
  <rcc rId="28001" sId="17">
    <nc r="AS463" t="inlineStr">
      <is>
        <t>ieu-b-4879</t>
      </is>
    </nc>
  </rcc>
  <rcc rId="28002" sId="17">
    <nc r="AS464" t="inlineStr">
      <is>
        <t>ieu-b-4879</t>
      </is>
    </nc>
  </rcc>
  <rcc rId="28003" sId="17">
    <nc r="AS465" t="inlineStr">
      <is>
        <t>ieu-b-4879</t>
      </is>
    </nc>
  </rcc>
  <rcc rId="28004" sId="17">
    <nc r="AS466" t="inlineStr">
      <is>
        <t>ieu-b-4879</t>
      </is>
    </nc>
  </rcc>
  <rcc rId="28005" sId="17">
    <nc r="AS467" t="inlineStr">
      <is>
        <t>ieu-b-4879</t>
      </is>
    </nc>
  </rcc>
  <rcc rId="28006" sId="17">
    <nc r="AS468" t="inlineStr">
      <is>
        <t>ieu-b-4879</t>
      </is>
    </nc>
  </rcc>
  <rcc rId="28007" sId="17">
    <nc r="AS469" t="inlineStr">
      <is>
        <t>ieu-b-4879</t>
      </is>
    </nc>
  </rcc>
  <rcc rId="28008" sId="17">
    <nc r="AS470" t="inlineStr">
      <is>
        <t>ieu-b-4879</t>
      </is>
    </nc>
  </rcc>
  <rcc rId="28009" sId="17">
    <nc r="AS471" t="inlineStr">
      <is>
        <t>ieu-b-4879</t>
      </is>
    </nc>
  </rcc>
  <rcc rId="28010" sId="17">
    <nc r="AS472" t="inlineStr">
      <is>
        <t>ieu-b-4879</t>
      </is>
    </nc>
  </rcc>
  <rcc rId="28011" sId="17">
    <nc r="AS473" t="inlineStr">
      <is>
        <t>ieu-b-4879</t>
      </is>
    </nc>
  </rcc>
  <rcc rId="28012" sId="17">
    <nc r="AS474" t="inlineStr">
      <is>
        <t>ieu-b-4879</t>
      </is>
    </nc>
  </rcc>
  <rcc rId="28013" sId="17">
    <nc r="AS475" t="inlineStr">
      <is>
        <t>ieu-b-4879</t>
      </is>
    </nc>
  </rcc>
  <rcc rId="28014" sId="17">
    <nc r="AS476" t="inlineStr">
      <is>
        <t>ieu-b-4879</t>
      </is>
    </nc>
  </rcc>
  <rcc rId="28015" sId="17">
    <nc r="AS477" t="inlineStr">
      <is>
        <t>ieu-b-4879</t>
      </is>
    </nc>
  </rcc>
  <rcc rId="28016" sId="17">
    <nc r="AS478" t="inlineStr">
      <is>
        <t>ieu-b-4879</t>
      </is>
    </nc>
  </rcc>
  <rcc rId="28017" sId="17">
    <nc r="AS479" t="inlineStr">
      <is>
        <t>ieu-b-4879</t>
      </is>
    </nc>
  </rcc>
  <rcc rId="28018" sId="17">
    <nc r="AS480" t="inlineStr">
      <is>
        <t>ieu-b-4879</t>
      </is>
    </nc>
  </rcc>
  <rcc rId="28019" sId="17">
    <nc r="AS481" t="inlineStr">
      <is>
        <t>ieu-b-4879</t>
      </is>
    </nc>
  </rcc>
  <rcc rId="28020" sId="17">
    <nc r="AS482" t="inlineStr">
      <is>
        <t>ieu-b-4879</t>
      </is>
    </nc>
  </rcc>
  <rcc rId="28021" sId="17">
    <nc r="AS483" t="inlineStr">
      <is>
        <t>ieu-b-4879</t>
      </is>
    </nc>
  </rcc>
  <rcc rId="28022" sId="17">
    <nc r="AS484" t="inlineStr">
      <is>
        <t>ieu-b-4879</t>
      </is>
    </nc>
  </rcc>
  <rcc rId="28023" sId="17">
    <nc r="AS485" t="inlineStr">
      <is>
        <t>ieu-b-4879</t>
      </is>
    </nc>
  </rcc>
  <rcc rId="28024" sId="17">
    <nc r="AS486" t="inlineStr">
      <is>
        <t>ieu-b-4879</t>
      </is>
    </nc>
  </rcc>
  <rcc rId="28025" sId="17">
    <nc r="AS487" t="inlineStr">
      <is>
        <t>ieu-b-4879</t>
      </is>
    </nc>
  </rcc>
  <rcc rId="28026" sId="17">
    <nc r="AS488" t="inlineStr">
      <is>
        <t>ieu-b-4879</t>
      </is>
    </nc>
  </rcc>
  <rcc rId="28027" sId="17">
    <nc r="AS489" t="inlineStr">
      <is>
        <t>ieu-b-4879</t>
      </is>
    </nc>
  </rcc>
  <rcc rId="28028" sId="17">
    <nc r="AS490" t="inlineStr">
      <is>
        <t>ieu-b-4879</t>
      </is>
    </nc>
  </rcc>
  <rcc rId="28029" sId="17">
    <nc r="AS491" t="inlineStr">
      <is>
        <t>ieu-b-4879</t>
      </is>
    </nc>
  </rcc>
  <rcc rId="28030" sId="17">
    <nc r="AS492" t="inlineStr">
      <is>
        <t>ieu-b-4879</t>
      </is>
    </nc>
  </rcc>
  <rcc rId="28031" sId="17">
    <nc r="AS493" t="inlineStr">
      <is>
        <t>ieu-b-4879</t>
      </is>
    </nc>
  </rcc>
  <rcc rId="28032" sId="17">
    <nc r="AS494" t="inlineStr">
      <is>
        <t>ieu-b-4879</t>
      </is>
    </nc>
  </rcc>
  <rcc rId="28033" sId="17">
    <nc r="AS495" t="inlineStr">
      <is>
        <t>ieu-b-4879</t>
      </is>
    </nc>
  </rcc>
  <rcc rId="28034" sId="17">
    <nc r="AS496" t="inlineStr">
      <is>
        <t>ieu-b-4879</t>
      </is>
    </nc>
  </rcc>
  <rcc rId="28035" sId="17">
    <nc r="AS497" t="inlineStr">
      <is>
        <t>ieu-b-4879</t>
      </is>
    </nc>
  </rcc>
  <rcc rId="28036" sId="17">
    <nc r="AS498" t="inlineStr">
      <is>
        <t>ieu-b-4879</t>
      </is>
    </nc>
  </rcc>
  <rcc rId="28037" sId="17">
    <nc r="AS499" t="inlineStr">
      <is>
        <t>ieu-b-4879</t>
      </is>
    </nc>
  </rcc>
  <rcc rId="28038" sId="17">
    <nc r="AS500" t="inlineStr">
      <is>
        <t>ieu-b-4879</t>
      </is>
    </nc>
  </rcc>
  <rcc rId="28039" sId="17">
    <nc r="AS501" t="inlineStr">
      <is>
        <t>ieu-b-4879</t>
      </is>
    </nc>
  </rcc>
  <rcc rId="28040" sId="17">
    <nc r="AS502" t="inlineStr">
      <is>
        <t>ieu-b-4879</t>
      </is>
    </nc>
  </rcc>
  <rcc rId="28041" sId="17">
    <nc r="AS503" t="inlineStr">
      <is>
        <t>ieu-b-4879</t>
      </is>
    </nc>
  </rcc>
  <rcc rId="28042" sId="17">
    <nc r="AS504" t="inlineStr">
      <is>
        <t>ieu-b-4879</t>
      </is>
    </nc>
  </rcc>
  <rcc rId="28043" sId="17">
    <nc r="AS505" t="inlineStr">
      <is>
        <t>ieu-b-4879</t>
      </is>
    </nc>
  </rcc>
  <rcc rId="28044" sId="17">
    <nc r="AS506" t="inlineStr">
      <is>
        <t>ieu-b-4879</t>
      </is>
    </nc>
  </rcc>
  <rcc rId="28045" sId="17">
    <nc r="AS507" t="inlineStr">
      <is>
        <t>ieu-b-4879</t>
      </is>
    </nc>
  </rcc>
  <rcc rId="28046" sId="17">
    <nc r="AS508" t="inlineStr">
      <is>
        <t>ieu-b-4879</t>
      </is>
    </nc>
  </rcc>
  <rcc rId="28047" sId="17">
    <nc r="AS509" t="inlineStr">
      <is>
        <t>ieu-b-4879</t>
      </is>
    </nc>
  </rcc>
  <rcc rId="28048" sId="17">
    <nc r="AS510" t="inlineStr">
      <is>
        <t>ieu-b-4879</t>
      </is>
    </nc>
  </rcc>
  <rcc rId="28049" sId="17">
    <nc r="AS511" t="inlineStr">
      <is>
        <t>ieu-b-4879</t>
      </is>
    </nc>
  </rcc>
  <rcc rId="28050" sId="17">
    <nc r="AS512" t="inlineStr">
      <is>
        <t>ieu-b-4879</t>
      </is>
    </nc>
  </rcc>
  <rcc rId="28051" sId="17">
    <nc r="AS513" t="inlineStr">
      <is>
        <t>ieu-b-4879</t>
      </is>
    </nc>
  </rcc>
  <rcc rId="28052" sId="17">
    <nc r="AS514" t="inlineStr">
      <is>
        <t>ieu-b-4879</t>
      </is>
    </nc>
  </rcc>
  <rcc rId="28053" sId="17">
    <nc r="AS515" t="inlineStr">
      <is>
        <t>ieu-b-4879</t>
      </is>
    </nc>
  </rcc>
  <rcc rId="28054" sId="17">
    <nc r="AS516" t="inlineStr">
      <is>
        <t>ieu-b-4879</t>
      </is>
    </nc>
  </rcc>
  <rcc rId="28055" sId="17">
    <nc r="AS517" t="inlineStr">
      <is>
        <t>ieu-b-4879</t>
      </is>
    </nc>
  </rcc>
  <rcc rId="28056" sId="17">
    <nc r="AS518" t="inlineStr">
      <is>
        <t>ieu-b-4879</t>
      </is>
    </nc>
  </rcc>
  <rcc rId="28057" sId="17">
    <nc r="AS519" t="inlineStr">
      <is>
        <t>ieu-b-4879</t>
      </is>
    </nc>
  </rcc>
  <rcc rId="28058" sId="17">
    <nc r="AS520" t="inlineStr">
      <is>
        <t>ieu-b-4879</t>
      </is>
    </nc>
  </rcc>
  <rcc rId="28059" sId="17">
    <nc r="AS521" t="inlineStr">
      <is>
        <t>ieu-b-4879</t>
      </is>
    </nc>
  </rcc>
  <rcc rId="28060" sId="17">
    <nc r="AS522" t="inlineStr">
      <is>
        <t>ieu-b-4879</t>
      </is>
    </nc>
  </rcc>
  <rcc rId="28061" sId="17">
    <nc r="AS523" t="inlineStr">
      <is>
        <t>ieu-b-4879</t>
      </is>
    </nc>
  </rcc>
  <rcc rId="28062" sId="17">
    <nc r="AS524" t="inlineStr">
      <is>
        <t>ieu-b-4879</t>
      </is>
    </nc>
  </rcc>
  <rcc rId="28063" sId="17">
    <nc r="AS525" t="inlineStr">
      <is>
        <t>ieu-b-4879</t>
      </is>
    </nc>
  </rcc>
  <rcc rId="28064" sId="17">
    <nc r="AS526" t="inlineStr">
      <is>
        <t>ieu-b-4879</t>
      </is>
    </nc>
  </rcc>
  <rcc rId="28065" sId="17">
    <nc r="AS527" t="inlineStr">
      <is>
        <t>ieu-b-4879</t>
      </is>
    </nc>
  </rcc>
  <rcc rId="28066" sId="17">
    <nc r="AS528" t="inlineStr">
      <is>
        <t>ieu-b-4879</t>
      </is>
    </nc>
  </rcc>
  <rcc rId="28067" sId="17">
    <nc r="AS529" t="inlineStr">
      <is>
        <t>ieu-b-4879</t>
      </is>
    </nc>
  </rcc>
  <rcc rId="28068" sId="17">
    <nc r="AS530" t="inlineStr">
      <is>
        <t>ieu-b-4879</t>
      </is>
    </nc>
  </rcc>
  <rcc rId="28069" sId="17">
    <nc r="AS531" t="inlineStr">
      <is>
        <t>ieu-b-4879</t>
      </is>
    </nc>
  </rcc>
  <rcc rId="28070" sId="17">
    <nc r="AS532" t="inlineStr">
      <is>
        <t>ieu-b-4879</t>
      </is>
    </nc>
  </rcc>
  <rcc rId="28071" sId="17">
    <nc r="AS533" t="inlineStr">
      <is>
        <t>ieu-b-4879</t>
      </is>
    </nc>
  </rcc>
  <rcc rId="28072" sId="17">
    <nc r="AS534" t="inlineStr">
      <is>
        <t>ieu-b-4879</t>
      </is>
    </nc>
  </rcc>
  <rcc rId="28073" sId="17">
    <nc r="AS535" t="inlineStr">
      <is>
        <t>ieu-b-4879</t>
      </is>
    </nc>
  </rcc>
  <rcc rId="28074" sId="17">
    <nc r="AS536" t="inlineStr">
      <is>
        <t>ieu-b-4879</t>
      </is>
    </nc>
  </rcc>
  <rcc rId="28075" sId="17">
    <nc r="AS537" t="inlineStr">
      <is>
        <t>ieu-b-4879</t>
      </is>
    </nc>
  </rcc>
  <rcc rId="28076" sId="17">
    <nc r="AS538" t="inlineStr">
      <is>
        <t>ieu-b-4879</t>
      </is>
    </nc>
  </rcc>
  <rcc rId="28077" sId="17">
    <nc r="AS539" t="inlineStr">
      <is>
        <t>ieu-b-4879</t>
      </is>
    </nc>
  </rcc>
  <rcc rId="28078" sId="17">
    <nc r="AS540" t="inlineStr">
      <is>
        <t>ieu-b-4879</t>
      </is>
    </nc>
  </rcc>
  <rcc rId="28079" sId="17">
    <nc r="AS541" t="inlineStr">
      <is>
        <t>ieu-b-4879</t>
      </is>
    </nc>
  </rcc>
  <rcc rId="28080" sId="17">
    <nc r="AS542" t="inlineStr">
      <is>
        <t>ieu-b-4879</t>
      </is>
    </nc>
  </rcc>
  <rcc rId="28081" sId="17">
    <nc r="AS543" t="inlineStr">
      <is>
        <t>ieu-b-4879</t>
      </is>
    </nc>
  </rcc>
  <rcc rId="28082" sId="17">
    <nc r="AS544" t="inlineStr">
      <is>
        <t>ieu-b-4879</t>
      </is>
    </nc>
  </rcc>
  <rcc rId="28083" sId="17">
    <nc r="AS545" t="inlineStr">
      <is>
        <t>ieu-b-4879</t>
      </is>
    </nc>
  </rcc>
  <rcc rId="28084" sId="17">
    <nc r="AS546" t="inlineStr">
      <is>
        <t>ieu-b-4879</t>
      </is>
    </nc>
  </rcc>
  <rcc rId="28085" sId="17">
    <nc r="AS547" t="inlineStr">
      <is>
        <t>ieu-b-4879</t>
      </is>
    </nc>
  </rcc>
  <rcc rId="28086" sId="17">
    <nc r="AS548" t="inlineStr">
      <is>
        <t>ieu-b-4879</t>
      </is>
    </nc>
  </rcc>
  <rcc rId="28087" sId="17">
    <nc r="AS549" t="inlineStr">
      <is>
        <t>ieu-b-4879</t>
      </is>
    </nc>
  </rcc>
  <rcc rId="28088" sId="17">
    <nc r="AS550" t="inlineStr">
      <is>
        <t>ieu-b-4879</t>
      </is>
    </nc>
  </rcc>
  <rcc rId="28089" sId="17">
    <nc r="AS551" t="inlineStr">
      <is>
        <t>ieu-b-4879</t>
      </is>
    </nc>
  </rcc>
  <rcc rId="28090" sId="17">
    <nc r="AS552" t="inlineStr">
      <is>
        <t>ieu-b-4879</t>
      </is>
    </nc>
  </rcc>
  <rcc rId="28091" sId="17">
    <nc r="AS553" t="inlineStr">
      <is>
        <t>ieu-b-4879</t>
      </is>
    </nc>
  </rcc>
  <rcc rId="28092" sId="17">
    <nc r="AS554" t="inlineStr">
      <is>
        <t>ieu-b-4879</t>
      </is>
    </nc>
  </rcc>
  <rcc rId="28093" sId="17">
    <nc r="AS555" t="inlineStr">
      <is>
        <t>ieu-b-4879</t>
      </is>
    </nc>
  </rcc>
  <rcc rId="28094" sId="17">
    <nc r="AS556" t="inlineStr">
      <is>
        <t>ieu-b-4879</t>
      </is>
    </nc>
  </rcc>
  <rcc rId="28095" sId="17">
    <nc r="AS557" t="inlineStr">
      <is>
        <t>ieu-b-4879</t>
      </is>
    </nc>
  </rcc>
  <rcc rId="28096" sId="17">
    <nc r="AS558" t="inlineStr">
      <is>
        <t>ieu-b-4879</t>
      </is>
    </nc>
  </rcc>
  <rcc rId="28097" sId="17">
    <nc r="AS559" t="inlineStr">
      <is>
        <t>ieu-b-4879</t>
      </is>
    </nc>
  </rcc>
  <rcc rId="28098" sId="17">
    <nc r="AS560" t="inlineStr">
      <is>
        <t>ieu-b-4879</t>
      </is>
    </nc>
  </rcc>
  <rcc rId="28099" sId="17">
    <nc r="AS561" t="inlineStr">
      <is>
        <t>ieu-b-4879</t>
      </is>
    </nc>
  </rcc>
  <rcc rId="28100" sId="17">
    <nc r="AS562" t="inlineStr">
      <is>
        <t>ieu-b-4879</t>
      </is>
    </nc>
  </rcc>
  <rcc rId="28101" sId="17">
    <nc r="AS563" t="inlineStr">
      <is>
        <t>ieu-b-4879</t>
      </is>
    </nc>
  </rcc>
  <rcc rId="28102" sId="17">
    <nc r="AS564" t="inlineStr">
      <is>
        <t>ieu-b-4879</t>
      </is>
    </nc>
  </rcc>
  <rcc rId="28103" sId="17">
    <nc r="AS565" t="inlineStr">
      <is>
        <t>ieu-b-4879</t>
      </is>
    </nc>
  </rcc>
  <rcc rId="28104" sId="17">
    <nc r="AS566" t="inlineStr">
      <is>
        <t>ieu-b-4879</t>
      </is>
    </nc>
  </rcc>
  <rcc rId="28105" sId="17">
    <nc r="AS567" t="inlineStr">
      <is>
        <t>ieu-b-4879</t>
      </is>
    </nc>
  </rcc>
  <rcc rId="28106" sId="17">
    <nc r="AS568" t="inlineStr">
      <is>
        <t>ieu-b-4879</t>
      </is>
    </nc>
  </rcc>
  <rcc rId="28107" sId="17">
    <nc r="AS569" t="inlineStr">
      <is>
        <t>ieu-b-4879</t>
      </is>
    </nc>
  </rcc>
  <rcc rId="28108" sId="17">
    <nc r="AS570" t="inlineStr">
      <is>
        <t>ieu-b-4879</t>
      </is>
    </nc>
  </rcc>
  <rcc rId="28109" sId="17">
    <nc r="AS571" t="inlineStr">
      <is>
        <t>ieu-b-4879</t>
      </is>
    </nc>
  </rcc>
  <rcc rId="28110" sId="17">
    <nc r="AS572" t="inlineStr">
      <is>
        <t>ieu-b-4879</t>
      </is>
    </nc>
  </rcc>
  <rcc rId="28111" sId="17">
    <nc r="AS573" t="inlineStr">
      <is>
        <t>ieu-b-4879</t>
      </is>
    </nc>
  </rcc>
  <rcc rId="28112" sId="17">
    <nc r="AS574" t="inlineStr">
      <is>
        <t>ieu-b-4879</t>
      </is>
    </nc>
  </rcc>
  <rcc rId="28113" sId="17">
    <nc r="AS575" t="inlineStr">
      <is>
        <t>ieu-b-4879</t>
      </is>
    </nc>
  </rcc>
  <rcc rId="28114" sId="17">
    <nc r="AS576" t="inlineStr">
      <is>
        <t>ieu-b-4879</t>
      </is>
    </nc>
  </rcc>
  <rcc rId="28115" sId="17">
    <nc r="AR3" t="inlineStr">
      <is>
        <t>exposure</t>
      </is>
    </nc>
  </rcc>
  <rcc rId="28116" sId="17">
    <nc r="AR52" t="inlineStr">
      <is>
        <t>exposure</t>
      </is>
    </nc>
  </rcc>
  <rcc rId="28117" sId="17">
    <nc r="AR53" t="inlineStr">
      <is>
        <t>telomere length || id:ieu-b-4879</t>
      </is>
    </nc>
  </rcc>
  <rcc rId="28118" sId="17">
    <nc r="AR54" t="inlineStr">
      <is>
        <t>telomere length || id:ieu-b-4879</t>
      </is>
    </nc>
  </rcc>
  <rcc rId="28119" sId="17">
    <nc r="AR55" t="inlineStr">
      <is>
        <t>telomere length || id:ieu-b-4879</t>
      </is>
    </nc>
  </rcc>
  <rcc rId="28120" sId="17">
    <nc r="AR56" t="inlineStr">
      <is>
        <t>telomere length || id:ieu-b-4879</t>
      </is>
    </nc>
  </rcc>
  <rcc rId="28121" sId="17">
    <nc r="AR57" t="inlineStr">
      <is>
        <t>telomere length || id:ieu-b-4879</t>
      </is>
    </nc>
  </rcc>
  <rcc rId="28122" sId="17">
    <nc r="AR58" t="inlineStr">
      <is>
        <t>telomere length || id:ieu-b-4879</t>
      </is>
    </nc>
  </rcc>
  <rcc rId="28123" sId="17">
    <nc r="AR59" t="inlineStr">
      <is>
        <t>telomere length || id:ieu-b-4879</t>
      </is>
    </nc>
  </rcc>
  <rcc rId="28124" sId="17">
    <nc r="AR60" t="inlineStr">
      <is>
        <t>telomere length || id:ieu-b-4879</t>
      </is>
    </nc>
  </rcc>
  <rcc rId="28125" sId="17">
    <nc r="AR61" t="inlineStr">
      <is>
        <t>telomere length || id:ieu-b-4879</t>
      </is>
    </nc>
  </rcc>
  <rcc rId="28126" sId="17">
    <nc r="AR62" t="inlineStr">
      <is>
        <t>telomere length || id:ieu-b-4879</t>
      </is>
    </nc>
  </rcc>
  <rcc rId="28127" sId="17">
    <nc r="AR63" t="inlineStr">
      <is>
        <t>telomere length || id:ieu-b-4879</t>
      </is>
    </nc>
  </rcc>
  <rcc rId="28128" sId="17">
    <nc r="AR64" t="inlineStr">
      <is>
        <t>telomere length || id:ieu-b-4879</t>
      </is>
    </nc>
  </rcc>
  <rcc rId="28129" sId="17">
    <nc r="AR65" t="inlineStr">
      <is>
        <t>telomere length || id:ieu-b-4879</t>
      </is>
    </nc>
  </rcc>
  <rcc rId="28130" sId="17">
    <nc r="AR66" t="inlineStr">
      <is>
        <t>telomere length || id:ieu-b-4879</t>
      </is>
    </nc>
  </rcc>
  <rcc rId="28131" sId="17">
    <nc r="AR67" t="inlineStr">
      <is>
        <t>telomere length || id:ieu-b-4879</t>
      </is>
    </nc>
  </rcc>
  <rcc rId="28132" sId="17">
    <nc r="AR68" t="inlineStr">
      <is>
        <t>telomere length || id:ieu-b-4879</t>
      </is>
    </nc>
  </rcc>
  <rcc rId="28133" sId="17">
    <nc r="AR69" t="inlineStr">
      <is>
        <t>telomere length || id:ieu-b-4879</t>
      </is>
    </nc>
  </rcc>
  <rcc rId="28134" sId="17">
    <nc r="AR70" t="inlineStr">
      <is>
        <t>telomere length || id:ieu-b-4879</t>
      </is>
    </nc>
  </rcc>
  <rcc rId="28135" sId="17">
    <nc r="AR71" t="inlineStr">
      <is>
        <t>telomere length || id:ieu-b-4879</t>
      </is>
    </nc>
  </rcc>
  <rcc rId="28136" sId="17">
    <nc r="AR72" t="inlineStr">
      <is>
        <t>telomere length || id:ieu-b-4879</t>
      </is>
    </nc>
  </rcc>
  <rcc rId="28137" sId="17">
    <nc r="AR73" t="inlineStr">
      <is>
        <t>telomere length || id:ieu-b-4879</t>
      </is>
    </nc>
  </rcc>
  <rcc rId="28138" sId="17">
    <nc r="AR74" t="inlineStr">
      <is>
        <t>telomere length || id:ieu-b-4879</t>
      </is>
    </nc>
  </rcc>
  <rcc rId="28139" sId="17">
    <nc r="AR75" t="inlineStr">
      <is>
        <t>telomere length || id:ieu-b-4879</t>
      </is>
    </nc>
  </rcc>
  <rcc rId="28140" sId="17">
    <nc r="AR76" t="inlineStr">
      <is>
        <t>telomere length || id:ieu-b-4879</t>
      </is>
    </nc>
  </rcc>
  <rcc rId="28141" sId="17">
    <nc r="AR77" t="inlineStr">
      <is>
        <t>telomere length || id:ieu-b-4879</t>
      </is>
    </nc>
  </rcc>
  <rcc rId="28142" sId="17">
    <nc r="AR78" t="inlineStr">
      <is>
        <t>telomere length || id:ieu-b-4879</t>
      </is>
    </nc>
  </rcc>
  <rcc rId="28143" sId="17">
    <nc r="AR79" t="inlineStr">
      <is>
        <t>telomere length || id:ieu-b-4879</t>
      </is>
    </nc>
  </rcc>
  <rcc rId="28144" sId="17">
    <nc r="AR80" t="inlineStr">
      <is>
        <t>telomere length || id:ieu-b-4879</t>
      </is>
    </nc>
  </rcc>
  <rcc rId="28145" sId="17">
    <nc r="AR81" t="inlineStr">
      <is>
        <t>telomere length || id:ieu-b-4879</t>
      </is>
    </nc>
  </rcc>
  <rcc rId="28146" sId="17">
    <nc r="AR82" t="inlineStr">
      <is>
        <t>telomere length || id:ieu-b-4879</t>
      </is>
    </nc>
  </rcc>
  <rcc rId="28147" sId="17">
    <nc r="AR83" t="inlineStr">
      <is>
        <t>telomere length || id:ieu-b-4879</t>
      </is>
    </nc>
  </rcc>
  <rcc rId="28148" sId="17">
    <nc r="AR84" t="inlineStr">
      <is>
        <t>telomere length || id:ieu-b-4879</t>
      </is>
    </nc>
  </rcc>
  <rcc rId="28149" sId="17">
    <nc r="AR85" t="inlineStr">
      <is>
        <t>telomere length || id:ieu-b-4879</t>
      </is>
    </nc>
  </rcc>
  <rcc rId="28150" sId="17">
    <nc r="AR86" t="inlineStr">
      <is>
        <t>telomere length || id:ieu-b-4879</t>
      </is>
    </nc>
  </rcc>
  <rcc rId="28151" sId="17">
    <nc r="AR87" t="inlineStr">
      <is>
        <t>telomere length || id:ieu-b-4879</t>
      </is>
    </nc>
  </rcc>
  <rcc rId="28152" sId="17">
    <nc r="AR88" t="inlineStr">
      <is>
        <t>telomere length || id:ieu-b-4879</t>
      </is>
    </nc>
  </rcc>
  <rcc rId="28153" sId="17">
    <nc r="AR89" t="inlineStr">
      <is>
        <t>telomere length || id:ieu-b-4879</t>
      </is>
    </nc>
  </rcc>
  <rcc rId="28154" sId="17">
    <nc r="AR90" t="inlineStr">
      <is>
        <t>telomere length || id:ieu-b-4879</t>
      </is>
    </nc>
  </rcc>
  <rcc rId="28155" sId="17">
    <nc r="AR91" t="inlineStr">
      <is>
        <t>telomere length || id:ieu-b-4879</t>
      </is>
    </nc>
  </rcc>
  <rcc rId="28156" sId="17">
    <nc r="AR92" t="inlineStr">
      <is>
        <t>telomere length || id:ieu-b-4879</t>
      </is>
    </nc>
  </rcc>
  <rcc rId="28157" sId="17">
    <nc r="AR93" t="inlineStr">
      <is>
        <t>telomere length || id:ieu-b-4879</t>
      </is>
    </nc>
  </rcc>
  <rcc rId="28158" sId="17">
    <nc r="AR94" t="inlineStr">
      <is>
        <t>telomere length || id:ieu-b-4879</t>
      </is>
    </nc>
  </rcc>
  <rcc rId="28159" sId="17">
    <nc r="AR95" t="inlineStr">
      <is>
        <t>telomere length || id:ieu-b-4879</t>
      </is>
    </nc>
  </rcc>
  <rcc rId="28160" sId="17">
    <nc r="AR96" t="inlineStr">
      <is>
        <t>telomere length || id:ieu-b-4879</t>
      </is>
    </nc>
  </rcc>
  <rcc rId="28161" sId="17">
    <nc r="AR97" t="inlineStr">
      <is>
        <t>telomere length || id:ieu-b-4879</t>
      </is>
    </nc>
  </rcc>
  <rcc rId="28162" sId="17">
    <nc r="AR98" t="inlineStr">
      <is>
        <t>telomere length || id:ieu-b-4879</t>
      </is>
    </nc>
  </rcc>
  <rcc rId="28163" sId="17">
    <nc r="AR99" t="inlineStr">
      <is>
        <t>telomere length || id:ieu-b-4879</t>
      </is>
    </nc>
  </rcc>
  <rcc rId="28164" sId="17">
    <nc r="AR100" t="inlineStr">
      <is>
        <t>telomere length || id:ieu-b-4879</t>
      </is>
    </nc>
  </rcc>
  <rcc rId="28165" sId="17">
    <nc r="AR101" t="inlineStr">
      <is>
        <t>telomere length || id:ieu-b-4879</t>
      </is>
    </nc>
  </rcc>
  <rcc rId="28166" sId="17">
    <nc r="AR102" t="inlineStr">
      <is>
        <t>telomere length || id:ieu-b-4879</t>
      </is>
    </nc>
  </rcc>
  <rcc rId="28167" sId="17">
    <nc r="AR103" t="inlineStr">
      <is>
        <t>telomere length || id:ieu-b-4879</t>
      </is>
    </nc>
  </rcc>
  <rcc rId="28168" sId="17">
    <nc r="AR104" t="inlineStr">
      <is>
        <t>telomere length || id:ieu-b-4879</t>
      </is>
    </nc>
  </rcc>
  <rcc rId="28169" sId="17">
    <nc r="AR105" t="inlineStr">
      <is>
        <t>telomere length || id:ieu-b-4879</t>
      </is>
    </nc>
  </rcc>
  <rcc rId="28170" sId="17">
    <nc r="AR106" t="inlineStr">
      <is>
        <t>telomere length || id:ieu-b-4879</t>
      </is>
    </nc>
  </rcc>
  <rcc rId="28171" sId="17">
    <nc r="AR107" t="inlineStr">
      <is>
        <t>telomere length || id:ieu-b-4879</t>
      </is>
    </nc>
  </rcc>
  <rcc rId="28172" sId="17">
    <nc r="AR108" t="inlineStr">
      <is>
        <t>telomere length || id:ieu-b-4879</t>
      </is>
    </nc>
  </rcc>
  <rcc rId="28173" sId="17">
    <nc r="AR109" t="inlineStr">
      <is>
        <t>telomere length || id:ieu-b-4879</t>
      </is>
    </nc>
  </rcc>
  <rcc rId="28174" sId="17">
    <nc r="AR110" t="inlineStr">
      <is>
        <t>telomere length || id:ieu-b-4879</t>
      </is>
    </nc>
  </rcc>
  <rcc rId="28175" sId="17">
    <nc r="AR111" t="inlineStr">
      <is>
        <t>telomere length || id:ieu-b-4879</t>
      </is>
    </nc>
  </rcc>
  <rcc rId="28176" sId="17">
    <nc r="AR112" t="inlineStr">
      <is>
        <t>telomere length || id:ieu-b-4879</t>
      </is>
    </nc>
  </rcc>
  <rcc rId="28177" sId="17">
    <nc r="AR113" t="inlineStr">
      <is>
        <t>telomere length || id:ieu-b-4879</t>
      </is>
    </nc>
  </rcc>
  <rcc rId="28178" sId="17">
    <nc r="AR114" t="inlineStr">
      <is>
        <t>telomere length || id:ieu-b-4879</t>
      </is>
    </nc>
  </rcc>
  <rcc rId="28179" sId="17">
    <nc r="AR115" t="inlineStr">
      <is>
        <t>telomere length || id:ieu-b-4879</t>
      </is>
    </nc>
  </rcc>
  <rcc rId="28180" sId="17">
    <nc r="AR116" t="inlineStr">
      <is>
        <t>telomere length || id:ieu-b-4879</t>
      </is>
    </nc>
  </rcc>
  <rcc rId="28181" sId="17">
    <nc r="AR117" t="inlineStr">
      <is>
        <t>telomere length || id:ieu-b-4879</t>
      </is>
    </nc>
  </rcc>
  <rcc rId="28182" sId="17">
    <nc r="AR118" t="inlineStr">
      <is>
        <t>telomere length || id:ieu-b-4879</t>
      </is>
    </nc>
  </rcc>
  <rcc rId="28183" sId="17">
    <nc r="AR119" t="inlineStr">
      <is>
        <t>telomere length || id:ieu-b-4879</t>
      </is>
    </nc>
  </rcc>
  <rcc rId="28184" sId="17">
    <nc r="AR120" t="inlineStr">
      <is>
        <t>telomere length || id:ieu-b-4879</t>
      </is>
    </nc>
  </rcc>
  <rcc rId="28185" sId="17">
    <nc r="AR121" t="inlineStr">
      <is>
        <t>telomere length || id:ieu-b-4879</t>
      </is>
    </nc>
  </rcc>
  <rcc rId="28186" sId="17">
    <nc r="AR122" t="inlineStr">
      <is>
        <t>telomere length || id:ieu-b-4879</t>
      </is>
    </nc>
  </rcc>
  <rcc rId="28187" sId="17">
    <nc r="AR123" t="inlineStr">
      <is>
        <t>telomere length || id:ieu-b-4879</t>
      </is>
    </nc>
  </rcc>
  <rcc rId="28188" sId="17">
    <nc r="AR124" t="inlineStr">
      <is>
        <t>telomere length || id:ieu-b-4879</t>
      </is>
    </nc>
  </rcc>
  <rcc rId="28189" sId="17">
    <nc r="AR125" t="inlineStr">
      <is>
        <t>telomere length || id:ieu-b-4879</t>
      </is>
    </nc>
  </rcc>
  <rcc rId="28190" sId="17">
    <nc r="AR126" t="inlineStr">
      <is>
        <t>telomere length || id:ieu-b-4879</t>
      </is>
    </nc>
  </rcc>
  <rcc rId="28191" sId="17">
    <nc r="AR127" t="inlineStr">
      <is>
        <t>telomere length || id:ieu-b-4879</t>
      </is>
    </nc>
  </rcc>
  <rcc rId="28192" sId="17">
    <nc r="AR128" t="inlineStr">
      <is>
        <t>telomere length || id:ieu-b-4879</t>
      </is>
    </nc>
  </rcc>
  <rcc rId="28193" sId="17">
    <nc r="AR129" t="inlineStr">
      <is>
        <t>telomere length || id:ieu-b-4879</t>
      </is>
    </nc>
  </rcc>
  <rcc rId="28194" sId="17">
    <nc r="AR130" t="inlineStr">
      <is>
        <t>telomere length || id:ieu-b-4879</t>
      </is>
    </nc>
  </rcc>
  <rcc rId="28195" sId="17">
    <nc r="AR131" t="inlineStr">
      <is>
        <t>telomere length || id:ieu-b-4879</t>
      </is>
    </nc>
  </rcc>
  <rcc rId="28196" sId="17">
    <nc r="AR132" t="inlineStr">
      <is>
        <t>telomere length || id:ieu-b-4879</t>
      </is>
    </nc>
  </rcc>
  <rcc rId="28197" sId="17">
    <nc r="AR133" t="inlineStr">
      <is>
        <t>telomere length || id:ieu-b-4879</t>
      </is>
    </nc>
  </rcc>
  <rcc rId="28198" sId="17">
    <nc r="AR134" t="inlineStr">
      <is>
        <t>telomere length || id:ieu-b-4879</t>
      </is>
    </nc>
  </rcc>
  <rcc rId="28199" sId="17">
    <nc r="AR135" t="inlineStr">
      <is>
        <t>telomere length || id:ieu-b-4879</t>
      </is>
    </nc>
  </rcc>
  <rcc rId="28200" sId="17">
    <nc r="AR136" t="inlineStr">
      <is>
        <t>telomere length || id:ieu-b-4879</t>
      </is>
    </nc>
  </rcc>
  <rcc rId="28201" sId="17">
    <nc r="AR137" t="inlineStr">
      <is>
        <t>telomere length || id:ieu-b-4879</t>
      </is>
    </nc>
  </rcc>
  <rcc rId="28202" sId="17">
    <nc r="AR138" t="inlineStr">
      <is>
        <t>telomere length || id:ieu-b-4879</t>
      </is>
    </nc>
  </rcc>
  <rcc rId="28203" sId="17">
    <nc r="AR139" t="inlineStr">
      <is>
        <t>telomere length || id:ieu-b-4879</t>
      </is>
    </nc>
  </rcc>
  <rcc rId="28204" sId="17">
    <nc r="AR140" t="inlineStr">
      <is>
        <t>telomere length || id:ieu-b-4879</t>
      </is>
    </nc>
  </rcc>
  <rcc rId="28205" sId="17">
    <nc r="AR141" t="inlineStr">
      <is>
        <t>telomere length || id:ieu-b-4879</t>
      </is>
    </nc>
  </rcc>
  <rcc rId="28206" sId="17">
    <nc r="AR142" t="inlineStr">
      <is>
        <t>telomere length || id:ieu-b-4879</t>
      </is>
    </nc>
  </rcc>
  <rcc rId="28207" sId="17">
    <nc r="AR143" t="inlineStr">
      <is>
        <t>telomere length || id:ieu-b-4879</t>
      </is>
    </nc>
  </rcc>
  <rcc rId="28208" sId="17">
    <nc r="AR144" t="inlineStr">
      <is>
        <t>telomere length || id:ieu-b-4879</t>
      </is>
    </nc>
  </rcc>
  <rcc rId="28209" sId="17">
    <nc r="AR145" t="inlineStr">
      <is>
        <t>telomere length || id:ieu-b-4879</t>
      </is>
    </nc>
  </rcc>
  <rcc rId="28210" sId="17">
    <nc r="AR146" t="inlineStr">
      <is>
        <t>telomere length || id:ieu-b-4879</t>
      </is>
    </nc>
  </rcc>
  <rcc rId="28211" sId="17">
    <nc r="AR147" t="inlineStr">
      <is>
        <t>telomere length || id:ieu-b-4879</t>
      </is>
    </nc>
  </rcc>
  <rcc rId="28212" sId="17">
    <nc r="AR148" t="inlineStr">
      <is>
        <t>telomere length || id:ieu-b-4879</t>
      </is>
    </nc>
  </rcc>
  <rcc rId="28213" sId="17">
    <nc r="AR149" t="inlineStr">
      <is>
        <t>telomere length || id:ieu-b-4879</t>
      </is>
    </nc>
  </rcc>
  <rcc rId="28214" sId="17">
    <nc r="AR150" t="inlineStr">
      <is>
        <t>telomere length || id:ieu-b-4879</t>
      </is>
    </nc>
  </rcc>
  <rcc rId="28215" sId="17">
    <nc r="AR151" t="inlineStr">
      <is>
        <t>telomere length || id:ieu-b-4879</t>
      </is>
    </nc>
  </rcc>
  <rcc rId="28216" sId="17">
    <nc r="AR152" t="inlineStr">
      <is>
        <t>telomere length || id:ieu-b-4879</t>
      </is>
    </nc>
  </rcc>
  <rcc rId="28217" sId="17">
    <nc r="AR153" t="inlineStr">
      <is>
        <t>telomere length || id:ieu-b-4879</t>
      </is>
    </nc>
  </rcc>
  <rcc rId="28218" sId="17">
    <nc r="AR154" t="inlineStr">
      <is>
        <t>telomere length || id:ieu-b-4879</t>
      </is>
    </nc>
  </rcc>
  <rcc rId="28219" sId="17">
    <nc r="AR155" t="inlineStr">
      <is>
        <t>telomere length || id:ieu-b-4879</t>
      </is>
    </nc>
  </rcc>
  <rcc rId="28220" sId="17">
    <nc r="AR156" t="inlineStr">
      <is>
        <t>telomere length || id:ieu-b-4879</t>
      </is>
    </nc>
  </rcc>
  <rcc rId="28221" sId="17">
    <nc r="AR157" t="inlineStr">
      <is>
        <t>telomere length || id:ieu-b-4879</t>
      </is>
    </nc>
  </rcc>
  <rcc rId="28222" sId="17">
    <nc r="AR158" t="inlineStr">
      <is>
        <t>telomere length || id:ieu-b-4879</t>
      </is>
    </nc>
  </rcc>
  <rcc rId="28223" sId="17">
    <nc r="AR159" t="inlineStr">
      <is>
        <t>telomere length || id:ieu-b-4879</t>
      </is>
    </nc>
  </rcc>
  <rcc rId="28224" sId="17">
    <nc r="AR160" t="inlineStr">
      <is>
        <t>telomere length || id:ieu-b-4879</t>
      </is>
    </nc>
  </rcc>
  <rcc rId="28225" sId="17">
    <nc r="AR161" t="inlineStr">
      <is>
        <t>telomere length || id:ieu-b-4879</t>
      </is>
    </nc>
  </rcc>
  <rcc rId="28226" sId="17">
    <nc r="AR162" t="inlineStr">
      <is>
        <t>telomere length || id:ieu-b-4879</t>
      </is>
    </nc>
  </rcc>
  <rcc rId="28227" sId="17">
    <nc r="AR163" t="inlineStr">
      <is>
        <t>telomere length || id:ieu-b-4879</t>
      </is>
    </nc>
  </rcc>
  <rcc rId="28228" sId="17">
    <nc r="AR164" t="inlineStr">
      <is>
        <t>telomere length || id:ieu-b-4879</t>
      </is>
    </nc>
  </rcc>
  <rcc rId="28229" sId="17">
    <nc r="AR165" t="inlineStr">
      <is>
        <t>telomere length || id:ieu-b-4879</t>
      </is>
    </nc>
  </rcc>
  <rcc rId="28230" sId="17">
    <nc r="AR166" t="inlineStr">
      <is>
        <t>telomere length || id:ieu-b-4879</t>
      </is>
    </nc>
  </rcc>
  <rcc rId="28231" sId="17">
    <nc r="AR167" t="inlineStr">
      <is>
        <t>telomere length || id:ieu-b-4879</t>
      </is>
    </nc>
  </rcc>
  <rcc rId="28232" sId="17">
    <nc r="AR168" t="inlineStr">
      <is>
        <t>telomere length || id:ieu-b-4879</t>
      </is>
    </nc>
  </rcc>
  <rcc rId="28233" sId="17">
    <nc r="AR169" t="inlineStr">
      <is>
        <t>telomere length || id:ieu-b-4879</t>
      </is>
    </nc>
  </rcc>
  <rcc rId="28234" sId="17">
    <nc r="AR170" t="inlineStr">
      <is>
        <t>telomere length || id:ieu-b-4879</t>
      </is>
    </nc>
  </rcc>
  <rcc rId="28235" sId="17">
    <nc r="AR171" t="inlineStr">
      <is>
        <t>telomere length || id:ieu-b-4879</t>
      </is>
    </nc>
  </rcc>
  <rcc rId="28236" sId="17">
    <nc r="AR172" t="inlineStr">
      <is>
        <t>telomere length || id:ieu-b-4879</t>
      </is>
    </nc>
  </rcc>
  <rcc rId="28237" sId="17">
    <nc r="AR173" t="inlineStr">
      <is>
        <t>telomere length || id:ieu-b-4879</t>
      </is>
    </nc>
  </rcc>
  <rcc rId="28238" sId="17">
    <nc r="AR174" t="inlineStr">
      <is>
        <t>telomere length || id:ieu-b-4879</t>
      </is>
    </nc>
  </rcc>
  <rcc rId="28239" sId="17">
    <nc r="AR175" t="inlineStr">
      <is>
        <t>telomere length || id:ieu-b-4879</t>
      </is>
    </nc>
  </rcc>
  <rcc rId="28240" sId="17">
    <nc r="AR176" t="inlineStr">
      <is>
        <t>telomere length || id:ieu-b-4879</t>
      </is>
    </nc>
  </rcc>
  <rcc rId="28241" sId="17">
    <nc r="AR177" t="inlineStr">
      <is>
        <t>telomere length || id:ieu-b-4879</t>
      </is>
    </nc>
  </rcc>
  <rcc rId="28242" sId="17">
    <nc r="AR178" t="inlineStr">
      <is>
        <t>telomere length || id:ieu-b-4879</t>
      </is>
    </nc>
  </rcc>
  <rcc rId="28243" sId="17">
    <nc r="AR179" t="inlineStr">
      <is>
        <t>telomere length || id:ieu-b-4879</t>
      </is>
    </nc>
  </rcc>
  <rcc rId="28244" sId="17">
    <nc r="AR180" t="inlineStr">
      <is>
        <t>telomere length || id:ieu-b-4879</t>
      </is>
    </nc>
  </rcc>
  <rcc rId="28245" sId="17">
    <nc r="AR181" t="inlineStr">
      <is>
        <t>telomere length || id:ieu-b-4879</t>
      </is>
    </nc>
  </rcc>
  <rcc rId="28246" sId="17">
    <nc r="AR182" t="inlineStr">
      <is>
        <t>telomere length || id:ieu-b-4879</t>
      </is>
    </nc>
  </rcc>
  <rcc rId="28247" sId="17">
    <nc r="AR183" t="inlineStr">
      <is>
        <t>telomere length || id:ieu-b-4879</t>
      </is>
    </nc>
  </rcc>
  <rcc rId="28248" sId="17">
    <nc r="AR184" t="inlineStr">
      <is>
        <t>telomere length || id:ieu-b-4879</t>
      </is>
    </nc>
  </rcc>
  <rcc rId="28249" sId="17">
    <nc r="AR185" t="inlineStr">
      <is>
        <t>telomere length || id:ieu-b-4879</t>
      </is>
    </nc>
  </rcc>
  <rcc rId="28250" sId="17">
    <nc r="AR186" t="inlineStr">
      <is>
        <t>telomere length || id:ieu-b-4879</t>
      </is>
    </nc>
  </rcc>
  <rcc rId="28251" sId="17">
    <nc r="AR187" t="inlineStr">
      <is>
        <t>telomere length || id:ieu-b-4879</t>
      </is>
    </nc>
  </rcc>
  <rcc rId="28252" sId="17">
    <nc r="AR188" t="inlineStr">
      <is>
        <t>telomere length || id:ieu-b-4879</t>
      </is>
    </nc>
  </rcc>
  <rcc rId="28253" sId="17">
    <nc r="AR189" t="inlineStr">
      <is>
        <t>telomere length || id:ieu-b-4879</t>
      </is>
    </nc>
  </rcc>
  <rcc rId="28254" sId="17">
    <nc r="AR190" t="inlineStr">
      <is>
        <t>telomere length || id:ieu-b-4879</t>
      </is>
    </nc>
  </rcc>
  <rcc rId="28255" sId="17">
    <nc r="AR191" t="inlineStr">
      <is>
        <t>telomere length || id:ieu-b-4879</t>
      </is>
    </nc>
  </rcc>
  <rcc rId="28256" sId="17">
    <nc r="AR192" t="inlineStr">
      <is>
        <t>telomere length || id:ieu-b-4879</t>
      </is>
    </nc>
  </rcc>
  <rcc rId="28257" sId="17">
    <nc r="AR193" t="inlineStr">
      <is>
        <t>telomere length || id:ieu-b-4879</t>
      </is>
    </nc>
  </rcc>
  <rcc rId="28258" sId="17">
    <nc r="AR194" t="inlineStr">
      <is>
        <t>telomere length || id:ieu-b-4879</t>
      </is>
    </nc>
  </rcc>
  <rcc rId="28259" sId="17">
    <nc r="AR195" t="inlineStr">
      <is>
        <t>telomere length || id:ieu-b-4879</t>
      </is>
    </nc>
  </rcc>
  <rcc rId="28260" sId="17">
    <nc r="AR196" t="inlineStr">
      <is>
        <t>telomere length || id:ieu-b-4879</t>
      </is>
    </nc>
  </rcc>
  <rcc rId="28261" sId="17">
    <nc r="AR197" t="inlineStr">
      <is>
        <t>telomere length || id:ieu-b-4879</t>
      </is>
    </nc>
  </rcc>
  <rcc rId="28262" sId="17">
    <nc r="AR198" t="inlineStr">
      <is>
        <t>telomere length || id:ieu-b-4879</t>
      </is>
    </nc>
  </rcc>
  <rcc rId="28263" sId="17">
    <nc r="AR199" t="inlineStr">
      <is>
        <t>telomere length || id:ieu-b-4879</t>
      </is>
    </nc>
  </rcc>
  <rcc rId="28264" sId="17">
    <nc r="AR200" t="inlineStr">
      <is>
        <t>telomere length || id:ieu-b-4879</t>
      </is>
    </nc>
  </rcc>
  <rcc rId="28265" sId="17">
    <nc r="AR201" t="inlineStr">
      <is>
        <t>telomere length || id:ieu-b-4879</t>
      </is>
    </nc>
  </rcc>
  <rcc rId="28266" sId="17">
    <nc r="AR202" t="inlineStr">
      <is>
        <t>telomere length || id:ieu-b-4879</t>
      </is>
    </nc>
  </rcc>
  <rcc rId="28267" sId="17">
    <nc r="AR203" t="inlineStr">
      <is>
        <t>telomere length || id:ieu-b-4879</t>
      </is>
    </nc>
  </rcc>
  <rcc rId="28268" sId="17">
    <nc r="AR204" t="inlineStr">
      <is>
        <t>telomere length || id:ieu-b-4879</t>
      </is>
    </nc>
  </rcc>
  <rcc rId="28269" sId="17">
    <nc r="AR205" t="inlineStr">
      <is>
        <t>telomere length || id:ieu-b-4879</t>
      </is>
    </nc>
  </rcc>
  <rcc rId="28270" sId="17">
    <nc r="AR206" t="inlineStr">
      <is>
        <t>telomere length || id:ieu-b-4879</t>
      </is>
    </nc>
  </rcc>
  <rcc rId="28271" sId="17">
    <nc r="AR207" t="inlineStr">
      <is>
        <t>telomere length || id:ieu-b-4879</t>
      </is>
    </nc>
  </rcc>
  <rcc rId="28272" sId="17">
    <nc r="AR208" t="inlineStr">
      <is>
        <t>telomere length || id:ieu-b-4879</t>
      </is>
    </nc>
  </rcc>
  <rcc rId="28273" sId="17">
    <nc r="AR209" t="inlineStr">
      <is>
        <t>telomere length || id:ieu-b-4879</t>
      </is>
    </nc>
  </rcc>
  <rcc rId="28274" sId="17">
    <nc r="AR210" t="inlineStr">
      <is>
        <t>telomere length || id:ieu-b-4879</t>
      </is>
    </nc>
  </rcc>
  <rcc rId="28275" sId="17">
    <nc r="AR211" t="inlineStr">
      <is>
        <t>telomere length || id:ieu-b-4879</t>
      </is>
    </nc>
  </rcc>
  <rcc rId="28276" sId="17">
    <nc r="AR212" t="inlineStr">
      <is>
        <t>telomere length || id:ieu-b-4879</t>
      </is>
    </nc>
  </rcc>
  <rcc rId="28277" sId="17">
    <nc r="AR213" t="inlineStr">
      <is>
        <t>telomere length || id:ieu-b-4879</t>
      </is>
    </nc>
  </rcc>
  <rcc rId="28278" sId="17">
    <nc r="AR214" t="inlineStr">
      <is>
        <t>telomere length || id:ieu-b-4879</t>
      </is>
    </nc>
  </rcc>
  <rcc rId="28279" sId="17">
    <nc r="AR215" t="inlineStr">
      <is>
        <t>telomere length || id:ieu-b-4879</t>
      </is>
    </nc>
  </rcc>
  <rcc rId="28280" sId="17">
    <nc r="AR216" t="inlineStr">
      <is>
        <t>telomere length || id:ieu-b-4879</t>
      </is>
    </nc>
  </rcc>
  <rcc rId="28281" sId="17">
    <nc r="AR217" t="inlineStr">
      <is>
        <t>telomere length || id:ieu-b-4879</t>
      </is>
    </nc>
  </rcc>
  <rcc rId="28282" sId="17">
    <nc r="AR218" t="inlineStr">
      <is>
        <t>telomere length || id:ieu-b-4879</t>
      </is>
    </nc>
  </rcc>
  <rcc rId="28283" sId="17">
    <nc r="AR219" t="inlineStr">
      <is>
        <t>telomere length || id:ieu-b-4879</t>
      </is>
    </nc>
  </rcc>
  <rcc rId="28284" sId="17">
    <nc r="AR220" t="inlineStr">
      <is>
        <t>telomere length || id:ieu-b-4879</t>
      </is>
    </nc>
  </rcc>
  <rcc rId="28285" sId="17">
    <nc r="AR221" t="inlineStr">
      <is>
        <t>telomere length || id:ieu-b-4879</t>
      </is>
    </nc>
  </rcc>
  <rcc rId="28286" sId="17">
    <nc r="AR222" t="inlineStr">
      <is>
        <t>telomere length || id:ieu-b-4879</t>
      </is>
    </nc>
  </rcc>
  <rcc rId="28287" sId="17">
    <nc r="AR223" t="inlineStr">
      <is>
        <t>telomere length || id:ieu-b-4879</t>
      </is>
    </nc>
  </rcc>
  <rcc rId="28288" sId="17">
    <nc r="AR224" t="inlineStr">
      <is>
        <t>telomere length || id:ieu-b-4879</t>
      </is>
    </nc>
  </rcc>
  <rcc rId="28289" sId="17">
    <nc r="AR225" t="inlineStr">
      <is>
        <t>telomere length || id:ieu-b-4879</t>
      </is>
    </nc>
  </rcc>
  <rcc rId="28290" sId="17">
    <nc r="AR226" t="inlineStr">
      <is>
        <t>telomere length || id:ieu-b-4879</t>
      </is>
    </nc>
  </rcc>
  <rcc rId="28291" sId="17">
    <nc r="AR227" t="inlineStr">
      <is>
        <t>telomere length || id:ieu-b-4879</t>
      </is>
    </nc>
  </rcc>
  <rcc rId="28292" sId="17">
    <nc r="AR228" t="inlineStr">
      <is>
        <t>telomere length || id:ieu-b-4879</t>
      </is>
    </nc>
  </rcc>
  <rcc rId="28293" sId="17">
    <nc r="AR229" t="inlineStr">
      <is>
        <t>telomere length || id:ieu-b-4879</t>
      </is>
    </nc>
  </rcc>
  <rcc rId="28294" sId="17">
    <nc r="AR230" t="inlineStr">
      <is>
        <t>telomere length || id:ieu-b-4879</t>
      </is>
    </nc>
  </rcc>
  <rcc rId="28295" sId="17">
    <nc r="AR231" t="inlineStr">
      <is>
        <t>telomere length || id:ieu-b-4879</t>
      </is>
    </nc>
  </rcc>
  <rcc rId="28296" sId="17">
    <nc r="AR232" t="inlineStr">
      <is>
        <t>telomere length || id:ieu-b-4879</t>
      </is>
    </nc>
  </rcc>
  <rcc rId="28297" sId="17">
    <nc r="AR233" t="inlineStr">
      <is>
        <t>telomere length || id:ieu-b-4879</t>
      </is>
    </nc>
  </rcc>
  <rcc rId="28298" sId="17">
    <nc r="AR234" t="inlineStr">
      <is>
        <t>telomere length || id:ieu-b-4879</t>
      </is>
    </nc>
  </rcc>
  <rcc rId="28299" sId="17">
    <nc r="AR235" t="inlineStr">
      <is>
        <t>telomere length || id:ieu-b-4879</t>
      </is>
    </nc>
  </rcc>
  <rcc rId="28300" sId="17">
    <nc r="AR236" t="inlineStr">
      <is>
        <t>telomere length || id:ieu-b-4879</t>
      </is>
    </nc>
  </rcc>
  <rcc rId="28301" sId="17">
    <nc r="AR237" t="inlineStr">
      <is>
        <t>telomere length || id:ieu-b-4879</t>
      </is>
    </nc>
  </rcc>
  <rcc rId="28302" sId="17">
    <nc r="AR238" t="inlineStr">
      <is>
        <t>telomere length || id:ieu-b-4879</t>
      </is>
    </nc>
  </rcc>
  <rcc rId="28303" sId="17">
    <nc r="AR239" t="inlineStr">
      <is>
        <t>telomere length || id:ieu-b-4879</t>
      </is>
    </nc>
  </rcc>
  <rcc rId="28304" sId="17">
    <nc r="AR240" t="inlineStr">
      <is>
        <t>telomere length || id:ieu-b-4879</t>
      </is>
    </nc>
  </rcc>
  <rcc rId="28305" sId="17">
    <nc r="AR241" t="inlineStr">
      <is>
        <t>telomere length || id:ieu-b-4879</t>
      </is>
    </nc>
  </rcc>
  <rcc rId="28306" sId="17">
    <nc r="AR242" t="inlineStr">
      <is>
        <t>telomere length || id:ieu-b-4879</t>
      </is>
    </nc>
  </rcc>
  <rcc rId="28307" sId="17">
    <nc r="AR243" t="inlineStr">
      <is>
        <t>telomere length || id:ieu-b-4879</t>
      </is>
    </nc>
  </rcc>
  <rcc rId="28308" sId="17">
    <nc r="AR244" t="inlineStr">
      <is>
        <t>telomere length || id:ieu-b-4879</t>
      </is>
    </nc>
  </rcc>
  <rcc rId="28309" sId="17">
    <nc r="AR245" t="inlineStr">
      <is>
        <t>telomere length || id:ieu-b-4879</t>
      </is>
    </nc>
  </rcc>
  <rcc rId="28310" sId="17">
    <nc r="AR246" t="inlineStr">
      <is>
        <t>telomere length || id:ieu-b-4879</t>
      </is>
    </nc>
  </rcc>
  <rcc rId="28311" sId="17">
    <nc r="AR247" t="inlineStr">
      <is>
        <t>telomere length || id:ieu-b-4879</t>
      </is>
    </nc>
  </rcc>
  <rcc rId="28312" sId="17">
    <nc r="AR248" t="inlineStr">
      <is>
        <t>telomere length || id:ieu-b-4879</t>
      </is>
    </nc>
  </rcc>
  <rcc rId="28313" sId="17">
    <nc r="AR249" t="inlineStr">
      <is>
        <t>telomere length || id:ieu-b-4879</t>
      </is>
    </nc>
  </rcc>
  <rcc rId="28314" sId="17">
    <nc r="AR250" t="inlineStr">
      <is>
        <t>telomere length || id:ieu-b-4879</t>
      </is>
    </nc>
  </rcc>
  <rcc rId="28315" sId="17">
    <nc r="AR251" t="inlineStr">
      <is>
        <t>telomere length || id:ieu-b-4879</t>
      </is>
    </nc>
  </rcc>
  <rcc rId="28316" sId="17">
    <nc r="AR252" t="inlineStr">
      <is>
        <t>telomere length || id:ieu-b-4879</t>
      </is>
    </nc>
  </rcc>
  <rcc rId="28317" sId="17">
    <nc r="AR253" t="inlineStr">
      <is>
        <t>telomere length || id:ieu-b-4879</t>
      </is>
    </nc>
  </rcc>
  <rcc rId="28318" sId="17">
    <nc r="AR254" t="inlineStr">
      <is>
        <t>telomere length || id:ieu-b-4879</t>
      </is>
    </nc>
  </rcc>
  <rcc rId="28319" sId="17">
    <nc r="AR255" t="inlineStr">
      <is>
        <t>telomere length || id:ieu-b-4879</t>
      </is>
    </nc>
  </rcc>
  <rcc rId="28320" sId="17">
    <nc r="AR256" t="inlineStr">
      <is>
        <t>telomere length || id:ieu-b-4879</t>
      </is>
    </nc>
  </rcc>
  <rcc rId="28321" sId="17">
    <nc r="AR257" t="inlineStr">
      <is>
        <t>telomere length || id:ieu-b-4879</t>
      </is>
    </nc>
  </rcc>
  <rcc rId="28322" sId="17">
    <nc r="AR258" t="inlineStr">
      <is>
        <t>telomere length || id:ieu-b-4879</t>
      </is>
    </nc>
  </rcc>
  <rcc rId="28323" sId="17">
    <nc r="AR259" t="inlineStr">
      <is>
        <t>telomere length || id:ieu-b-4879</t>
      </is>
    </nc>
  </rcc>
  <rcc rId="28324" sId="17">
    <nc r="AR260" t="inlineStr">
      <is>
        <t>telomere length || id:ieu-b-4879</t>
      </is>
    </nc>
  </rcc>
  <rcc rId="28325" sId="17">
    <nc r="AR261" t="inlineStr">
      <is>
        <t>telomere length || id:ieu-b-4879</t>
      </is>
    </nc>
  </rcc>
  <rcc rId="28326" sId="17">
    <nc r="AR262" t="inlineStr">
      <is>
        <t>telomere length || id:ieu-b-4879</t>
      </is>
    </nc>
  </rcc>
  <rcc rId="28327" sId="17">
    <nc r="AR263" t="inlineStr">
      <is>
        <t>telomere length || id:ieu-b-4879</t>
      </is>
    </nc>
  </rcc>
  <rcc rId="28328" sId="17">
    <nc r="AR264" t="inlineStr">
      <is>
        <t>telomere length || id:ieu-b-4879</t>
      </is>
    </nc>
  </rcc>
  <rcc rId="28329" sId="17">
    <nc r="AR265" t="inlineStr">
      <is>
        <t>telomere length || id:ieu-b-4879</t>
      </is>
    </nc>
  </rcc>
  <rcc rId="28330" sId="17">
    <nc r="AR266" t="inlineStr">
      <is>
        <t>telomere length || id:ieu-b-4879</t>
      </is>
    </nc>
  </rcc>
  <rcc rId="28331" sId="17">
    <nc r="AR267" t="inlineStr">
      <is>
        <t>telomere length || id:ieu-b-4879</t>
      </is>
    </nc>
  </rcc>
  <rcc rId="28332" sId="17">
    <nc r="AR268" t="inlineStr">
      <is>
        <t>telomere length || id:ieu-b-4879</t>
      </is>
    </nc>
  </rcc>
  <rcc rId="28333" sId="17">
    <nc r="AR269" t="inlineStr">
      <is>
        <t>telomere length || id:ieu-b-4879</t>
      </is>
    </nc>
  </rcc>
  <rcc rId="28334" sId="17">
    <nc r="AR270" t="inlineStr">
      <is>
        <t>telomere length || id:ieu-b-4879</t>
      </is>
    </nc>
  </rcc>
  <rcc rId="28335" sId="17">
    <nc r="AR271" t="inlineStr">
      <is>
        <t>telomere length || id:ieu-b-4879</t>
      </is>
    </nc>
  </rcc>
  <rcc rId="28336" sId="17">
    <nc r="AR272" t="inlineStr">
      <is>
        <t>telomere length || id:ieu-b-4879</t>
      </is>
    </nc>
  </rcc>
  <rcc rId="28337" sId="17">
    <nc r="AR273" t="inlineStr">
      <is>
        <t>telomere length || id:ieu-b-4879</t>
      </is>
    </nc>
  </rcc>
  <rcc rId="28338" sId="17">
    <nc r="AR274" t="inlineStr">
      <is>
        <t>telomere length || id:ieu-b-4879</t>
      </is>
    </nc>
  </rcc>
  <rcc rId="28339" sId="17">
    <nc r="AR275" t="inlineStr">
      <is>
        <t>telomere length || id:ieu-b-4879</t>
      </is>
    </nc>
  </rcc>
  <rcc rId="28340" sId="17">
    <nc r="AR276" t="inlineStr">
      <is>
        <t>telomere length || id:ieu-b-4879</t>
      </is>
    </nc>
  </rcc>
  <rcc rId="28341" sId="17">
    <nc r="AR277" t="inlineStr">
      <is>
        <t>telomere length || id:ieu-b-4879</t>
      </is>
    </nc>
  </rcc>
  <rcc rId="28342" sId="17">
    <nc r="AR278" t="inlineStr">
      <is>
        <t>telomere length || id:ieu-b-4879</t>
      </is>
    </nc>
  </rcc>
  <rcc rId="28343" sId="17">
    <nc r="AR279" t="inlineStr">
      <is>
        <t>telomere length || id:ieu-b-4879</t>
      </is>
    </nc>
  </rcc>
  <rcc rId="28344" sId="17">
    <nc r="AR280" t="inlineStr">
      <is>
        <t>telomere length || id:ieu-b-4879</t>
      </is>
    </nc>
  </rcc>
  <rcc rId="28345" sId="17">
    <nc r="AR281" t="inlineStr">
      <is>
        <t>telomere length || id:ieu-b-4879</t>
      </is>
    </nc>
  </rcc>
  <rcc rId="28346" sId="17">
    <nc r="AR282" t="inlineStr">
      <is>
        <t>telomere length || id:ieu-b-4879</t>
      </is>
    </nc>
  </rcc>
  <rcc rId="28347" sId="17">
    <nc r="AR283" t="inlineStr">
      <is>
        <t>telomere length || id:ieu-b-4879</t>
      </is>
    </nc>
  </rcc>
  <rcc rId="28348" sId="17">
    <nc r="AR284" t="inlineStr">
      <is>
        <t>telomere length || id:ieu-b-4879</t>
      </is>
    </nc>
  </rcc>
  <rcc rId="28349" sId="17">
    <nc r="AR285" t="inlineStr">
      <is>
        <t>telomere length || id:ieu-b-4879</t>
      </is>
    </nc>
  </rcc>
  <rcc rId="28350" sId="17">
    <nc r="AR286" t="inlineStr">
      <is>
        <t>telomere length || id:ieu-b-4879</t>
      </is>
    </nc>
  </rcc>
  <rcc rId="28351" sId="17">
    <nc r="AR287" t="inlineStr">
      <is>
        <t>telomere length || id:ieu-b-4879</t>
      </is>
    </nc>
  </rcc>
  <rcc rId="28352" sId="17">
    <nc r="AR288" t="inlineStr">
      <is>
        <t>telomere length || id:ieu-b-4879</t>
      </is>
    </nc>
  </rcc>
  <rcc rId="28353" sId="17">
    <nc r="AR289" t="inlineStr">
      <is>
        <t>telomere length || id:ieu-b-4879</t>
      </is>
    </nc>
  </rcc>
  <rcc rId="28354" sId="17">
    <nc r="AR290" t="inlineStr">
      <is>
        <t>telomere length || id:ieu-b-4879</t>
      </is>
    </nc>
  </rcc>
  <rcc rId="28355" sId="17">
    <nc r="AR291" t="inlineStr">
      <is>
        <t>telomere length || id:ieu-b-4879</t>
      </is>
    </nc>
  </rcc>
  <rcc rId="28356" sId="17">
    <nc r="AR292" t="inlineStr">
      <is>
        <t>telomere length || id:ieu-b-4879</t>
      </is>
    </nc>
  </rcc>
  <rcc rId="28357" sId="17">
    <nc r="AR293" t="inlineStr">
      <is>
        <t>telomere length || id:ieu-b-4879</t>
      </is>
    </nc>
  </rcc>
  <rcc rId="28358" sId="17">
    <nc r="AR294" t="inlineStr">
      <is>
        <t>telomere length || id:ieu-b-4879</t>
      </is>
    </nc>
  </rcc>
  <rcc rId="28359" sId="17">
    <nc r="AR295" t="inlineStr">
      <is>
        <t>telomere length || id:ieu-b-4879</t>
      </is>
    </nc>
  </rcc>
  <rcc rId="28360" sId="17">
    <nc r="AR296" t="inlineStr">
      <is>
        <t>telomere length || id:ieu-b-4879</t>
      </is>
    </nc>
  </rcc>
  <rcc rId="28361" sId="17">
    <nc r="AR297" t="inlineStr">
      <is>
        <t>telomere length || id:ieu-b-4879</t>
      </is>
    </nc>
  </rcc>
  <rcc rId="28362" sId="17">
    <nc r="AR298" t="inlineStr">
      <is>
        <t>telomere length || id:ieu-b-4879</t>
      </is>
    </nc>
  </rcc>
  <rcc rId="28363" sId="17">
    <nc r="AR299" t="inlineStr">
      <is>
        <t>telomere length || id:ieu-b-4879</t>
      </is>
    </nc>
  </rcc>
  <rcc rId="28364" sId="17">
    <nc r="AR300" t="inlineStr">
      <is>
        <t>telomere length || id:ieu-b-4879</t>
      </is>
    </nc>
  </rcc>
  <rcc rId="28365" sId="17">
    <nc r="AR301" t="inlineStr">
      <is>
        <t>telomere length || id:ieu-b-4879</t>
      </is>
    </nc>
  </rcc>
  <rcc rId="28366" sId="17">
    <nc r="AR302" t="inlineStr">
      <is>
        <t>telomere length || id:ieu-b-4879</t>
      </is>
    </nc>
  </rcc>
  <rcc rId="28367" sId="17">
    <nc r="AR303" t="inlineStr">
      <is>
        <t>telomere length || id:ieu-b-4879</t>
      </is>
    </nc>
  </rcc>
  <rcc rId="28368" sId="17">
    <nc r="AR304" t="inlineStr">
      <is>
        <t>telomere length || id:ieu-b-4879</t>
      </is>
    </nc>
  </rcc>
  <rcc rId="28369" sId="17">
    <nc r="AR305" t="inlineStr">
      <is>
        <t>telomere length || id:ieu-b-4879</t>
      </is>
    </nc>
  </rcc>
  <rcc rId="28370" sId="17">
    <nc r="AR306" t="inlineStr">
      <is>
        <t>telomere length || id:ieu-b-4879</t>
      </is>
    </nc>
  </rcc>
  <rcc rId="28371" sId="17">
    <nc r="AR307" t="inlineStr">
      <is>
        <t>telomere length || id:ieu-b-4879</t>
      </is>
    </nc>
  </rcc>
  <rcc rId="28372" sId="17">
    <nc r="AR308" t="inlineStr">
      <is>
        <t>telomere length || id:ieu-b-4879</t>
      </is>
    </nc>
  </rcc>
  <rcc rId="28373" sId="17">
    <nc r="AR309" t="inlineStr">
      <is>
        <t>telomere length || id:ieu-b-4879</t>
      </is>
    </nc>
  </rcc>
  <rcc rId="28374" sId="17">
    <nc r="AR310" t="inlineStr">
      <is>
        <t>telomere length || id:ieu-b-4879</t>
      </is>
    </nc>
  </rcc>
  <rcc rId="28375" sId="17">
    <nc r="AR311" t="inlineStr">
      <is>
        <t>telomere length || id:ieu-b-4879</t>
      </is>
    </nc>
  </rcc>
  <rcc rId="28376" sId="17">
    <nc r="AR312" t="inlineStr">
      <is>
        <t>telomere length || id:ieu-b-4879</t>
      </is>
    </nc>
  </rcc>
  <rcc rId="28377" sId="17">
    <nc r="AR313" t="inlineStr">
      <is>
        <t>telomere length || id:ieu-b-4879</t>
      </is>
    </nc>
  </rcc>
  <rcc rId="28378" sId="17">
    <nc r="AR314" t="inlineStr">
      <is>
        <t>telomere length || id:ieu-b-4879</t>
      </is>
    </nc>
  </rcc>
  <rcc rId="28379" sId="17">
    <nc r="AR315" t="inlineStr">
      <is>
        <t>telomere length || id:ieu-b-4879</t>
      </is>
    </nc>
  </rcc>
  <rcc rId="28380" sId="17">
    <nc r="AR316" t="inlineStr">
      <is>
        <t>telomere length || id:ieu-b-4879</t>
      </is>
    </nc>
  </rcc>
  <rcc rId="28381" sId="17">
    <nc r="AR317" t="inlineStr">
      <is>
        <t>telomere length || id:ieu-b-4879</t>
      </is>
    </nc>
  </rcc>
  <rcc rId="28382" sId="17">
    <nc r="AR318" t="inlineStr">
      <is>
        <t>telomere length || id:ieu-b-4879</t>
      </is>
    </nc>
  </rcc>
  <rcc rId="28383" sId="17">
    <nc r="AR319" t="inlineStr">
      <is>
        <t>telomere length || id:ieu-b-4879</t>
      </is>
    </nc>
  </rcc>
  <rcc rId="28384" sId="17">
    <nc r="AR320" t="inlineStr">
      <is>
        <t>telomere length || id:ieu-b-4879</t>
      </is>
    </nc>
  </rcc>
  <rcc rId="28385" sId="17">
    <nc r="AR321" t="inlineStr">
      <is>
        <t>telomere length || id:ieu-b-4879</t>
      </is>
    </nc>
  </rcc>
  <rcc rId="28386" sId="17">
    <nc r="AR322" t="inlineStr">
      <is>
        <t>telomere length || id:ieu-b-4879</t>
      </is>
    </nc>
  </rcc>
  <rcc rId="28387" sId="17">
    <nc r="AR323" t="inlineStr">
      <is>
        <t>telomere length || id:ieu-b-4879</t>
      </is>
    </nc>
  </rcc>
  <rcc rId="28388" sId="17">
    <nc r="AR324" t="inlineStr">
      <is>
        <t>telomere length || id:ieu-b-4879</t>
      </is>
    </nc>
  </rcc>
  <rcc rId="28389" sId="17">
    <nc r="AR325" t="inlineStr">
      <is>
        <t>telomere length || id:ieu-b-4879</t>
      </is>
    </nc>
  </rcc>
  <rcc rId="28390" sId="17">
    <nc r="AR326" t="inlineStr">
      <is>
        <t>telomere length || id:ieu-b-4879</t>
      </is>
    </nc>
  </rcc>
  <rcc rId="28391" sId="17">
    <nc r="AR327" t="inlineStr">
      <is>
        <t>telomere length || id:ieu-b-4879</t>
      </is>
    </nc>
  </rcc>
  <rcc rId="28392" sId="17">
    <nc r="AR328" t="inlineStr">
      <is>
        <t>telomere length || id:ieu-b-4879</t>
      </is>
    </nc>
  </rcc>
  <rcc rId="28393" sId="17">
    <nc r="AR329" t="inlineStr">
      <is>
        <t>telomere length || id:ieu-b-4879</t>
      </is>
    </nc>
  </rcc>
  <rcc rId="28394" sId="17">
    <nc r="AR330" t="inlineStr">
      <is>
        <t>telomere length || id:ieu-b-4879</t>
      </is>
    </nc>
  </rcc>
  <rcc rId="28395" sId="17">
    <nc r="AR331" t="inlineStr">
      <is>
        <t>telomere length || id:ieu-b-4879</t>
      </is>
    </nc>
  </rcc>
  <rcc rId="28396" sId="17">
    <nc r="AR332" t="inlineStr">
      <is>
        <t>telomere length || id:ieu-b-4879</t>
      </is>
    </nc>
  </rcc>
  <rcc rId="28397" sId="17">
    <nc r="AR333" t="inlineStr">
      <is>
        <t>telomere length || id:ieu-b-4879</t>
      </is>
    </nc>
  </rcc>
  <rcc rId="28398" sId="17">
    <nc r="AR334" t="inlineStr">
      <is>
        <t>telomere length || id:ieu-b-4879</t>
      </is>
    </nc>
  </rcc>
  <rcc rId="28399" sId="17">
    <nc r="AR335" t="inlineStr">
      <is>
        <t>telomere length || id:ieu-b-4879</t>
      </is>
    </nc>
  </rcc>
  <rcc rId="28400" sId="17">
    <nc r="AR336" t="inlineStr">
      <is>
        <t>telomere length || id:ieu-b-4879</t>
      </is>
    </nc>
  </rcc>
  <rcc rId="28401" sId="17">
    <nc r="AR337" t="inlineStr">
      <is>
        <t>telomere length || id:ieu-b-4879</t>
      </is>
    </nc>
  </rcc>
  <rcc rId="28402" sId="17">
    <nc r="AR338" t="inlineStr">
      <is>
        <t>telomere length || id:ieu-b-4879</t>
      </is>
    </nc>
  </rcc>
  <rcc rId="28403" sId="17">
    <nc r="AR339" t="inlineStr">
      <is>
        <t>telomere length || id:ieu-b-4879</t>
      </is>
    </nc>
  </rcc>
  <rcc rId="28404" sId="17">
    <nc r="AR340" t="inlineStr">
      <is>
        <t>telomere length || id:ieu-b-4879</t>
      </is>
    </nc>
  </rcc>
  <rcc rId="28405" sId="17">
    <nc r="AR341" t="inlineStr">
      <is>
        <t>telomere length || id:ieu-b-4879</t>
      </is>
    </nc>
  </rcc>
  <rcc rId="28406" sId="17">
    <nc r="AR342" t="inlineStr">
      <is>
        <t>telomere length || id:ieu-b-4879</t>
      </is>
    </nc>
  </rcc>
  <rcc rId="28407" sId="17">
    <nc r="AR343" t="inlineStr">
      <is>
        <t>telomere length || id:ieu-b-4879</t>
      </is>
    </nc>
  </rcc>
  <rcc rId="28408" sId="17">
    <nc r="AR344" t="inlineStr">
      <is>
        <t>telomere length || id:ieu-b-4879</t>
      </is>
    </nc>
  </rcc>
  <rcc rId="28409" sId="17">
    <nc r="AR345" t="inlineStr">
      <is>
        <t>telomere length || id:ieu-b-4879</t>
      </is>
    </nc>
  </rcc>
  <rcc rId="28410" sId="17">
    <nc r="AR346" t="inlineStr">
      <is>
        <t>telomere length || id:ieu-b-4879</t>
      </is>
    </nc>
  </rcc>
  <rcc rId="28411" sId="17">
    <nc r="AR347" t="inlineStr">
      <is>
        <t>telomere length || id:ieu-b-4879</t>
      </is>
    </nc>
  </rcc>
  <rcc rId="28412" sId="17">
    <nc r="AR348" t="inlineStr">
      <is>
        <t>telomere length || id:ieu-b-4879</t>
      </is>
    </nc>
  </rcc>
  <rcc rId="28413" sId="17">
    <nc r="AR349" t="inlineStr">
      <is>
        <t>telomere length || id:ieu-b-4879</t>
      </is>
    </nc>
  </rcc>
  <rcc rId="28414" sId="17">
    <nc r="AR350" t="inlineStr">
      <is>
        <t>telomere length || id:ieu-b-4879</t>
      </is>
    </nc>
  </rcc>
  <rcc rId="28415" sId="17">
    <nc r="AR351" t="inlineStr">
      <is>
        <t>telomere length || id:ieu-b-4879</t>
      </is>
    </nc>
  </rcc>
  <rcc rId="28416" sId="17">
    <nc r="AR352" t="inlineStr">
      <is>
        <t>telomere length || id:ieu-b-4879</t>
      </is>
    </nc>
  </rcc>
  <rcc rId="28417" sId="17">
    <nc r="AR353" t="inlineStr">
      <is>
        <t>telomere length || id:ieu-b-4879</t>
      </is>
    </nc>
  </rcc>
  <rcc rId="28418" sId="17">
    <nc r="AR354" t="inlineStr">
      <is>
        <t>telomere length || id:ieu-b-4879</t>
      </is>
    </nc>
  </rcc>
  <rcc rId="28419" sId="17">
    <nc r="AR355" t="inlineStr">
      <is>
        <t>telomere length || id:ieu-b-4879</t>
      </is>
    </nc>
  </rcc>
  <rcc rId="28420" sId="17">
    <nc r="AR356" t="inlineStr">
      <is>
        <t>telomere length || id:ieu-b-4879</t>
      </is>
    </nc>
  </rcc>
  <rcc rId="28421" sId="17">
    <nc r="AR357" t="inlineStr">
      <is>
        <t>telomere length || id:ieu-b-4879</t>
      </is>
    </nc>
  </rcc>
  <rcc rId="28422" sId="17">
    <nc r="AR358" t="inlineStr">
      <is>
        <t>telomere length || id:ieu-b-4879</t>
      </is>
    </nc>
  </rcc>
  <rcc rId="28423" sId="17">
    <nc r="AR359" t="inlineStr">
      <is>
        <t>telomere length || id:ieu-b-4879</t>
      </is>
    </nc>
  </rcc>
  <rcc rId="28424" sId="17">
    <nc r="AR360" t="inlineStr">
      <is>
        <t>telomere length || id:ieu-b-4879</t>
      </is>
    </nc>
  </rcc>
  <rcc rId="28425" sId="17">
    <nc r="AR361" t="inlineStr">
      <is>
        <t>telomere length || id:ieu-b-4879</t>
      </is>
    </nc>
  </rcc>
  <rcc rId="28426" sId="17">
    <nc r="AR362" t="inlineStr">
      <is>
        <t>telomere length || id:ieu-b-4879</t>
      </is>
    </nc>
  </rcc>
  <rcc rId="28427" sId="17">
    <nc r="AR363" t="inlineStr">
      <is>
        <t>telomere length || id:ieu-b-4879</t>
      </is>
    </nc>
  </rcc>
  <rcc rId="28428" sId="17">
    <nc r="AR364" t="inlineStr">
      <is>
        <t>telomere length || id:ieu-b-4879</t>
      </is>
    </nc>
  </rcc>
  <rcc rId="28429" sId="17">
    <nc r="AR365" t="inlineStr">
      <is>
        <t>telomere length || id:ieu-b-4879</t>
      </is>
    </nc>
  </rcc>
  <rcc rId="28430" sId="17">
    <nc r="AR366" t="inlineStr">
      <is>
        <t>telomere length || id:ieu-b-4879</t>
      </is>
    </nc>
  </rcc>
  <rcc rId="28431" sId="17">
    <nc r="AR367" t="inlineStr">
      <is>
        <t>telomere length || id:ieu-b-4879</t>
      </is>
    </nc>
  </rcc>
  <rcc rId="28432" sId="17">
    <nc r="AR368" t="inlineStr">
      <is>
        <t>telomere length || id:ieu-b-4879</t>
      </is>
    </nc>
  </rcc>
  <rcc rId="28433" sId="17">
    <nc r="AR369" t="inlineStr">
      <is>
        <t>telomere length || id:ieu-b-4879</t>
      </is>
    </nc>
  </rcc>
  <rcc rId="28434" sId="17">
    <nc r="AR370" t="inlineStr">
      <is>
        <t>telomere length || id:ieu-b-4879</t>
      </is>
    </nc>
  </rcc>
  <rcc rId="28435" sId="17">
    <nc r="AR371" t="inlineStr">
      <is>
        <t>telomere length || id:ieu-b-4879</t>
      </is>
    </nc>
  </rcc>
  <rcc rId="28436" sId="17">
    <nc r="AR372" t="inlineStr">
      <is>
        <t>telomere length || id:ieu-b-4879</t>
      </is>
    </nc>
  </rcc>
  <rcc rId="28437" sId="17">
    <nc r="AR373" t="inlineStr">
      <is>
        <t>telomere length || id:ieu-b-4879</t>
      </is>
    </nc>
  </rcc>
  <rcc rId="28438" sId="17">
    <nc r="AR374" t="inlineStr">
      <is>
        <t>telomere length || id:ieu-b-4879</t>
      </is>
    </nc>
  </rcc>
  <rcc rId="28439" sId="17">
    <nc r="AR375" t="inlineStr">
      <is>
        <t>telomere length || id:ieu-b-4879</t>
      </is>
    </nc>
  </rcc>
  <rcc rId="28440" sId="17">
    <nc r="AR376" t="inlineStr">
      <is>
        <t>telomere length || id:ieu-b-4879</t>
      </is>
    </nc>
  </rcc>
  <rcc rId="28441" sId="17">
    <nc r="AR377" t="inlineStr">
      <is>
        <t>telomere length || id:ieu-b-4879</t>
      </is>
    </nc>
  </rcc>
  <rcc rId="28442" sId="17">
    <nc r="AR378" t="inlineStr">
      <is>
        <t>telomere length || id:ieu-b-4879</t>
      </is>
    </nc>
  </rcc>
  <rcc rId="28443" sId="17">
    <nc r="AR379" t="inlineStr">
      <is>
        <t>telomere length || id:ieu-b-4879</t>
      </is>
    </nc>
  </rcc>
  <rcc rId="28444" sId="17">
    <nc r="AR380" t="inlineStr">
      <is>
        <t>telomere length || id:ieu-b-4879</t>
      </is>
    </nc>
  </rcc>
  <rcc rId="28445" sId="17">
    <nc r="AR381" t="inlineStr">
      <is>
        <t>telomere length || id:ieu-b-4879</t>
      </is>
    </nc>
  </rcc>
  <rcc rId="28446" sId="17">
    <nc r="AR382" t="inlineStr">
      <is>
        <t>telomere length || id:ieu-b-4879</t>
      </is>
    </nc>
  </rcc>
  <rcc rId="28447" sId="17">
    <nc r="AR383" t="inlineStr">
      <is>
        <t>telomere length || id:ieu-b-4879</t>
      </is>
    </nc>
  </rcc>
  <rcc rId="28448" sId="17">
    <nc r="AR384" t="inlineStr">
      <is>
        <t>telomere length || id:ieu-b-4879</t>
      </is>
    </nc>
  </rcc>
  <rcc rId="28449" sId="17">
    <nc r="AR385" t="inlineStr">
      <is>
        <t>telomere length || id:ieu-b-4879</t>
      </is>
    </nc>
  </rcc>
  <rcc rId="28450" sId="17">
    <nc r="AR386" t="inlineStr">
      <is>
        <t>telomere length || id:ieu-b-4879</t>
      </is>
    </nc>
  </rcc>
  <rcc rId="28451" sId="17">
    <nc r="AR387" t="inlineStr">
      <is>
        <t>telomere length || id:ieu-b-4879</t>
      </is>
    </nc>
  </rcc>
  <rcc rId="28452" sId="17">
    <nc r="AR388" t="inlineStr">
      <is>
        <t>telomere length || id:ieu-b-4879</t>
      </is>
    </nc>
  </rcc>
  <rcc rId="28453" sId="17">
    <nc r="AR389" t="inlineStr">
      <is>
        <t>telomere length || id:ieu-b-4879</t>
      </is>
    </nc>
  </rcc>
  <rcc rId="28454" sId="17">
    <nc r="AR390" t="inlineStr">
      <is>
        <t>telomere length || id:ieu-b-4879</t>
      </is>
    </nc>
  </rcc>
  <rcc rId="28455" sId="17">
    <nc r="AR391" t="inlineStr">
      <is>
        <t>telomere length || id:ieu-b-4879</t>
      </is>
    </nc>
  </rcc>
  <rcc rId="28456" sId="17">
    <nc r="AR392" t="inlineStr">
      <is>
        <t>telomere length || id:ieu-b-4879</t>
      </is>
    </nc>
  </rcc>
  <rcc rId="28457" sId="17">
    <nc r="AR393" t="inlineStr">
      <is>
        <t>telomere length || id:ieu-b-4879</t>
      </is>
    </nc>
  </rcc>
  <rcc rId="28458" sId="17">
    <nc r="AR394" t="inlineStr">
      <is>
        <t>telomere length || id:ieu-b-4879</t>
      </is>
    </nc>
  </rcc>
  <rcc rId="28459" sId="17">
    <nc r="AR395" t="inlineStr">
      <is>
        <t>telomere length || id:ieu-b-4879</t>
      </is>
    </nc>
  </rcc>
  <rcc rId="28460" sId="17">
    <nc r="AR396" t="inlineStr">
      <is>
        <t>telomere length || id:ieu-b-4879</t>
      </is>
    </nc>
  </rcc>
  <rcc rId="28461" sId="17">
    <nc r="AR397" t="inlineStr">
      <is>
        <t>telomere length || id:ieu-b-4879</t>
      </is>
    </nc>
  </rcc>
  <rcc rId="28462" sId="17">
    <nc r="AR398" t="inlineStr">
      <is>
        <t>telomere length || id:ieu-b-4879</t>
      </is>
    </nc>
  </rcc>
  <rcc rId="28463" sId="17">
    <nc r="AR399" t="inlineStr">
      <is>
        <t>telomere length || id:ieu-b-4879</t>
      </is>
    </nc>
  </rcc>
  <rcc rId="28464" sId="17">
    <nc r="AR400" t="inlineStr">
      <is>
        <t>telomere length || id:ieu-b-4879</t>
      </is>
    </nc>
  </rcc>
  <rcc rId="28465" sId="17">
    <nc r="AR401" t="inlineStr">
      <is>
        <t>telomere length || id:ieu-b-4879</t>
      </is>
    </nc>
  </rcc>
  <rcc rId="28466" sId="17">
    <nc r="AR402" t="inlineStr">
      <is>
        <t>telomere length || id:ieu-b-4879</t>
      </is>
    </nc>
  </rcc>
  <rcc rId="28467" sId="17">
    <nc r="AR403" t="inlineStr">
      <is>
        <t>telomere length || id:ieu-b-4879</t>
      </is>
    </nc>
  </rcc>
  <rcc rId="28468" sId="17">
    <nc r="AR404" t="inlineStr">
      <is>
        <t>telomere length || id:ieu-b-4879</t>
      </is>
    </nc>
  </rcc>
  <rcc rId="28469" sId="17">
    <nc r="AR405" t="inlineStr">
      <is>
        <t>telomere length || id:ieu-b-4879</t>
      </is>
    </nc>
  </rcc>
  <rcc rId="28470" sId="17">
    <nc r="AR406" t="inlineStr">
      <is>
        <t>telomere length || id:ieu-b-4879</t>
      </is>
    </nc>
  </rcc>
  <rcc rId="28471" sId="17">
    <nc r="AR407" t="inlineStr">
      <is>
        <t>telomere length || id:ieu-b-4879</t>
      </is>
    </nc>
  </rcc>
  <rcc rId="28472" sId="17">
    <nc r="AR408" t="inlineStr">
      <is>
        <t>telomere length || id:ieu-b-4879</t>
      </is>
    </nc>
  </rcc>
  <rcc rId="28473" sId="17">
    <nc r="AR409" t="inlineStr">
      <is>
        <t>telomere length || id:ieu-b-4879</t>
      </is>
    </nc>
  </rcc>
  <rcc rId="28474" sId="17">
    <nc r="AR410" t="inlineStr">
      <is>
        <t>telomere length || id:ieu-b-4879</t>
      </is>
    </nc>
  </rcc>
  <rcc rId="28475" sId="17">
    <nc r="AR411" t="inlineStr">
      <is>
        <t>telomere length || id:ieu-b-4879</t>
      </is>
    </nc>
  </rcc>
  <rcc rId="28476" sId="17">
    <nc r="AR412" t="inlineStr">
      <is>
        <t>telomere length || id:ieu-b-4879</t>
      </is>
    </nc>
  </rcc>
  <rcc rId="28477" sId="17">
    <nc r="AR413" t="inlineStr">
      <is>
        <t>telomere length || id:ieu-b-4879</t>
      </is>
    </nc>
  </rcc>
  <rcc rId="28478" sId="17">
    <nc r="AR414" t="inlineStr">
      <is>
        <t>telomere length || id:ieu-b-4879</t>
      </is>
    </nc>
  </rcc>
  <rcc rId="28479" sId="17">
    <nc r="AR415" t="inlineStr">
      <is>
        <t>telomere length || id:ieu-b-4879</t>
      </is>
    </nc>
  </rcc>
  <rcc rId="28480" sId="17">
    <nc r="AR416" t="inlineStr">
      <is>
        <t>telomere length || id:ieu-b-4879</t>
      </is>
    </nc>
  </rcc>
  <rcc rId="28481" sId="17">
    <nc r="AR417" t="inlineStr">
      <is>
        <t>telomere length || id:ieu-b-4879</t>
      </is>
    </nc>
  </rcc>
  <rcc rId="28482" sId="17">
    <nc r="AR418" t="inlineStr">
      <is>
        <t>telomere length || id:ieu-b-4879</t>
      </is>
    </nc>
  </rcc>
  <rcc rId="28483" sId="17">
    <nc r="AR419" t="inlineStr">
      <is>
        <t>telomere length || id:ieu-b-4879</t>
      </is>
    </nc>
  </rcc>
  <rcc rId="28484" sId="17">
    <nc r="AR420" t="inlineStr">
      <is>
        <t>telomere length || id:ieu-b-4879</t>
      </is>
    </nc>
  </rcc>
  <rcc rId="28485" sId="17">
    <nc r="AR421" t="inlineStr">
      <is>
        <t>telomere length || id:ieu-b-4879</t>
      </is>
    </nc>
  </rcc>
  <rcc rId="28486" sId="17">
    <nc r="AR422" t="inlineStr">
      <is>
        <t>telomere length || id:ieu-b-4879</t>
      </is>
    </nc>
  </rcc>
  <rcc rId="28487" sId="17">
    <nc r="AR423" t="inlineStr">
      <is>
        <t>telomere length || id:ieu-b-4879</t>
      </is>
    </nc>
  </rcc>
  <rcc rId="28488" sId="17">
    <nc r="AR424" t="inlineStr">
      <is>
        <t>telomere length || id:ieu-b-4879</t>
      </is>
    </nc>
  </rcc>
  <rcc rId="28489" sId="17">
    <nc r="AR425" t="inlineStr">
      <is>
        <t>telomere length || id:ieu-b-4879</t>
      </is>
    </nc>
  </rcc>
  <rcc rId="28490" sId="17">
    <nc r="AR426" t="inlineStr">
      <is>
        <t>telomere length || id:ieu-b-4879</t>
      </is>
    </nc>
  </rcc>
  <rcc rId="28491" sId="17">
    <nc r="AR427" t="inlineStr">
      <is>
        <t>telomere length || id:ieu-b-4879</t>
      </is>
    </nc>
  </rcc>
  <rcc rId="28492" sId="17">
    <nc r="AR428" t="inlineStr">
      <is>
        <t>telomere length || id:ieu-b-4879</t>
      </is>
    </nc>
  </rcc>
  <rcc rId="28493" sId="17">
    <nc r="AR429" t="inlineStr">
      <is>
        <t>telomere length || id:ieu-b-4879</t>
      </is>
    </nc>
  </rcc>
  <rcc rId="28494" sId="17">
    <nc r="AR430" t="inlineStr">
      <is>
        <t>telomere length || id:ieu-b-4879</t>
      </is>
    </nc>
  </rcc>
  <rcc rId="28495" sId="17">
    <nc r="AR431" t="inlineStr">
      <is>
        <t>telomere length || id:ieu-b-4879</t>
      </is>
    </nc>
  </rcc>
  <rcc rId="28496" sId="17">
    <nc r="AR432" t="inlineStr">
      <is>
        <t>telomere length || id:ieu-b-4879</t>
      </is>
    </nc>
  </rcc>
  <rcc rId="28497" sId="17">
    <nc r="AR433" t="inlineStr">
      <is>
        <t>telomere length || id:ieu-b-4879</t>
      </is>
    </nc>
  </rcc>
  <rcc rId="28498" sId="17">
    <nc r="AR434" t="inlineStr">
      <is>
        <t>telomere length || id:ieu-b-4879</t>
      </is>
    </nc>
  </rcc>
  <rcc rId="28499" sId="17">
    <nc r="AR435" t="inlineStr">
      <is>
        <t>telomere length || id:ieu-b-4879</t>
      </is>
    </nc>
  </rcc>
  <rcc rId="28500" sId="17">
    <nc r="AR436" t="inlineStr">
      <is>
        <t>telomere length || id:ieu-b-4879</t>
      </is>
    </nc>
  </rcc>
  <rcc rId="28501" sId="17">
    <nc r="AR437" t="inlineStr">
      <is>
        <t>telomere length || id:ieu-b-4879</t>
      </is>
    </nc>
  </rcc>
  <rcc rId="28502" sId="17">
    <nc r="AR438" t="inlineStr">
      <is>
        <t>telomere length || id:ieu-b-4879</t>
      </is>
    </nc>
  </rcc>
  <rcc rId="28503" sId="17">
    <nc r="AR439" t="inlineStr">
      <is>
        <t>telomere length || id:ieu-b-4879</t>
      </is>
    </nc>
  </rcc>
  <rcc rId="28504" sId="17">
    <nc r="AR440" t="inlineStr">
      <is>
        <t>telomere length || id:ieu-b-4879</t>
      </is>
    </nc>
  </rcc>
  <rcc rId="28505" sId="17">
    <nc r="AR441" t="inlineStr">
      <is>
        <t>telomere length || id:ieu-b-4879</t>
      </is>
    </nc>
  </rcc>
  <rcc rId="28506" sId="17">
    <nc r="AR442" t="inlineStr">
      <is>
        <t>telomere length || id:ieu-b-4879</t>
      </is>
    </nc>
  </rcc>
  <rcc rId="28507" sId="17">
    <nc r="AR443" t="inlineStr">
      <is>
        <t>telomere length || id:ieu-b-4879</t>
      </is>
    </nc>
  </rcc>
  <rcc rId="28508" sId="17">
    <nc r="AR444" t="inlineStr">
      <is>
        <t>telomere length || id:ieu-b-4879</t>
      </is>
    </nc>
  </rcc>
  <rcc rId="28509" sId="17">
    <nc r="AR445" t="inlineStr">
      <is>
        <t>telomere length || id:ieu-b-4879</t>
      </is>
    </nc>
  </rcc>
  <rcc rId="28510" sId="17">
    <nc r="AR446" t="inlineStr">
      <is>
        <t>telomere length || id:ieu-b-4879</t>
      </is>
    </nc>
  </rcc>
  <rcc rId="28511" sId="17">
    <nc r="AR447" t="inlineStr">
      <is>
        <t>telomere length || id:ieu-b-4879</t>
      </is>
    </nc>
  </rcc>
  <rcc rId="28512" sId="17">
    <nc r="AR448" t="inlineStr">
      <is>
        <t>telomere length || id:ieu-b-4879</t>
      </is>
    </nc>
  </rcc>
  <rcc rId="28513" sId="17">
    <nc r="AR449" t="inlineStr">
      <is>
        <t>telomere length || id:ieu-b-4879</t>
      </is>
    </nc>
  </rcc>
  <rcc rId="28514" sId="17">
    <nc r="AR450" t="inlineStr">
      <is>
        <t>telomere length || id:ieu-b-4879</t>
      </is>
    </nc>
  </rcc>
  <rcc rId="28515" sId="17">
    <nc r="AR451" t="inlineStr">
      <is>
        <t>telomere length || id:ieu-b-4879</t>
      </is>
    </nc>
  </rcc>
  <rcc rId="28516" sId="17">
    <nc r="AR452" t="inlineStr">
      <is>
        <t>telomere length || id:ieu-b-4879</t>
      </is>
    </nc>
  </rcc>
  <rcc rId="28517" sId="17">
    <nc r="AR453" t="inlineStr">
      <is>
        <t>telomere length || id:ieu-b-4879</t>
      </is>
    </nc>
  </rcc>
  <rcc rId="28518" sId="17">
    <nc r="AR454" t="inlineStr">
      <is>
        <t>telomere length || id:ieu-b-4879</t>
      </is>
    </nc>
  </rcc>
  <rcc rId="28519" sId="17">
    <nc r="AR455" t="inlineStr">
      <is>
        <t>telomere length || id:ieu-b-4879</t>
      </is>
    </nc>
  </rcc>
  <rcc rId="28520" sId="17">
    <nc r="AR456" t="inlineStr">
      <is>
        <t>telomere length || id:ieu-b-4879</t>
      </is>
    </nc>
  </rcc>
  <rcc rId="28521" sId="17">
    <nc r="AR457" t="inlineStr">
      <is>
        <t>telomere length || id:ieu-b-4879</t>
      </is>
    </nc>
  </rcc>
  <rcc rId="28522" sId="17">
    <nc r="AR458" t="inlineStr">
      <is>
        <t>telomere length || id:ieu-b-4879</t>
      </is>
    </nc>
  </rcc>
  <rcc rId="28523" sId="17">
    <nc r="AR459" t="inlineStr">
      <is>
        <t>telomere length || id:ieu-b-4879</t>
      </is>
    </nc>
  </rcc>
  <rcc rId="28524" sId="17">
    <nc r="AR460" t="inlineStr">
      <is>
        <t>telomere length || id:ieu-b-4879</t>
      </is>
    </nc>
  </rcc>
  <rcc rId="28525" sId="17">
    <nc r="AR461" t="inlineStr">
      <is>
        <t>telomere length || id:ieu-b-4879</t>
      </is>
    </nc>
  </rcc>
  <rcc rId="28526" sId="17">
    <nc r="AR462" t="inlineStr">
      <is>
        <t>telomere length || id:ieu-b-4879</t>
      </is>
    </nc>
  </rcc>
  <rcc rId="28527" sId="17">
    <nc r="AR463" t="inlineStr">
      <is>
        <t>telomere length || id:ieu-b-4879</t>
      </is>
    </nc>
  </rcc>
  <rcc rId="28528" sId="17">
    <nc r="AR464" t="inlineStr">
      <is>
        <t>telomere length || id:ieu-b-4879</t>
      </is>
    </nc>
  </rcc>
  <rcc rId="28529" sId="17">
    <nc r="AR465" t="inlineStr">
      <is>
        <t>telomere length || id:ieu-b-4879</t>
      </is>
    </nc>
  </rcc>
  <rcc rId="28530" sId="17">
    <nc r="AR466" t="inlineStr">
      <is>
        <t>telomere length || id:ieu-b-4879</t>
      </is>
    </nc>
  </rcc>
  <rcc rId="28531" sId="17">
    <nc r="AR467" t="inlineStr">
      <is>
        <t>telomere length || id:ieu-b-4879</t>
      </is>
    </nc>
  </rcc>
  <rcc rId="28532" sId="17">
    <nc r="AR468" t="inlineStr">
      <is>
        <t>telomere length || id:ieu-b-4879</t>
      </is>
    </nc>
  </rcc>
  <rcc rId="28533" sId="17">
    <nc r="AR469" t="inlineStr">
      <is>
        <t>telomere length || id:ieu-b-4879</t>
      </is>
    </nc>
  </rcc>
  <rcc rId="28534" sId="17">
    <nc r="AR470" t="inlineStr">
      <is>
        <t>telomere length || id:ieu-b-4879</t>
      </is>
    </nc>
  </rcc>
  <rcc rId="28535" sId="17">
    <nc r="AR471" t="inlineStr">
      <is>
        <t>telomere length || id:ieu-b-4879</t>
      </is>
    </nc>
  </rcc>
  <rcc rId="28536" sId="17">
    <nc r="AR472" t="inlineStr">
      <is>
        <t>telomere length || id:ieu-b-4879</t>
      </is>
    </nc>
  </rcc>
  <rcc rId="28537" sId="17">
    <nc r="AR473" t="inlineStr">
      <is>
        <t>telomere length || id:ieu-b-4879</t>
      </is>
    </nc>
  </rcc>
  <rcc rId="28538" sId="17">
    <nc r="AR474" t="inlineStr">
      <is>
        <t>telomere length || id:ieu-b-4879</t>
      </is>
    </nc>
  </rcc>
  <rcc rId="28539" sId="17">
    <nc r="AR475" t="inlineStr">
      <is>
        <t>telomere length || id:ieu-b-4879</t>
      </is>
    </nc>
  </rcc>
  <rcc rId="28540" sId="17">
    <nc r="AR476" t="inlineStr">
      <is>
        <t>telomere length || id:ieu-b-4879</t>
      </is>
    </nc>
  </rcc>
  <rcc rId="28541" sId="17">
    <nc r="AR477" t="inlineStr">
      <is>
        <t>telomere length || id:ieu-b-4879</t>
      </is>
    </nc>
  </rcc>
  <rcc rId="28542" sId="17">
    <nc r="AR478" t="inlineStr">
      <is>
        <t>telomere length || id:ieu-b-4879</t>
      </is>
    </nc>
  </rcc>
  <rcc rId="28543" sId="17">
    <nc r="AR479" t="inlineStr">
      <is>
        <t>telomere length || id:ieu-b-4879</t>
      </is>
    </nc>
  </rcc>
  <rcc rId="28544" sId="17">
    <nc r="AR480" t="inlineStr">
      <is>
        <t>telomere length || id:ieu-b-4879</t>
      </is>
    </nc>
  </rcc>
  <rcc rId="28545" sId="17">
    <nc r="AR481" t="inlineStr">
      <is>
        <t>telomere length || id:ieu-b-4879</t>
      </is>
    </nc>
  </rcc>
  <rcc rId="28546" sId="17">
    <nc r="AR482" t="inlineStr">
      <is>
        <t>telomere length || id:ieu-b-4879</t>
      </is>
    </nc>
  </rcc>
  <rcc rId="28547" sId="17">
    <nc r="AR483" t="inlineStr">
      <is>
        <t>telomere length || id:ieu-b-4879</t>
      </is>
    </nc>
  </rcc>
  <rcc rId="28548" sId="17">
    <nc r="AR484" t="inlineStr">
      <is>
        <t>telomere length || id:ieu-b-4879</t>
      </is>
    </nc>
  </rcc>
  <rcc rId="28549" sId="17">
    <nc r="AR485" t="inlineStr">
      <is>
        <t>telomere length || id:ieu-b-4879</t>
      </is>
    </nc>
  </rcc>
  <rcc rId="28550" sId="17">
    <nc r="AR486" t="inlineStr">
      <is>
        <t>telomere length || id:ieu-b-4879</t>
      </is>
    </nc>
  </rcc>
  <rcc rId="28551" sId="17">
    <nc r="AR487" t="inlineStr">
      <is>
        <t>telomere length || id:ieu-b-4879</t>
      </is>
    </nc>
  </rcc>
  <rcc rId="28552" sId="17">
    <nc r="AR488" t="inlineStr">
      <is>
        <t>telomere length || id:ieu-b-4879</t>
      </is>
    </nc>
  </rcc>
  <rcc rId="28553" sId="17">
    <nc r="AR489" t="inlineStr">
      <is>
        <t>telomere length || id:ieu-b-4879</t>
      </is>
    </nc>
  </rcc>
  <rcc rId="28554" sId="17">
    <nc r="AR490" t="inlineStr">
      <is>
        <t>telomere length || id:ieu-b-4879</t>
      </is>
    </nc>
  </rcc>
  <rcc rId="28555" sId="17">
    <nc r="AR491" t="inlineStr">
      <is>
        <t>telomere length || id:ieu-b-4879</t>
      </is>
    </nc>
  </rcc>
  <rcc rId="28556" sId="17">
    <nc r="AR492" t="inlineStr">
      <is>
        <t>telomere length || id:ieu-b-4879</t>
      </is>
    </nc>
  </rcc>
  <rcc rId="28557" sId="17">
    <nc r="AR493" t="inlineStr">
      <is>
        <t>telomere length || id:ieu-b-4879</t>
      </is>
    </nc>
  </rcc>
  <rcc rId="28558" sId="17">
    <nc r="AR494" t="inlineStr">
      <is>
        <t>telomere length || id:ieu-b-4879</t>
      </is>
    </nc>
  </rcc>
  <rcc rId="28559" sId="17">
    <nc r="AR495" t="inlineStr">
      <is>
        <t>telomere length || id:ieu-b-4879</t>
      </is>
    </nc>
  </rcc>
  <rcc rId="28560" sId="17">
    <nc r="AR496" t="inlineStr">
      <is>
        <t>telomere length || id:ieu-b-4879</t>
      </is>
    </nc>
  </rcc>
  <rcc rId="28561" sId="17">
    <nc r="AR497" t="inlineStr">
      <is>
        <t>telomere length || id:ieu-b-4879</t>
      </is>
    </nc>
  </rcc>
  <rcc rId="28562" sId="17">
    <nc r="AR498" t="inlineStr">
      <is>
        <t>telomere length || id:ieu-b-4879</t>
      </is>
    </nc>
  </rcc>
  <rcc rId="28563" sId="17">
    <nc r="AR499" t="inlineStr">
      <is>
        <t>telomere length || id:ieu-b-4879</t>
      </is>
    </nc>
  </rcc>
  <rcc rId="28564" sId="17">
    <nc r="AR500" t="inlineStr">
      <is>
        <t>telomere length || id:ieu-b-4879</t>
      </is>
    </nc>
  </rcc>
  <rcc rId="28565" sId="17">
    <nc r="AR501" t="inlineStr">
      <is>
        <t>telomere length || id:ieu-b-4879</t>
      </is>
    </nc>
  </rcc>
  <rcc rId="28566" sId="17">
    <nc r="AR502" t="inlineStr">
      <is>
        <t>telomere length || id:ieu-b-4879</t>
      </is>
    </nc>
  </rcc>
  <rcc rId="28567" sId="17">
    <nc r="AR503" t="inlineStr">
      <is>
        <t>telomere length || id:ieu-b-4879</t>
      </is>
    </nc>
  </rcc>
  <rcc rId="28568" sId="17">
    <nc r="AR504" t="inlineStr">
      <is>
        <t>telomere length || id:ieu-b-4879</t>
      </is>
    </nc>
  </rcc>
  <rcc rId="28569" sId="17">
    <nc r="AR505" t="inlineStr">
      <is>
        <t>telomere length || id:ieu-b-4879</t>
      </is>
    </nc>
  </rcc>
  <rcc rId="28570" sId="17">
    <nc r="AR506" t="inlineStr">
      <is>
        <t>telomere length || id:ieu-b-4879</t>
      </is>
    </nc>
  </rcc>
  <rcc rId="28571" sId="17">
    <nc r="AR507" t="inlineStr">
      <is>
        <t>telomere length || id:ieu-b-4879</t>
      </is>
    </nc>
  </rcc>
  <rcc rId="28572" sId="17">
    <nc r="AR508" t="inlineStr">
      <is>
        <t>telomere length || id:ieu-b-4879</t>
      </is>
    </nc>
  </rcc>
  <rcc rId="28573" sId="17">
    <nc r="AR509" t="inlineStr">
      <is>
        <t>telomere length || id:ieu-b-4879</t>
      </is>
    </nc>
  </rcc>
  <rcc rId="28574" sId="17">
    <nc r="AR510" t="inlineStr">
      <is>
        <t>telomere length || id:ieu-b-4879</t>
      </is>
    </nc>
  </rcc>
  <rcc rId="28575" sId="17">
    <nc r="AR511" t="inlineStr">
      <is>
        <t>telomere length || id:ieu-b-4879</t>
      </is>
    </nc>
  </rcc>
  <rcc rId="28576" sId="17">
    <nc r="AR512" t="inlineStr">
      <is>
        <t>telomere length || id:ieu-b-4879</t>
      </is>
    </nc>
  </rcc>
  <rcc rId="28577" sId="17">
    <nc r="AR513" t="inlineStr">
      <is>
        <t>telomere length || id:ieu-b-4879</t>
      </is>
    </nc>
  </rcc>
  <rcc rId="28578" sId="17">
    <nc r="AR514" t="inlineStr">
      <is>
        <t>telomere length || id:ieu-b-4879</t>
      </is>
    </nc>
  </rcc>
  <rcc rId="28579" sId="17">
    <nc r="AR515" t="inlineStr">
      <is>
        <t>telomere length || id:ieu-b-4879</t>
      </is>
    </nc>
  </rcc>
  <rcc rId="28580" sId="17">
    <nc r="AR516" t="inlineStr">
      <is>
        <t>telomere length || id:ieu-b-4879</t>
      </is>
    </nc>
  </rcc>
  <rcc rId="28581" sId="17">
    <nc r="AR517" t="inlineStr">
      <is>
        <t>telomere length || id:ieu-b-4879</t>
      </is>
    </nc>
  </rcc>
  <rcc rId="28582" sId="17">
    <nc r="AR518" t="inlineStr">
      <is>
        <t>telomere length || id:ieu-b-4879</t>
      </is>
    </nc>
  </rcc>
  <rcc rId="28583" sId="17">
    <nc r="AR519" t="inlineStr">
      <is>
        <t>telomere length || id:ieu-b-4879</t>
      </is>
    </nc>
  </rcc>
  <rcc rId="28584" sId="17">
    <nc r="AR520" t="inlineStr">
      <is>
        <t>telomere length || id:ieu-b-4879</t>
      </is>
    </nc>
  </rcc>
  <rcc rId="28585" sId="17">
    <nc r="AR521" t="inlineStr">
      <is>
        <t>telomere length || id:ieu-b-4879</t>
      </is>
    </nc>
  </rcc>
  <rcc rId="28586" sId="17">
    <nc r="AR522" t="inlineStr">
      <is>
        <t>telomere length || id:ieu-b-4879</t>
      </is>
    </nc>
  </rcc>
  <rcc rId="28587" sId="17">
    <nc r="AR523" t="inlineStr">
      <is>
        <t>telomere length || id:ieu-b-4879</t>
      </is>
    </nc>
  </rcc>
  <rcc rId="28588" sId="17">
    <nc r="AR524" t="inlineStr">
      <is>
        <t>telomere length || id:ieu-b-4879</t>
      </is>
    </nc>
  </rcc>
  <rcc rId="28589" sId="17">
    <nc r="AR525" t="inlineStr">
      <is>
        <t>telomere length || id:ieu-b-4879</t>
      </is>
    </nc>
  </rcc>
  <rcc rId="28590" sId="17">
    <nc r="AR526" t="inlineStr">
      <is>
        <t>telomere length || id:ieu-b-4879</t>
      </is>
    </nc>
  </rcc>
  <rcc rId="28591" sId="17">
    <nc r="AR527" t="inlineStr">
      <is>
        <t>telomere length || id:ieu-b-4879</t>
      </is>
    </nc>
  </rcc>
  <rcc rId="28592" sId="17">
    <nc r="AR528" t="inlineStr">
      <is>
        <t>telomere length || id:ieu-b-4879</t>
      </is>
    </nc>
  </rcc>
  <rcc rId="28593" sId="17">
    <nc r="AR529" t="inlineStr">
      <is>
        <t>telomere length || id:ieu-b-4879</t>
      </is>
    </nc>
  </rcc>
  <rcc rId="28594" sId="17">
    <nc r="AR530" t="inlineStr">
      <is>
        <t>telomere length || id:ieu-b-4879</t>
      </is>
    </nc>
  </rcc>
  <rcc rId="28595" sId="17">
    <nc r="AR531" t="inlineStr">
      <is>
        <t>telomere length || id:ieu-b-4879</t>
      </is>
    </nc>
  </rcc>
  <rcc rId="28596" sId="17">
    <nc r="AR532" t="inlineStr">
      <is>
        <t>telomere length || id:ieu-b-4879</t>
      </is>
    </nc>
  </rcc>
  <rcc rId="28597" sId="17">
    <nc r="AR533" t="inlineStr">
      <is>
        <t>telomere length || id:ieu-b-4879</t>
      </is>
    </nc>
  </rcc>
  <rcc rId="28598" sId="17">
    <nc r="AR534" t="inlineStr">
      <is>
        <t>telomere length || id:ieu-b-4879</t>
      </is>
    </nc>
  </rcc>
  <rcc rId="28599" sId="17">
    <nc r="AR535" t="inlineStr">
      <is>
        <t>telomere length || id:ieu-b-4879</t>
      </is>
    </nc>
  </rcc>
  <rcc rId="28600" sId="17">
    <nc r="AR536" t="inlineStr">
      <is>
        <t>telomere length || id:ieu-b-4879</t>
      </is>
    </nc>
  </rcc>
  <rcc rId="28601" sId="17">
    <nc r="AR537" t="inlineStr">
      <is>
        <t>telomere length || id:ieu-b-4879</t>
      </is>
    </nc>
  </rcc>
  <rcc rId="28602" sId="17">
    <nc r="AR538" t="inlineStr">
      <is>
        <t>telomere length || id:ieu-b-4879</t>
      </is>
    </nc>
  </rcc>
  <rcc rId="28603" sId="17">
    <nc r="AR539" t="inlineStr">
      <is>
        <t>telomere length || id:ieu-b-4879</t>
      </is>
    </nc>
  </rcc>
  <rcc rId="28604" sId="17">
    <nc r="AR540" t="inlineStr">
      <is>
        <t>telomere length || id:ieu-b-4879</t>
      </is>
    </nc>
  </rcc>
  <rcc rId="28605" sId="17">
    <nc r="AR541" t="inlineStr">
      <is>
        <t>telomere length || id:ieu-b-4879</t>
      </is>
    </nc>
  </rcc>
  <rcc rId="28606" sId="17">
    <nc r="AR542" t="inlineStr">
      <is>
        <t>telomere length || id:ieu-b-4879</t>
      </is>
    </nc>
  </rcc>
  <rcc rId="28607" sId="17">
    <nc r="AR543" t="inlineStr">
      <is>
        <t>telomere length || id:ieu-b-4879</t>
      </is>
    </nc>
  </rcc>
  <rcc rId="28608" sId="17">
    <nc r="AR544" t="inlineStr">
      <is>
        <t>telomere length || id:ieu-b-4879</t>
      </is>
    </nc>
  </rcc>
  <rcc rId="28609" sId="17">
    <nc r="AR545" t="inlineStr">
      <is>
        <t>telomere length || id:ieu-b-4879</t>
      </is>
    </nc>
  </rcc>
  <rcc rId="28610" sId="17">
    <nc r="AR546" t="inlineStr">
      <is>
        <t>telomere length || id:ieu-b-4879</t>
      </is>
    </nc>
  </rcc>
  <rcc rId="28611" sId="17">
    <nc r="AR547" t="inlineStr">
      <is>
        <t>telomere length || id:ieu-b-4879</t>
      </is>
    </nc>
  </rcc>
  <rcc rId="28612" sId="17">
    <nc r="AR548" t="inlineStr">
      <is>
        <t>telomere length || id:ieu-b-4879</t>
      </is>
    </nc>
  </rcc>
  <rcc rId="28613" sId="17">
    <nc r="AR549" t="inlineStr">
      <is>
        <t>telomere length || id:ieu-b-4879</t>
      </is>
    </nc>
  </rcc>
  <rcc rId="28614" sId="17">
    <nc r="AR550" t="inlineStr">
      <is>
        <t>telomere length || id:ieu-b-4879</t>
      </is>
    </nc>
  </rcc>
  <rcc rId="28615" sId="17">
    <nc r="AR551" t="inlineStr">
      <is>
        <t>telomere length || id:ieu-b-4879</t>
      </is>
    </nc>
  </rcc>
  <rcc rId="28616" sId="17">
    <nc r="AR552" t="inlineStr">
      <is>
        <t>telomere length || id:ieu-b-4879</t>
      </is>
    </nc>
  </rcc>
  <rcc rId="28617" sId="17">
    <nc r="AR553" t="inlineStr">
      <is>
        <t>telomere length || id:ieu-b-4879</t>
      </is>
    </nc>
  </rcc>
  <rcc rId="28618" sId="17">
    <nc r="AR554" t="inlineStr">
      <is>
        <t>telomere length || id:ieu-b-4879</t>
      </is>
    </nc>
  </rcc>
  <rcc rId="28619" sId="17">
    <nc r="AR555" t="inlineStr">
      <is>
        <t>telomere length || id:ieu-b-4879</t>
      </is>
    </nc>
  </rcc>
  <rcc rId="28620" sId="17">
    <nc r="AR556" t="inlineStr">
      <is>
        <t>telomere length || id:ieu-b-4879</t>
      </is>
    </nc>
  </rcc>
  <rcc rId="28621" sId="17">
    <nc r="AR557" t="inlineStr">
      <is>
        <t>telomere length || id:ieu-b-4879</t>
      </is>
    </nc>
  </rcc>
  <rcc rId="28622" sId="17">
    <nc r="AR558" t="inlineStr">
      <is>
        <t>telomere length || id:ieu-b-4879</t>
      </is>
    </nc>
  </rcc>
  <rcc rId="28623" sId="17">
    <nc r="AR559" t="inlineStr">
      <is>
        <t>telomere length || id:ieu-b-4879</t>
      </is>
    </nc>
  </rcc>
  <rcc rId="28624" sId="17">
    <nc r="AR560" t="inlineStr">
      <is>
        <t>telomere length || id:ieu-b-4879</t>
      </is>
    </nc>
  </rcc>
  <rcc rId="28625" sId="17">
    <nc r="AR561" t="inlineStr">
      <is>
        <t>telomere length || id:ieu-b-4879</t>
      </is>
    </nc>
  </rcc>
  <rcc rId="28626" sId="17">
    <nc r="AR562" t="inlineStr">
      <is>
        <t>telomere length || id:ieu-b-4879</t>
      </is>
    </nc>
  </rcc>
  <rcc rId="28627" sId="17">
    <nc r="AR563" t="inlineStr">
      <is>
        <t>telomere length || id:ieu-b-4879</t>
      </is>
    </nc>
  </rcc>
  <rcc rId="28628" sId="17">
    <nc r="AR564" t="inlineStr">
      <is>
        <t>telomere length || id:ieu-b-4879</t>
      </is>
    </nc>
  </rcc>
  <rcc rId="28629" sId="17">
    <nc r="AR565" t="inlineStr">
      <is>
        <t>telomere length || id:ieu-b-4879</t>
      </is>
    </nc>
  </rcc>
  <rcc rId="28630" sId="17">
    <nc r="AR566" t="inlineStr">
      <is>
        <t>telomere length || id:ieu-b-4879</t>
      </is>
    </nc>
  </rcc>
  <rcc rId="28631" sId="17">
    <nc r="AR567" t="inlineStr">
      <is>
        <t>telomere length || id:ieu-b-4879</t>
      </is>
    </nc>
  </rcc>
  <rcc rId="28632" sId="17">
    <nc r="AR568" t="inlineStr">
      <is>
        <t>telomere length || id:ieu-b-4879</t>
      </is>
    </nc>
  </rcc>
  <rcc rId="28633" sId="17">
    <nc r="AR569" t="inlineStr">
      <is>
        <t>telomere length || id:ieu-b-4879</t>
      </is>
    </nc>
  </rcc>
  <rcc rId="28634" sId="17">
    <nc r="AR570" t="inlineStr">
      <is>
        <t>telomere length || id:ieu-b-4879</t>
      </is>
    </nc>
  </rcc>
  <rcc rId="28635" sId="17">
    <nc r="AR571" t="inlineStr">
      <is>
        <t>telomere length || id:ieu-b-4879</t>
      </is>
    </nc>
  </rcc>
  <rcc rId="28636" sId="17">
    <nc r="AR572" t="inlineStr">
      <is>
        <t>telomere length || id:ieu-b-4879</t>
      </is>
    </nc>
  </rcc>
  <rcc rId="28637" sId="17">
    <nc r="AR573" t="inlineStr">
      <is>
        <t>telomere length || id:ieu-b-4879</t>
      </is>
    </nc>
  </rcc>
  <rcc rId="28638" sId="17">
    <nc r="AR574" t="inlineStr">
      <is>
        <t>telomere length || id:ieu-b-4879</t>
      </is>
    </nc>
  </rcc>
  <rcc rId="28639" sId="17">
    <nc r="AR575" t="inlineStr">
      <is>
        <t>telomere length || id:ieu-b-4879</t>
      </is>
    </nc>
  </rcc>
  <rcc rId="28640" sId="17">
    <nc r="AR576" t="inlineStr">
      <is>
        <t>telomere length || id:ieu-b-4879</t>
      </is>
    </nc>
  </rcc>
  <rcc rId="28641" sId="17">
    <nc r="AQ52" t="inlineStr">
      <is>
        <t>id.outcome</t>
      </is>
    </nc>
  </rcc>
  <rcc rId="28642" sId="17">
    <nc r="AP52" t="inlineStr">
      <is>
        <t>outcome</t>
      </is>
    </nc>
  </rcc>
  <rcc rId="28643" sId="17">
    <nc r="AP53" t="inlineStr">
      <is>
        <t>HannumAge acceleration</t>
      </is>
    </nc>
  </rcc>
  <rcc rId="28644" sId="17">
    <nc r="AP54" t="inlineStr">
      <is>
        <t>HannumAge acceleration</t>
      </is>
    </nc>
  </rcc>
  <rcc rId="28645" sId="17">
    <nc r="AP55" t="inlineStr">
      <is>
        <t>HannumAge acceleration</t>
      </is>
    </nc>
  </rcc>
  <rcc rId="28646" sId="17">
    <nc r="AP56" t="inlineStr">
      <is>
        <t>HannumAge acceleration</t>
      </is>
    </nc>
  </rcc>
  <rcc rId="28647" sId="17">
    <nc r="AP57" t="inlineStr">
      <is>
        <t>HannumAge acceleration</t>
      </is>
    </nc>
  </rcc>
  <rcc rId="28648" sId="17">
    <nc r="AP58" t="inlineStr">
      <is>
        <t>HannumAge acceleration</t>
      </is>
    </nc>
  </rcc>
  <rcc rId="28649" sId="17">
    <nc r="AP59" t="inlineStr">
      <is>
        <t>HannumAge acceleration</t>
      </is>
    </nc>
  </rcc>
  <rcc rId="28650" sId="17">
    <nc r="AP60" t="inlineStr">
      <is>
        <t>HannumAge acceleration</t>
      </is>
    </nc>
  </rcc>
  <rcc rId="28651" sId="17">
    <nc r="AP61" t="inlineStr">
      <is>
        <t>HannumAge acceleration</t>
      </is>
    </nc>
  </rcc>
  <rcc rId="28652" sId="17">
    <nc r="AP62" t="inlineStr">
      <is>
        <t>HannumAge acceleration</t>
      </is>
    </nc>
  </rcc>
  <rcc rId="28653" sId="17">
    <nc r="AP63" t="inlineStr">
      <is>
        <t>HannumAge acceleration</t>
      </is>
    </nc>
  </rcc>
  <rcc rId="28654" sId="17">
    <nc r="AP64" t="inlineStr">
      <is>
        <t>HannumAge acceleration</t>
      </is>
    </nc>
  </rcc>
  <rcc rId="28655" sId="17">
    <nc r="AP65" t="inlineStr">
      <is>
        <t>HannumAge acceleration</t>
      </is>
    </nc>
  </rcc>
  <rcc rId="28656" sId="17">
    <nc r="AP66" t="inlineStr">
      <is>
        <t>HannumAge acceleration</t>
      </is>
    </nc>
  </rcc>
  <rcc rId="28657" sId="17">
    <nc r="AP67" t="inlineStr">
      <is>
        <t>HannumAge acceleration</t>
      </is>
    </nc>
  </rcc>
  <rcc rId="28658" sId="17">
    <nc r="AP68" t="inlineStr">
      <is>
        <t>HannumAge acceleration</t>
      </is>
    </nc>
  </rcc>
  <rcc rId="28659" sId="17">
    <nc r="AP69" t="inlineStr">
      <is>
        <t>HannumAge acceleration</t>
      </is>
    </nc>
  </rcc>
  <rcc rId="28660" sId="17">
    <nc r="AP70" t="inlineStr">
      <is>
        <t>HannumAge acceleration</t>
      </is>
    </nc>
  </rcc>
  <rcc rId="28661" sId="17">
    <nc r="AP71" t="inlineStr">
      <is>
        <t>HannumAge acceleration</t>
      </is>
    </nc>
  </rcc>
  <rcc rId="28662" sId="17">
    <nc r="AP72" t="inlineStr">
      <is>
        <t>HannumAge acceleration</t>
      </is>
    </nc>
  </rcc>
  <rcc rId="28663" sId="17">
    <nc r="AP73" t="inlineStr">
      <is>
        <t>HannumAge acceleration</t>
      </is>
    </nc>
  </rcc>
  <rcc rId="28664" sId="17">
    <nc r="AP74" t="inlineStr">
      <is>
        <t>HannumAge acceleration</t>
      </is>
    </nc>
  </rcc>
  <rcc rId="28665" sId="17">
    <nc r="AP75" t="inlineStr">
      <is>
        <t>HannumAge acceleration</t>
      </is>
    </nc>
  </rcc>
  <rcc rId="28666" sId="17">
    <nc r="AP76" t="inlineStr">
      <is>
        <t>HannumAge acceleration</t>
      </is>
    </nc>
  </rcc>
  <rcc rId="28667" sId="17">
    <nc r="AP77" t="inlineStr">
      <is>
        <t>HannumAge acceleration</t>
      </is>
    </nc>
  </rcc>
  <rcc rId="28668" sId="17">
    <nc r="AP78" t="inlineStr">
      <is>
        <t>HannumAge acceleration</t>
      </is>
    </nc>
  </rcc>
  <rcc rId="28669" sId="17">
    <nc r="AP79" t="inlineStr">
      <is>
        <t>HannumAge acceleration</t>
      </is>
    </nc>
  </rcc>
  <rcc rId="28670" sId="17">
    <nc r="AP80" t="inlineStr">
      <is>
        <t>HannumAge acceleration</t>
      </is>
    </nc>
  </rcc>
  <rcc rId="28671" sId="17">
    <nc r="AP81" t="inlineStr">
      <is>
        <t>HannumAge acceleration</t>
      </is>
    </nc>
  </rcc>
  <rcc rId="28672" sId="17">
    <nc r="AP82" t="inlineStr">
      <is>
        <t>HannumAge acceleration</t>
      </is>
    </nc>
  </rcc>
  <rcc rId="28673" sId="17">
    <nc r="AP83" t="inlineStr">
      <is>
        <t>HannumAge acceleration</t>
      </is>
    </nc>
  </rcc>
  <rcc rId="28674" sId="17">
    <nc r="AP84" t="inlineStr">
      <is>
        <t>HannumAge acceleration</t>
      </is>
    </nc>
  </rcc>
  <rcc rId="28675" sId="17">
    <nc r="AP85" t="inlineStr">
      <is>
        <t>HannumAge acceleration</t>
      </is>
    </nc>
  </rcc>
  <rcc rId="28676" sId="17">
    <nc r="AP86" t="inlineStr">
      <is>
        <t>HannumAge acceleration</t>
      </is>
    </nc>
  </rcc>
  <rcc rId="28677" sId="17">
    <nc r="AP87" t="inlineStr">
      <is>
        <t>HannumAge acceleration</t>
      </is>
    </nc>
  </rcc>
  <rcc rId="28678" sId="17">
    <nc r="AP88" t="inlineStr">
      <is>
        <t>HannumAge acceleration</t>
      </is>
    </nc>
  </rcc>
  <rcc rId="28679" sId="17">
    <nc r="AP89" t="inlineStr">
      <is>
        <t>HannumAge acceleration</t>
      </is>
    </nc>
  </rcc>
  <rcc rId="28680" sId="17">
    <nc r="AP90" t="inlineStr">
      <is>
        <t>HannumAge acceleration</t>
      </is>
    </nc>
  </rcc>
  <rcc rId="28681" sId="17">
    <nc r="AP91" t="inlineStr">
      <is>
        <t>HannumAge acceleration</t>
      </is>
    </nc>
  </rcc>
  <rcc rId="28682" sId="17">
    <nc r="AP92" t="inlineStr">
      <is>
        <t>HannumAge acceleration</t>
      </is>
    </nc>
  </rcc>
  <rcc rId="28683" sId="17">
    <nc r="AP93" t="inlineStr">
      <is>
        <t>HannumAge acceleration</t>
      </is>
    </nc>
  </rcc>
  <rcc rId="28684" sId="17">
    <nc r="AP94" t="inlineStr">
      <is>
        <t>HannumAge acceleration</t>
      </is>
    </nc>
  </rcc>
  <rcc rId="28685" sId="17">
    <nc r="AP95" t="inlineStr">
      <is>
        <t>HannumAge acceleration</t>
      </is>
    </nc>
  </rcc>
  <rcc rId="28686" sId="17">
    <nc r="AP96" t="inlineStr">
      <is>
        <t>HannumAge acceleration</t>
      </is>
    </nc>
  </rcc>
  <rcc rId="28687" sId="17">
    <nc r="AP97" t="inlineStr">
      <is>
        <t>HannumAge acceleration</t>
      </is>
    </nc>
  </rcc>
  <rcc rId="28688" sId="17">
    <nc r="AP98" t="inlineStr">
      <is>
        <t>HannumAge acceleration</t>
      </is>
    </nc>
  </rcc>
  <rcc rId="28689" sId="17">
    <nc r="AP99" t="inlineStr">
      <is>
        <t>HannumAge acceleration</t>
      </is>
    </nc>
  </rcc>
  <rcc rId="28690" sId="17">
    <nc r="AP100" t="inlineStr">
      <is>
        <t>HannumAge acceleration</t>
      </is>
    </nc>
  </rcc>
  <rcc rId="28691" sId="17">
    <nc r="AP101" t="inlineStr">
      <is>
        <t>HannumAge acceleration</t>
      </is>
    </nc>
  </rcc>
  <rcc rId="28692" sId="17">
    <nc r="AP102" t="inlineStr">
      <is>
        <t>HannumAge acceleration</t>
      </is>
    </nc>
  </rcc>
  <rcc rId="28693" sId="17">
    <nc r="AP103" t="inlineStr">
      <is>
        <t>HannumAge acceleration</t>
      </is>
    </nc>
  </rcc>
  <rcc rId="28694" sId="17">
    <nc r="AP104" t="inlineStr">
      <is>
        <t>HannumAge acceleration</t>
      </is>
    </nc>
  </rcc>
  <rcc rId="28695" sId="17">
    <nc r="AP105" t="inlineStr">
      <is>
        <t>HannumAge acceleration</t>
      </is>
    </nc>
  </rcc>
  <rcc rId="28696" sId="17">
    <nc r="AP106" t="inlineStr">
      <is>
        <t>HannumAge acceleration</t>
      </is>
    </nc>
  </rcc>
  <rcc rId="28697" sId="17">
    <nc r="AP107" t="inlineStr">
      <is>
        <t>HannumAge acceleration</t>
      </is>
    </nc>
  </rcc>
  <rcc rId="28698" sId="17">
    <nc r="AP108" t="inlineStr">
      <is>
        <t>HannumAge acceleration</t>
      </is>
    </nc>
  </rcc>
  <rcc rId="28699" sId="17">
    <nc r="AP109" t="inlineStr">
      <is>
        <t>HannumAge acceleration</t>
      </is>
    </nc>
  </rcc>
  <rcc rId="28700" sId="17">
    <nc r="AP110" t="inlineStr">
      <is>
        <t>HannumAge acceleration</t>
      </is>
    </nc>
  </rcc>
  <rcc rId="28701" sId="17">
    <nc r="AP111" t="inlineStr">
      <is>
        <t>HannumAge acceleration</t>
      </is>
    </nc>
  </rcc>
  <rcc rId="28702" sId="17">
    <nc r="AP112" t="inlineStr">
      <is>
        <t>HannumAge acceleration</t>
      </is>
    </nc>
  </rcc>
  <rcc rId="28703" sId="17">
    <nc r="AP113" t="inlineStr">
      <is>
        <t>HannumAge acceleration</t>
      </is>
    </nc>
  </rcc>
  <rcc rId="28704" sId="17">
    <nc r="AP114" t="inlineStr">
      <is>
        <t>HannumAge acceleration</t>
      </is>
    </nc>
  </rcc>
  <rcc rId="28705" sId="17">
    <nc r="AP115" t="inlineStr">
      <is>
        <t>HannumAge acceleration</t>
      </is>
    </nc>
  </rcc>
  <rcc rId="28706" sId="17">
    <nc r="AP116" t="inlineStr">
      <is>
        <t>HannumAge acceleration</t>
      </is>
    </nc>
  </rcc>
  <rcc rId="28707" sId="17">
    <nc r="AP117" t="inlineStr">
      <is>
        <t>HannumAge acceleration</t>
      </is>
    </nc>
  </rcc>
  <rcc rId="28708" sId="17">
    <nc r="AP118" t="inlineStr">
      <is>
        <t>HannumAge acceleration</t>
      </is>
    </nc>
  </rcc>
  <rcc rId="28709" sId="17">
    <nc r="AP119" t="inlineStr">
      <is>
        <t>HannumAge acceleration</t>
      </is>
    </nc>
  </rcc>
  <rcc rId="28710" sId="17">
    <nc r="AP120" t="inlineStr">
      <is>
        <t>HannumAge acceleration</t>
      </is>
    </nc>
  </rcc>
  <rcc rId="28711" sId="17">
    <nc r="AP121" t="inlineStr">
      <is>
        <t>HannumAge acceleration</t>
      </is>
    </nc>
  </rcc>
  <rcc rId="28712" sId="17">
    <nc r="AP122" t="inlineStr">
      <is>
        <t>HannumAge acceleration</t>
      </is>
    </nc>
  </rcc>
  <rcc rId="28713" sId="17">
    <nc r="AP123" t="inlineStr">
      <is>
        <t>HannumAge acceleration</t>
      </is>
    </nc>
  </rcc>
  <rcc rId="28714" sId="17">
    <nc r="AP124" t="inlineStr">
      <is>
        <t>HannumAge acceleration</t>
      </is>
    </nc>
  </rcc>
  <rcc rId="28715" sId="17">
    <nc r="AP125" t="inlineStr">
      <is>
        <t>HannumAge acceleration</t>
      </is>
    </nc>
  </rcc>
  <rcc rId="28716" sId="17">
    <nc r="AP126" t="inlineStr">
      <is>
        <t>HannumAge acceleration</t>
      </is>
    </nc>
  </rcc>
  <rcc rId="28717" sId="17">
    <nc r="AP127" t="inlineStr">
      <is>
        <t>HannumAge acceleration</t>
      </is>
    </nc>
  </rcc>
  <rcc rId="28718" sId="17">
    <nc r="AP128" t="inlineStr">
      <is>
        <t>HannumAge acceleration</t>
      </is>
    </nc>
  </rcc>
  <rcc rId="28719" sId="17">
    <nc r="AP129" t="inlineStr">
      <is>
        <t>HannumAge acceleration</t>
      </is>
    </nc>
  </rcc>
  <rcc rId="28720" sId="17">
    <nc r="AP130" t="inlineStr">
      <is>
        <t>HannumAge acceleration</t>
      </is>
    </nc>
  </rcc>
  <rcc rId="28721" sId="17">
    <nc r="AP131" t="inlineStr">
      <is>
        <t>HannumAge acceleration</t>
      </is>
    </nc>
  </rcc>
  <rcc rId="28722" sId="17">
    <nc r="AP132" t="inlineStr">
      <is>
        <t>HannumAge acceleration</t>
      </is>
    </nc>
  </rcc>
  <rcc rId="28723" sId="17">
    <nc r="AP133" t="inlineStr">
      <is>
        <t>HannumAge acceleration</t>
      </is>
    </nc>
  </rcc>
  <rcc rId="28724" sId="17">
    <nc r="AP134" t="inlineStr">
      <is>
        <t>HannumAge acceleration</t>
      </is>
    </nc>
  </rcc>
  <rcc rId="28725" sId="17">
    <nc r="AP135" t="inlineStr">
      <is>
        <t>HannumAge acceleration</t>
      </is>
    </nc>
  </rcc>
  <rcc rId="28726" sId="17">
    <nc r="AP136" t="inlineStr">
      <is>
        <t>HannumAge acceleration</t>
      </is>
    </nc>
  </rcc>
  <rcc rId="28727" sId="17">
    <nc r="AP137" t="inlineStr">
      <is>
        <t>HannumAge acceleration</t>
      </is>
    </nc>
  </rcc>
  <rcc rId="28728" sId="17">
    <nc r="AP138" t="inlineStr">
      <is>
        <t>HannumAge acceleration</t>
      </is>
    </nc>
  </rcc>
  <rcc rId="28729" sId="17">
    <nc r="AP139" t="inlineStr">
      <is>
        <t>HannumAge acceleration</t>
      </is>
    </nc>
  </rcc>
  <rcc rId="28730" sId="17">
    <nc r="AP140" t="inlineStr">
      <is>
        <t>HannumAge acceleration</t>
      </is>
    </nc>
  </rcc>
  <rcc rId="28731" sId="17">
    <nc r="AP141" t="inlineStr">
      <is>
        <t>HannumAge acceleration</t>
      </is>
    </nc>
  </rcc>
  <rcc rId="28732" sId="17">
    <nc r="AP142" t="inlineStr">
      <is>
        <t>HannumAge acceleration</t>
      </is>
    </nc>
  </rcc>
  <rcc rId="28733" sId="17">
    <nc r="AP143" t="inlineStr">
      <is>
        <t>HannumAge acceleration</t>
      </is>
    </nc>
  </rcc>
  <rcc rId="28734" sId="17">
    <nc r="AP144" t="inlineStr">
      <is>
        <t>HannumAge acceleration</t>
      </is>
    </nc>
  </rcc>
  <rcc rId="28735" sId="17">
    <nc r="AP145" t="inlineStr">
      <is>
        <t>HannumAge acceleration</t>
      </is>
    </nc>
  </rcc>
  <rcc rId="28736" sId="17">
    <nc r="AP146" t="inlineStr">
      <is>
        <t>HannumAge acceleration</t>
      </is>
    </nc>
  </rcc>
  <rcc rId="28737" sId="17">
    <nc r="AP147" t="inlineStr">
      <is>
        <t>HannumAge acceleration</t>
      </is>
    </nc>
  </rcc>
  <rcc rId="28738" sId="17">
    <nc r="AP148" t="inlineStr">
      <is>
        <t>HannumAge acceleration</t>
      </is>
    </nc>
  </rcc>
  <rcc rId="28739" sId="17">
    <nc r="AP149" t="inlineStr">
      <is>
        <t>HannumAge acceleration</t>
      </is>
    </nc>
  </rcc>
  <rcc rId="28740" sId="17">
    <nc r="AP150" t="inlineStr">
      <is>
        <t>HannumAge acceleration</t>
      </is>
    </nc>
  </rcc>
  <rcc rId="28741" sId="17">
    <nc r="AP151" t="inlineStr">
      <is>
        <t>HannumAge acceleration</t>
      </is>
    </nc>
  </rcc>
  <rcc rId="28742" sId="17">
    <nc r="AP152" t="inlineStr">
      <is>
        <t>HannumAge acceleration</t>
      </is>
    </nc>
  </rcc>
  <rcc rId="28743" sId="17">
    <nc r="AP153" t="inlineStr">
      <is>
        <t>HannumAge acceleration</t>
      </is>
    </nc>
  </rcc>
  <rcc rId="28744" sId="17">
    <nc r="AP154" t="inlineStr">
      <is>
        <t>HannumAge acceleration</t>
      </is>
    </nc>
  </rcc>
  <rcc rId="28745" sId="17">
    <nc r="AP155" t="inlineStr">
      <is>
        <t>HannumAge acceleration</t>
      </is>
    </nc>
  </rcc>
  <rcc rId="28746" sId="17">
    <nc r="AP156" t="inlineStr">
      <is>
        <t>HannumAge acceleration</t>
      </is>
    </nc>
  </rcc>
  <rcc rId="28747" sId="17">
    <nc r="AP157" t="inlineStr">
      <is>
        <t>HannumAge acceleration</t>
      </is>
    </nc>
  </rcc>
  <rcc rId="28748" sId="17">
    <nc r="AP158" t="inlineStr">
      <is>
        <t>HannumAge acceleration</t>
      </is>
    </nc>
  </rcc>
  <rcc rId="28749" sId="17">
    <nc r="AP159" t="inlineStr">
      <is>
        <t>HannumAge acceleration</t>
      </is>
    </nc>
  </rcc>
  <rcc rId="28750" sId="17">
    <nc r="AP160" t="inlineStr">
      <is>
        <t>HannumAge acceleration</t>
      </is>
    </nc>
  </rcc>
  <rcc rId="28751" sId="17">
    <nc r="AP161" t="inlineStr">
      <is>
        <t>HannumAge acceleration</t>
      </is>
    </nc>
  </rcc>
  <rcc rId="28752" sId="17">
    <nc r="AP162" t="inlineStr">
      <is>
        <t>HannumAge acceleration</t>
      </is>
    </nc>
  </rcc>
  <rcc rId="28753" sId="17">
    <nc r="AP163" t="inlineStr">
      <is>
        <t>HannumAge acceleration</t>
      </is>
    </nc>
  </rcc>
  <rcc rId="28754" sId="17">
    <nc r="AP164" t="inlineStr">
      <is>
        <t>HannumAge acceleration</t>
      </is>
    </nc>
  </rcc>
  <rcc rId="28755" sId="17">
    <nc r="AP165" t="inlineStr">
      <is>
        <t>HannumAge acceleration</t>
      </is>
    </nc>
  </rcc>
  <rcc rId="28756" sId="17">
    <nc r="AP166" t="inlineStr">
      <is>
        <t>HannumAge acceleration</t>
      </is>
    </nc>
  </rcc>
  <rcc rId="28757" sId="17">
    <nc r="AP167" t="inlineStr">
      <is>
        <t>HannumAge acceleration</t>
      </is>
    </nc>
  </rcc>
  <rcc rId="28758" sId="17">
    <nc r="AP168" t="inlineStr">
      <is>
        <t>HannumAge acceleration</t>
      </is>
    </nc>
  </rcc>
  <rcc rId="28759" sId="17">
    <nc r="AP169" t="inlineStr">
      <is>
        <t>HannumAge acceleration</t>
      </is>
    </nc>
  </rcc>
  <rcc rId="28760" sId="17">
    <nc r="AP170" t="inlineStr">
      <is>
        <t>HannumAge acceleration</t>
      </is>
    </nc>
  </rcc>
  <rcc rId="28761" sId="17">
    <nc r="AP171" t="inlineStr">
      <is>
        <t>HannumAge acceleration</t>
      </is>
    </nc>
  </rcc>
  <rcc rId="28762" sId="17">
    <nc r="AP172" t="inlineStr">
      <is>
        <t>HannumAge acceleration</t>
      </is>
    </nc>
  </rcc>
  <rcc rId="28763" sId="17">
    <nc r="AP173" t="inlineStr">
      <is>
        <t>HannumAge acceleration</t>
      </is>
    </nc>
  </rcc>
  <rcc rId="28764" sId="17">
    <nc r="AP174" t="inlineStr">
      <is>
        <t>HannumAge acceleration</t>
      </is>
    </nc>
  </rcc>
  <rcc rId="28765" sId="17">
    <nc r="AP175" t="inlineStr">
      <is>
        <t>HannumAge acceleration</t>
      </is>
    </nc>
  </rcc>
  <rcc rId="28766" sId="17">
    <nc r="AP176" t="inlineStr">
      <is>
        <t>HannumAge acceleration</t>
      </is>
    </nc>
  </rcc>
  <rcc rId="28767" sId="17">
    <nc r="AP177" t="inlineStr">
      <is>
        <t>HannumAge acceleration</t>
      </is>
    </nc>
  </rcc>
  <rcc rId="28768" sId="17">
    <nc r="AP178" t="inlineStr">
      <is>
        <t>HannumAge acceleration</t>
      </is>
    </nc>
  </rcc>
  <rcc rId="28769" sId="17">
    <nc r="AP179" t="inlineStr">
      <is>
        <t>HannumAge acceleration</t>
      </is>
    </nc>
  </rcc>
  <rcc rId="28770" sId="17">
    <nc r="AP180" t="inlineStr">
      <is>
        <t>HannumAge acceleration</t>
      </is>
    </nc>
  </rcc>
  <rcc rId="28771" sId="17">
    <nc r="AP181" t="inlineStr">
      <is>
        <t>HannumAge acceleration</t>
      </is>
    </nc>
  </rcc>
  <rcc rId="28772" sId="17">
    <nc r="AP182" t="inlineStr">
      <is>
        <t>HannumAge acceleration</t>
      </is>
    </nc>
  </rcc>
  <rcc rId="28773" sId="17">
    <nc r="AP183" t="inlineStr">
      <is>
        <t>HannumAge acceleration</t>
      </is>
    </nc>
  </rcc>
  <rcc rId="28774" sId="17">
    <nc r="AP184" t="inlineStr">
      <is>
        <t>GrimAge acceleration</t>
      </is>
    </nc>
  </rcc>
  <rcc rId="28775" sId="17">
    <nc r="AP185" t="inlineStr">
      <is>
        <t>GrimAge acceleration</t>
      </is>
    </nc>
  </rcc>
  <rcc rId="28776" sId="17">
    <nc r="AP186" t="inlineStr">
      <is>
        <t>GrimAge acceleration</t>
      </is>
    </nc>
  </rcc>
  <rcc rId="28777" sId="17">
    <nc r="AP187" t="inlineStr">
      <is>
        <t>GrimAge acceleration</t>
      </is>
    </nc>
  </rcc>
  <rcc rId="28778" sId="17">
    <nc r="AP188" t="inlineStr">
      <is>
        <t>GrimAge acceleration</t>
      </is>
    </nc>
  </rcc>
  <rcc rId="28779" sId="17">
    <nc r="AP189" t="inlineStr">
      <is>
        <t>GrimAge acceleration</t>
      </is>
    </nc>
  </rcc>
  <rcc rId="28780" sId="17">
    <nc r="AP190" t="inlineStr">
      <is>
        <t>GrimAge acceleration</t>
      </is>
    </nc>
  </rcc>
  <rcc rId="28781" sId="17">
    <nc r="AP191" t="inlineStr">
      <is>
        <t>GrimAge acceleration</t>
      </is>
    </nc>
  </rcc>
  <rcc rId="28782" sId="17">
    <nc r="AP192" t="inlineStr">
      <is>
        <t>GrimAge acceleration</t>
      </is>
    </nc>
  </rcc>
  <rcc rId="28783" sId="17">
    <nc r="AP193" t="inlineStr">
      <is>
        <t>GrimAge acceleration</t>
      </is>
    </nc>
  </rcc>
  <rcc rId="28784" sId="17">
    <nc r="AP194" t="inlineStr">
      <is>
        <t>GrimAge acceleration</t>
      </is>
    </nc>
  </rcc>
  <rcc rId="28785" sId="17">
    <nc r="AP195" t="inlineStr">
      <is>
        <t>GrimAge acceleration</t>
      </is>
    </nc>
  </rcc>
  <rcc rId="28786" sId="17">
    <nc r="AP196" t="inlineStr">
      <is>
        <t>GrimAge acceleration</t>
      </is>
    </nc>
  </rcc>
  <rcc rId="28787" sId="17">
    <nc r="AP197" t="inlineStr">
      <is>
        <t>GrimAge acceleration</t>
      </is>
    </nc>
  </rcc>
  <rcc rId="28788" sId="17">
    <nc r="AP198" t="inlineStr">
      <is>
        <t>GrimAge acceleration</t>
      </is>
    </nc>
  </rcc>
  <rcc rId="28789" sId="17">
    <nc r="AP199" t="inlineStr">
      <is>
        <t>GrimAge acceleration</t>
      </is>
    </nc>
  </rcc>
  <rcc rId="28790" sId="17">
    <nc r="AP200" t="inlineStr">
      <is>
        <t>GrimAge acceleration</t>
      </is>
    </nc>
  </rcc>
  <rcc rId="28791" sId="17">
    <nc r="AP201" t="inlineStr">
      <is>
        <t>GrimAge acceleration</t>
      </is>
    </nc>
  </rcc>
  <rcc rId="28792" sId="17">
    <nc r="AP202" t="inlineStr">
      <is>
        <t>GrimAge acceleration</t>
      </is>
    </nc>
  </rcc>
  <rcc rId="28793" sId="17">
    <nc r="AP203" t="inlineStr">
      <is>
        <t>GrimAge acceleration</t>
      </is>
    </nc>
  </rcc>
  <rcc rId="28794" sId="17">
    <nc r="AP204" t="inlineStr">
      <is>
        <t>GrimAge acceleration</t>
      </is>
    </nc>
  </rcc>
  <rcc rId="28795" sId="17">
    <nc r="AP205" t="inlineStr">
      <is>
        <t>GrimAge acceleration</t>
      </is>
    </nc>
  </rcc>
  <rcc rId="28796" sId="17">
    <nc r="AP206" t="inlineStr">
      <is>
        <t>GrimAge acceleration</t>
      </is>
    </nc>
  </rcc>
  <rcc rId="28797" sId="17">
    <nc r="AP207" t="inlineStr">
      <is>
        <t>GrimAge acceleration</t>
      </is>
    </nc>
  </rcc>
  <rcc rId="28798" sId="17">
    <nc r="AP208" t="inlineStr">
      <is>
        <t>GrimAge acceleration</t>
      </is>
    </nc>
  </rcc>
  <rcc rId="28799" sId="17">
    <nc r="AP209" t="inlineStr">
      <is>
        <t>GrimAge acceleration</t>
      </is>
    </nc>
  </rcc>
  <rcc rId="28800" sId="17">
    <nc r="AP210" t="inlineStr">
      <is>
        <t>GrimAge acceleration</t>
      </is>
    </nc>
  </rcc>
  <rcc rId="28801" sId="17">
    <nc r="AP211" t="inlineStr">
      <is>
        <t>GrimAge acceleration</t>
      </is>
    </nc>
  </rcc>
  <rcc rId="28802" sId="17">
    <nc r="AP212" t="inlineStr">
      <is>
        <t>GrimAge acceleration</t>
      </is>
    </nc>
  </rcc>
  <rcc rId="28803" sId="17">
    <nc r="AP213" t="inlineStr">
      <is>
        <t>GrimAge acceleration</t>
      </is>
    </nc>
  </rcc>
  <rcc rId="28804" sId="17">
    <nc r="AP214" t="inlineStr">
      <is>
        <t>GrimAge acceleration</t>
      </is>
    </nc>
  </rcc>
  <rcc rId="28805" sId="17">
    <nc r="AP215" t="inlineStr">
      <is>
        <t>GrimAge acceleration</t>
      </is>
    </nc>
  </rcc>
  <rcc rId="28806" sId="17">
    <nc r="AP216" t="inlineStr">
      <is>
        <t>GrimAge acceleration</t>
      </is>
    </nc>
  </rcc>
  <rcc rId="28807" sId="17">
    <nc r="AP217" t="inlineStr">
      <is>
        <t>GrimAge acceleration</t>
      </is>
    </nc>
  </rcc>
  <rcc rId="28808" sId="17">
    <nc r="AP218" t="inlineStr">
      <is>
        <t>GrimAge acceleration</t>
      </is>
    </nc>
  </rcc>
  <rcc rId="28809" sId="17">
    <nc r="AP219" t="inlineStr">
      <is>
        <t>GrimAge acceleration</t>
      </is>
    </nc>
  </rcc>
  <rcc rId="28810" sId="17">
    <nc r="AP220" t="inlineStr">
      <is>
        <t>GrimAge acceleration</t>
      </is>
    </nc>
  </rcc>
  <rcc rId="28811" sId="17">
    <nc r="AP221" t="inlineStr">
      <is>
        <t>GrimAge acceleration</t>
      </is>
    </nc>
  </rcc>
  <rcc rId="28812" sId="17">
    <nc r="AP222" t="inlineStr">
      <is>
        <t>GrimAge acceleration</t>
      </is>
    </nc>
  </rcc>
  <rcc rId="28813" sId="17">
    <nc r="AP223" t="inlineStr">
      <is>
        <t>GrimAge acceleration</t>
      </is>
    </nc>
  </rcc>
  <rcc rId="28814" sId="17">
    <nc r="AP224" t="inlineStr">
      <is>
        <t>GrimAge acceleration</t>
      </is>
    </nc>
  </rcc>
  <rcc rId="28815" sId="17">
    <nc r="AP225" t="inlineStr">
      <is>
        <t>GrimAge acceleration</t>
      </is>
    </nc>
  </rcc>
  <rcc rId="28816" sId="17">
    <nc r="AP226" t="inlineStr">
      <is>
        <t>GrimAge acceleration</t>
      </is>
    </nc>
  </rcc>
  <rcc rId="28817" sId="17">
    <nc r="AP227" t="inlineStr">
      <is>
        <t>GrimAge acceleration</t>
      </is>
    </nc>
  </rcc>
  <rcc rId="28818" sId="17">
    <nc r="AP228" t="inlineStr">
      <is>
        <t>GrimAge acceleration</t>
      </is>
    </nc>
  </rcc>
  <rcc rId="28819" sId="17">
    <nc r="AP229" t="inlineStr">
      <is>
        <t>GrimAge acceleration</t>
      </is>
    </nc>
  </rcc>
  <rcc rId="28820" sId="17">
    <nc r="AP230" t="inlineStr">
      <is>
        <t>GrimAge acceleration</t>
      </is>
    </nc>
  </rcc>
  <rcc rId="28821" sId="17">
    <nc r="AP231" t="inlineStr">
      <is>
        <t>GrimAge acceleration</t>
      </is>
    </nc>
  </rcc>
  <rcc rId="28822" sId="17">
    <nc r="AP232" t="inlineStr">
      <is>
        <t>GrimAge acceleration</t>
      </is>
    </nc>
  </rcc>
  <rcc rId="28823" sId="17">
    <nc r="AP233" t="inlineStr">
      <is>
        <t>GrimAge acceleration</t>
      </is>
    </nc>
  </rcc>
  <rcc rId="28824" sId="17">
    <nc r="AP234" t="inlineStr">
      <is>
        <t>GrimAge acceleration</t>
      </is>
    </nc>
  </rcc>
  <rcc rId="28825" sId="17">
    <nc r="AP235" t="inlineStr">
      <is>
        <t>GrimAge acceleration</t>
      </is>
    </nc>
  </rcc>
  <rcc rId="28826" sId="17">
    <nc r="AP236" t="inlineStr">
      <is>
        <t>GrimAge acceleration</t>
      </is>
    </nc>
  </rcc>
  <rcc rId="28827" sId="17">
    <nc r="AP237" t="inlineStr">
      <is>
        <t>GrimAge acceleration</t>
      </is>
    </nc>
  </rcc>
  <rcc rId="28828" sId="17">
    <nc r="AP238" t="inlineStr">
      <is>
        <t>GrimAge acceleration</t>
      </is>
    </nc>
  </rcc>
  <rcc rId="28829" sId="17">
    <nc r="AP239" t="inlineStr">
      <is>
        <t>GrimAge acceleration</t>
      </is>
    </nc>
  </rcc>
  <rcc rId="28830" sId="17">
    <nc r="AP240" t="inlineStr">
      <is>
        <t>GrimAge acceleration</t>
      </is>
    </nc>
  </rcc>
  <rcc rId="28831" sId="17">
    <nc r="AP241" t="inlineStr">
      <is>
        <t>GrimAge acceleration</t>
      </is>
    </nc>
  </rcc>
  <rcc rId="28832" sId="17">
    <nc r="AP242" t="inlineStr">
      <is>
        <t>GrimAge acceleration</t>
      </is>
    </nc>
  </rcc>
  <rcc rId="28833" sId="17">
    <nc r="AP243" t="inlineStr">
      <is>
        <t>GrimAge acceleration</t>
      </is>
    </nc>
  </rcc>
  <rcc rId="28834" sId="17">
    <nc r="AP244" t="inlineStr">
      <is>
        <t>GrimAge acceleration</t>
      </is>
    </nc>
  </rcc>
  <rcc rId="28835" sId="17">
    <nc r="AP245" t="inlineStr">
      <is>
        <t>GrimAge acceleration</t>
      </is>
    </nc>
  </rcc>
  <rcc rId="28836" sId="17">
    <nc r="AP246" t="inlineStr">
      <is>
        <t>GrimAge acceleration</t>
      </is>
    </nc>
  </rcc>
  <rcc rId="28837" sId="17">
    <nc r="AP247" t="inlineStr">
      <is>
        <t>GrimAge acceleration</t>
      </is>
    </nc>
  </rcc>
  <rcc rId="28838" sId="17">
    <nc r="AP248" t="inlineStr">
      <is>
        <t>GrimAge acceleration</t>
      </is>
    </nc>
  </rcc>
  <rcc rId="28839" sId="17">
    <nc r="AP249" t="inlineStr">
      <is>
        <t>GrimAge acceleration</t>
      </is>
    </nc>
  </rcc>
  <rcc rId="28840" sId="17">
    <nc r="AP250" t="inlineStr">
      <is>
        <t>GrimAge acceleration</t>
      </is>
    </nc>
  </rcc>
  <rcc rId="28841" sId="17">
    <nc r="AP251" t="inlineStr">
      <is>
        <t>GrimAge acceleration</t>
      </is>
    </nc>
  </rcc>
  <rcc rId="28842" sId="17">
    <nc r="AP252" t="inlineStr">
      <is>
        <t>GrimAge acceleration</t>
      </is>
    </nc>
  </rcc>
  <rcc rId="28843" sId="17">
    <nc r="AP253" t="inlineStr">
      <is>
        <t>GrimAge acceleration</t>
      </is>
    </nc>
  </rcc>
  <rcc rId="28844" sId="17">
    <nc r="AP254" t="inlineStr">
      <is>
        <t>GrimAge acceleration</t>
      </is>
    </nc>
  </rcc>
  <rcc rId="28845" sId="17">
    <nc r="AP255" t="inlineStr">
      <is>
        <t>GrimAge acceleration</t>
      </is>
    </nc>
  </rcc>
  <rcc rId="28846" sId="17">
    <nc r="AP256" t="inlineStr">
      <is>
        <t>GrimAge acceleration</t>
      </is>
    </nc>
  </rcc>
  <rcc rId="28847" sId="17">
    <nc r="AP257" t="inlineStr">
      <is>
        <t>GrimAge acceleration</t>
      </is>
    </nc>
  </rcc>
  <rcc rId="28848" sId="17">
    <nc r="AP258" t="inlineStr">
      <is>
        <t>GrimAge acceleration</t>
      </is>
    </nc>
  </rcc>
  <rcc rId="28849" sId="17">
    <nc r="AP259" t="inlineStr">
      <is>
        <t>GrimAge acceleration</t>
      </is>
    </nc>
  </rcc>
  <rcc rId="28850" sId="17">
    <nc r="AP260" t="inlineStr">
      <is>
        <t>GrimAge acceleration</t>
      </is>
    </nc>
  </rcc>
  <rcc rId="28851" sId="17">
    <nc r="AP261" t="inlineStr">
      <is>
        <t>GrimAge acceleration</t>
      </is>
    </nc>
  </rcc>
  <rcc rId="28852" sId="17">
    <nc r="AP262" t="inlineStr">
      <is>
        <t>GrimAge acceleration</t>
      </is>
    </nc>
  </rcc>
  <rcc rId="28853" sId="17">
    <nc r="AP263" t="inlineStr">
      <is>
        <t>GrimAge acceleration</t>
      </is>
    </nc>
  </rcc>
  <rcc rId="28854" sId="17">
    <nc r="AP264" t="inlineStr">
      <is>
        <t>GrimAge acceleration</t>
      </is>
    </nc>
  </rcc>
  <rcc rId="28855" sId="17">
    <nc r="AP265" t="inlineStr">
      <is>
        <t>GrimAge acceleration</t>
      </is>
    </nc>
  </rcc>
  <rcc rId="28856" sId="17">
    <nc r="AP266" t="inlineStr">
      <is>
        <t>GrimAge acceleration</t>
      </is>
    </nc>
  </rcc>
  <rcc rId="28857" sId="17">
    <nc r="AP267" t="inlineStr">
      <is>
        <t>GrimAge acceleration</t>
      </is>
    </nc>
  </rcc>
  <rcc rId="28858" sId="17">
    <nc r="AP268" t="inlineStr">
      <is>
        <t>GrimAge acceleration</t>
      </is>
    </nc>
  </rcc>
  <rcc rId="28859" sId="17">
    <nc r="AP269" t="inlineStr">
      <is>
        <t>GrimAge acceleration</t>
      </is>
    </nc>
  </rcc>
  <rcc rId="28860" sId="17">
    <nc r="AP270" t="inlineStr">
      <is>
        <t>GrimAge acceleration</t>
      </is>
    </nc>
  </rcc>
  <rcc rId="28861" sId="17">
    <nc r="AP271" t="inlineStr">
      <is>
        <t>GrimAge acceleration</t>
      </is>
    </nc>
  </rcc>
  <rcc rId="28862" sId="17">
    <nc r="AP272" t="inlineStr">
      <is>
        <t>GrimAge acceleration</t>
      </is>
    </nc>
  </rcc>
  <rcc rId="28863" sId="17">
    <nc r="AP273" t="inlineStr">
      <is>
        <t>GrimAge acceleration</t>
      </is>
    </nc>
  </rcc>
  <rcc rId="28864" sId="17">
    <nc r="AP274" t="inlineStr">
      <is>
        <t>GrimAge acceleration</t>
      </is>
    </nc>
  </rcc>
  <rcc rId="28865" sId="17">
    <nc r="AP275" t="inlineStr">
      <is>
        <t>GrimAge acceleration</t>
      </is>
    </nc>
  </rcc>
  <rcc rId="28866" sId="17">
    <nc r="AP276" t="inlineStr">
      <is>
        <t>GrimAge acceleration</t>
      </is>
    </nc>
  </rcc>
  <rcc rId="28867" sId="17">
    <nc r="AP277" t="inlineStr">
      <is>
        <t>GrimAge acceleration</t>
      </is>
    </nc>
  </rcc>
  <rcc rId="28868" sId="17">
    <nc r="AP278" t="inlineStr">
      <is>
        <t>GrimAge acceleration</t>
      </is>
    </nc>
  </rcc>
  <rcc rId="28869" sId="17">
    <nc r="AP279" t="inlineStr">
      <is>
        <t>GrimAge acceleration</t>
      </is>
    </nc>
  </rcc>
  <rcc rId="28870" sId="17">
    <nc r="AP280" t="inlineStr">
      <is>
        <t>GrimAge acceleration</t>
      </is>
    </nc>
  </rcc>
  <rcc rId="28871" sId="17">
    <nc r="AP281" t="inlineStr">
      <is>
        <t>GrimAge acceleration</t>
      </is>
    </nc>
  </rcc>
  <rcc rId="28872" sId="17">
    <nc r="AP282" t="inlineStr">
      <is>
        <t>GrimAge acceleration</t>
      </is>
    </nc>
  </rcc>
  <rcc rId="28873" sId="17">
    <nc r="AP283" t="inlineStr">
      <is>
        <t>GrimAge acceleration</t>
      </is>
    </nc>
  </rcc>
  <rcc rId="28874" sId="17">
    <nc r="AP284" t="inlineStr">
      <is>
        <t>GrimAge acceleration</t>
      </is>
    </nc>
  </rcc>
  <rcc rId="28875" sId="17">
    <nc r="AP285" t="inlineStr">
      <is>
        <t>GrimAge acceleration</t>
      </is>
    </nc>
  </rcc>
  <rcc rId="28876" sId="17">
    <nc r="AP286" t="inlineStr">
      <is>
        <t>GrimAge acceleration</t>
      </is>
    </nc>
  </rcc>
  <rcc rId="28877" sId="17">
    <nc r="AP287" t="inlineStr">
      <is>
        <t>GrimAge acceleration</t>
      </is>
    </nc>
  </rcc>
  <rcc rId="28878" sId="17">
    <nc r="AP288" t="inlineStr">
      <is>
        <t>GrimAge acceleration</t>
      </is>
    </nc>
  </rcc>
  <rcc rId="28879" sId="17">
    <nc r="AP289" t="inlineStr">
      <is>
        <t>GrimAge acceleration</t>
      </is>
    </nc>
  </rcc>
  <rcc rId="28880" sId="17">
    <nc r="AP290" t="inlineStr">
      <is>
        <t>GrimAge acceleration</t>
      </is>
    </nc>
  </rcc>
  <rcc rId="28881" sId="17">
    <nc r="AP291" t="inlineStr">
      <is>
        <t>GrimAge acceleration</t>
      </is>
    </nc>
  </rcc>
  <rcc rId="28882" sId="17">
    <nc r="AP292" t="inlineStr">
      <is>
        <t>GrimAge acceleration</t>
      </is>
    </nc>
  </rcc>
  <rcc rId="28883" sId="17">
    <nc r="AP293" t="inlineStr">
      <is>
        <t>GrimAge acceleration</t>
      </is>
    </nc>
  </rcc>
  <rcc rId="28884" sId="17">
    <nc r="AP294" t="inlineStr">
      <is>
        <t>GrimAge acceleration</t>
      </is>
    </nc>
  </rcc>
  <rcc rId="28885" sId="17">
    <nc r="AP295" t="inlineStr">
      <is>
        <t>GrimAge acceleration</t>
      </is>
    </nc>
  </rcc>
  <rcc rId="28886" sId="17">
    <nc r="AP296" t="inlineStr">
      <is>
        <t>GrimAge acceleration</t>
      </is>
    </nc>
  </rcc>
  <rcc rId="28887" sId="17">
    <nc r="AP297" t="inlineStr">
      <is>
        <t>GrimAge acceleration</t>
      </is>
    </nc>
  </rcc>
  <rcc rId="28888" sId="17">
    <nc r="AP298" t="inlineStr">
      <is>
        <t>GrimAge acceleration</t>
      </is>
    </nc>
  </rcc>
  <rcc rId="28889" sId="17">
    <nc r="AP299" t="inlineStr">
      <is>
        <t>GrimAge acceleration</t>
      </is>
    </nc>
  </rcc>
  <rcc rId="28890" sId="17">
    <nc r="AP300" t="inlineStr">
      <is>
        <t>GrimAge acceleration</t>
      </is>
    </nc>
  </rcc>
  <rcc rId="28891" sId="17">
    <nc r="AP301" t="inlineStr">
      <is>
        <t>GrimAge acceleration</t>
      </is>
    </nc>
  </rcc>
  <rcc rId="28892" sId="17">
    <nc r="AP302" t="inlineStr">
      <is>
        <t>GrimAge acceleration</t>
      </is>
    </nc>
  </rcc>
  <rcc rId="28893" sId="17">
    <nc r="AP303" t="inlineStr">
      <is>
        <t>GrimAge acceleration</t>
      </is>
    </nc>
  </rcc>
  <rcc rId="28894" sId="17">
    <nc r="AP304" t="inlineStr">
      <is>
        <t>GrimAge acceleration</t>
      </is>
    </nc>
  </rcc>
  <rcc rId="28895" sId="17">
    <nc r="AP305" t="inlineStr">
      <is>
        <t>GrimAge acceleration</t>
      </is>
    </nc>
  </rcc>
  <rcc rId="28896" sId="17">
    <nc r="AP306" t="inlineStr">
      <is>
        <t>GrimAge acceleration</t>
      </is>
    </nc>
  </rcc>
  <rcc rId="28897" sId="17">
    <nc r="AP307" t="inlineStr">
      <is>
        <t>GrimAge acceleration</t>
      </is>
    </nc>
  </rcc>
  <rcc rId="28898" sId="17">
    <nc r="AP308" t="inlineStr">
      <is>
        <t>GrimAge acceleration</t>
      </is>
    </nc>
  </rcc>
  <rcc rId="28899" sId="17">
    <nc r="AP309" t="inlineStr">
      <is>
        <t>GrimAge acceleration</t>
      </is>
    </nc>
  </rcc>
  <rcc rId="28900" sId="17">
    <nc r="AP310" t="inlineStr">
      <is>
        <t>GrimAge acceleration</t>
      </is>
    </nc>
  </rcc>
  <rcc rId="28901" sId="17">
    <nc r="AP311" t="inlineStr">
      <is>
        <t>GrimAge acceleration</t>
      </is>
    </nc>
  </rcc>
  <rcc rId="28902" sId="17">
    <nc r="AP312" t="inlineStr">
      <is>
        <t>GrimAge acceleration</t>
      </is>
    </nc>
  </rcc>
  <rcc rId="28903" sId="17">
    <nc r="AP313" t="inlineStr">
      <is>
        <t>GrimAge acceleration</t>
      </is>
    </nc>
  </rcc>
  <rcc rId="28904" sId="17">
    <nc r="AP314" t="inlineStr">
      <is>
        <t>GrimAge acceleration</t>
      </is>
    </nc>
  </rcc>
  <rcc rId="28905" sId="17">
    <nc r="AP315" t="inlineStr">
      <is>
        <t>PhenoAge acceleration</t>
      </is>
    </nc>
  </rcc>
  <rcc rId="28906" sId="17">
    <nc r="AP316" t="inlineStr">
      <is>
        <t>PhenoAge acceleration</t>
      </is>
    </nc>
  </rcc>
  <rcc rId="28907" sId="17">
    <nc r="AP317" t="inlineStr">
      <is>
        <t>PhenoAge acceleration</t>
      </is>
    </nc>
  </rcc>
  <rcc rId="28908" sId="17">
    <nc r="AP318" t="inlineStr">
      <is>
        <t>PhenoAge acceleration</t>
      </is>
    </nc>
  </rcc>
  <rcc rId="28909" sId="17">
    <nc r="AP319" t="inlineStr">
      <is>
        <t>PhenoAge acceleration</t>
      </is>
    </nc>
  </rcc>
  <rcc rId="28910" sId="17">
    <nc r="AP320" t="inlineStr">
      <is>
        <t>PhenoAge acceleration</t>
      </is>
    </nc>
  </rcc>
  <rcc rId="28911" sId="17">
    <nc r="AP321" t="inlineStr">
      <is>
        <t>PhenoAge acceleration</t>
      </is>
    </nc>
  </rcc>
  <rcc rId="28912" sId="17">
    <nc r="AP322" t="inlineStr">
      <is>
        <t>PhenoAge acceleration</t>
      </is>
    </nc>
  </rcc>
  <rcc rId="28913" sId="17">
    <nc r="AP323" t="inlineStr">
      <is>
        <t>PhenoAge acceleration</t>
      </is>
    </nc>
  </rcc>
  <rcc rId="28914" sId="17">
    <nc r="AP324" t="inlineStr">
      <is>
        <t>PhenoAge acceleration</t>
      </is>
    </nc>
  </rcc>
  <rcc rId="28915" sId="17">
    <nc r="AP325" t="inlineStr">
      <is>
        <t>PhenoAge acceleration</t>
      </is>
    </nc>
  </rcc>
  <rcc rId="28916" sId="17">
    <nc r="AP326" t="inlineStr">
      <is>
        <t>PhenoAge acceleration</t>
      </is>
    </nc>
  </rcc>
  <rcc rId="28917" sId="17">
    <nc r="AP327" t="inlineStr">
      <is>
        <t>PhenoAge acceleration</t>
      </is>
    </nc>
  </rcc>
  <rcc rId="28918" sId="17">
    <nc r="AP328" t="inlineStr">
      <is>
        <t>PhenoAge acceleration</t>
      </is>
    </nc>
  </rcc>
  <rcc rId="28919" sId="17">
    <nc r="AP329" t="inlineStr">
      <is>
        <t>PhenoAge acceleration</t>
      </is>
    </nc>
  </rcc>
  <rcc rId="28920" sId="17">
    <nc r="AP330" t="inlineStr">
      <is>
        <t>PhenoAge acceleration</t>
      </is>
    </nc>
  </rcc>
  <rcc rId="28921" sId="17">
    <nc r="AP331" t="inlineStr">
      <is>
        <t>PhenoAge acceleration</t>
      </is>
    </nc>
  </rcc>
  <rcc rId="28922" sId="17">
    <nc r="AP332" t="inlineStr">
      <is>
        <t>PhenoAge acceleration</t>
      </is>
    </nc>
  </rcc>
  <rcc rId="28923" sId="17">
    <nc r="AP333" t="inlineStr">
      <is>
        <t>PhenoAge acceleration</t>
      </is>
    </nc>
  </rcc>
  <rcc rId="28924" sId="17">
    <nc r="AP334" t="inlineStr">
      <is>
        <t>PhenoAge acceleration</t>
      </is>
    </nc>
  </rcc>
  <rcc rId="28925" sId="17">
    <nc r="AP335" t="inlineStr">
      <is>
        <t>PhenoAge acceleration</t>
      </is>
    </nc>
  </rcc>
  <rcc rId="28926" sId="17">
    <nc r="AP336" t="inlineStr">
      <is>
        <t>PhenoAge acceleration</t>
      </is>
    </nc>
  </rcc>
  <rcc rId="28927" sId="17">
    <nc r="AP337" t="inlineStr">
      <is>
        <t>PhenoAge acceleration</t>
      </is>
    </nc>
  </rcc>
  <rcc rId="28928" sId="17">
    <nc r="AP338" t="inlineStr">
      <is>
        <t>PhenoAge acceleration</t>
      </is>
    </nc>
  </rcc>
  <rcc rId="28929" sId="17">
    <nc r="AP339" t="inlineStr">
      <is>
        <t>PhenoAge acceleration</t>
      </is>
    </nc>
  </rcc>
  <rcc rId="28930" sId="17">
    <nc r="AP340" t="inlineStr">
      <is>
        <t>PhenoAge acceleration</t>
      </is>
    </nc>
  </rcc>
  <rcc rId="28931" sId="17">
    <nc r="AP341" t="inlineStr">
      <is>
        <t>PhenoAge acceleration</t>
      </is>
    </nc>
  </rcc>
  <rcc rId="28932" sId="17">
    <nc r="AP342" t="inlineStr">
      <is>
        <t>PhenoAge acceleration</t>
      </is>
    </nc>
  </rcc>
  <rcc rId="28933" sId="17">
    <nc r="AP343" t="inlineStr">
      <is>
        <t>PhenoAge acceleration</t>
      </is>
    </nc>
  </rcc>
  <rcc rId="28934" sId="17">
    <nc r="AP344" t="inlineStr">
      <is>
        <t>PhenoAge acceleration</t>
      </is>
    </nc>
  </rcc>
  <rcc rId="28935" sId="17">
    <nc r="AP345" t="inlineStr">
      <is>
        <t>PhenoAge acceleration</t>
      </is>
    </nc>
  </rcc>
  <rcc rId="28936" sId="17">
    <nc r="AP346" t="inlineStr">
      <is>
        <t>PhenoAge acceleration</t>
      </is>
    </nc>
  </rcc>
  <rcc rId="28937" sId="17">
    <nc r="AP347" t="inlineStr">
      <is>
        <t>PhenoAge acceleration</t>
      </is>
    </nc>
  </rcc>
  <rcc rId="28938" sId="17">
    <nc r="AP348" t="inlineStr">
      <is>
        <t>PhenoAge acceleration</t>
      </is>
    </nc>
  </rcc>
  <rcc rId="28939" sId="17">
    <nc r="AP349" t="inlineStr">
      <is>
        <t>PhenoAge acceleration</t>
      </is>
    </nc>
  </rcc>
  <rcc rId="28940" sId="17">
    <nc r="AP350" t="inlineStr">
      <is>
        <t>PhenoAge acceleration</t>
      </is>
    </nc>
  </rcc>
  <rcc rId="28941" sId="17">
    <nc r="AP351" t="inlineStr">
      <is>
        <t>PhenoAge acceleration</t>
      </is>
    </nc>
  </rcc>
  <rcc rId="28942" sId="17">
    <nc r="AP352" t="inlineStr">
      <is>
        <t>PhenoAge acceleration</t>
      </is>
    </nc>
  </rcc>
  <rcc rId="28943" sId="17">
    <nc r="AP353" t="inlineStr">
      <is>
        <t>PhenoAge acceleration</t>
      </is>
    </nc>
  </rcc>
  <rcc rId="28944" sId="17">
    <nc r="AP354" t="inlineStr">
      <is>
        <t>PhenoAge acceleration</t>
      </is>
    </nc>
  </rcc>
  <rcc rId="28945" sId="17">
    <nc r="AP355" t="inlineStr">
      <is>
        <t>PhenoAge acceleration</t>
      </is>
    </nc>
  </rcc>
  <rcc rId="28946" sId="17">
    <nc r="AP356" t="inlineStr">
      <is>
        <t>PhenoAge acceleration</t>
      </is>
    </nc>
  </rcc>
  <rcc rId="28947" sId="17">
    <nc r="AP357" t="inlineStr">
      <is>
        <t>PhenoAge acceleration</t>
      </is>
    </nc>
  </rcc>
  <rcc rId="28948" sId="17">
    <nc r="AP358" t="inlineStr">
      <is>
        <t>PhenoAge acceleration</t>
      </is>
    </nc>
  </rcc>
  <rcc rId="28949" sId="17">
    <nc r="AP359" t="inlineStr">
      <is>
        <t>PhenoAge acceleration</t>
      </is>
    </nc>
  </rcc>
  <rcc rId="28950" sId="17">
    <nc r="AP360" t="inlineStr">
      <is>
        <t>PhenoAge acceleration</t>
      </is>
    </nc>
  </rcc>
  <rcc rId="28951" sId="17">
    <nc r="AP361" t="inlineStr">
      <is>
        <t>PhenoAge acceleration</t>
      </is>
    </nc>
  </rcc>
  <rcc rId="28952" sId="17">
    <nc r="AP362" t="inlineStr">
      <is>
        <t>PhenoAge acceleration</t>
      </is>
    </nc>
  </rcc>
  <rcc rId="28953" sId="17">
    <nc r="AP363" t="inlineStr">
      <is>
        <t>PhenoAge acceleration</t>
      </is>
    </nc>
  </rcc>
  <rcc rId="28954" sId="17">
    <nc r="AP364" t="inlineStr">
      <is>
        <t>PhenoAge acceleration</t>
      </is>
    </nc>
  </rcc>
  <rcc rId="28955" sId="17">
    <nc r="AP365" t="inlineStr">
      <is>
        <t>PhenoAge acceleration</t>
      </is>
    </nc>
  </rcc>
  <rcc rId="28956" sId="17">
    <nc r="AP366" t="inlineStr">
      <is>
        <t>PhenoAge acceleration</t>
      </is>
    </nc>
  </rcc>
  <rcc rId="28957" sId="17">
    <nc r="AP367" t="inlineStr">
      <is>
        <t>PhenoAge acceleration</t>
      </is>
    </nc>
  </rcc>
  <rcc rId="28958" sId="17">
    <nc r="AP368" t="inlineStr">
      <is>
        <t>PhenoAge acceleration</t>
      </is>
    </nc>
  </rcc>
  <rcc rId="28959" sId="17">
    <nc r="AP369" t="inlineStr">
      <is>
        <t>PhenoAge acceleration</t>
      </is>
    </nc>
  </rcc>
  <rcc rId="28960" sId="17">
    <nc r="AP370" t="inlineStr">
      <is>
        <t>PhenoAge acceleration</t>
      </is>
    </nc>
  </rcc>
  <rcc rId="28961" sId="17">
    <nc r="AP371" t="inlineStr">
      <is>
        <t>PhenoAge acceleration</t>
      </is>
    </nc>
  </rcc>
  <rcc rId="28962" sId="17">
    <nc r="AP372" t="inlineStr">
      <is>
        <t>PhenoAge acceleration</t>
      </is>
    </nc>
  </rcc>
  <rcc rId="28963" sId="17">
    <nc r="AP373" t="inlineStr">
      <is>
        <t>PhenoAge acceleration</t>
      </is>
    </nc>
  </rcc>
  <rcc rId="28964" sId="17">
    <nc r="AP374" t="inlineStr">
      <is>
        <t>PhenoAge acceleration</t>
      </is>
    </nc>
  </rcc>
  <rcc rId="28965" sId="17">
    <nc r="AP375" t="inlineStr">
      <is>
        <t>PhenoAge acceleration</t>
      </is>
    </nc>
  </rcc>
  <rcc rId="28966" sId="17">
    <nc r="AP376" t="inlineStr">
      <is>
        <t>PhenoAge acceleration</t>
      </is>
    </nc>
  </rcc>
  <rcc rId="28967" sId="17">
    <nc r="AP377" t="inlineStr">
      <is>
        <t>PhenoAge acceleration</t>
      </is>
    </nc>
  </rcc>
  <rcc rId="28968" sId="17">
    <nc r="AP378" t="inlineStr">
      <is>
        <t>PhenoAge acceleration</t>
      </is>
    </nc>
  </rcc>
  <rcc rId="28969" sId="17">
    <nc r="AP379" t="inlineStr">
      <is>
        <t>PhenoAge acceleration</t>
      </is>
    </nc>
  </rcc>
  <rcc rId="28970" sId="17">
    <nc r="AP380" t="inlineStr">
      <is>
        <t>PhenoAge acceleration</t>
      </is>
    </nc>
  </rcc>
  <rcc rId="28971" sId="17">
    <nc r="AP381" t="inlineStr">
      <is>
        <t>PhenoAge acceleration</t>
      </is>
    </nc>
  </rcc>
  <rcc rId="28972" sId="17">
    <nc r="AP382" t="inlineStr">
      <is>
        <t>PhenoAge acceleration</t>
      </is>
    </nc>
  </rcc>
  <rcc rId="28973" sId="17">
    <nc r="AP383" t="inlineStr">
      <is>
        <t>PhenoAge acceleration</t>
      </is>
    </nc>
  </rcc>
  <rcc rId="28974" sId="17">
    <nc r="AP384" t="inlineStr">
      <is>
        <t>PhenoAge acceleration</t>
      </is>
    </nc>
  </rcc>
  <rcc rId="28975" sId="17">
    <nc r="AP385" t="inlineStr">
      <is>
        <t>PhenoAge acceleration</t>
      </is>
    </nc>
  </rcc>
  <rcc rId="28976" sId="17">
    <nc r="AP386" t="inlineStr">
      <is>
        <t>PhenoAge acceleration</t>
      </is>
    </nc>
  </rcc>
  <rcc rId="28977" sId="17">
    <nc r="AP387" t="inlineStr">
      <is>
        <t>PhenoAge acceleration</t>
      </is>
    </nc>
  </rcc>
  <rcc rId="28978" sId="17">
    <nc r="AP388" t="inlineStr">
      <is>
        <t>PhenoAge acceleration</t>
      </is>
    </nc>
  </rcc>
  <rcc rId="28979" sId="17">
    <nc r="AP389" t="inlineStr">
      <is>
        <t>PhenoAge acceleration</t>
      </is>
    </nc>
  </rcc>
  <rcc rId="28980" sId="17">
    <nc r="AP390" t="inlineStr">
      <is>
        <t>PhenoAge acceleration</t>
      </is>
    </nc>
  </rcc>
  <rcc rId="28981" sId="17">
    <nc r="AP391" t="inlineStr">
      <is>
        <t>PhenoAge acceleration</t>
      </is>
    </nc>
  </rcc>
  <rcc rId="28982" sId="17">
    <nc r="AP392" t="inlineStr">
      <is>
        <t>PhenoAge acceleration</t>
      </is>
    </nc>
  </rcc>
  <rcc rId="28983" sId="17">
    <nc r="AP393" t="inlineStr">
      <is>
        <t>PhenoAge acceleration</t>
      </is>
    </nc>
  </rcc>
  <rcc rId="28984" sId="17">
    <nc r="AP394" t="inlineStr">
      <is>
        <t>PhenoAge acceleration</t>
      </is>
    </nc>
  </rcc>
  <rcc rId="28985" sId="17">
    <nc r="AP395" t="inlineStr">
      <is>
        <t>PhenoAge acceleration</t>
      </is>
    </nc>
  </rcc>
  <rcc rId="28986" sId="17">
    <nc r="AP396" t="inlineStr">
      <is>
        <t>PhenoAge acceleration</t>
      </is>
    </nc>
  </rcc>
  <rcc rId="28987" sId="17">
    <nc r="AP397" t="inlineStr">
      <is>
        <t>PhenoAge acceleration</t>
      </is>
    </nc>
  </rcc>
  <rcc rId="28988" sId="17">
    <nc r="AP398" t="inlineStr">
      <is>
        <t>PhenoAge acceleration</t>
      </is>
    </nc>
  </rcc>
  <rcc rId="28989" sId="17">
    <nc r="AP399" t="inlineStr">
      <is>
        <t>PhenoAge acceleration</t>
      </is>
    </nc>
  </rcc>
  <rcc rId="28990" sId="17">
    <nc r="AP400" t="inlineStr">
      <is>
        <t>PhenoAge acceleration</t>
      </is>
    </nc>
  </rcc>
  <rcc rId="28991" sId="17">
    <nc r="AP401" t="inlineStr">
      <is>
        <t>PhenoAge acceleration</t>
      </is>
    </nc>
  </rcc>
  <rcc rId="28992" sId="17">
    <nc r="AP402" t="inlineStr">
      <is>
        <t>PhenoAge acceleration</t>
      </is>
    </nc>
  </rcc>
  <rcc rId="28993" sId="17">
    <nc r="AP403" t="inlineStr">
      <is>
        <t>PhenoAge acceleration</t>
      </is>
    </nc>
  </rcc>
  <rcc rId="28994" sId="17">
    <nc r="AP404" t="inlineStr">
      <is>
        <t>PhenoAge acceleration</t>
      </is>
    </nc>
  </rcc>
  <rcc rId="28995" sId="17">
    <nc r="AP405" t="inlineStr">
      <is>
        <t>PhenoAge acceleration</t>
      </is>
    </nc>
  </rcc>
  <rcc rId="28996" sId="17">
    <nc r="AP406" t="inlineStr">
      <is>
        <t>PhenoAge acceleration</t>
      </is>
    </nc>
  </rcc>
  <rcc rId="28997" sId="17">
    <nc r="AP407" t="inlineStr">
      <is>
        <t>PhenoAge acceleration</t>
      </is>
    </nc>
  </rcc>
  <rcc rId="28998" sId="17">
    <nc r="AP408" t="inlineStr">
      <is>
        <t>PhenoAge acceleration</t>
      </is>
    </nc>
  </rcc>
  <rcc rId="28999" sId="17">
    <nc r="AP409" t="inlineStr">
      <is>
        <t>PhenoAge acceleration</t>
      </is>
    </nc>
  </rcc>
  <rcc rId="29000" sId="17">
    <nc r="AP410" t="inlineStr">
      <is>
        <t>PhenoAge acceleration</t>
      </is>
    </nc>
  </rcc>
  <rcc rId="29001" sId="17">
    <nc r="AP411" t="inlineStr">
      <is>
        <t>PhenoAge acceleration</t>
      </is>
    </nc>
  </rcc>
  <rcc rId="29002" sId="17">
    <nc r="AP412" t="inlineStr">
      <is>
        <t>PhenoAge acceleration</t>
      </is>
    </nc>
  </rcc>
  <rcc rId="29003" sId="17">
    <nc r="AP413" t="inlineStr">
      <is>
        <t>PhenoAge acceleration</t>
      </is>
    </nc>
  </rcc>
  <rcc rId="29004" sId="17">
    <nc r="AP414" t="inlineStr">
      <is>
        <t>PhenoAge acceleration</t>
      </is>
    </nc>
  </rcc>
  <rcc rId="29005" sId="17">
    <nc r="AP415" t="inlineStr">
      <is>
        <t>PhenoAge acceleration</t>
      </is>
    </nc>
  </rcc>
  <rcc rId="29006" sId="17">
    <nc r="AP416" t="inlineStr">
      <is>
        <t>PhenoAge acceleration</t>
      </is>
    </nc>
  </rcc>
  <rcc rId="29007" sId="17">
    <nc r="AP417" t="inlineStr">
      <is>
        <t>PhenoAge acceleration</t>
      </is>
    </nc>
  </rcc>
  <rcc rId="29008" sId="17">
    <nc r="AP418" t="inlineStr">
      <is>
        <t>PhenoAge acceleration</t>
      </is>
    </nc>
  </rcc>
  <rcc rId="29009" sId="17">
    <nc r="AP419" t="inlineStr">
      <is>
        <t>PhenoAge acceleration</t>
      </is>
    </nc>
  </rcc>
  <rcc rId="29010" sId="17">
    <nc r="AP420" t="inlineStr">
      <is>
        <t>PhenoAge acceleration</t>
      </is>
    </nc>
  </rcc>
  <rcc rId="29011" sId="17">
    <nc r="AP421" t="inlineStr">
      <is>
        <t>PhenoAge acceleration</t>
      </is>
    </nc>
  </rcc>
  <rcc rId="29012" sId="17">
    <nc r="AP422" t="inlineStr">
      <is>
        <t>PhenoAge acceleration</t>
      </is>
    </nc>
  </rcc>
  <rcc rId="29013" sId="17">
    <nc r="AP423" t="inlineStr">
      <is>
        <t>PhenoAge acceleration</t>
      </is>
    </nc>
  </rcc>
  <rcc rId="29014" sId="17">
    <nc r="AP424" t="inlineStr">
      <is>
        <t>PhenoAge acceleration</t>
      </is>
    </nc>
  </rcc>
  <rcc rId="29015" sId="17">
    <nc r="AP425" t="inlineStr">
      <is>
        <t>PhenoAge acceleration</t>
      </is>
    </nc>
  </rcc>
  <rcc rId="29016" sId="17">
    <nc r="AP426" t="inlineStr">
      <is>
        <t>PhenoAge acceleration</t>
      </is>
    </nc>
  </rcc>
  <rcc rId="29017" sId="17">
    <nc r="AP427" t="inlineStr">
      <is>
        <t>PhenoAge acceleration</t>
      </is>
    </nc>
  </rcc>
  <rcc rId="29018" sId="17">
    <nc r="AP428" t="inlineStr">
      <is>
        <t>PhenoAge acceleration</t>
      </is>
    </nc>
  </rcc>
  <rcc rId="29019" sId="17">
    <nc r="AP429" t="inlineStr">
      <is>
        <t>PhenoAge acceleration</t>
      </is>
    </nc>
  </rcc>
  <rcc rId="29020" sId="17">
    <nc r="AP430" t="inlineStr">
      <is>
        <t>PhenoAge acceleration</t>
      </is>
    </nc>
  </rcc>
  <rcc rId="29021" sId="17">
    <nc r="AP431" t="inlineStr">
      <is>
        <t>PhenoAge acceleration</t>
      </is>
    </nc>
  </rcc>
  <rcc rId="29022" sId="17">
    <nc r="AP432" t="inlineStr">
      <is>
        <t>PhenoAge acceleration</t>
      </is>
    </nc>
  </rcc>
  <rcc rId="29023" sId="17">
    <nc r="AP433" t="inlineStr">
      <is>
        <t>PhenoAge acceleration</t>
      </is>
    </nc>
  </rcc>
  <rcc rId="29024" sId="17">
    <nc r="AP434" t="inlineStr">
      <is>
        <t>PhenoAge acceleration</t>
      </is>
    </nc>
  </rcc>
  <rcc rId="29025" sId="17">
    <nc r="AP435" t="inlineStr">
      <is>
        <t>PhenoAge acceleration</t>
      </is>
    </nc>
  </rcc>
  <rcc rId="29026" sId="17">
    <nc r="AP436" t="inlineStr">
      <is>
        <t>PhenoAge acceleration</t>
      </is>
    </nc>
  </rcc>
  <rcc rId="29027" sId="17">
    <nc r="AP437" t="inlineStr">
      <is>
        <t>PhenoAge acceleration</t>
      </is>
    </nc>
  </rcc>
  <rcc rId="29028" sId="17">
    <nc r="AP438" t="inlineStr">
      <is>
        <t>PhenoAge acceleration</t>
      </is>
    </nc>
  </rcc>
  <rcc rId="29029" sId="17">
    <nc r="AP439" t="inlineStr">
      <is>
        <t>PhenoAge acceleration</t>
      </is>
    </nc>
  </rcc>
  <rcc rId="29030" sId="17">
    <nc r="AP440" t="inlineStr">
      <is>
        <t>PhenoAge acceleration</t>
      </is>
    </nc>
  </rcc>
  <rcc rId="29031" sId="17">
    <nc r="AP441" t="inlineStr">
      <is>
        <t>PhenoAge acceleration</t>
      </is>
    </nc>
  </rcc>
  <rcc rId="29032" sId="17">
    <nc r="AP442" t="inlineStr">
      <is>
        <t>PhenoAge acceleration</t>
      </is>
    </nc>
  </rcc>
  <rcc rId="29033" sId="17">
    <nc r="AP443" t="inlineStr">
      <is>
        <t>PhenoAge acceleration</t>
      </is>
    </nc>
  </rcc>
  <rcc rId="29034" sId="17">
    <nc r="AP444" t="inlineStr">
      <is>
        <t>PhenoAge acceleration</t>
      </is>
    </nc>
  </rcc>
  <rcc rId="29035" sId="17">
    <nc r="AP445" t="inlineStr">
      <is>
        <t>PhenoAge acceleration</t>
      </is>
    </nc>
  </rcc>
  <rcc rId="29036" sId="17">
    <nc r="AP446" t="inlineStr">
      <is>
        <t>Intrinsic HorvathAge acceleration</t>
      </is>
    </nc>
  </rcc>
  <rcc rId="29037" sId="17">
    <nc r="AP447" t="inlineStr">
      <is>
        <t>Intrinsic HorvathAge acceleration</t>
      </is>
    </nc>
  </rcc>
  <rcc rId="29038" sId="17">
    <nc r="AP448" t="inlineStr">
      <is>
        <t>Intrinsic HorvathAge acceleration</t>
      </is>
    </nc>
  </rcc>
  <rcc rId="29039" sId="17">
    <nc r="AP449" t="inlineStr">
      <is>
        <t>Intrinsic HorvathAge acceleration</t>
      </is>
    </nc>
  </rcc>
  <rcc rId="29040" sId="17">
    <nc r="AP450" t="inlineStr">
      <is>
        <t>Intrinsic HorvathAge acceleration</t>
      </is>
    </nc>
  </rcc>
  <rcc rId="29041" sId="17">
    <nc r="AP451" t="inlineStr">
      <is>
        <t>Intrinsic HorvathAge acceleration</t>
      </is>
    </nc>
  </rcc>
  <rcc rId="29042" sId="17">
    <nc r="AP452" t="inlineStr">
      <is>
        <t>Intrinsic HorvathAge acceleration</t>
      </is>
    </nc>
  </rcc>
  <rcc rId="29043" sId="17">
    <nc r="AP453" t="inlineStr">
      <is>
        <t>Intrinsic HorvathAge acceleration</t>
      </is>
    </nc>
  </rcc>
  <rcc rId="29044" sId="17">
    <nc r="AP454" t="inlineStr">
      <is>
        <t>Intrinsic HorvathAge acceleration</t>
      </is>
    </nc>
  </rcc>
  <rcc rId="29045" sId="17">
    <nc r="AP455" t="inlineStr">
      <is>
        <t>Intrinsic HorvathAge acceleration</t>
      </is>
    </nc>
  </rcc>
  <rcc rId="29046" sId="17">
    <nc r="AP456" t="inlineStr">
      <is>
        <t>Intrinsic HorvathAge acceleration</t>
      </is>
    </nc>
  </rcc>
  <rcc rId="29047" sId="17">
    <nc r="AP457" t="inlineStr">
      <is>
        <t>Intrinsic HorvathAge acceleration</t>
      </is>
    </nc>
  </rcc>
  <rcc rId="29048" sId="17">
    <nc r="AP458" t="inlineStr">
      <is>
        <t>Intrinsic HorvathAge acceleration</t>
      </is>
    </nc>
  </rcc>
  <rcc rId="29049" sId="17">
    <nc r="AP459" t="inlineStr">
      <is>
        <t>Intrinsic HorvathAge acceleration</t>
      </is>
    </nc>
  </rcc>
  <rcc rId="29050" sId="17">
    <nc r="AP460" t="inlineStr">
      <is>
        <t>Intrinsic HorvathAge acceleration</t>
      </is>
    </nc>
  </rcc>
  <rcc rId="29051" sId="17">
    <nc r="AP461" t="inlineStr">
      <is>
        <t>Intrinsic HorvathAge acceleration</t>
      </is>
    </nc>
  </rcc>
  <rcc rId="29052" sId="17">
    <nc r="AP462" t="inlineStr">
      <is>
        <t>Intrinsic HorvathAge acceleration</t>
      </is>
    </nc>
  </rcc>
  <rcc rId="29053" sId="17">
    <nc r="AP463" t="inlineStr">
      <is>
        <t>Intrinsic HorvathAge acceleration</t>
      </is>
    </nc>
  </rcc>
  <rcc rId="29054" sId="17">
    <nc r="AP464" t="inlineStr">
      <is>
        <t>Intrinsic HorvathAge acceleration</t>
      </is>
    </nc>
  </rcc>
  <rcc rId="29055" sId="17">
    <nc r="AP465" t="inlineStr">
      <is>
        <t>Intrinsic HorvathAge acceleration</t>
      </is>
    </nc>
  </rcc>
  <rcc rId="29056" sId="17">
    <nc r="AP466" t="inlineStr">
      <is>
        <t>Intrinsic HorvathAge acceleration</t>
      </is>
    </nc>
  </rcc>
  <rcc rId="29057" sId="17">
    <nc r="AP467" t="inlineStr">
      <is>
        <t>Intrinsic HorvathAge acceleration</t>
      </is>
    </nc>
  </rcc>
  <rcc rId="29058" sId="17">
    <nc r="AP468" t="inlineStr">
      <is>
        <t>Intrinsic HorvathAge acceleration</t>
      </is>
    </nc>
  </rcc>
  <rcc rId="29059" sId="17">
    <nc r="AP469" t="inlineStr">
      <is>
        <t>Intrinsic HorvathAge acceleration</t>
      </is>
    </nc>
  </rcc>
  <rcc rId="29060" sId="17">
    <nc r="AP470" t="inlineStr">
      <is>
        <t>Intrinsic HorvathAge acceleration</t>
      </is>
    </nc>
  </rcc>
  <rcc rId="29061" sId="17">
    <nc r="AP471" t="inlineStr">
      <is>
        <t>Intrinsic HorvathAge acceleration</t>
      </is>
    </nc>
  </rcc>
  <rcc rId="29062" sId="17">
    <nc r="AP472" t="inlineStr">
      <is>
        <t>Intrinsic HorvathAge acceleration</t>
      </is>
    </nc>
  </rcc>
  <rcc rId="29063" sId="17">
    <nc r="AP473" t="inlineStr">
      <is>
        <t>Intrinsic HorvathAge acceleration</t>
      </is>
    </nc>
  </rcc>
  <rcc rId="29064" sId="17">
    <nc r="AP474" t="inlineStr">
      <is>
        <t>Intrinsic HorvathAge acceleration</t>
      </is>
    </nc>
  </rcc>
  <rcc rId="29065" sId="17">
    <nc r="AP475" t="inlineStr">
      <is>
        <t>Intrinsic HorvathAge acceleration</t>
      </is>
    </nc>
  </rcc>
  <rcc rId="29066" sId="17">
    <nc r="AP476" t="inlineStr">
      <is>
        <t>Intrinsic HorvathAge acceleration</t>
      </is>
    </nc>
  </rcc>
  <rcc rId="29067" sId="17">
    <nc r="AP477" t="inlineStr">
      <is>
        <t>Intrinsic HorvathAge acceleration</t>
      </is>
    </nc>
  </rcc>
  <rcc rId="29068" sId="17">
    <nc r="AP478" t="inlineStr">
      <is>
        <t>Intrinsic HorvathAge acceleration</t>
      </is>
    </nc>
  </rcc>
  <rcc rId="29069" sId="17">
    <nc r="AP479" t="inlineStr">
      <is>
        <t>Intrinsic HorvathAge acceleration</t>
      </is>
    </nc>
  </rcc>
  <rcc rId="29070" sId="17">
    <nc r="AP480" t="inlineStr">
      <is>
        <t>Intrinsic HorvathAge acceleration</t>
      </is>
    </nc>
  </rcc>
  <rcc rId="29071" sId="17">
    <nc r="AP481" t="inlineStr">
      <is>
        <t>Intrinsic HorvathAge acceleration</t>
      </is>
    </nc>
  </rcc>
  <rcc rId="29072" sId="17">
    <nc r="AP482" t="inlineStr">
      <is>
        <t>Intrinsic HorvathAge acceleration</t>
      </is>
    </nc>
  </rcc>
  <rcc rId="29073" sId="17">
    <nc r="AP483" t="inlineStr">
      <is>
        <t>Intrinsic HorvathAge acceleration</t>
      </is>
    </nc>
  </rcc>
  <rcc rId="29074" sId="17">
    <nc r="AP484" t="inlineStr">
      <is>
        <t>Intrinsic HorvathAge acceleration</t>
      </is>
    </nc>
  </rcc>
  <rcc rId="29075" sId="17">
    <nc r="AP485" t="inlineStr">
      <is>
        <t>Intrinsic HorvathAge acceleration</t>
      </is>
    </nc>
  </rcc>
  <rcc rId="29076" sId="17">
    <nc r="AP486" t="inlineStr">
      <is>
        <t>Intrinsic HorvathAge acceleration</t>
      </is>
    </nc>
  </rcc>
  <rcc rId="29077" sId="17">
    <nc r="AP487" t="inlineStr">
      <is>
        <t>Intrinsic HorvathAge acceleration</t>
      </is>
    </nc>
  </rcc>
  <rcc rId="29078" sId="17">
    <nc r="AP488" t="inlineStr">
      <is>
        <t>Intrinsic HorvathAge acceleration</t>
      </is>
    </nc>
  </rcc>
  <rcc rId="29079" sId="17">
    <nc r="AP489" t="inlineStr">
      <is>
        <t>Intrinsic HorvathAge acceleration</t>
      </is>
    </nc>
  </rcc>
  <rcc rId="29080" sId="17">
    <nc r="AP490" t="inlineStr">
      <is>
        <t>Intrinsic HorvathAge acceleration</t>
      </is>
    </nc>
  </rcc>
  <rcc rId="29081" sId="17">
    <nc r="AP491" t="inlineStr">
      <is>
        <t>Intrinsic HorvathAge acceleration</t>
      </is>
    </nc>
  </rcc>
  <rcc rId="29082" sId="17">
    <nc r="AP492" t="inlineStr">
      <is>
        <t>Intrinsic HorvathAge acceleration</t>
      </is>
    </nc>
  </rcc>
  <rcc rId="29083" sId="17">
    <nc r="AP493" t="inlineStr">
      <is>
        <t>Intrinsic HorvathAge acceleration</t>
      </is>
    </nc>
  </rcc>
  <rcc rId="29084" sId="17">
    <nc r="AP494" t="inlineStr">
      <is>
        <t>Intrinsic HorvathAge acceleration</t>
      </is>
    </nc>
  </rcc>
  <rcc rId="29085" sId="17">
    <nc r="AP495" t="inlineStr">
      <is>
        <t>Intrinsic HorvathAge acceleration</t>
      </is>
    </nc>
  </rcc>
  <rcc rId="29086" sId="17">
    <nc r="AP496" t="inlineStr">
      <is>
        <t>Intrinsic HorvathAge acceleration</t>
      </is>
    </nc>
  </rcc>
  <rcc rId="29087" sId="17">
    <nc r="AP497" t="inlineStr">
      <is>
        <t>Intrinsic HorvathAge acceleration</t>
      </is>
    </nc>
  </rcc>
  <rcc rId="29088" sId="17">
    <nc r="AP498" t="inlineStr">
      <is>
        <t>Intrinsic HorvathAge acceleration</t>
      </is>
    </nc>
  </rcc>
  <rcc rId="29089" sId="17">
    <nc r="AP499" t="inlineStr">
      <is>
        <t>Intrinsic HorvathAge acceleration</t>
      </is>
    </nc>
  </rcc>
  <rcc rId="29090" sId="17">
    <nc r="AP500" t="inlineStr">
      <is>
        <t>Intrinsic HorvathAge acceleration</t>
      </is>
    </nc>
  </rcc>
  <rcc rId="29091" sId="17">
    <nc r="AP501" t="inlineStr">
      <is>
        <t>Intrinsic HorvathAge acceleration</t>
      </is>
    </nc>
  </rcc>
  <rcc rId="29092" sId="17">
    <nc r="AP502" t="inlineStr">
      <is>
        <t>Intrinsic HorvathAge acceleration</t>
      </is>
    </nc>
  </rcc>
  <rcc rId="29093" sId="17">
    <nc r="AP503" t="inlineStr">
      <is>
        <t>Intrinsic HorvathAge acceleration</t>
      </is>
    </nc>
  </rcc>
  <rcc rId="29094" sId="17">
    <nc r="AP504" t="inlineStr">
      <is>
        <t>Intrinsic HorvathAge acceleration</t>
      </is>
    </nc>
  </rcc>
  <rcc rId="29095" sId="17">
    <nc r="AP505" t="inlineStr">
      <is>
        <t>Intrinsic HorvathAge acceleration</t>
      </is>
    </nc>
  </rcc>
  <rcc rId="29096" sId="17">
    <nc r="AP506" t="inlineStr">
      <is>
        <t>Intrinsic HorvathAge acceleration</t>
      </is>
    </nc>
  </rcc>
  <rcc rId="29097" sId="17">
    <nc r="AP507" t="inlineStr">
      <is>
        <t>Intrinsic HorvathAge acceleration</t>
      </is>
    </nc>
  </rcc>
  <rcc rId="29098" sId="17">
    <nc r="AP508" t="inlineStr">
      <is>
        <t>Intrinsic HorvathAge acceleration</t>
      </is>
    </nc>
  </rcc>
  <rcc rId="29099" sId="17">
    <nc r="AP509" t="inlineStr">
      <is>
        <t>Intrinsic HorvathAge acceleration</t>
      </is>
    </nc>
  </rcc>
  <rcc rId="29100" sId="17">
    <nc r="AP510" t="inlineStr">
      <is>
        <t>Intrinsic HorvathAge acceleration</t>
      </is>
    </nc>
  </rcc>
  <rcc rId="29101" sId="17">
    <nc r="AP511" t="inlineStr">
      <is>
        <t>Intrinsic HorvathAge acceleration</t>
      </is>
    </nc>
  </rcc>
  <rcc rId="29102" sId="17">
    <nc r="AP512" t="inlineStr">
      <is>
        <t>Intrinsic HorvathAge acceleration</t>
      </is>
    </nc>
  </rcc>
  <rcc rId="29103" sId="17">
    <nc r="AP513" t="inlineStr">
      <is>
        <t>Intrinsic HorvathAge acceleration</t>
      </is>
    </nc>
  </rcc>
  <rcc rId="29104" sId="17">
    <nc r="AP514" t="inlineStr">
      <is>
        <t>Intrinsic HorvathAge acceleration</t>
      </is>
    </nc>
  </rcc>
  <rcc rId="29105" sId="17">
    <nc r="AP515" t="inlineStr">
      <is>
        <t>Intrinsic HorvathAge acceleration</t>
      </is>
    </nc>
  </rcc>
  <rcc rId="29106" sId="17">
    <nc r="AP516" t="inlineStr">
      <is>
        <t>Intrinsic HorvathAge acceleration</t>
      </is>
    </nc>
  </rcc>
  <rcc rId="29107" sId="17">
    <nc r="AP517" t="inlineStr">
      <is>
        <t>Intrinsic HorvathAge acceleration</t>
      </is>
    </nc>
  </rcc>
  <rcc rId="29108" sId="17">
    <nc r="AP518" t="inlineStr">
      <is>
        <t>Intrinsic HorvathAge acceleration</t>
      </is>
    </nc>
  </rcc>
  <rcc rId="29109" sId="17">
    <nc r="AP519" t="inlineStr">
      <is>
        <t>Intrinsic HorvathAge acceleration</t>
      </is>
    </nc>
  </rcc>
  <rcc rId="29110" sId="17">
    <nc r="AP520" t="inlineStr">
      <is>
        <t>Intrinsic HorvathAge acceleration</t>
      </is>
    </nc>
  </rcc>
  <rcc rId="29111" sId="17">
    <nc r="AP521" t="inlineStr">
      <is>
        <t>Intrinsic HorvathAge acceleration</t>
      </is>
    </nc>
  </rcc>
  <rcc rId="29112" sId="17">
    <nc r="AP522" t="inlineStr">
      <is>
        <t>Intrinsic HorvathAge acceleration</t>
      </is>
    </nc>
  </rcc>
  <rcc rId="29113" sId="17">
    <nc r="AP523" t="inlineStr">
      <is>
        <t>Intrinsic HorvathAge acceleration</t>
      </is>
    </nc>
  </rcc>
  <rcc rId="29114" sId="17">
    <nc r="AP524" t="inlineStr">
      <is>
        <t>Intrinsic HorvathAge acceleration</t>
      </is>
    </nc>
  </rcc>
  <rcc rId="29115" sId="17">
    <nc r="AP525" t="inlineStr">
      <is>
        <t>Intrinsic HorvathAge acceleration</t>
      </is>
    </nc>
  </rcc>
  <rcc rId="29116" sId="17">
    <nc r="AP526" t="inlineStr">
      <is>
        <t>Intrinsic HorvathAge acceleration</t>
      </is>
    </nc>
  </rcc>
  <rcc rId="29117" sId="17">
    <nc r="AP527" t="inlineStr">
      <is>
        <t>Intrinsic HorvathAge acceleration</t>
      </is>
    </nc>
  </rcc>
  <rcc rId="29118" sId="17">
    <nc r="AP528" t="inlineStr">
      <is>
        <t>Intrinsic HorvathAge acceleration</t>
      </is>
    </nc>
  </rcc>
  <rcc rId="29119" sId="17">
    <nc r="AP529" t="inlineStr">
      <is>
        <t>Intrinsic HorvathAge acceleration</t>
      </is>
    </nc>
  </rcc>
  <rcc rId="29120" sId="17">
    <nc r="AP530" t="inlineStr">
      <is>
        <t>Intrinsic HorvathAge acceleration</t>
      </is>
    </nc>
  </rcc>
  <rcc rId="29121" sId="17">
    <nc r="AP531" t="inlineStr">
      <is>
        <t>Intrinsic HorvathAge acceleration</t>
      </is>
    </nc>
  </rcc>
  <rcc rId="29122" sId="17">
    <nc r="AP532" t="inlineStr">
      <is>
        <t>Intrinsic HorvathAge acceleration</t>
      </is>
    </nc>
  </rcc>
  <rcc rId="29123" sId="17">
    <nc r="AP533" t="inlineStr">
      <is>
        <t>Intrinsic HorvathAge acceleration</t>
      </is>
    </nc>
  </rcc>
  <rcc rId="29124" sId="17">
    <nc r="AP534" t="inlineStr">
      <is>
        <t>Intrinsic HorvathAge acceleration</t>
      </is>
    </nc>
  </rcc>
  <rcc rId="29125" sId="17">
    <nc r="AP535" t="inlineStr">
      <is>
        <t>Intrinsic HorvathAge acceleration</t>
      </is>
    </nc>
  </rcc>
  <rcc rId="29126" sId="17">
    <nc r="AP536" t="inlineStr">
      <is>
        <t>Intrinsic HorvathAge acceleration</t>
      </is>
    </nc>
  </rcc>
  <rcc rId="29127" sId="17">
    <nc r="AP537" t="inlineStr">
      <is>
        <t>Intrinsic HorvathAge acceleration</t>
      </is>
    </nc>
  </rcc>
  <rcc rId="29128" sId="17">
    <nc r="AP538" t="inlineStr">
      <is>
        <t>Intrinsic HorvathAge acceleration</t>
      </is>
    </nc>
  </rcc>
  <rcc rId="29129" sId="17">
    <nc r="AP539" t="inlineStr">
      <is>
        <t>Intrinsic HorvathAge acceleration</t>
      </is>
    </nc>
  </rcc>
  <rcc rId="29130" sId="17">
    <nc r="AP540" t="inlineStr">
      <is>
        <t>Intrinsic HorvathAge acceleration</t>
      </is>
    </nc>
  </rcc>
  <rcc rId="29131" sId="17">
    <nc r="AP541" t="inlineStr">
      <is>
        <t>Intrinsic HorvathAge acceleration</t>
      </is>
    </nc>
  </rcc>
  <rcc rId="29132" sId="17">
    <nc r="AP542" t="inlineStr">
      <is>
        <t>Intrinsic HorvathAge acceleration</t>
      </is>
    </nc>
  </rcc>
  <rcc rId="29133" sId="17">
    <nc r="AP543" t="inlineStr">
      <is>
        <t>Intrinsic HorvathAge acceleration</t>
      </is>
    </nc>
  </rcc>
  <rcc rId="29134" sId="17">
    <nc r="AP544" t="inlineStr">
      <is>
        <t>Intrinsic HorvathAge acceleration</t>
      </is>
    </nc>
  </rcc>
  <rcc rId="29135" sId="17">
    <nc r="AP545" t="inlineStr">
      <is>
        <t>Intrinsic HorvathAge acceleration</t>
      </is>
    </nc>
  </rcc>
  <rcc rId="29136" sId="17">
    <nc r="AP546" t="inlineStr">
      <is>
        <t>Intrinsic HorvathAge acceleration</t>
      </is>
    </nc>
  </rcc>
  <rcc rId="29137" sId="17">
    <nc r="AP547" t="inlineStr">
      <is>
        <t>Intrinsic HorvathAge acceleration</t>
      </is>
    </nc>
  </rcc>
  <rcc rId="29138" sId="17">
    <nc r="AP548" t="inlineStr">
      <is>
        <t>Intrinsic HorvathAge acceleration</t>
      </is>
    </nc>
  </rcc>
  <rcc rId="29139" sId="17">
    <nc r="AP549" t="inlineStr">
      <is>
        <t>Intrinsic HorvathAge acceleration</t>
      </is>
    </nc>
  </rcc>
  <rcc rId="29140" sId="17">
    <nc r="AP550" t="inlineStr">
      <is>
        <t>Intrinsic HorvathAge acceleration</t>
      </is>
    </nc>
  </rcc>
  <rcc rId="29141" sId="17">
    <nc r="AP551" t="inlineStr">
      <is>
        <t>Intrinsic HorvathAge acceleration</t>
      </is>
    </nc>
  </rcc>
  <rcc rId="29142" sId="17">
    <nc r="AP552" t="inlineStr">
      <is>
        <t>Intrinsic HorvathAge acceleration</t>
      </is>
    </nc>
  </rcc>
  <rcc rId="29143" sId="17">
    <nc r="AP553" t="inlineStr">
      <is>
        <t>Intrinsic HorvathAge acceleration</t>
      </is>
    </nc>
  </rcc>
  <rcc rId="29144" sId="17">
    <nc r="AP554" t="inlineStr">
      <is>
        <t>Intrinsic HorvathAge acceleration</t>
      </is>
    </nc>
  </rcc>
  <rcc rId="29145" sId="17">
    <nc r="AP555" t="inlineStr">
      <is>
        <t>Intrinsic HorvathAge acceleration</t>
      </is>
    </nc>
  </rcc>
  <rcc rId="29146" sId="17">
    <nc r="AP556" t="inlineStr">
      <is>
        <t>Intrinsic HorvathAge acceleration</t>
      </is>
    </nc>
  </rcc>
  <rcc rId="29147" sId="17">
    <nc r="AP557" t="inlineStr">
      <is>
        <t>Intrinsic HorvathAge acceleration</t>
      </is>
    </nc>
  </rcc>
  <rcc rId="29148" sId="17">
    <nc r="AP558" t="inlineStr">
      <is>
        <t>Intrinsic HorvathAge acceleration</t>
      </is>
    </nc>
  </rcc>
  <rcc rId="29149" sId="17">
    <nc r="AP559" t="inlineStr">
      <is>
        <t>Intrinsic HorvathAge acceleration</t>
      </is>
    </nc>
  </rcc>
  <rcc rId="29150" sId="17">
    <nc r="AP560" t="inlineStr">
      <is>
        <t>Intrinsic HorvathAge acceleration</t>
      </is>
    </nc>
  </rcc>
  <rcc rId="29151" sId="17">
    <nc r="AP561" t="inlineStr">
      <is>
        <t>Intrinsic HorvathAge acceleration</t>
      </is>
    </nc>
  </rcc>
  <rcc rId="29152" sId="17">
    <nc r="AP562" t="inlineStr">
      <is>
        <t>Intrinsic HorvathAge acceleration</t>
      </is>
    </nc>
  </rcc>
  <rcc rId="29153" sId="17">
    <nc r="AP563" t="inlineStr">
      <is>
        <t>Intrinsic HorvathAge acceleration</t>
      </is>
    </nc>
  </rcc>
  <rcc rId="29154" sId="17">
    <nc r="AP564" t="inlineStr">
      <is>
        <t>Intrinsic HorvathAge acceleration</t>
      </is>
    </nc>
  </rcc>
  <rcc rId="29155" sId="17">
    <nc r="AP565" t="inlineStr">
      <is>
        <t>Intrinsic HorvathAge acceleration</t>
      </is>
    </nc>
  </rcc>
  <rcc rId="29156" sId="17">
    <nc r="AP566" t="inlineStr">
      <is>
        <t>Intrinsic HorvathAge acceleration</t>
      </is>
    </nc>
  </rcc>
  <rcc rId="29157" sId="17">
    <nc r="AP567" t="inlineStr">
      <is>
        <t>Intrinsic HorvathAge acceleration</t>
      </is>
    </nc>
  </rcc>
  <rcc rId="29158" sId="17">
    <nc r="AP568" t="inlineStr">
      <is>
        <t>Intrinsic HorvathAge acceleration</t>
      </is>
    </nc>
  </rcc>
  <rcc rId="29159" sId="17">
    <nc r="AP569" t="inlineStr">
      <is>
        <t>Intrinsic HorvathAge acceleration</t>
      </is>
    </nc>
  </rcc>
  <rcc rId="29160" sId="17">
    <nc r="AP570" t="inlineStr">
      <is>
        <t>Intrinsic HorvathAge acceleration</t>
      </is>
    </nc>
  </rcc>
  <rcc rId="29161" sId="17">
    <nc r="AP571" t="inlineStr">
      <is>
        <t>Intrinsic HorvathAge acceleration</t>
      </is>
    </nc>
  </rcc>
  <rcc rId="29162" sId="17">
    <nc r="AP572" t="inlineStr">
      <is>
        <t>Intrinsic HorvathAge acceleration</t>
      </is>
    </nc>
  </rcc>
  <rcc rId="29163" sId="17">
    <nc r="AP573" t="inlineStr">
      <is>
        <t>Intrinsic HorvathAge acceleration</t>
      </is>
    </nc>
  </rcc>
  <rcc rId="29164" sId="17">
    <nc r="AP574" t="inlineStr">
      <is>
        <t>Intrinsic HorvathAge acceleration</t>
      </is>
    </nc>
  </rcc>
  <rcc rId="29165" sId="17">
    <nc r="AP575" t="inlineStr">
      <is>
        <t>Intrinsic HorvathAge acceleration</t>
      </is>
    </nc>
  </rcc>
  <rcc rId="29166" sId="17">
    <nc r="AP576" t="inlineStr">
      <is>
        <t>Intrinsic HorvathAge acceleration</t>
      </is>
    </nc>
  </rcc>
  <rcc rId="29167" sId="17">
    <nc r="AP3" t="inlineStr">
      <is>
        <t>outcome</t>
      </is>
    </nc>
  </rcc>
  <rcc rId="29168" sId="17">
    <nc r="AP4" t="inlineStr">
      <is>
        <t>telomere length || id:ieu-b-4879</t>
      </is>
    </nc>
  </rcc>
  <rcc rId="29169" sId="17">
    <nc r="AP5" t="inlineStr">
      <is>
        <t>telomere length || id:ieu-b-4879</t>
      </is>
    </nc>
  </rcc>
  <rcc rId="29170" sId="17">
    <nc r="AP6" t="inlineStr">
      <is>
        <t>telomere length || id:ieu-b-4879</t>
      </is>
    </nc>
  </rcc>
  <rcc rId="29171" sId="17">
    <nc r="AP7" t="inlineStr">
      <is>
        <t>telomere length || id:ieu-b-4879</t>
      </is>
    </nc>
  </rcc>
  <rcc rId="29172" sId="17">
    <nc r="AP8" t="inlineStr">
      <is>
        <t>telomere length || id:ieu-b-4879</t>
      </is>
    </nc>
  </rcc>
  <rcc rId="29173" sId="17">
    <nc r="AP9" t="inlineStr">
      <is>
        <t>telomere length || id:ieu-b-4879</t>
      </is>
    </nc>
  </rcc>
  <rcc rId="29174" sId="17">
    <nc r="AP10" t="inlineStr">
      <is>
        <t>telomere length || id:ieu-b-4879</t>
      </is>
    </nc>
  </rcc>
  <rcc rId="29175" sId="17">
    <nc r="AP11" t="inlineStr">
      <is>
        <t>telomere length || id:ieu-b-4879</t>
      </is>
    </nc>
  </rcc>
  <rcc rId="29176" sId="17">
    <nc r="AP12" t="inlineStr">
      <is>
        <t>telomere length || id:ieu-b-4879</t>
      </is>
    </nc>
  </rcc>
  <rcc rId="29177" sId="17">
    <nc r="AP13" t="inlineStr">
      <is>
        <t>telomere length || id:ieu-b-4879</t>
      </is>
    </nc>
  </rcc>
  <rcc rId="29178" sId="17">
    <nc r="AP14" t="inlineStr">
      <is>
        <t>telomere length || id:ieu-b-4879</t>
      </is>
    </nc>
  </rcc>
  <rcc rId="29179" sId="17">
    <nc r="AP15" t="inlineStr">
      <is>
        <t>telomere length || id:ieu-b-4879</t>
      </is>
    </nc>
  </rcc>
  <rcc rId="29180" sId="17">
    <nc r="AP16" t="inlineStr">
      <is>
        <t>telomere length || id:ieu-b-4879</t>
      </is>
    </nc>
  </rcc>
  <rcc rId="29181" sId="17">
    <nc r="AP17" t="inlineStr">
      <is>
        <t>telomere length || id:ieu-b-4879</t>
      </is>
    </nc>
  </rcc>
  <rcc rId="29182" sId="17">
    <nc r="AP18" t="inlineStr">
      <is>
        <t>telomere length || id:ieu-b-4879</t>
      </is>
    </nc>
  </rcc>
  <rcc rId="29183" sId="17">
    <nc r="AP19" t="inlineStr">
      <is>
        <t>telomere length || id:ieu-b-4879</t>
      </is>
    </nc>
  </rcc>
  <rcc rId="29184" sId="17">
    <nc r="AP20" t="inlineStr">
      <is>
        <t>telomere length || id:ieu-b-4879</t>
      </is>
    </nc>
  </rcc>
  <rcc rId="29185" sId="17">
    <nc r="AP21" t="inlineStr">
      <is>
        <t>telomere length || id:ieu-b-4879</t>
      </is>
    </nc>
  </rcc>
  <rcc rId="29186" sId="17">
    <nc r="AP22" t="inlineStr">
      <is>
        <t>telomere length || id:ieu-b-4879</t>
      </is>
    </nc>
  </rcc>
  <rcc rId="29187" sId="17">
    <nc r="AP23" t="inlineStr">
      <is>
        <t>telomere length || id:ieu-b-4879</t>
      </is>
    </nc>
  </rcc>
  <rcc rId="29188" sId="17">
    <nc r="AP24" t="inlineStr">
      <is>
        <t>telomere length || id:ieu-b-4879</t>
      </is>
    </nc>
  </rcc>
  <rcc rId="29189" sId="17">
    <nc r="AP25" t="inlineStr">
      <is>
        <t>telomere length || id:ieu-b-4879</t>
      </is>
    </nc>
  </rcc>
  <rcc rId="29190" sId="17">
    <nc r="AP26" t="inlineStr">
      <is>
        <t>telomere length || id:ieu-b-4879</t>
      </is>
    </nc>
  </rcc>
  <rcc rId="29191" sId="17">
    <nc r="AP27" t="inlineStr">
      <is>
        <t>telomere length || id:ieu-b-4879</t>
      </is>
    </nc>
  </rcc>
  <rcc rId="29192" sId="17">
    <nc r="AP28" t="inlineStr">
      <is>
        <t>telomere length || id:ieu-b-4879</t>
      </is>
    </nc>
  </rcc>
  <rcc rId="29193" sId="17">
    <nc r="AP29" t="inlineStr">
      <is>
        <t>telomere length || id:ieu-b-4879</t>
      </is>
    </nc>
  </rcc>
  <rcc rId="29194" sId="17">
    <nc r="AP30" t="inlineStr">
      <is>
        <t>telomere length || id:ieu-b-4879</t>
      </is>
    </nc>
  </rcc>
  <rcc rId="29195" sId="17">
    <nc r="AP31" t="inlineStr">
      <is>
        <t>telomere length || id:ieu-b-4879</t>
      </is>
    </nc>
  </rcc>
  <rcc rId="29196" sId="17">
    <nc r="AP32" t="inlineStr">
      <is>
        <t>telomere length || id:ieu-b-4879</t>
      </is>
    </nc>
  </rcc>
  <rcc rId="29197" sId="17">
    <nc r="AP33" t="inlineStr">
      <is>
        <t>telomere length || id:ieu-b-4879</t>
      </is>
    </nc>
  </rcc>
  <rcc rId="29198" sId="17">
    <nc r="AP34" t="inlineStr">
      <is>
        <t>telomere length || id:ieu-b-4879</t>
      </is>
    </nc>
  </rcc>
  <rcc rId="29199" sId="17">
    <nc r="AP35" t="inlineStr">
      <is>
        <t>telomere length || id:ieu-b-4879</t>
      </is>
    </nc>
  </rcc>
  <rcc rId="29200" sId="17">
    <nc r="AP36" t="inlineStr">
      <is>
        <t>telomere length || id:ieu-b-4879</t>
      </is>
    </nc>
  </rcc>
  <rcc rId="29201" sId="17">
    <nc r="AP37" t="inlineStr">
      <is>
        <t>telomere length || id:ieu-b-4879</t>
      </is>
    </nc>
  </rcc>
  <rcc rId="29202" sId="17">
    <nc r="AP38" t="inlineStr">
      <is>
        <t>telomere length || id:ieu-b-4879</t>
      </is>
    </nc>
  </rcc>
  <rcc rId="29203" sId="17">
    <nc r="AP39" t="inlineStr">
      <is>
        <t>telomere length || id:ieu-b-4879</t>
      </is>
    </nc>
  </rcc>
  <rcc rId="29204" sId="17">
    <nc r="AP40" t="inlineStr">
      <is>
        <t>telomere length || id:ieu-b-4879</t>
      </is>
    </nc>
  </rcc>
  <rcc rId="29205" sId="17">
    <nc r="AP41" t="inlineStr">
      <is>
        <t>telomere length || id:ieu-b-4879</t>
      </is>
    </nc>
  </rcc>
  <rcc rId="29206" sId="17">
    <nc r="AP42" t="inlineStr">
      <is>
        <t>telomere length || id:ieu-b-4879</t>
      </is>
    </nc>
  </rcc>
  <rcc rId="29207" sId="17">
    <nc r="AP43" t="inlineStr">
      <is>
        <t>telomere length || id:ieu-b-4879</t>
      </is>
    </nc>
  </rcc>
  <rcc rId="29208" sId="17">
    <nc r="AP44" t="inlineStr">
      <is>
        <t>telomere length || id:ieu-b-4879</t>
      </is>
    </nc>
  </rcc>
  <rcc rId="29209" sId="17">
    <nc r="AP45" t="inlineStr">
      <is>
        <t>telomere length || id:ieu-b-4879</t>
      </is>
    </nc>
  </rcc>
  <rcc rId="29210" sId="17">
    <nc r="AP46" t="inlineStr">
      <is>
        <t>telomere length || id:ieu-b-4879</t>
      </is>
    </nc>
  </rcc>
  <rcc rId="29211" sId="17">
    <nc r="AP47" t="inlineStr">
      <is>
        <t>telomere length || id:ieu-b-4879</t>
      </is>
    </nc>
  </rcc>
  <rcc rId="29212" sId="17">
    <nc r="AP48" t="inlineStr">
      <is>
        <t>telomere length || id:ieu-b-4879</t>
      </is>
    </nc>
  </rcc>
  <rcc rId="29213" sId="17">
    <nc r="AP49" t="inlineStr">
      <is>
        <t>telomere length || id:ieu-b-4879</t>
      </is>
    </nc>
  </rcc>
  <rcc rId="29214" sId="17">
    <nc r="AP50" t="inlineStr">
      <is>
        <t>telomere length || id:ieu-b-4879</t>
      </is>
    </nc>
  </rcc>
  <rcc rId="29215" sId="17">
    <nc r="AQ3" t="inlineStr">
      <is>
        <t>id.outcome</t>
      </is>
    </nc>
  </rcc>
  <rcc rId="29216" sId="17">
    <nc r="AQ4" t="inlineStr">
      <is>
        <t>ieu-b-4879</t>
      </is>
    </nc>
  </rcc>
  <rcc rId="29217" sId="17">
    <nc r="AQ5" t="inlineStr">
      <is>
        <t>ieu-b-4879</t>
      </is>
    </nc>
  </rcc>
  <rcc rId="29218" sId="17">
    <nc r="AQ6" t="inlineStr">
      <is>
        <t>ieu-b-4879</t>
      </is>
    </nc>
  </rcc>
  <rcc rId="29219" sId="17">
    <nc r="AQ7" t="inlineStr">
      <is>
        <t>ieu-b-4879</t>
      </is>
    </nc>
  </rcc>
  <rcc rId="29220" sId="17">
    <nc r="AQ8" t="inlineStr">
      <is>
        <t>ieu-b-4879</t>
      </is>
    </nc>
  </rcc>
  <rcc rId="29221" sId="17">
    <nc r="AQ9" t="inlineStr">
      <is>
        <t>ieu-b-4879</t>
      </is>
    </nc>
  </rcc>
  <rcc rId="29222" sId="17">
    <nc r="AQ10" t="inlineStr">
      <is>
        <t>ieu-b-4879</t>
      </is>
    </nc>
  </rcc>
  <rcc rId="29223" sId="17">
    <nc r="AQ11" t="inlineStr">
      <is>
        <t>ieu-b-4879</t>
      </is>
    </nc>
  </rcc>
  <rcc rId="29224" sId="17">
    <nc r="AQ12" t="inlineStr">
      <is>
        <t>ieu-b-4879</t>
      </is>
    </nc>
  </rcc>
  <rcc rId="29225" sId="17">
    <nc r="AQ13" t="inlineStr">
      <is>
        <t>ieu-b-4879</t>
      </is>
    </nc>
  </rcc>
  <rcc rId="29226" sId="17">
    <nc r="AQ14" t="inlineStr">
      <is>
        <t>ieu-b-4879</t>
      </is>
    </nc>
  </rcc>
  <rcc rId="29227" sId="17">
    <nc r="AQ15" t="inlineStr">
      <is>
        <t>ieu-b-4879</t>
      </is>
    </nc>
  </rcc>
  <rcc rId="29228" sId="17">
    <nc r="AQ16" t="inlineStr">
      <is>
        <t>ieu-b-4879</t>
      </is>
    </nc>
  </rcc>
  <rcc rId="29229" sId="17">
    <nc r="AQ17" t="inlineStr">
      <is>
        <t>ieu-b-4879</t>
      </is>
    </nc>
  </rcc>
  <rcc rId="29230" sId="17">
    <nc r="AQ18" t="inlineStr">
      <is>
        <t>ieu-b-4879</t>
      </is>
    </nc>
  </rcc>
  <rcc rId="29231" sId="17">
    <nc r="AQ19" t="inlineStr">
      <is>
        <t>ieu-b-4879</t>
      </is>
    </nc>
  </rcc>
  <rcc rId="29232" sId="17">
    <nc r="AQ20" t="inlineStr">
      <is>
        <t>ieu-b-4879</t>
      </is>
    </nc>
  </rcc>
  <rcc rId="29233" sId="17">
    <nc r="AQ21" t="inlineStr">
      <is>
        <t>ieu-b-4879</t>
      </is>
    </nc>
  </rcc>
  <rcc rId="29234" sId="17">
    <nc r="AQ22" t="inlineStr">
      <is>
        <t>ieu-b-4879</t>
      </is>
    </nc>
  </rcc>
  <rcc rId="29235" sId="17">
    <nc r="AQ23" t="inlineStr">
      <is>
        <t>ieu-b-4879</t>
      </is>
    </nc>
  </rcc>
  <rcc rId="29236" sId="17">
    <nc r="AQ24" t="inlineStr">
      <is>
        <t>ieu-b-4879</t>
      </is>
    </nc>
  </rcc>
  <rcc rId="29237" sId="17">
    <nc r="AQ25" t="inlineStr">
      <is>
        <t>ieu-b-4879</t>
      </is>
    </nc>
  </rcc>
  <rcc rId="29238" sId="17">
    <nc r="AQ26" t="inlineStr">
      <is>
        <t>ieu-b-4879</t>
      </is>
    </nc>
  </rcc>
  <rcc rId="29239" sId="17">
    <nc r="AQ27" t="inlineStr">
      <is>
        <t>ieu-b-4879</t>
      </is>
    </nc>
  </rcc>
  <rcc rId="29240" sId="17">
    <nc r="AQ28" t="inlineStr">
      <is>
        <t>ieu-b-4879</t>
      </is>
    </nc>
  </rcc>
  <rcc rId="29241" sId="17">
    <nc r="AQ29" t="inlineStr">
      <is>
        <t>ieu-b-4879</t>
      </is>
    </nc>
  </rcc>
  <rcc rId="29242" sId="17">
    <nc r="AQ30" t="inlineStr">
      <is>
        <t>ieu-b-4879</t>
      </is>
    </nc>
  </rcc>
  <rcc rId="29243" sId="17">
    <nc r="AQ31" t="inlineStr">
      <is>
        <t>ieu-b-4879</t>
      </is>
    </nc>
  </rcc>
  <rcc rId="29244" sId="17">
    <nc r="AQ32" t="inlineStr">
      <is>
        <t>ieu-b-4879</t>
      </is>
    </nc>
  </rcc>
  <rcc rId="29245" sId="17">
    <nc r="AQ33" t="inlineStr">
      <is>
        <t>ieu-b-4879</t>
      </is>
    </nc>
  </rcc>
  <rcc rId="29246" sId="17">
    <nc r="AQ34" t="inlineStr">
      <is>
        <t>ieu-b-4879</t>
      </is>
    </nc>
  </rcc>
  <rcc rId="29247" sId="17">
    <nc r="AQ35" t="inlineStr">
      <is>
        <t>ieu-b-4879</t>
      </is>
    </nc>
  </rcc>
  <rcc rId="29248" sId="17">
    <nc r="AQ36" t="inlineStr">
      <is>
        <t>ieu-b-4879</t>
      </is>
    </nc>
  </rcc>
  <rcc rId="29249" sId="17">
    <nc r="AQ37" t="inlineStr">
      <is>
        <t>ieu-b-4879</t>
      </is>
    </nc>
  </rcc>
  <rcc rId="29250" sId="17">
    <nc r="AQ38" t="inlineStr">
      <is>
        <t>ieu-b-4879</t>
      </is>
    </nc>
  </rcc>
  <rcc rId="29251" sId="17">
    <nc r="AQ39" t="inlineStr">
      <is>
        <t>ieu-b-4879</t>
      </is>
    </nc>
  </rcc>
  <rcc rId="29252" sId="17">
    <nc r="AQ40" t="inlineStr">
      <is>
        <t>ieu-b-4879</t>
      </is>
    </nc>
  </rcc>
  <rcc rId="29253" sId="17">
    <nc r="AQ41" t="inlineStr">
      <is>
        <t>ieu-b-4879</t>
      </is>
    </nc>
  </rcc>
  <rcc rId="29254" sId="17">
    <nc r="AQ42" t="inlineStr">
      <is>
        <t>ieu-b-4879</t>
      </is>
    </nc>
  </rcc>
  <rcc rId="29255" sId="17">
    <nc r="AQ43" t="inlineStr">
      <is>
        <t>ieu-b-4879</t>
      </is>
    </nc>
  </rcc>
  <rcc rId="29256" sId="17">
    <nc r="AQ44" t="inlineStr">
      <is>
        <t>ieu-b-4879</t>
      </is>
    </nc>
  </rcc>
  <rcc rId="29257" sId="17">
    <nc r="AQ45" t="inlineStr">
      <is>
        <t>ieu-b-4879</t>
      </is>
    </nc>
  </rcc>
  <rcc rId="29258" sId="17">
    <nc r="AQ46" t="inlineStr">
      <is>
        <t>ieu-b-4879</t>
      </is>
    </nc>
  </rcc>
  <rcc rId="29259" sId="17">
    <nc r="AQ47" t="inlineStr">
      <is>
        <t>ieu-b-4879</t>
      </is>
    </nc>
  </rcc>
  <rcc rId="29260" sId="17">
    <nc r="AQ48" t="inlineStr">
      <is>
        <t>ieu-b-4879</t>
      </is>
    </nc>
  </rcc>
  <rcc rId="29261" sId="17">
    <nc r="AQ49" t="inlineStr">
      <is>
        <t>ieu-b-4879</t>
      </is>
    </nc>
  </rcc>
  <rcc rId="29262" sId="17">
    <nc r="AQ50" t="inlineStr">
      <is>
        <t>ieu-b-4879</t>
      </is>
    </nc>
  </rcc>
  <rrc rId="29263" sId="17" ref="P1:P1048576" action="deleteCol">
    <rfmt sheetId="17" xfDxf="1" sqref="P1:P1048576" start="0" length="0"/>
    <rcc rId="0" sId="17">
      <nc r="P3" t="inlineStr">
        <is>
          <t>se.outcome</t>
        </is>
      </nc>
    </rcc>
    <rcc rId="0" sId="17">
      <nc r="P4">
        <v>2.2272400000000001E-3</v>
      </nc>
    </rcc>
    <rcc rId="0" sId="17">
      <nc r="P5">
        <v>2.00359E-3</v>
      </nc>
    </rcc>
    <rcc rId="0" sId="17">
      <nc r="P6">
        <v>2.07815E-3</v>
      </nc>
    </rcc>
    <rcc rId="0" sId="17">
      <nc r="P7">
        <v>2.0174699999999999E-3</v>
      </nc>
    </rcc>
    <rcc rId="0" sId="17">
      <nc r="P8">
        <v>2.1815099999999998E-3</v>
      </nc>
    </rcc>
    <rcc rId="0" sId="17">
      <nc r="P9">
        <v>2.4577900000000001E-3</v>
      </nc>
    </rcc>
    <rcc rId="0" sId="17">
      <nc r="P10">
        <v>2.5263799999999999E-3</v>
      </nc>
    </rcc>
    <rcc rId="0" sId="17">
      <nc r="P11">
        <v>2.0291699999999998E-3</v>
      </nc>
    </rcc>
    <rcc rId="0" sId="17">
      <nc r="P12">
        <v>2.0119299999999999E-3</v>
      </nc>
    </rcc>
    <rcc rId="0" sId="17">
      <nc r="P13">
        <v>2.7992199999999998E-3</v>
      </nc>
    </rcc>
    <rcc rId="0" sId="17">
      <nc r="P14">
        <v>5.6855400000000002E-3</v>
      </nc>
    </rcc>
    <rcc rId="0" sId="17">
      <nc r="P15">
        <v>2.2359699999999999E-3</v>
      </nc>
    </rcc>
    <rcc rId="0" sId="17">
      <nc r="P16">
        <v>3.0507300000000002E-3</v>
      </nc>
    </rcc>
    <rcc rId="0" sId="17">
      <nc r="P17">
        <v>2.2413099999999998E-3</v>
      </nc>
    </rcc>
    <rcc rId="0" sId="17">
      <nc r="P18">
        <v>2.0392499999999998E-3</v>
      </nc>
    </rcc>
    <rcc rId="0" sId="17">
      <nc r="P19">
        <v>2.0630900000000001E-3</v>
      </nc>
    </rcc>
    <rcc rId="0" sId="17">
      <nc r="P20">
        <v>4.5658199999999999E-3</v>
      </nc>
    </rcc>
    <rcc rId="0" sId="17">
      <nc r="P21">
        <v>2.0305100000000001E-3</v>
      </nc>
    </rcc>
    <rcc rId="0" sId="17">
      <nc r="P22">
        <v>2.5429799999999998E-3</v>
      </nc>
    </rcc>
    <rcc rId="0" sId="17">
      <nc r="P23">
        <v>2.3595500000000002E-3</v>
      </nc>
    </rcc>
    <rcc rId="0" sId="17">
      <nc r="P24">
        <v>5.6881400000000004E-3</v>
      </nc>
    </rcc>
    <rcc rId="0" sId="17">
      <nc r="P25">
        <v>2.0730900000000001E-3</v>
      </nc>
    </rcc>
    <rcc rId="0" sId="17">
      <nc r="P26">
        <v>2.4187599999999998E-3</v>
      </nc>
    </rcc>
    <rcc rId="0" sId="17">
      <nc r="P27">
        <v>2.1864100000000002E-3</v>
      </nc>
    </rcc>
    <rcc rId="0" sId="17">
      <nc r="P28">
        <v>2.7348799999999999E-3</v>
      </nc>
    </rcc>
    <rcc rId="0" sId="17">
      <nc r="P29">
        <v>2.8047300000000001E-3</v>
      </nc>
    </rcc>
    <rcc rId="0" sId="17">
      <nc r="P30">
        <v>2.1257699999999999E-3</v>
      </nc>
    </rcc>
    <rcc rId="0" sId="17">
      <nc r="P31">
        <v>3.5835200000000002E-3</v>
      </nc>
    </rcc>
    <rcc rId="0" sId="17">
      <nc r="P32">
        <v>1.9994499999999998E-3</v>
      </nc>
    </rcc>
    <rcc rId="0" sId="17">
      <nc r="P33">
        <v>2.2366999999999999E-3</v>
      </nc>
    </rcc>
    <rcc rId="0" sId="17">
      <nc r="P34">
        <v>2.3442300000000001E-3</v>
      </nc>
    </rcc>
    <rcc rId="0" sId="17">
      <nc r="P35">
        <v>2.76604E-3</v>
      </nc>
    </rcc>
    <rcc rId="0" sId="17">
      <nc r="P36">
        <v>2.0054999999999999E-3</v>
      </nc>
    </rcc>
    <rcc rId="0" sId="17">
      <nc r="P37">
        <v>2.3570900000000001E-3</v>
      </nc>
    </rcc>
    <rcc rId="0" sId="17">
      <nc r="P38">
        <v>2.0128500000000001E-3</v>
      </nc>
    </rcc>
    <rcc rId="0" sId="17">
      <nc r="P39">
        <v>8.6067599999999998E-3</v>
      </nc>
    </rcc>
    <rcc rId="0" sId="17">
      <nc r="P40">
        <v>2.08683E-3</v>
      </nc>
    </rcc>
    <rcc rId="0" sId="17">
      <nc r="P41">
        <v>2.6107000000000001E-3</v>
      </nc>
    </rcc>
    <rcc rId="0" sId="17">
      <nc r="P42">
        <v>4.6671600000000001E-3</v>
      </nc>
    </rcc>
    <rcc rId="0" sId="17">
      <nc r="P43">
        <v>4.9690400000000001E-3</v>
      </nc>
    </rcc>
    <rcc rId="0" sId="17">
      <nc r="P44">
        <v>2.03075E-3</v>
      </nc>
    </rcc>
    <rcc rId="0" sId="17">
      <nc r="P45">
        <v>2.5128300000000002E-3</v>
      </nc>
    </rcc>
    <rcc rId="0" sId="17">
      <nc r="P46">
        <v>2.28626E-3</v>
      </nc>
    </rcc>
    <rcc rId="0" sId="17">
      <nc r="P47">
        <v>2.1767399999999999E-3</v>
      </nc>
    </rcc>
    <rcc rId="0" sId="17">
      <nc r="P48">
        <v>3.1563899999999998E-3</v>
      </nc>
    </rcc>
    <rcc rId="0" sId="17">
      <nc r="P49">
        <v>3.7084599999999998E-3</v>
      </nc>
    </rcc>
    <rcc rId="0" sId="17">
      <nc r="P50">
        <v>3.6363900000000002E-3</v>
      </nc>
    </rcc>
    <rcc rId="0" sId="17">
      <nc r="P53" t="inlineStr">
        <is>
          <t>se.outcome</t>
        </is>
      </nc>
    </rcc>
    <rcc rId="0" sId="17">
      <nc r="P54">
        <v>3.8199999999999998E-2</v>
      </nc>
    </rcc>
    <rcc rId="0" sId="17">
      <nc r="P55">
        <v>3.04E-2</v>
      </nc>
    </rcc>
    <rcc rId="0" sId="17">
      <nc r="P56">
        <v>3.5299999999999998E-2</v>
      </nc>
    </rcc>
    <rcc rId="0" sId="17">
      <nc r="P57">
        <v>4.2299999999999997E-2</v>
      </nc>
    </rcc>
    <rcc rId="0" sId="17">
      <nc r="P58">
        <v>3.4000000000000002E-2</v>
      </nc>
    </rcc>
    <rcc rId="0" sId="17">
      <nc r="P59">
        <v>3.1300000000000001E-2</v>
      </nc>
    </rcc>
    <rcc rId="0" sId="17">
      <nc r="P60">
        <v>3.0700000000000002E-2</v>
      </nc>
    </rcc>
    <rcc rId="0" sId="17">
      <nc r="P61">
        <v>3.2099999999999997E-2</v>
      </nc>
    </rcc>
    <rcc rId="0" sId="17">
      <nc r="P62">
        <v>3.78E-2</v>
      </nc>
    </rcc>
    <rcc rId="0" sId="17">
      <nc r="P63">
        <v>3.1399999999999997E-2</v>
      </nc>
    </rcc>
    <rcc rId="0" sId="17">
      <nc r="P64">
        <v>3.5999999999999997E-2</v>
      </nc>
    </rcc>
    <rcc rId="0" sId="17">
      <nc r="P65">
        <v>3.3000000000000002E-2</v>
      </nc>
    </rcc>
    <rcc rId="0" sId="17">
      <nc r="P66">
        <v>3.2099999999999997E-2</v>
      </nc>
    </rcc>
    <rcc rId="0" sId="17">
      <nc r="P67">
        <v>6.13E-2</v>
      </nc>
    </rcc>
    <rcc rId="0" sId="17">
      <nc r="P68">
        <v>3.8699999999999998E-2</v>
      </nc>
    </rcc>
    <rcc rId="0" sId="17">
      <nc r="P69">
        <v>4.4200000000000003E-2</v>
      </nc>
    </rcc>
    <rcc rId="0" sId="17">
      <nc r="P70">
        <v>3.39E-2</v>
      </nc>
    </rcc>
    <rcc rId="0" sId="17">
      <nc r="P71">
        <v>4.36E-2</v>
      </nc>
    </rcc>
    <rcc rId="0" sId="17">
      <nc r="P72">
        <v>5.2699999999999997E-2</v>
      </nc>
    </rcc>
    <rcc rId="0" sId="17">
      <nc r="P73">
        <v>3.7699999999999997E-2</v>
      </nc>
    </rcc>
    <rcc rId="0" sId="17">
      <nc r="P74">
        <v>0.20250000000000001</v>
      </nc>
    </rcc>
    <rcc rId="0" sId="17">
      <nc r="P75">
        <v>0.1202</v>
      </nc>
    </rcc>
    <rcc rId="0" sId="17">
      <nc r="P76">
        <v>0.1258</v>
      </nc>
    </rcc>
    <rcc rId="0" sId="17">
      <nc r="P77">
        <v>0.14430000000000001</v>
      </nc>
    </rcc>
    <rcc rId="0" sId="17">
      <nc r="P78">
        <v>0.11650000000000001</v>
      </nc>
    </rcc>
    <rcc rId="0" sId="17">
      <nc r="P79">
        <v>5.7299999999999997E-2</v>
      </nc>
    </rcc>
    <rcc rId="0" sId="17">
      <nc r="P80">
        <v>4.8300000000000003E-2</v>
      </nc>
    </rcc>
    <rcc rId="0" sId="17">
      <nc r="P81">
        <v>4.4900000000000002E-2</v>
      </nc>
    </rcc>
    <rcc rId="0" sId="17">
      <nc r="P82">
        <v>3.2599999999999997E-2</v>
      </nc>
    </rcc>
    <rcc rId="0" sId="17">
      <nc r="P83">
        <v>3.1099999999999999E-2</v>
      </nc>
    </rcc>
    <rcc rId="0" sId="17">
      <nc r="P84">
        <v>4.1500000000000002E-2</v>
      </nc>
    </rcc>
    <rcc rId="0" sId="17">
      <nc r="P85">
        <v>3.2199999999999999E-2</v>
      </nc>
    </rcc>
    <rcc rId="0" sId="17">
      <nc r="P86">
        <v>3.09E-2</v>
      </nc>
    </rcc>
    <rcc rId="0" sId="17">
      <nc r="P87">
        <v>3.1899999999999998E-2</v>
      </nc>
    </rcc>
    <rcc rId="0" sId="17">
      <nc r="P88">
        <v>3.4700000000000002E-2</v>
      </nc>
    </rcc>
    <rcc rId="0" sId="17">
      <nc r="P89">
        <v>4.1700000000000001E-2</v>
      </nc>
    </rcc>
    <rcc rId="0" sId="17">
      <nc r="P90">
        <v>0.1593</v>
      </nc>
    </rcc>
    <rcc rId="0" sId="17">
      <nc r="P91">
        <v>0.1016</v>
      </nc>
    </rcc>
    <rcc rId="0" sId="17">
      <nc r="P92">
        <v>5.6599999999999998E-2</v>
      </nc>
    </rcc>
    <rcc rId="0" sId="17">
      <nc r="P93">
        <v>0.1704</v>
      </nc>
    </rcc>
    <rcc rId="0" sId="17">
      <nc r="P94">
        <v>8.5300000000000001E-2</v>
      </nc>
    </rcc>
    <rcc rId="0" sId="17">
      <nc r="P95">
        <v>0.12609999999999999</v>
      </nc>
    </rcc>
    <rcc rId="0" sId="17">
      <nc r="P96">
        <v>3.44E-2</v>
      </nc>
    </rcc>
    <rcc rId="0" sId="17">
      <nc r="P97">
        <v>4.2900000000000001E-2</v>
      </nc>
    </rcc>
    <rcc rId="0" sId="17">
      <nc r="P98">
        <v>4.7100000000000003E-2</v>
      </nc>
    </rcc>
    <rcc rId="0" sId="17">
      <nc r="P99">
        <v>3.1099999999999999E-2</v>
      </nc>
    </rcc>
    <rcc rId="0" sId="17">
      <nc r="P100">
        <v>3.0300000000000001E-2</v>
      </nc>
    </rcc>
    <rcc rId="0" sId="17">
      <nc r="P101">
        <v>3.6400000000000002E-2</v>
      </nc>
    </rcc>
    <rcc rId="0" sId="17">
      <nc r="P102">
        <v>4.19E-2</v>
      </nc>
    </rcc>
    <rcc rId="0" sId="17">
      <nc r="P103">
        <v>4.6100000000000002E-2</v>
      </nc>
    </rcc>
    <rcc rId="0" sId="17">
      <nc r="P104">
        <v>3.61E-2</v>
      </nc>
    </rcc>
    <rcc rId="0" sId="17">
      <nc r="P105">
        <v>2.98E-2</v>
      </nc>
    </rcc>
    <rcc rId="0" sId="17">
      <nc r="P106">
        <v>3.0599999999999999E-2</v>
      </nc>
    </rcc>
    <rcc rId="0" sId="17">
      <nc r="P107">
        <v>4.5100000000000001E-2</v>
      </nc>
    </rcc>
    <rcc rId="0" sId="17">
      <nc r="P108">
        <v>3.0599999999999999E-2</v>
      </nc>
    </rcc>
    <rcc rId="0" sId="17">
      <nc r="P109">
        <v>3.0099999999999998E-2</v>
      </nc>
    </rcc>
    <rcc rId="0" sId="17">
      <nc r="P110">
        <v>2.98E-2</v>
      </nc>
    </rcc>
    <rcc rId="0" sId="17">
      <nc r="P111">
        <v>3.1E-2</v>
      </nc>
    </rcc>
    <rcc rId="0" sId="17">
      <nc r="P112">
        <v>3.1199999999999999E-2</v>
      </nc>
    </rcc>
    <rcc rId="0" sId="17">
      <nc r="P113">
        <v>3.3799999999999997E-2</v>
      </nc>
    </rcc>
    <rcc rId="0" sId="17">
      <nc r="P114">
        <v>3.6200000000000003E-2</v>
      </nc>
    </rcc>
    <rcc rId="0" sId="17">
      <nc r="P115">
        <v>4.4699999999999997E-2</v>
      </nc>
    </rcc>
    <rcc rId="0" sId="17">
      <nc r="P116">
        <v>6.7500000000000004E-2</v>
      </nc>
    </rcc>
    <rcc rId="0" sId="17">
      <nc r="P117">
        <v>3.4599999999999999E-2</v>
      </nc>
    </rcc>
    <rcc rId="0" sId="17">
      <nc r="P118">
        <v>0.129</v>
      </nc>
    </rcc>
    <rcc rId="0" sId="17">
      <nc r="P119">
        <v>3.5299999999999998E-2</v>
      </nc>
    </rcc>
    <rcc rId="0" sId="17">
      <nc r="P120">
        <v>3.4099999999999998E-2</v>
      </nc>
    </rcc>
    <rcc rId="0" sId="17">
      <nc r="P121">
        <v>3.6799999999999999E-2</v>
      </nc>
    </rcc>
    <rcc rId="0" sId="17">
      <nc r="P122">
        <v>3.7699999999999997E-2</v>
      </nc>
    </rcc>
    <rcc rId="0" sId="17">
      <nc r="P123">
        <v>0.1895</v>
      </nc>
    </rcc>
    <rcc rId="0" sId="17">
      <nc r="P124">
        <v>4.2200000000000001E-2</v>
      </nc>
    </rcc>
    <rcc rId="0" sId="17">
      <nc r="P125">
        <v>2.9899999999999999E-2</v>
      </nc>
    </rcc>
    <rcc rId="0" sId="17">
      <nc r="P126">
        <v>3.0599999999999999E-2</v>
      </nc>
    </rcc>
    <rcc rId="0" sId="17">
      <nc r="P127">
        <v>3.1399999999999997E-2</v>
      </nc>
    </rcc>
    <rcc rId="0" sId="17">
      <nc r="P128">
        <v>3.0099999999999998E-2</v>
      </nc>
    </rcc>
    <rcc rId="0" sId="17">
      <nc r="P129">
        <v>4.7899999999999998E-2</v>
      </nc>
    </rcc>
    <rcc rId="0" sId="17">
      <nc r="P130">
        <v>3.0700000000000002E-2</v>
      </nc>
    </rcc>
    <rcc rId="0" sId="17">
      <nc r="P131">
        <v>3.5799999999999998E-2</v>
      </nc>
    </rcc>
    <rcc rId="0" sId="17">
      <nc r="P132">
        <v>5.9200000000000003E-2</v>
      </nc>
    </rcc>
    <rcc rId="0" sId="17">
      <nc r="P133">
        <v>2.9399999999999999E-2</v>
      </nc>
    </rcc>
    <rcc rId="0" sId="17">
      <nc r="P134">
        <v>4.0300000000000002E-2</v>
      </nc>
    </rcc>
    <rcc rId="0" sId="17">
      <nc r="P135">
        <v>2.9600000000000001E-2</v>
      </nc>
    </rcc>
    <rcc rId="0" sId="17">
      <nc r="P136">
        <v>3.49E-2</v>
      </nc>
    </rcc>
    <rcc rId="0" sId="17">
      <nc r="P137">
        <v>3.1699999999999999E-2</v>
      </nc>
    </rcc>
    <rcc rId="0" sId="17">
      <nc r="P138">
        <v>4.0300000000000002E-2</v>
      </nc>
    </rcc>
    <rcc rId="0" sId="17">
      <nc r="P139">
        <v>3.0700000000000002E-2</v>
      </nc>
    </rcc>
    <rcc rId="0" sId="17">
      <nc r="P140">
        <v>9.74E-2</v>
      </nc>
    </rcc>
    <rcc rId="0" sId="17">
      <nc r="P141">
        <v>3.6200000000000003E-2</v>
      </nc>
    </rcc>
    <rcc rId="0" sId="17">
      <nc r="P142">
        <v>3.0700000000000002E-2</v>
      </nc>
    </rcc>
    <rcc rId="0" sId="17">
      <nc r="P143">
        <v>3.9100000000000003E-2</v>
      </nc>
    </rcc>
    <rcc rId="0" sId="17">
      <nc r="P144">
        <v>3.1099999999999999E-2</v>
      </nc>
    </rcc>
    <rcc rId="0" sId="17">
      <nc r="P145">
        <v>3.0300000000000001E-2</v>
      </nc>
    </rcc>
    <rcc rId="0" sId="17">
      <nc r="P146">
        <v>0.03</v>
      </nc>
    </rcc>
    <rcc rId="0" sId="17">
      <nc r="P147">
        <v>3.1600000000000003E-2</v>
      </nc>
    </rcc>
    <rcc rId="0" sId="17">
      <nc r="P148">
        <v>3.09E-2</v>
      </nc>
    </rcc>
    <rcc rId="0" sId="17">
      <nc r="P149">
        <v>3.7199999999999997E-2</v>
      </nc>
    </rcc>
    <rcc rId="0" sId="17">
      <nc r="P150">
        <v>2.9899999999999999E-2</v>
      </nc>
    </rcc>
    <rcc rId="0" sId="17">
      <nc r="P151">
        <v>3.3000000000000002E-2</v>
      </nc>
    </rcc>
    <rcc rId="0" sId="17">
      <nc r="P152">
        <v>3.1099999999999999E-2</v>
      </nc>
    </rcc>
    <rcc rId="0" sId="17">
      <nc r="P153">
        <v>3.4000000000000002E-2</v>
      </nc>
    </rcc>
    <rcc rId="0" sId="17">
      <nc r="P154">
        <v>3.0599999999999999E-2</v>
      </nc>
    </rcc>
    <rcc rId="0" sId="17">
      <nc r="P155">
        <v>3.1399999999999997E-2</v>
      </nc>
    </rcc>
    <rcc rId="0" sId="17">
      <nc r="P156">
        <v>3.8100000000000002E-2</v>
      </nc>
    </rcc>
    <rcc rId="0" sId="17">
      <nc r="P157">
        <v>4.9599999999999998E-2</v>
      </nc>
    </rcc>
    <rcc rId="0" sId="17">
      <nc r="P158">
        <v>7.85E-2</v>
      </nc>
    </rcc>
    <rcc rId="0" sId="17">
      <nc r="P159">
        <v>3.4799999999999998E-2</v>
      </nc>
    </rcc>
    <rcc rId="0" sId="17">
      <nc r="P160">
        <v>4.2700000000000002E-2</v>
      </nc>
    </rcc>
    <rcc rId="0" sId="17">
      <nc r="P161">
        <v>6.9199999999999998E-2</v>
      </nc>
    </rcc>
    <rcc rId="0" sId="17">
      <nc r="P162">
        <v>4.2000000000000003E-2</v>
      </nc>
    </rcc>
    <rcc rId="0" sId="17">
      <nc r="P163">
        <v>5.04E-2</v>
      </nc>
    </rcc>
    <rcc rId="0" sId="17">
      <nc r="P164">
        <v>3.3799999999999997E-2</v>
      </nc>
    </rcc>
    <rcc rId="0" sId="17">
      <nc r="P165">
        <v>0.27239999999999998</v>
      </nc>
    </rcc>
    <rcc rId="0" sId="17">
      <nc r="P166">
        <v>3.1E-2</v>
      </nc>
    </rcc>
    <rcc rId="0" sId="17">
      <nc r="P167">
        <v>4.2000000000000003E-2</v>
      </nc>
    </rcc>
    <rcc rId="0" sId="17">
      <nc r="P168">
        <v>3.3599999999999998E-2</v>
      </nc>
    </rcc>
    <rcc rId="0" sId="17">
      <nc r="P169">
        <v>0.13900000000000001</v>
      </nc>
    </rcc>
    <rcc rId="0" sId="17">
      <nc r="P170">
        <v>5.1200000000000002E-2</v>
      </nc>
    </rcc>
    <rcc rId="0" sId="17">
      <nc r="P171">
        <v>6.0600000000000001E-2</v>
      </nc>
    </rcc>
    <rcc rId="0" sId="17">
      <nc r="P172">
        <v>7.5300000000000006E-2</v>
      </nc>
    </rcc>
    <rcc rId="0" sId="17">
      <nc r="P173">
        <v>3.1300000000000001E-2</v>
      </nc>
    </rcc>
    <rcc rId="0" sId="17">
      <nc r="P174">
        <v>3.3300000000000003E-2</v>
      </nc>
    </rcc>
    <rcc rId="0" sId="17">
      <nc r="P175">
        <v>3.1300000000000001E-2</v>
      </nc>
    </rcc>
    <rcc rId="0" sId="17">
      <nc r="P176">
        <v>3.0800000000000001E-2</v>
      </nc>
    </rcc>
    <rcc rId="0" sId="17">
      <nc r="P177">
        <v>3.9699999999999999E-2</v>
      </nc>
    </rcc>
    <rcc rId="0" sId="17">
      <nc r="P178">
        <v>2.98E-2</v>
      </nc>
    </rcc>
    <rcc rId="0" sId="17">
      <nc r="P179">
        <v>3.2899999999999999E-2</v>
      </nc>
    </rcc>
    <rcc rId="0" sId="17">
      <nc r="P180">
        <v>4.3299999999999998E-2</v>
      </nc>
    </rcc>
    <rcc rId="0" sId="17">
      <nc r="P181">
        <v>3.1899999999999998E-2</v>
      </nc>
    </rcc>
    <rcc rId="0" sId="17">
      <nc r="P182">
        <v>2.9499999999999998E-2</v>
      </nc>
    </rcc>
    <rcc rId="0" sId="17">
      <nc r="P183">
        <v>7.5300000000000006E-2</v>
      </nc>
    </rcc>
    <rcc rId="0" sId="17">
      <nc r="P184">
        <v>4.5699999999999998E-2</v>
      </nc>
    </rcc>
    <rcc rId="0" sId="17">
      <nc r="P185">
        <v>3.9199999999999999E-2</v>
      </nc>
    </rcc>
    <rcc rId="0" sId="17">
      <nc r="P186">
        <v>3.09E-2</v>
      </nc>
    </rcc>
    <rcc rId="0" sId="17">
      <nc r="P187">
        <v>3.5700000000000003E-2</v>
      </nc>
    </rcc>
    <rcc rId="0" sId="17">
      <nc r="P188">
        <v>4.2900000000000001E-2</v>
      </nc>
    </rcc>
    <rcc rId="0" sId="17">
      <nc r="P189">
        <v>3.4700000000000002E-2</v>
      </nc>
    </rcc>
    <rcc rId="0" sId="17">
      <nc r="P190">
        <v>3.2000000000000001E-2</v>
      </nc>
    </rcc>
    <rcc rId="0" sId="17">
      <nc r="P191">
        <v>3.1199999999999999E-2</v>
      </nc>
    </rcc>
    <rcc rId="0" sId="17">
      <nc r="P192">
        <v>3.2500000000000001E-2</v>
      </nc>
    </rcc>
    <rcc rId="0" sId="17">
      <nc r="P193">
        <v>3.9100000000000003E-2</v>
      </nc>
    </rcc>
    <rcc rId="0" sId="17">
      <nc r="P194">
        <v>3.2000000000000001E-2</v>
      </nc>
    </rcc>
    <rcc rId="0" sId="17">
      <nc r="P195">
        <v>3.6900000000000002E-2</v>
      </nc>
    </rcc>
    <rcc rId="0" sId="17">
      <nc r="P196">
        <v>3.3399999999999999E-2</v>
      </nc>
    </rcc>
    <rcc rId="0" sId="17">
      <nc r="P197">
        <v>3.2899999999999999E-2</v>
      </nc>
    </rcc>
    <rcc rId="0" sId="17">
      <nc r="P198">
        <v>6.2E-2</v>
      </nc>
    </rcc>
    <rcc rId="0" sId="17">
      <nc r="P199">
        <v>3.9399999999999998E-2</v>
      </nc>
    </rcc>
    <rcc rId="0" sId="17">
      <nc r="P200">
        <v>4.5499999999999999E-2</v>
      </nc>
    </rcc>
    <rcc rId="0" sId="17">
      <nc r="P201">
        <v>3.4299999999999997E-2</v>
      </nc>
    </rcc>
    <rcc rId="0" sId="17">
      <nc r="P202">
        <v>4.3499999999999997E-2</v>
      </nc>
    </rcc>
    <rcc rId="0" sId="17">
      <nc r="P203">
        <v>5.3199999999999997E-2</v>
      </nc>
    </rcc>
    <rcc rId="0" sId="17">
      <nc r="P204">
        <v>3.8199999999999998E-2</v>
      </nc>
    </rcc>
    <rcc rId="0" sId="17">
      <nc r="P205">
        <v>0.20749999999999999</v>
      </nc>
    </rcc>
    <rcc rId="0" sId="17">
      <nc r="P206">
        <v>0.12590000000000001</v>
      </nc>
    </rcc>
    <rcc rId="0" sId="17">
      <nc r="P207">
        <v>0.1338</v>
      </nc>
    </rcc>
    <rcc rId="0" sId="17">
      <nc r="P208">
        <v>0.14499999999999999</v>
      </nc>
    </rcc>
    <rcc rId="0" sId="17">
      <nc r="P209">
        <v>0.1239</v>
      </nc>
    </rcc>
    <rcc rId="0" sId="17">
      <nc r="P210">
        <v>5.8400000000000001E-2</v>
      </nc>
    </rcc>
    <rcc rId="0" sId="17">
      <nc r="P211">
        <v>4.8800000000000003E-2</v>
      </nc>
    </rcc>
    <rcc rId="0" sId="17">
      <nc r="P212">
        <v>4.5699999999999998E-2</v>
      </nc>
    </rcc>
    <rcc rId="0" sId="17">
      <nc r="P213">
        <v>3.32E-2</v>
      </nc>
    </rcc>
    <rcc rId="0" sId="17">
      <nc r="P214">
        <v>3.1800000000000002E-2</v>
      </nc>
    </rcc>
    <rcc rId="0" sId="17">
      <nc r="P215">
        <v>4.2299999999999997E-2</v>
      </nc>
    </rcc>
    <rcc rId="0" sId="17">
      <nc r="P216">
        <v>3.2199999999999999E-2</v>
      </nc>
    </rcc>
    <rcc rId="0" sId="17">
      <nc r="P217">
        <v>3.1399999999999997E-2</v>
      </nc>
    </rcc>
    <rcc rId="0" sId="17">
      <nc r="P218">
        <v>3.2199999999999999E-2</v>
      </nc>
    </rcc>
    <rcc rId="0" sId="17">
      <nc r="P219">
        <v>3.5299999999999998E-2</v>
      </nc>
    </rcc>
    <rcc rId="0" sId="17">
      <nc r="P220">
        <v>4.2599999999999999E-2</v>
      </nc>
    </rcc>
    <rcc rId="0" sId="17">
      <nc r="P221">
        <v>0.16489999999999999</v>
      </nc>
    </rcc>
    <rcc rId="0" sId="17">
      <nc r="P222">
        <v>0.10680000000000001</v>
      </nc>
    </rcc>
    <rcc rId="0" sId="17">
      <nc r="P223">
        <v>5.8799999999999998E-2</v>
      </nc>
    </rcc>
    <rcc rId="0" sId="17">
      <nc r="P224">
        <v>0.17910000000000001</v>
      </nc>
    </rcc>
    <rcc rId="0" sId="17">
      <nc r="P225">
        <v>8.6699999999999999E-2</v>
      </nc>
    </rcc>
    <rcc rId="0" sId="17">
      <nc r="P226">
        <v>0.13159999999999999</v>
      </nc>
    </rcc>
    <rcc rId="0" sId="17">
      <nc r="P227">
        <v>3.5700000000000003E-2</v>
      </nc>
    </rcc>
    <rcc rId="0" sId="17">
      <nc r="P228">
        <v>4.3999999999999997E-2</v>
      </nc>
    </rcc>
    <rcc rId="0" sId="17">
      <nc r="P229">
        <v>4.8599999999999997E-2</v>
      </nc>
    </rcc>
    <rcc rId="0" sId="17">
      <nc r="P230">
        <v>3.1800000000000002E-2</v>
      </nc>
    </rcc>
    <rcc rId="0" sId="17">
      <nc r="P231">
        <v>3.04E-2</v>
      </nc>
    </rcc>
    <rcc rId="0" sId="17">
      <nc r="P232">
        <v>3.7400000000000003E-2</v>
      </nc>
    </rcc>
    <rcc rId="0" sId="17">
      <nc r="P233">
        <v>4.2500000000000003E-2</v>
      </nc>
    </rcc>
    <rcc rId="0" sId="17">
      <nc r="P234">
        <v>4.7E-2</v>
      </nc>
    </rcc>
    <rcc rId="0" sId="17">
      <nc r="P235">
        <v>3.6900000000000002E-2</v>
      </nc>
    </rcc>
    <rcc rId="0" sId="17">
      <nc r="P236">
        <v>3.0599999999999999E-2</v>
      </nc>
    </rcc>
    <rcc rId="0" sId="17">
      <nc r="P237">
        <v>3.1099999999999999E-2</v>
      </nc>
    </rcc>
    <rcc rId="0" sId="17">
      <nc r="P238">
        <v>4.5600000000000002E-2</v>
      </nc>
    </rcc>
    <rcc rId="0" sId="17">
      <nc r="P239">
        <v>3.1300000000000001E-2</v>
      </nc>
    </rcc>
    <rcc rId="0" sId="17">
      <nc r="P240">
        <v>3.0800000000000001E-2</v>
      </nc>
    </rcc>
    <rcc rId="0" sId="17">
      <nc r="P241">
        <v>0.03</v>
      </nc>
    </rcc>
    <rcc rId="0" sId="17">
      <nc r="P242">
        <v>3.1300000000000001E-2</v>
      </nc>
    </rcc>
    <rcc rId="0" sId="17">
      <nc r="P243">
        <v>3.1600000000000003E-2</v>
      </nc>
    </rcc>
    <rcc rId="0" sId="17">
      <nc r="P244">
        <v>3.4299999999999997E-2</v>
      </nc>
    </rcc>
    <rcc rId="0" sId="17">
      <nc r="P245">
        <v>3.6799999999999999E-2</v>
      </nc>
    </rcc>
    <rcc rId="0" sId="17">
      <nc r="P246">
        <v>4.6399999999999997E-2</v>
      </nc>
    </rcc>
    <rcc rId="0" sId="17">
      <nc r="P247">
        <v>6.8199999999999997E-2</v>
      </nc>
    </rcc>
    <rcc rId="0" sId="17">
      <nc r="P248">
        <v>3.49E-2</v>
      </nc>
    </rcc>
    <rcc rId="0" sId="17">
      <nc r="P249">
        <v>0.13950000000000001</v>
      </nc>
    </rcc>
    <rcc rId="0" sId="17">
      <nc r="P250">
        <v>3.5799999999999998E-2</v>
      </nc>
    </rcc>
    <rcc rId="0" sId="17">
      <nc r="P251">
        <v>3.4799999999999998E-2</v>
      </nc>
    </rcc>
    <rcc rId="0" sId="17">
      <nc r="P252">
        <v>3.7600000000000001E-2</v>
      </nc>
    </rcc>
    <rcc rId="0" sId="17">
      <nc r="P253">
        <v>3.7999999999999999E-2</v>
      </nc>
    </rcc>
    <rcc rId="0" sId="17">
      <nc r="P254">
        <v>0.1888</v>
      </nc>
    </rcc>
    <rcc rId="0" sId="17">
      <nc r="P255">
        <v>4.36E-2</v>
      </nc>
    </rcc>
    <rcc rId="0" sId="17">
      <nc r="P256">
        <v>3.0200000000000001E-2</v>
      </nc>
    </rcc>
    <rcc rId="0" sId="17">
      <nc r="P257">
        <v>3.0800000000000001E-2</v>
      </nc>
    </rcc>
    <rcc rId="0" sId="17">
      <nc r="P258">
        <v>3.2000000000000001E-2</v>
      </nc>
    </rcc>
    <rcc rId="0" sId="17">
      <nc r="P259">
        <v>3.0499999999999999E-2</v>
      </nc>
    </rcc>
    <rcc rId="0" sId="17">
      <nc r="P260">
        <v>4.8500000000000001E-2</v>
      </nc>
    </rcc>
    <rcc rId="0" sId="17">
      <nc r="P261">
        <v>3.1399999999999997E-2</v>
      </nc>
    </rcc>
    <rcc rId="0" sId="17">
      <nc r="P262">
        <v>3.6600000000000001E-2</v>
      </nc>
    </rcc>
    <rcc rId="0" sId="17">
      <nc r="P263">
        <v>6.0499999999999998E-2</v>
      </nc>
    </rcc>
    <rcc rId="0" sId="17">
      <nc r="P264">
        <v>2.93E-2</v>
      </nc>
    </rcc>
    <rcc rId="0" sId="17">
      <nc r="P265">
        <v>4.07E-2</v>
      </nc>
    </rcc>
    <rcc rId="0" sId="17">
      <nc r="P266">
        <v>2.9700000000000001E-2</v>
      </nc>
    </rcc>
    <rcc rId="0" sId="17">
      <nc r="P267">
        <v>3.5499999999999997E-2</v>
      </nc>
    </rcc>
    <rcc rId="0" sId="17">
      <nc r="P268">
        <v>3.2399999999999998E-2</v>
      </nc>
    </rcc>
    <rcc rId="0" sId="17">
      <nc r="P269">
        <v>4.1200000000000001E-2</v>
      </nc>
    </rcc>
    <rcc rId="0" sId="17">
      <nc r="P270">
        <v>3.1199999999999999E-2</v>
      </nc>
    </rcc>
    <rcc rId="0" sId="17">
      <nc r="P271">
        <v>9.7000000000000003E-2</v>
      </nc>
    </rcc>
    <rcc rId="0" sId="17">
      <nc r="P272">
        <v>3.6999999999999998E-2</v>
      </nc>
    </rcc>
    <rcc rId="0" sId="17">
      <nc r="P273">
        <v>3.15E-2</v>
      </nc>
    </rcc>
    <rcc rId="0" sId="17">
      <nc r="P274">
        <v>3.9399999999999998E-2</v>
      </nc>
    </rcc>
    <rcc rId="0" sId="17">
      <nc r="P275">
        <v>3.15E-2</v>
      </nc>
    </rcc>
    <rcc rId="0" sId="17">
      <nc r="P276">
        <v>3.0599999999999999E-2</v>
      </nc>
    </rcc>
    <rcc rId="0" sId="17">
      <nc r="P277">
        <v>3.04E-2</v>
      </nc>
    </rcc>
    <rcc rId="0" sId="17">
      <nc r="P278">
        <v>3.2199999999999999E-2</v>
      </nc>
    </rcc>
    <rcc rId="0" sId="17">
      <nc r="P279">
        <v>3.1399999999999997E-2</v>
      </nc>
    </rcc>
    <rcc rId="0" sId="17">
      <nc r="P280">
        <v>3.7900000000000003E-2</v>
      </nc>
    </rcc>
    <rcc rId="0" sId="17">
      <nc r="P281">
        <v>2.9600000000000001E-2</v>
      </nc>
    </rcc>
    <rcc rId="0" sId="17">
      <nc r="P282">
        <v>3.27E-2</v>
      </nc>
    </rcc>
    <rcc rId="0" sId="17">
      <nc r="P283">
        <v>3.1099999999999999E-2</v>
      </nc>
    </rcc>
    <rcc rId="0" sId="17">
      <nc r="P284">
        <v>3.4799999999999998E-2</v>
      </nc>
    </rcc>
    <rcc rId="0" sId="17">
      <nc r="P285">
        <v>3.1E-2</v>
      </nc>
    </rcc>
    <rcc rId="0" sId="17">
      <nc r="P286">
        <v>3.1899999999999998E-2</v>
      </nc>
    </rcc>
    <rcc rId="0" sId="17">
      <nc r="P287">
        <v>3.8899999999999997E-2</v>
      </nc>
    </rcc>
    <rcc rId="0" sId="17">
      <nc r="P288">
        <v>5.0700000000000002E-2</v>
      </nc>
    </rcc>
    <rcc rId="0" sId="17">
      <nc r="P289">
        <v>8.0399999999999999E-2</v>
      </nc>
    </rcc>
    <rcc rId="0" sId="17">
      <nc r="P290">
        <v>3.56E-2</v>
      </nc>
    </rcc>
    <rcc rId="0" sId="17">
      <nc r="P291">
        <v>4.3799999999999999E-2</v>
      </nc>
    </rcc>
    <rcc rId="0" sId="17">
      <nc r="P292">
        <v>7.1499999999999994E-2</v>
      </nc>
    </rcc>
    <rcc rId="0" sId="17">
      <nc r="P293">
        <v>4.2099999999999999E-2</v>
      </nc>
    </rcc>
    <rcc rId="0" sId="17">
      <nc r="P294">
        <v>5.0999999999999997E-2</v>
      </nc>
    </rcc>
    <rcc rId="0" sId="17">
      <nc r="P295">
        <v>3.4099999999999998E-2</v>
      </nc>
    </rcc>
    <rcc rId="0" sId="17">
      <nc r="P296">
        <v>0.26119999999999999</v>
      </nc>
    </rcc>
    <rcc rId="0" sId="17">
      <nc r="P297">
        <v>3.2000000000000001E-2</v>
      </nc>
    </rcc>
    <rcc rId="0" sId="17">
      <nc r="P298">
        <v>4.2599999999999999E-2</v>
      </nc>
    </rcc>
    <rcc rId="0" sId="17">
      <nc r="P299">
        <v>3.4099999999999998E-2</v>
      </nc>
    </rcc>
    <rcc rId="0" sId="17">
      <nc r="P300">
        <v>0.14680000000000001</v>
      </nc>
    </rcc>
    <rcc rId="0" sId="17">
      <nc r="P301">
        <v>5.2400000000000002E-2</v>
      </nc>
    </rcc>
    <rcc rId="0" sId="17">
      <nc r="P302">
        <v>6.1499999999999999E-2</v>
      </nc>
    </rcc>
    <rcc rId="0" sId="17">
      <nc r="P303">
        <v>7.5499999999999998E-2</v>
      </nc>
    </rcc>
    <rcc rId="0" sId="17">
      <nc r="P304">
        <v>3.1800000000000002E-2</v>
      </nc>
    </rcc>
    <rcc rId="0" sId="17">
      <nc r="P305">
        <v>3.3700000000000001E-2</v>
      </nc>
    </rcc>
    <rcc rId="0" sId="17">
      <nc r="P306">
        <v>3.1600000000000003E-2</v>
      </nc>
    </rcc>
    <rcc rId="0" sId="17">
      <nc r="P307">
        <v>3.1300000000000001E-2</v>
      </nc>
    </rcc>
    <rcc rId="0" sId="17">
      <nc r="P308">
        <v>4.0300000000000002E-2</v>
      </nc>
    </rcc>
    <rcc rId="0" sId="17">
      <nc r="P309">
        <v>3.04E-2</v>
      </nc>
    </rcc>
    <rcc rId="0" sId="17">
      <nc r="P310">
        <v>3.3500000000000002E-2</v>
      </nc>
    </rcc>
    <rcc rId="0" sId="17">
      <nc r="P311">
        <v>4.41E-2</v>
      </nc>
    </rcc>
    <rcc rId="0" sId="17">
      <nc r="P312">
        <v>3.27E-2</v>
      </nc>
    </rcc>
    <rcc rId="0" sId="17">
      <nc r="P313">
        <v>0.03</v>
      </nc>
    </rcc>
    <rcc rId="0" sId="17">
      <nc r="P314">
        <v>8.0699999999999994E-2</v>
      </nc>
    </rcc>
    <rcc rId="0" sId="17">
      <nc r="P315">
        <v>4.6600000000000003E-2</v>
      </nc>
    </rcc>
    <rcc rId="0" sId="17">
      <nc r="P316">
        <v>4.9200000000000001E-2</v>
      </nc>
    </rcc>
    <rcc rId="0" sId="17">
      <nc r="P317">
        <v>3.8800000000000001E-2</v>
      </nc>
    </rcc>
    <rcc rId="0" sId="17">
      <nc r="P318">
        <v>4.5100000000000001E-2</v>
      </nc>
    </rcc>
    <rcc rId="0" sId="17">
      <nc r="P319">
        <v>5.4100000000000002E-2</v>
      </nc>
    </rcc>
    <rcc rId="0" sId="17">
      <nc r="P320">
        <v>4.3400000000000001E-2</v>
      </nc>
    </rcc>
    <rcc rId="0" sId="17">
      <nc r="P321">
        <v>0.04</v>
      </nc>
    </rcc>
    <rcc rId="0" sId="17">
      <nc r="P322">
        <v>3.95E-2</v>
      </nc>
    </rcc>
    <rcc rId="0" sId="17">
      <nc r="P323">
        <v>4.0899999999999999E-2</v>
      </nc>
    </rcc>
    <rcc rId="0" sId="17">
      <nc r="P324">
        <v>5.2499999999999998E-2</v>
      </nc>
    </rcc>
    <rcc rId="0" sId="17">
      <nc r="P325">
        <v>4.0399999999999998E-2</v>
      </nc>
    </rcc>
    <rcc rId="0" sId="17">
      <nc r="P326">
        <v>4.6300000000000001E-2</v>
      </nc>
    </rcc>
    <rcc rId="0" sId="17">
      <nc r="P327">
        <v>4.2099999999999999E-2</v>
      </nc>
    </rcc>
    <rcc rId="0" sId="17">
      <nc r="P328">
        <v>4.1300000000000003E-2</v>
      </nc>
    </rcc>
    <rcc rId="0" sId="17">
      <nc r="P329">
        <v>7.8799999999999995E-2</v>
      </nc>
    </rcc>
    <rcc rId="0" sId="17">
      <nc r="P330">
        <v>4.9799999999999997E-2</v>
      </nc>
    </rcc>
    <rcc rId="0" sId="17">
      <nc r="P331">
        <v>5.6800000000000003E-2</v>
      </nc>
    </rcc>
    <rcc rId="0" sId="17">
      <nc r="P332">
        <v>4.3400000000000001E-2</v>
      </nc>
    </rcc>
    <rcc rId="0" sId="17">
      <nc r="P333">
        <v>5.5300000000000002E-2</v>
      </nc>
    </rcc>
    <rcc rId="0" sId="17">
      <nc r="P334">
        <v>6.7599999999999993E-2</v>
      </nc>
    </rcc>
    <rcc rId="0" sId="17">
      <nc r="P335">
        <v>4.82E-2</v>
      </nc>
    </rcc>
    <rcc rId="0" sId="17">
      <nc r="P336">
        <v>0.28210000000000002</v>
      </nc>
    </rcc>
    <rcc rId="0" sId="17">
      <nc r="P337">
        <v>0.16689999999999999</v>
      </nc>
    </rcc>
    <rcc rId="0" sId="17">
      <nc r="P338">
        <v>0.17419999999999999</v>
      </nc>
    </rcc>
    <rcc rId="0" sId="17">
      <nc r="P339">
        <v>0.19850000000000001</v>
      </nc>
    </rcc>
    <rcc rId="0" sId="17">
      <nc r="P340">
        <v>0.1636</v>
      </nc>
    </rcc>
    <rcc rId="0" sId="17">
      <nc r="P341">
        <v>7.2800000000000004E-2</v>
      </nc>
    </rcc>
    <rcc rId="0" sId="17">
      <nc r="P342">
        <v>6.1600000000000002E-2</v>
      </nc>
    </rcc>
    <rcc rId="0" sId="17">
      <nc r="P343">
        <v>5.8099999999999999E-2</v>
      </nc>
    </rcc>
    <rcc rId="0" sId="17">
      <nc r="P344">
        <v>4.1700000000000001E-2</v>
      </nc>
    </rcc>
    <rcc rId="0" sId="17">
      <nc r="P345">
        <v>4.02E-2</v>
      </nc>
    </rcc>
    <rcc rId="0" sId="17">
      <nc r="P346">
        <v>5.3199999999999997E-2</v>
      </nc>
    </rcc>
    <rcc rId="0" sId="17">
      <nc r="P347">
        <v>4.1300000000000003E-2</v>
      </nc>
    </rcc>
    <rcc rId="0" sId="17">
      <nc r="P348">
        <v>3.9600000000000003E-2</v>
      </nc>
    </rcc>
    <rcc rId="0" sId="17">
      <nc r="P349">
        <v>4.0899999999999999E-2</v>
      </nc>
    </rcc>
    <rcc rId="0" sId="17">
      <nc r="P350">
        <v>4.41E-2</v>
      </nc>
    </rcc>
    <rcc rId="0" sId="17">
      <nc r="P351">
        <v>5.3600000000000002E-2</v>
      </nc>
    </rcc>
    <rcc rId="0" sId="17">
      <nc r="P352">
        <v>0.2278</v>
      </nc>
    </rcc>
    <rcc rId="0" sId="17">
      <nc r="P353">
        <v>0.14080000000000001</v>
      </nc>
    </rcc>
    <rcc rId="0" sId="17">
      <nc r="P354">
        <v>7.1999999999999995E-2</v>
      </nc>
    </rcc>
    <rcc rId="0" sId="17">
      <nc r="P355">
        <v>0.2389</v>
      </nc>
    </rcc>
    <rcc rId="0" sId="17">
      <nc r="P356">
        <v>0.1173</v>
      </nc>
    </rcc>
    <rcc rId="0" sId="17">
      <nc r="P357">
        <v>0.1767</v>
      </nc>
    </rcc>
    <rcc rId="0" sId="17">
      <nc r="P358">
        <v>4.3799999999999999E-2</v>
      </nc>
    </rcc>
    <rcc rId="0" sId="17">
      <nc r="P359">
        <v>5.5300000000000002E-2</v>
      </nc>
    </rcc>
    <rcc rId="0" sId="17">
      <nc r="P360">
        <v>6.1699999999999998E-2</v>
      </nc>
    </rcc>
    <rcc rId="0" sId="17">
      <nc r="P361">
        <v>3.9699999999999999E-2</v>
      </nc>
    </rcc>
    <rcc rId="0" sId="17">
      <nc r="P362">
        <v>3.8899999999999997E-2</v>
      </nc>
    </rcc>
    <rcc rId="0" sId="17">
      <nc r="P363">
        <v>4.7199999999999999E-2</v>
      </nc>
    </rcc>
    <rcc rId="0" sId="17">
      <nc r="P364">
        <v>5.3900000000000003E-2</v>
      </nc>
    </rcc>
    <rcc rId="0" sId="17">
      <nc r="P365">
        <v>5.8999999999999997E-2</v>
      </nc>
    </rcc>
    <rcc rId="0" sId="17">
      <nc r="P366">
        <v>4.6600000000000003E-2</v>
      </nc>
    </rcc>
    <rcc rId="0" sId="17">
      <nc r="P367">
        <v>3.85E-2</v>
      </nc>
    </rcc>
    <rcc rId="0" sId="17">
      <nc r="P368">
        <v>3.8899999999999997E-2</v>
      </nc>
    </rcc>
    <rcc rId="0" sId="17">
      <nc r="P369">
        <v>5.8299999999999998E-2</v>
      </nc>
    </rcc>
    <rcc rId="0" sId="17">
      <nc r="P370">
        <v>3.9100000000000003E-2</v>
      </nc>
    </rcc>
    <rcc rId="0" sId="17">
      <nc r="P371">
        <v>3.8699999999999998E-2</v>
      </nc>
    </rcc>
    <rcc rId="0" sId="17">
      <nc r="P372">
        <v>3.7999999999999999E-2</v>
      </nc>
    </rcc>
    <rcc rId="0" sId="17">
      <nc r="P373">
        <v>4.0099999999999997E-2</v>
      </nc>
    </rcc>
    <rcc rId="0" sId="17">
      <nc r="P374">
        <v>3.9899999999999998E-2</v>
      </nc>
    </rcc>
    <rcc rId="0" sId="17">
      <nc r="P375">
        <v>4.2999999999999997E-2</v>
      </nc>
    </rcc>
    <rcc rId="0" sId="17">
      <nc r="P376">
        <v>4.5999999999999999E-2</v>
      </nc>
    </rcc>
    <rcc rId="0" sId="17">
      <nc r="P377">
        <v>6.2E-2</v>
      </nc>
    </rcc>
    <rcc rId="0" sId="17">
      <nc r="P378">
        <v>8.5099999999999995E-2</v>
      </nc>
    </rcc>
    <rcc rId="0" sId="17">
      <nc r="P379">
        <v>4.4200000000000003E-2</v>
      </nc>
    </rcc>
    <rcc rId="0" sId="17">
      <nc r="P380">
        <v>0.18240000000000001</v>
      </nc>
    </rcc>
    <rcc rId="0" sId="17">
      <nc r="P381">
        <v>4.5600000000000002E-2</v>
      </nc>
    </rcc>
    <rcc rId="0" sId="17">
      <nc r="P382">
        <v>4.3700000000000003E-2</v>
      </nc>
    </rcc>
    <rcc rId="0" sId="17">
      <nc r="P383">
        <v>4.7199999999999999E-2</v>
      </nc>
    </rcc>
    <rcc rId="0" sId="17">
      <nc r="P384">
        <v>4.8500000000000001E-2</v>
      </nc>
    </rcc>
    <rcc rId="0" sId="17">
      <nc r="P385">
        <v>0.26090000000000002</v>
      </nc>
    </rcc>
    <rcc rId="0" sId="17">
      <nc r="P386">
        <v>5.4399999999999997E-2</v>
      </nc>
    </rcc>
    <rcc rId="0" sId="17">
      <nc r="P387">
        <v>3.8399999999999997E-2</v>
      </nc>
    </rcc>
    <rcc rId="0" sId="17">
      <nc r="P388">
        <v>3.9E-2</v>
      </nc>
    </rcc>
    <rcc rId="0" sId="17">
      <nc r="P389">
        <v>4.0099999999999997E-2</v>
      </nc>
    </rcc>
    <rcc rId="0" sId="17">
      <nc r="P390">
        <v>3.85E-2</v>
      </nc>
    </rcc>
    <rcc rId="0" sId="17">
      <nc r="P391">
        <v>6.13E-2</v>
      </nc>
    </rcc>
    <rcc rId="0" sId="17">
      <nc r="P392">
        <v>3.9199999999999999E-2</v>
      </nc>
    </rcc>
    <rcc rId="0" sId="17">
      <nc r="P393">
        <v>4.5999999999999999E-2</v>
      </nc>
    </rcc>
    <rcc rId="0" sId="17">
      <nc r="P394">
        <v>7.6700000000000004E-2</v>
      </nc>
    </rcc>
    <rcc rId="0" sId="17">
      <nc r="P395">
        <v>3.7699999999999997E-2</v>
      </nc>
    </rcc>
    <rcc rId="0" sId="17">
      <nc r="P396">
        <v>5.1400000000000001E-2</v>
      </nc>
    </rcc>
    <rcc rId="0" sId="17">
      <nc r="P397">
        <v>3.7999999999999999E-2</v>
      </nc>
    </rcc>
    <rcc rId="0" sId="17">
      <nc r="P398">
        <v>4.4600000000000001E-2</v>
      </nc>
    </rcc>
    <rcc rId="0" sId="17">
      <nc r="P399">
        <v>4.0899999999999999E-2</v>
      </nc>
    </rcc>
    <rcc rId="0" sId="17">
      <nc r="P400">
        <v>5.0700000000000002E-2</v>
      </nc>
    </rcc>
    <rcc rId="0" sId="17">
      <nc r="P401">
        <v>3.9399999999999998E-2</v>
      </nc>
    </rcc>
    <rcc rId="0" sId="17">
      <nc r="P402">
        <v>0.1341</v>
      </nc>
    </rcc>
    <rcc rId="0" sId="17">
      <nc r="P403">
        <v>4.6800000000000001E-2</v>
      </nc>
    </rcc>
    <rcc rId="0" sId="17">
      <nc r="P404">
        <v>3.9300000000000002E-2</v>
      </nc>
    </rcc>
    <rcc rId="0" sId="17">
      <nc r="P405">
        <v>0.05</v>
      </nc>
    </rcc>
    <rcc rId="0" sId="17">
      <nc r="P406">
        <v>3.9699999999999999E-2</v>
      </nc>
    </rcc>
    <rcc rId="0" sId="17">
      <nc r="P407">
        <v>3.9E-2</v>
      </nc>
    </rcc>
    <rcc rId="0" sId="17">
      <nc r="P408">
        <v>3.8600000000000002E-2</v>
      </nc>
    </rcc>
    <rcc rId="0" sId="17">
      <nc r="P409">
        <v>4.0899999999999999E-2</v>
      </nc>
    </rcc>
    <rcc rId="0" sId="17">
      <nc r="P410">
        <v>3.9699999999999999E-2</v>
      </nc>
    </rcc>
    <rcc rId="0" sId="17">
      <nc r="P411">
        <v>4.82E-2</v>
      </nc>
    </rcc>
    <rcc rId="0" sId="17">
      <nc r="P412">
        <v>3.7999999999999999E-2</v>
      </nc>
    </rcc>
    <rcc rId="0" sId="17">
      <nc r="P413">
        <v>4.2000000000000003E-2</v>
      </nc>
    </rcc>
    <rcc rId="0" sId="17">
      <nc r="P414">
        <v>3.9699999999999999E-2</v>
      </nc>
    </rcc>
    <rcc rId="0" sId="17">
      <nc r="P415">
        <v>4.3900000000000002E-2</v>
      </nc>
    </rcc>
    <rcc rId="0" sId="17">
      <nc r="P416">
        <v>3.8899999999999997E-2</v>
      </nc>
    </rcc>
    <rcc rId="0" sId="17">
      <nc r="P417">
        <v>4.02E-2</v>
      </nc>
    </rcc>
    <rcc rId="0" sId="17">
      <nc r="P418">
        <v>4.8599999999999997E-2</v>
      </nc>
    </rcc>
    <rcc rId="0" sId="17">
      <nc r="P419">
        <v>6.3700000000000007E-2</v>
      </nc>
    </rcc>
    <rcc rId="0" sId="17">
      <nc r="P420">
        <v>0.1019</v>
      </nc>
    </rcc>
    <rcc rId="0" sId="17">
      <nc r="P421">
        <v>4.4900000000000002E-2</v>
      </nc>
    </rcc>
    <rcc rId="0" sId="17">
      <nc r="P422">
        <v>5.5100000000000003E-2</v>
      </nc>
    </rcc>
    <rcc rId="0" sId="17">
      <nc r="P423">
        <v>9.06E-2</v>
      </nc>
    </rcc>
    <rcc rId="0" sId="17">
      <nc r="P424">
        <v>5.3900000000000003E-2</v>
      </nc>
    </rcc>
    <rcc rId="0" sId="17">
      <nc r="P425">
        <v>6.5000000000000002E-2</v>
      </nc>
    </rcc>
    <rcc rId="0" sId="17">
      <nc r="P426">
        <v>4.3099999999999999E-2</v>
      </nc>
    </rcc>
    <rcc rId="0" sId="17">
      <nc r="P427">
        <v>0.37890000000000001</v>
      </nc>
    </rcc>
    <rcc rId="0" sId="17">
      <nc r="P428">
        <v>0.04</v>
      </nc>
    </rcc>
    <rcc rId="0" sId="17">
      <nc r="P429">
        <v>5.4399999999999997E-2</v>
      </nc>
    </rcc>
    <rcc rId="0" sId="17">
      <nc r="P430">
        <v>4.2799999999999998E-2</v>
      </nc>
    </rcc>
    <rcc rId="0" sId="17">
      <nc r="P431">
        <v>0.1973</v>
      </nc>
    </rcc>
    <rcc rId="0" sId="17">
      <nc r="P432">
        <v>6.4500000000000002E-2</v>
      </nc>
    </rcc>
    <rcc rId="0" sId="17">
      <nc r="P433">
        <v>7.7600000000000002E-2</v>
      </nc>
    </rcc>
    <rcc rId="0" sId="17">
      <nc r="P434">
        <v>9.8400000000000001E-2</v>
      </nc>
    </rcc>
    <rcc rId="0" sId="17">
      <nc r="P435">
        <v>0.04</v>
      </nc>
    </rcc>
    <rcc rId="0" sId="17">
      <nc r="P436">
        <v>4.2500000000000003E-2</v>
      </nc>
    </rcc>
    <rcc rId="0" sId="17">
      <nc r="P437">
        <v>4.0300000000000002E-2</v>
      </nc>
    </rcc>
    <rcc rId="0" sId="17">
      <nc r="P438">
        <v>3.9600000000000003E-2</v>
      </nc>
    </rcc>
    <rcc rId="0" sId="17">
      <nc r="P439">
        <v>5.11E-2</v>
      </nc>
    </rcc>
    <rcc rId="0" sId="17">
      <nc r="P440">
        <v>3.8100000000000002E-2</v>
      </nc>
    </rcc>
    <rcc rId="0" sId="17">
      <nc r="P441">
        <v>4.2200000000000001E-2</v>
      </nc>
    </rcc>
    <rcc rId="0" sId="17">
      <nc r="P442">
        <v>5.5399999999999998E-2</v>
      </nc>
    </rcc>
    <rcc rId="0" sId="17">
      <nc r="P443">
        <v>4.1099999999999998E-2</v>
      </nc>
    </rcc>
    <rcc rId="0" sId="17">
      <nc r="P444">
        <v>3.7600000000000001E-2</v>
      </nc>
    </rcc>
    <rcc rId="0" sId="17">
      <nc r="P445">
        <v>0.1057</v>
      </nc>
    </rcc>
    <rcc rId="0" sId="17">
      <nc r="P446">
        <v>5.8999999999999997E-2</v>
      </nc>
    </rcc>
    <rcc rId="0" sId="17">
      <nc r="P447">
        <v>3.9399999999999998E-2</v>
      </nc>
    </rcc>
    <rcc rId="0" sId="17">
      <nc r="P448">
        <v>3.1199999999999999E-2</v>
      </nc>
    </rcc>
    <rcc rId="0" sId="17">
      <nc r="P449">
        <v>3.61E-2</v>
      </nc>
    </rcc>
    <rcc rId="0" sId="17">
      <nc r="P450">
        <v>4.3299999999999998E-2</v>
      </nc>
    </rcc>
    <rcc rId="0" sId="17">
      <nc r="P451">
        <v>3.5099999999999999E-2</v>
      </nc>
    </rcc>
    <rcc rId="0" sId="17">
      <nc r="P452">
        <v>3.2399999999999998E-2</v>
      </nc>
    </rcc>
    <rcc rId="0" sId="17">
      <nc r="P453">
        <v>3.1600000000000003E-2</v>
      </nc>
    </rcc>
    <rcc rId="0" sId="17">
      <nc r="P454">
        <v>3.2899999999999999E-2</v>
      </nc>
    </rcc>
    <rcc rId="0" sId="17">
      <nc r="P455">
        <v>3.9300000000000002E-2</v>
      </nc>
    </rcc>
    <rcc rId="0" sId="17">
      <nc r="P456">
        <v>3.2300000000000002E-2</v>
      </nc>
    </rcc>
    <rcc rId="0" sId="17">
      <nc r="P457">
        <v>3.7100000000000001E-2</v>
      </nc>
    </rcc>
    <rcc rId="0" sId="17">
      <nc r="P458">
        <v>3.3799999999999997E-2</v>
      </nc>
    </rcc>
    <rcc rId="0" sId="17">
      <nc r="P459">
        <v>3.3000000000000002E-2</v>
      </nc>
    </rcc>
    <rcc rId="0" sId="17">
      <nc r="P460">
        <v>6.2600000000000003E-2</v>
      </nc>
    </rcc>
    <rcc rId="0" sId="17">
      <nc r="P461">
        <v>3.9800000000000002E-2</v>
      </nc>
    </rcc>
    <rcc rId="0" sId="17">
      <nc r="P462">
        <v>4.53E-2</v>
      </nc>
    </rcc>
    <rcc rId="0" sId="17">
      <nc r="P463">
        <v>3.4700000000000002E-2</v>
      </nc>
    </rcc>
    <rcc rId="0" sId="17">
      <nc r="P464">
        <v>4.4699999999999997E-2</v>
      </nc>
    </rcc>
    <rcc rId="0" sId="17">
      <nc r="P465">
        <v>5.4199999999999998E-2</v>
      </nc>
    </rcc>
    <rcc rId="0" sId="17">
      <nc r="P466">
        <v>3.8899999999999997E-2</v>
      </nc>
    </rcc>
    <rcc rId="0" sId="17">
      <nc r="P467">
        <v>0.20880000000000001</v>
      </nc>
    </rcc>
    <rcc rId="0" sId="17">
      <nc r="P468">
        <v>0.12509999999999999</v>
      </nc>
    </rcc>
    <rcc rId="0" sId="17">
      <nc r="P469">
        <v>0.13150000000000001</v>
      </nc>
    </rcc>
    <rcc rId="0" sId="17">
      <nc r="P470">
        <v>0.1489</v>
      </nc>
    </rcc>
    <rcc rId="0" sId="17">
      <nc r="P471">
        <v>0.12139999999999999</v>
      </nc>
    </rcc>
    <rcc rId="0" sId="17">
      <nc r="P472">
        <v>5.8700000000000002E-2</v>
      </nc>
    </rcc>
    <rcc rId="0" sId="17">
      <nc r="P473">
        <v>4.9399999999999999E-2</v>
      </nc>
    </rcc>
    <rcc rId="0" sId="17">
      <nc r="P474">
        <v>4.5999999999999999E-2</v>
      </nc>
    </rcc>
    <rcc rId="0" sId="17">
      <nc r="P475">
        <v>3.3599999999999998E-2</v>
      </nc>
    </rcc>
    <rcc rId="0" sId="17">
      <nc r="P476">
        <v>3.2099999999999997E-2</v>
      </nc>
    </rcc>
    <rcc rId="0" sId="17">
      <nc r="P477">
        <v>4.2799999999999998E-2</v>
      </nc>
    </rcc>
    <rcc rId="0" sId="17">
      <nc r="P478">
        <v>3.3000000000000002E-2</v>
      </nc>
    </rcc>
    <rcc rId="0" sId="17">
      <nc r="P479">
        <v>3.1699999999999999E-2</v>
      </nc>
    </rcc>
    <rcc rId="0" sId="17">
      <nc r="P480">
        <v>3.27E-2</v>
      </nc>
    </rcc>
    <rcc rId="0" sId="17">
      <nc r="P481">
        <v>3.56E-2</v>
      </nc>
    </rcc>
    <rcc rId="0" sId="17">
      <nc r="P482">
        <v>4.2900000000000001E-2</v>
      </nc>
    </rcc>
    <rcc rId="0" sId="17">
      <nc r="P483">
        <v>0.16450000000000001</v>
      </nc>
    </rcc>
    <rcc rId="0" sId="17">
      <nc r="P484">
        <v>0.106</v>
      </nc>
    </rcc>
    <rcc rId="0" sId="17">
      <nc r="P485">
        <v>5.8900000000000001E-2</v>
      </nc>
    </rcc>
    <rcc rId="0" sId="17">
      <nc r="P486">
        <v>0.17330000000000001</v>
      </nc>
    </rcc>
    <rcc rId="0" sId="17">
      <nc r="P487">
        <v>8.7900000000000006E-2</v>
      </nc>
    </rcc>
    <rcc rId="0" sId="17">
      <nc r="P488">
        <v>0.13159999999999999</v>
      </nc>
    </rcc>
    <rcc rId="0" sId="17">
      <nc r="P489">
        <v>3.56E-2</v>
      </nc>
    </rcc>
    <rcc rId="0" sId="17">
      <nc r="P490">
        <v>4.4400000000000002E-2</v>
      </nc>
    </rcc>
    <rcc rId="0" sId="17">
      <nc r="P491">
        <v>4.8899999999999999E-2</v>
      </nc>
    </rcc>
    <rcc rId="0" sId="17">
      <nc r="P492">
        <v>3.2000000000000001E-2</v>
      </nc>
    </rcc>
    <rcc rId="0" sId="17">
      <nc r="P493">
        <v>3.1E-2</v>
      </nc>
    </rcc>
    <rcc rId="0" sId="17">
      <nc r="P494">
        <v>3.7600000000000001E-2</v>
      </nc>
    </rcc>
    <rcc rId="0" sId="17">
      <nc r="P495">
        <v>4.2999999999999997E-2</v>
      </nc>
    </rcc>
    <rcc rId="0" sId="17">
      <nc r="P496">
        <v>4.7300000000000002E-2</v>
      </nc>
    </rcc>
    <rcc rId="0" sId="17">
      <nc r="P497">
        <v>3.73E-2</v>
      </nc>
    </rcc>
    <rcc rId="0" sId="17">
      <nc r="P498">
        <v>3.1099999999999999E-2</v>
      </nc>
    </rcc>
    <rcc rId="0" sId="17">
      <nc r="P499">
        <v>3.1399999999999997E-2</v>
      </nc>
    </rcc>
    <rcc rId="0" sId="17">
      <nc r="P500">
        <v>4.6399999999999997E-2</v>
      </nc>
    </rcc>
    <rcc rId="0" sId="17">
      <nc r="P501">
        <v>3.1600000000000003E-2</v>
      </nc>
    </rcc>
    <rcc rId="0" sId="17">
      <nc r="P502">
        <v>3.1099999999999999E-2</v>
      </nc>
    </rcc>
    <rcc rId="0" sId="17">
      <nc r="P503">
        <v>3.0599999999999999E-2</v>
      </nc>
    </rcc>
    <rcc rId="0" sId="17">
      <nc r="P504">
        <v>3.2099999999999997E-2</v>
      </nc>
    </rcc>
    <rcc rId="0" sId="17">
      <nc r="P505">
        <v>3.2000000000000001E-2</v>
      </nc>
    </rcc>
    <rcc rId="0" sId="17">
      <nc r="P506">
        <v>3.4599999999999999E-2</v>
      </nc>
    </rcc>
    <rcc rId="0" sId="17">
      <nc r="P507">
        <v>3.7199999999999997E-2</v>
      </nc>
    </rcc>
    <rcc rId="0" sId="17">
      <nc r="P508">
        <v>4.6600000000000003E-2</v>
      </nc>
    </rcc>
    <rcc rId="0" sId="17">
      <nc r="P509">
        <v>6.9000000000000006E-2</v>
      </nc>
    </rcc>
    <rcc rId="0" sId="17">
      <nc r="P510">
        <v>3.5299999999999998E-2</v>
      </nc>
    </rcc>
    <rcc rId="0" sId="17">
      <nc r="P511">
        <v>0.13569999999999999</v>
      </nc>
    </rcc>
    <rcc rId="0" sId="17">
      <nc r="P512">
        <v>3.6400000000000002E-2</v>
      </nc>
    </rcc>
    <rcc rId="0" sId="17">
      <nc r="P513">
        <v>3.5000000000000003E-2</v>
      </nc>
    </rcc>
    <rcc rId="0" sId="17">
      <nc r="P514">
        <v>3.7699999999999997E-2</v>
      </nc>
    </rcc>
    <rcc rId="0" sId="17">
      <nc r="P515">
        <v>3.8699999999999998E-2</v>
      </nc>
    </rcc>
    <rcc rId="0" sId="17">
      <nc r="P516">
        <v>0.18990000000000001</v>
      </nc>
    </rcc>
    <rcc rId="0" sId="17">
      <nc r="P517">
        <v>4.3900000000000002E-2</v>
      </nc>
    </rcc>
    <rcc rId="0" sId="17">
      <nc r="P518">
        <v>3.0800000000000001E-2</v>
      </nc>
    </rcc>
    <rcc rId="0" sId="17">
      <nc r="P519">
        <v>3.15E-2</v>
      </nc>
    </rcc>
    <rcc rId="0" sId="17">
      <nc r="P520">
        <v>3.2199999999999999E-2</v>
      </nc>
    </rcc>
    <rcc rId="0" sId="17">
      <nc r="P521">
        <v>3.09E-2</v>
      </nc>
    </rcc>
    <rcc rId="0" sId="17">
      <nc r="P522">
        <v>4.9099999999999998E-2</v>
      </nc>
    </rcc>
    <rcc rId="0" sId="17">
      <nc r="P523">
        <v>3.1699999999999999E-2</v>
      </nc>
    </rcc>
    <rcc rId="0" sId="17">
      <nc r="P524">
        <v>3.6900000000000002E-2</v>
      </nc>
    </rcc>
    <rcc rId="0" sId="17">
      <nc r="P525">
        <v>6.0999999999999999E-2</v>
      </nc>
    </rcc>
    <rcc rId="0" sId="17">
      <nc r="P526">
        <v>3.0200000000000001E-2</v>
      </nc>
    </rcc>
    <rcc rId="0" sId="17">
      <nc r="P527">
        <v>4.1300000000000003E-2</v>
      </nc>
    </rcc>
    <rcc rId="0" sId="17">
      <nc r="P528">
        <v>3.0499999999999999E-2</v>
      </nc>
    </rcc>
    <rcc rId="0" sId="17">
      <nc r="P529">
        <v>3.5799999999999998E-2</v>
      </nc>
    </rcc>
    <rcc rId="0" sId="17">
      <nc r="P530">
        <v>3.27E-2</v>
      </nc>
    </rcc>
    <rcc rId="0" sId="17">
      <nc r="P531">
        <v>4.1500000000000002E-2</v>
      </nc>
    </rcc>
    <rcc rId="0" sId="17">
      <nc r="P532">
        <v>3.15E-2</v>
      </nc>
    </rcc>
    <rcc rId="0" sId="17">
      <nc r="P533">
        <v>0.10009999999999999</v>
      </nc>
    </rcc>
    <rcc rId="0" sId="17">
      <nc r="P534">
        <v>3.7400000000000003E-2</v>
      </nc>
    </rcc>
    <rcc rId="0" sId="17">
      <nc r="P535">
        <v>3.1699999999999999E-2</v>
      </nc>
    </rcc>
    <rcc rId="0" sId="17">
      <nc r="P536">
        <v>4.0300000000000002E-2</v>
      </nc>
    </rcc>
    <rcc rId="0" sId="17">
      <nc r="P537">
        <v>3.2000000000000001E-2</v>
      </nc>
    </rcc>
    <rcc rId="0" sId="17">
      <nc r="P538">
        <v>3.1199999999999999E-2</v>
      </nc>
    </rcc>
    <rcc rId="0" sId="17">
      <nc r="P539">
        <v>3.1E-2</v>
      </nc>
    </rcc>
    <rcc rId="0" sId="17">
      <nc r="P540">
        <v>3.2800000000000003E-2</v>
      </nc>
    </rcc>
    <rcc rId="0" sId="17">
      <nc r="P541">
        <v>3.1699999999999999E-2</v>
      </nc>
    </rcc>
    <rcc rId="0" sId="17">
      <nc r="P542">
        <v>3.8699999999999998E-2</v>
      </nc>
    </rcc>
    <rcc rId="0" sId="17">
      <nc r="P543">
        <v>3.0499999999999999E-2</v>
      </nc>
    </rcc>
    <rcc rId="0" sId="17">
      <nc r="P544">
        <v>3.3700000000000001E-2</v>
      </nc>
    </rcc>
    <rcc rId="0" sId="17">
      <nc r="P545">
        <v>3.1899999999999998E-2</v>
      </nc>
    </rcc>
    <rcc rId="0" sId="17">
      <nc r="P546">
        <v>3.5099999999999999E-2</v>
      </nc>
    </rcc>
    <rcc rId="0" sId="17">
      <nc r="P547">
        <v>3.1399999999999997E-2</v>
      </nc>
    </rcc>
    <rcc rId="0" sId="17">
      <nc r="P548">
        <v>3.2199999999999999E-2</v>
      </nc>
    </rcc>
    <rcc rId="0" sId="17">
      <nc r="P549">
        <v>3.9199999999999999E-2</v>
      </nc>
    </rcc>
    <rcc rId="0" sId="17">
      <nc r="P550">
        <v>5.0900000000000001E-2</v>
      </nc>
    </rcc>
    <rcc rId="0" sId="17">
      <nc r="P551">
        <v>8.0199999999999994E-2</v>
      </nc>
    </rcc>
    <rcc rId="0" sId="17">
      <nc r="P552">
        <v>3.5900000000000001E-2</v>
      </nc>
    </rcc>
    <rcc rId="0" sId="17">
      <nc r="P553">
        <v>4.41E-2</v>
      </nc>
    </rcc>
    <rcc rId="0" sId="17">
      <nc r="P554">
        <v>7.1400000000000005E-2</v>
      </nc>
    </rcc>
    <rcc rId="0" sId="17">
      <nc r="P555">
        <v>4.3400000000000001E-2</v>
      </nc>
    </rcc>
    <rcc rId="0" sId="17">
      <nc r="P556">
        <v>5.16E-2</v>
      </nc>
    </rcc>
    <rcc rId="0" sId="17">
      <nc r="P557">
        <v>3.49E-2</v>
      </nc>
    </rcc>
    <rcc rId="0" sId="17">
      <nc r="P558">
        <v>0.26779999999999998</v>
      </nc>
    </rcc>
    <rcc rId="0" sId="17">
      <nc r="P559">
        <v>3.1899999999999998E-2</v>
      </nc>
    </rcc>
    <rcc rId="0" sId="17">
      <nc r="P560">
        <v>4.3400000000000001E-2</v>
      </nc>
    </rcc>
    <rcc rId="0" sId="17">
      <nc r="P561">
        <v>3.44E-2</v>
      </nc>
    </rcc>
    <rcc rId="0" sId="17">
      <nc r="P562">
        <v>0.1439</v>
      </nc>
    </rcc>
    <rcc rId="0" sId="17">
      <nc r="P563">
        <v>5.2600000000000001E-2</v>
      </nc>
    </rcc>
    <rcc rId="0" sId="17">
      <nc r="P564">
        <v>6.2E-2</v>
      </nc>
    </rcc>
    <rcc rId="0" sId="17">
      <nc r="P565">
        <v>7.7100000000000002E-2</v>
      </nc>
    </rcc>
    <rcc rId="0" sId="17">
      <nc r="P566">
        <v>3.2099999999999997E-2</v>
      </nc>
    </rcc>
    <rcc rId="0" sId="17">
      <nc r="P567">
        <v>3.4099999999999998E-2</v>
      </nc>
    </rcc>
    <rcc rId="0" sId="17">
      <nc r="P568">
        <v>3.2199999999999999E-2</v>
      </nc>
    </rcc>
    <rcc rId="0" sId="17">
      <nc r="P569">
        <v>3.1600000000000003E-2</v>
      </nc>
    </rcc>
    <rcc rId="0" sId="17">
      <nc r="P570">
        <v>4.1200000000000001E-2</v>
      </nc>
    </rcc>
    <rcc rId="0" sId="17">
      <nc r="P571">
        <v>3.0700000000000002E-2</v>
      </nc>
    </rcc>
    <rcc rId="0" sId="17">
      <nc r="P572">
        <v>3.3799999999999997E-2</v>
      </nc>
    </rcc>
    <rcc rId="0" sId="17">
      <nc r="P573">
        <v>4.4699999999999997E-2</v>
      </nc>
    </rcc>
    <rcc rId="0" sId="17">
      <nc r="P574">
        <v>3.2899999999999999E-2</v>
      </nc>
    </rcc>
    <rcc rId="0" sId="17">
      <nc r="P575">
        <v>3.0300000000000001E-2</v>
      </nc>
    </rcc>
    <rcc rId="0" sId="17">
      <nc r="P576">
        <v>7.9200000000000007E-2</v>
      </nc>
    </rcc>
    <rcc rId="0" sId="17">
      <nc r="P577">
        <v>4.7199999999999999E-2</v>
      </nc>
    </rcc>
  </rrc>
  <rrc rId="29264" sId="17" ref="P1:P1048576" action="deleteCol">
    <rfmt sheetId="17" xfDxf="1" sqref="P1:P1048576" start="0" length="0"/>
    <rcc rId="0" sId="17">
      <nc r="P3" t="inlineStr">
        <is>
          <t>samplesize.outcome</t>
        </is>
      </nc>
    </rcc>
    <rcc rId="0" sId="17">
      <nc r="P4">
        <v>472174</v>
      </nc>
    </rcc>
    <rcc rId="0" sId="17">
      <nc r="P5">
        <v>472174</v>
      </nc>
    </rcc>
    <rcc rId="0" sId="17">
      <nc r="P6">
        <v>472174</v>
      </nc>
    </rcc>
    <rcc rId="0" sId="17">
      <nc r="P7">
        <v>472174</v>
      </nc>
    </rcc>
    <rcc rId="0" sId="17">
      <nc r="P8">
        <v>472174</v>
      </nc>
    </rcc>
    <rcc rId="0" sId="17">
      <nc r="P9">
        <v>472174</v>
      </nc>
    </rcc>
    <rcc rId="0" sId="17">
      <nc r="P10">
        <v>472174</v>
      </nc>
    </rcc>
    <rcc rId="0" sId="17">
      <nc r="P11">
        <v>472174</v>
      </nc>
    </rcc>
    <rcc rId="0" sId="17">
      <nc r="P12">
        <v>472174</v>
      </nc>
    </rcc>
    <rcc rId="0" sId="17">
      <nc r="P13">
        <v>472174</v>
      </nc>
    </rcc>
    <rcc rId="0" sId="17">
      <nc r="P14">
        <v>472174</v>
      </nc>
    </rcc>
    <rcc rId="0" sId="17">
      <nc r="P15">
        <v>472174</v>
      </nc>
    </rcc>
    <rcc rId="0" sId="17">
      <nc r="P16">
        <v>472174</v>
      </nc>
    </rcc>
    <rcc rId="0" sId="17">
      <nc r="P17">
        <v>472174</v>
      </nc>
    </rcc>
    <rcc rId="0" sId="17">
      <nc r="P18">
        <v>472174</v>
      </nc>
    </rcc>
    <rcc rId="0" sId="17">
      <nc r="P19">
        <v>472174</v>
      </nc>
    </rcc>
    <rcc rId="0" sId="17">
      <nc r="P20">
        <v>472174</v>
      </nc>
    </rcc>
    <rcc rId="0" sId="17">
      <nc r="P21">
        <v>472174</v>
      </nc>
    </rcc>
    <rcc rId="0" sId="17">
      <nc r="P22">
        <v>472174</v>
      </nc>
    </rcc>
    <rcc rId="0" sId="17">
      <nc r="P23">
        <v>472174</v>
      </nc>
    </rcc>
    <rcc rId="0" sId="17">
      <nc r="P24">
        <v>472174</v>
      </nc>
    </rcc>
    <rcc rId="0" sId="17">
      <nc r="P25">
        <v>472174</v>
      </nc>
    </rcc>
    <rcc rId="0" sId="17">
      <nc r="P26">
        <v>472174</v>
      </nc>
    </rcc>
    <rcc rId="0" sId="17">
      <nc r="P27">
        <v>472174</v>
      </nc>
    </rcc>
    <rcc rId="0" sId="17">
      <nc r="P28">
        <v>472174</v>
      </nc>
    </rcc>
    <rcc rId="0" sId="17">
      <nc r="P29">
        <v>472174</v>
      </nc>
    </rcc>
    <rcc rId="0" sId="17">
      <nc r="P30">
        <v>472174</v>
      </nc>
    </rcc>
    <rcc rId="0" sId="17">
      <nc r="P31">
        <v>472174</v>
      </nc>
    </rcc>
    <rcc rId="0" sId="17">
      <nc r="P32">
        <v>472174</v>
      </nc>
    </rcc>
    <rcc rId="0" sId="17">
      <nc r="P33">
        <v>472174</v>
      </nc>
    </rcc>
    <rcc rId="0" sId="17">
      <nc r="P34">
        <v>472174</v>
      </nc>
    </rcc>
    <rcc rId="0" sId="17">
      <nc r="P35">
        <v>472174</v>
      </nc>
    </rcc>
    <rcc rId="0" sId="17">
      <nc r="P36">
        <v>472174</v>
      </nc>
    </rcc>
    <rcc rId="0" sId="17">
      <nc r="P37">
        <v>472174</v>
      </nc>
    </rcc>
    <rcc rId="0" sId="17">
      <nc r="P38">
        <v>472174</v>
      </nc>
    </rcc>
    <rcc rId="0" sId="17">
      <nc r="P39">
        <v>472174</v>
      </nc>
    </rcc>
    <rcc rId="0" sId="17">
      <nc r="P40">
        <v>472174</v>
      </nc>
    </rcc>
    <rcc rId="0" sId="17">
      <nc r="P41">
        <v>472174</v>
      </nc>
    </rcc>
    <rcc rId="0" sId="17">
      <nc r="P42">
        <v>472174</v>
      </nc>
    </rcc>
    <rcc rId="0" sId="17">
      <nc r="P43">
        <v>472174</v>
      </nc>
    </rcc>
    <rcc rId="0" sId="17">
      <nc r="P44">
        <v>472174</v>
      </nc>
    </rcc>
    <rcc rId="0" sId="17">
      <nc r="P45">
        <v>472174</v>
      </nc>
    </rcc>
    <rcc rId="0" sId="17">
      <nc r="P46">
        <v>472174</v>
      </nc>
    </rcc>
    <rcc rId="0" sId="17">
      <nc r="P47">
        <v>472174</v>
      </nc>
    </rcc>
    <rcc rId="0" sId="17">
      <nc r="P48">
        <v>472174</v>
      </nc>
    </rcc>
    <rcc rId="0" sId="17">
      <nc r="P49">
        <v>472174</v>
      </nc>
    </rcc>
    <rcc rId="0" sId="17">
      <nc r="P50">
        <v>472174</v>
      </nc>
    </rcc>
    <rcc rId="0" sId="17">
      <nc r="P53" t="inlineStr">
        <is>
          <t>pval.outcome</t>
        </is>
      </nc>
    </rcc>
    <rcc rId="0" sId="17">
      <nc r="P54">
        <v>0.93159999999999998</v>
      </nc>
    </rcc>
    <rcc rId="0" sId="17">
      <nc r="P55">
        <v>0.71750000000000003</v>
      </nc>
    </rcc>
    <rcc rId="0" sId="17">
      <nc r="P56">
        <v>0.41</v>
      </nc>
    </rcc>
    <rcc rId="0" sId="17">
      <nc r="P57">
        <v>0.59450000000000003</v>
      </nc>
    </rcc>
    <rcc rId="0" sId="17">
      <nc r="P58">
        <v>0.13769999999999999</v>
      </nc>
    </rcc>
    <rcc rId="0" sId="17">
      <nc r="P59">
        <v>0.2974</v>
      </nc>
    </rcc>
    <rcc rId="0" sId="17">
      <nc r="P60">
        <v>0.15709999999999999</v>
      </nc>
    </rcc>
    <rcc rId="0" sId="17">
      <nc r="P61">
        <v>0.91900000000000004</v>
      </nc>
    </rcc>
    <rcc rId="0" sId="17">
      <nc r="P62">
        <v>0.51629999999999998</v>
      </nc>
    </rcc>
    <rcc rId="0" sId="17">
      <nc r="P63">
        <v>0.88190000000000002</v>
      </nc>
    </rcc>
    <rcc rId="0" sId="17">
      <nc r="P64">
        <v>1.4809999999999999E-3</v>
      </nc>
    </rcc>
    <rcc rId="0" sId="17">
      <nc r="P65">
        <v>4.0810000000000004E-3</v>
      </nc>
    </rcc>
    <rcc rId="0" sId="17">
      <nc r="P66">
        <v>0.27439999999999998</v>
      </nc>
    </rcc>
    <rcc rId="0" sId="17">
      <nc r="P67">
        <v>0.98770000000000002</v>
      </nc>
    </rcc>
    <rcc rId="0" sId="17">
      <nc r="P68">
        <v>0.13539999999999999</v>
      </nc>
    </rcc>
    <rcc rId="0" sId="17">
      <nc r="P69">
        <v>0.1452</v>
      </nc>
    </rcc>
    <rcc rId="0" sId="17">
      <nc r="P70">
        <v>0.17660000000000001</v>
      </nc>
    </rcc>
    <rcc rId="0" sId="17">
      <nc r="P71">
        <v>0.75849999999999995</v>
      </nc>
    </rcc>
    <rcc rId="0" sId="17">
      <nc r="P72">
        <v>0.17660000000000001</v>
      </nc>
    </rcc>
    <rcc rId="0" sId="17">
      <nc r="P73">
        <v>0.29570000000000002</v>
      </nc>
    </rcc>
    <rcc rId="0" sId="17">
      <nc r="P74">
        <v>0.81889999999999996</v>
      </nc>
    </rcc>
    <rcc rId="0" sId="17">
      <nc r="P75">
        <v>0.29409999999999997</v>
      </nc>
    </rcc>
    <rcc rId="0" sId="17">
      <nc r="P76">
        <v>0.68859999999999999</v>
      </nc>
    </rcc>
    <rcc rId="0" sId="17">
      <nc r="P77">
        <v>0.3261</v>
      </nc>
    </rcc>
    <rcc rId="0" sId="17">
      <nc r="P78">
        <v>0.92930000000000001</v>
      </nc>
    </rcc>
    <rcc rId="0" sId="17">
      <nc r="P79">
        <v>0.44080000000000003</v>
      </nc>
    </rcc>
    <rcc rId="0" sId="17">
      <nc r="P80">
        <v>0.69369999999999998</v>
      </nc>
    </rcc>
    <rcc rId="0" sId="17">
      <nc r="P81">
        <v>1.518E-5</v>
      </nc>
    </rcc>
    <rcc rId="0" sId="17">
      <nc r="P82">
        <v>1.3659999999999999E-6</v>
      </nc>
    </rcc>
    <rcc rId="0" sId="17">
      <nc r="P83">
        <v>0.44350000000000001</v>
      </nc>
    </rcc>
    <rcc rId="0" sId="17">
      <nc r="P84">
        <v>0.91490000000000005</v>
      </nc>
    </rcc>
    <rcc rId="0" sId="17">
      <nc r="P85">
        <v>0.9819</v>
      </nc>
    </rcc>
    <rcc rId="0" sId="17">
      <nc r="P86">
        <v>0.31819999999999998</v>
      </nc>
    </rcc>
    <rcc rId="0" sId="17">
      <nc r="P87">
        <v>0.38729999999999998</v>
      </nc>
    </rcc>
    <rcc rId="0" sId="17">
      <nc r="P88">
        <v>0.41249999999999998</v>
      </nc>
    </rcc>
    <rcc rId="0" sId="17">
      <nc r="P89">
        <v>0.43330000000000002</v>
      </nc>
    </rcc>
    <rcc rId="0" sId="17">
      <nc r="P90">
        <v>0.36830000000000002</v>
      </nc>
    </rcc>
    <rcc rId="0" sId="17">
      <nc r="P91">
        <v>0.1832</v>
      </nc>
    </rcc>
    <rcc rId="0" sId="17">
      <nc r="P92">
        <v>0.77229999999999999</v>
      </nc>
    </rcc>
    <rcc rId="0" sId="17">
      <nc r="P93">
        <v>5.8590000000000003E-2</v>
      </nc>
    </rcc>
    <rcc rId="0" sId="17">
      <nc r="P94">
        <v>0.89370000000000005</v>
      </nc>
    </rcc>
    <rcc rId="0" sId="17">
      <nc r="P95">
        <v>0.91200000000000003</v>
      </nc>
    </rcc>
    <rcc rId="0" sId="17">
      <nc r="P96">
        <v>0.57389999999999997</v>
      </nc>
    </rcc>
    <rcc rId="0" sId="17">
      <nc r="P97">
        <v>1.166E-2</v>
      </nc>
    </rcc>
    <rcc rId="0" sId="17">
      <nc r="P98">
        <v>0.35920000000000002</v>
      </nc>
    </rcc>
    <rcc rId="0" sId="17">
      <nc r="P99">
        <v>3.6870000000000002E-3</v>
      </nc>
    </rcc>
    <rcc rId="0" sId="17">
      <nc r="P100">
        <v>0.72419999999999995</v>
      </nc>
    </rcc>
    <rcc rId="0" sId="17">
      <nc r="P101">
        <v>0.70830000000000004</v>
      </nc>
    </rcc>
    <rcc rId="0" sId="17">
      <nc r="P102">
        <v>4.2300000000000002E-6</v>
      </nc>
    </rcc>
    <rcc rId="0" sId="17">
      <nc r="P103">
        <v>0.56320000000000003</v>
      </nc>
    </rcc>
    <rcc rId="0" sId="17">
      <nc r="P104">
        <v>3.493E-3</v>
      </nc>
    </rcc>
    <rcc rId="0" sId="17">
      <nc r="P105">
        <v>0.16270000000000001</v>
      </nc>
    </rcc>
    <rcc rId="0" sId="17">
      <nc r="P106">
        <v>0.56810000000000005</v>
      </nc>
    </rcc>
    <rcc rId="0" sId="17">
      <nc r="P107">
        <v>1.2789999999999999E-2</v>
      </nc>
    </rcc>
    <rcc rId="0" sId="17">
      <nc r="P108">
        <v>0.32219999999999999</v>
      </nc>
    </rcc>
    <rcc rId="0" sId="17">
      <nc r="P109">
        <v>4.5690000000000001E-3</v>
      </nc>
    </rcc>
    <rcc rId="0" sId="17">
      <nc r="P110">
        <v>0.44059999999999999</v>
      </nc>
    </rcc>
    <rcc rId="0" sId="17">
      <nc r="P111">
        <v>9.2480000000000007E-2</v>
      </nc>
    </rcc>
    <rcc rId="0" sId="17">
      <nc r="P112">
        <v>0.81140000000000001</v>
      </nc>
    </rcc>
    <rcc rId="0" sId="17">
      <nc r="P113">
        <v>0.51500000000000001</v>
      </nc>
    </rcc>
    <rcc rId="0" sId="17">
      <nc r="P114">
        <v>9.0459999999999999E-2</v>
      </nc>
    </rcc>
    <rcc rId="0" sId="17">
      <nc r="P115">
        <v>0.63749999999999996</v>
      </nc>
    </rcc>
    <rcc rId="0" sId="17">
      <nc r="P116">
        <v>0.61909999999999998</v>
      </nc>
    </rcc>
    <rcc rId="0" sId="17">
      <nc r="P117">
        <v>0.1123</v>
      </nc>
    </rcc>
    <rcc rId="0" sId="17">
      <nc r="P118">
        <v>0.85</v>
      </nc>
    </rcc>
    <rcc rId="0" sId="17">
      <nc r="P119">
        <v>0.66900000000000004</v>
      </nc>
    </rcc>
    <rcc rId="0" sId="17">
      <nc r="P120">
        <v>0.73670000000000002</v>
      </nc>
    </rcc>
    <rcc rId="0" sId="17">
      <nc r="P121">
        <v>0.2097</v>
      </nc>
    </rcc>
    <rcc rId="0" sId="17">
      <nc r="P122">
        <v>0.4022</v>
      </nc>
    </rcc>
    <rcc rId="0" sId="17">
      <nc r="P123">
        <v>4.335E-2</v>
      </nc>
    </rcc>
    <rcc rId="0" sId="17">
      <nc r="P124">
        <v>0.95640000000000003</v>
      </nc>
    </rcc>
    <rcc rId="0" sId="17">
      <nc r="P125">
        <v>0.85450000000000004</v>
      </nc>
    </rcc>
    <rcc rId="0" sId="17">
      <nc r="P126">
        <v>2.1550000000000001E-4</v>
      </nc>
    </rcc>
    <rcc rId="0" sId="17">
      <nc r="P127">
        <v>0.2702</v>
      </nc>
    </rcc>
    <rcc rId="0" sId="17">
      <nc r="P128">
        <v>0.27429999999999999</v>
      </nc>
    </rcc>
    <rcc rId="0" sId="17">
      <nc r="P129">
        <v>0.104</v>
      </nc>
    </rcc>
    <rcc rId="0" sId="17">
      <nc r="P130">
        <v>0.14610000000000001</v>
      </nc>
    </rcc>
    <rcc rId="0" sId="17">
      <nc r="P131">
        <v>0.1138</v>
      </nc>
    </rcc>
    <rcc rId="0" sId="17">
      <nc r="P132">
        <v>5.0939999999999996E-3</v>
      </nc>
    </rcc>
    <rcc rId="0" sId="17">
      <nc r="P133">
        <v>0.93630000000000002</v>
      </nc>
    </rcc>
    <rcc rId="0" sId="17">
      <nc r="P134">
        <v>0.80259999999999998</v>
      </nc>
    </rcc>
    <rcc rId="0" sId="17">
      <nc r="P135">
        <v>6.7630000000000001E-4</v>
      </nc>
    </rcc>
    <rcc rId="0" sId="17">
      <nc r="P136">
        <v>0.83909999999999996</v>
      </nc>
    </rcc>
    <rcc rId="0" sId="17">
      <nc r="P137">
        <v>1.7829999999999999E-2</v>
      </nc>
    </rcc>
    <rcc rId="0" sId="17">
      <nc r="P138">
        <v>0.88100000000000001</v>
      </nc>
    </rcc>
    <rcc rId="0" sId="17">
      <nc r="P139">
        <v>1.5820000000000001E-3</v>
      </nc>
    </rcc>
    <rcc rId="0" sId="17">
      <nc r="P140">
        <v>0.18410000000000001</v>
      </nc>
    </rcc>
    <rcc rId="0" sId="17">
      <nc r="P141">
        <v>0.19850000000000001</v>
      </nc>
    </rcc>
    <rcc rId="0" sId="17">
      <nc r="P142">
        <v>1.6910000000000001E-2</v>
      </nc>
    </rcc>
    <rcc rId="0" sId="17">
      <nc r="P143">
        <v>0.38150000000000001</v>
      </nc>
    </rcc>
    <rcc rId="0" sId="17">
      <nc r="P144">
        <v>0.9869</v>
      </nc>
    </rcc>
    <rcc rId="0" sId="17">
      <nc r="P145">
        <v>0.98219999999999996</v>
      </nc>
    </rcc>
    <rcc rId="0" sId="17">
      <nc r="P146">
        <v>0.18779999999999999</v>
      </nc>
    </rcc>
    <rcc rId="0" sId="17">
      <nc r="P147">
        <v>0.15310000000000001</v>
      </nc>
    </rcc>
    <rcc rId="0" sId="17">
      <nc r="P148">
        <v>2.7379999999999999E-5</v>
      </nc>
    </rcc>
    <rcc rId="0" sId="17">
      <nc r="P149">
        <v>1.9300000000000001E-2</v>
      </nc>
    </rcc>
    <rcc rId="0" sId="17">
      <nc r="P150">
        <v>0.34710000000000002</v>
      </nc>
    </rcc>
    <rcc rId="0" sId="17">
      <nc r="P151">
        <v>0.79679999999999995</v>
      </nc>
    </rcc>
    <rcc rId="0" sId="17">
      <nc r="P152">
        <v>0.89049999999999996</v>
      </nc>
    </rcc>
    <rcc rId="0" sId="17">
      <nc r="P153">
        <v>0.4526</v>
      </nc>
    </rcc>
    <rcc rId="0" sId="17">
      <nc r="P154">
        <v>0.79630000000000001</v>
      </nc>
    </rcc>
    <rcc rId="0" sId="17">
      <nc r="P155">
        <v>0.1042</v>
      </nc>
    </rcc>
    <rcc rId="0" sId="17">
      <nc r="P156">
        <v>2.35E-2</v>
      </nc>
    </rcc>
    <rcc rId="0" sId="17">
      <nc r="P157">
        <v>1.1100000000000001E-3</v>
      </nc>
    </rcc>
    <rcc rId="0" sId="17">
      <nc r="P158">
        <v>0.28910000000000002</v>
      </nc>
    </rcc>
    <rcc rId="0" sId="17">
      <nc r="P159">
        <v>0.62419999999999998</v>
      </nc>
    </rcc>
    <rcc rId="0" sId="17">
      <nc r="P160">
        <v>0.68100000000000005</v>
      </nc>
    </rcc>
    <rcc rId="0" sId="17">
      <nc r="P161">
        <v>0.77310000000000001</v>
      </nc>
    </rcc>
    <rcc rId="0" sId="17">
      <nc r="P162">
        <v>0.7984</v>
      </nc>
    </rcc>
    <rcc rId="0" sId="17">
      <nc r="P163">
        <v>6.9959999999999994E-2</v>
      </nc>
    </rcc>
    <rcc rId="0" sId="17">
      <nc r="P164">
        <v>8.5230000000000003E-8</v>
      </nc>
    </rcc>
    <rcc rId="0" sId="17">
      <nc r="P165">
        <v>9.6019999999999994E-2</v>
      </nc>
    </rcc>
    <rcc rId="0" sId="17">
      <nc r="P166">
        <v>0.20380000000000001</v>
      </nc>
    </rcc>
    <rcc rId="0" sId="17">
      <nc r="P167">
        <v>4.82E-2</v>
      </nc>
    </rcc>
    <rcc rId="0" sId="17">
      <nc r="P168">
        <v>6.3689999999999997E-3</v>
      </nc>
    </rcc>
    <rcc rId="0" sId="17">
      <nc r="P169">
        <v>0.22209999999999999</v>
      </nc>
    </rcc>
    <rcc rId="0" sId="17">
      <nc r="P170">
        <v>1.43E-5</v>
      </nc>
    </rcc>
    <rcc rId="0" sId="17">
      <nc r="P171">
        <v>0.83260000000000001</v>
      </nc>
    </rcc>
    <rcc rId="0" sId="17">
      <nc r="P172">
        <v>0.28079999999999999</v>
      </nc>
    </rcc>
    <rcc rId="0" sId="17">
      <nc r="P173">
        <v>0.309</v>
      </nc>
    </rcc>
    <rcc rId="0" sId="17">
      <nc r="P174">
        <v>0.97309999999999997</v>
      </nc>
    </rcc>
    <rcc rId="0" sId="17">
      <nc r="P175">
        <v>0.4899</v>
      </nc>
    </rcc>
    <rcc rId="0" sId="17">
      <nc r="P176">
        <v>0.45579999999999998</v>
      </nc>
    </rcc>
    <rcc rId="0" sId="17">
      <nc r="P177">
        <v>0.94020000000000004</v>
      </nc>
    </rcc>
    <rcc rId="0" sId="17">
      <nc r="P178">
        <v>7.7170000000000002E-2</v>
      </nc>
    </rcc>
    <rcc rId="0" sId="17">
      <nc r="P179">
        <v>0.94179999999999997</v>
      </nc>
    </rcc>
    <rcc rId="0" sId="17">
      <nc r="P180">
        <v>0.19359999999999999</v>
      </nc>
    </rcc>
    <rcc rId="0" sId="17">
      <nc r="P181">
        <v>0.99739999999999995</v>
      </nc>
    </rcc>
    <rcc rId="0" sId="17">
      <nc r="P182">
        <v>3.1510000000000002E-3</v>
      </nc>
    </rcc>
    <rcc rId="0" sId="17">
      <nc r="P183">
        <v>0.70809999999999995</v>
      </nc>
    </rcc>
    <rcc rId="0" sId="17">
      <nc r="P184">
        <v>0.56379999999999997</v>
      </nc>
    </rcc>
    <rcc rId="0" sId="17">
      <nc r="P185">
        <v>0.46610000000000001</v>
      </nc>
    </rcc>
    <rcc rId="0" sId="17">
      <nc r="P186">
        <v>0.46860000000000002</v>
      </nc>
    </rcc>
    <rcc rId="0" sId="17">
      <nc r="P187">
        <v>0.47899999999999998</v>
      </nc>
    </rcc>
    <rcc rId="0" sId="17">
      <nc r="P188">
        <v>0.7137</v>
      </nc>
    </rcc>
    <rcc rId="0" sId="17">
      <nc r="P189">
        <v>0.2137</v>
      </nc>
    </rcc>
    <rcc rId="0" sId="17">
      <nc r="P190">
        <v>0.27760000000000001</v>
      </nc>
    </rcc>
    <rcc rId="0" sId="17">
      <nc r="P191">
        <v>5.6550000000000003E-2</v>
      </nc>
    </rcc>
    <rcc rId="0" sId="17">
      <nc r="P192">
        <v>0.5454</v>
      </nc>
    </rcc>
    <rcc rId="0" sId="17">
      <nc r="P193">
        <v>6.1339999999999999E-2</v>
      </nc>
    </rcc>
    <rcc rId="0" sId="17">
      <nc r="P194">
        <v>0.3271</v>
      </nc>
    </rcc>
    <rcc rId="0" sId="17">
      <nc r="P195">
        <v>0.35659999999999997</v>
      </nc>
    </rcc>
    <rcc rId="0" sId="17">
      <nc r="P196">
        <v>0.22850000000000001</v>
      </nc>
    </rcc>
    <rcc rId="0" sId="17">
      <nc r="P197">
        <v>0.91620000000000001</v>
      </nc>
    </rcc>
    <rcc rId="0" sId="17">
      <nc r="P198">
        <v>0.18240000000000001</v>
      </nc>
    </rcc>
    <rcc rId="0" sId="17">
      <nc r="P199">
        <v>0.54469999999999996</v>
      </nc>
    </rcc>
    <rcc rId="0" sId="17">
      <nc r="P200">
        <v>0.52159999999999995</v>
      </nc>
    </rcc>
    <rcc rId="0" sId="17">
      <nc r="P201">
        <v>6.5820000000000004E-2</v>
      </nc>
    </rcc>
    <rcc rId="0" sId="17">
      <nc r="P202">
        <v>0.87829999999999997</v>
      </nc>
    </rcc>
    <rcc rId="0" sId="17">
      <nc r="P203">
        <v>0.85389999999999999</v>
      </nc>
    </rcc>
    <rcc rId="0" sId="17">
      <nc r="P204">
        <v>0.36330000000000001</v>
      </nc>
    </rcc>
    <rcc rId="0" sId="17">
      <nc r="P205">
        <v>0.51180000000000003</v>
      </nc>
    </rcc>
    <rcc rId="0" sId="17">
      <nc r="P206">
        <v>0.151</v>
      </nc>
    </rcc>
    <rcc rId="0" sId="17">
      <nc r="P207">
        <v>0.4148</v>
      </nc>
    </rcc>
    <rcc rId="0" sId="17">
      <nc r="P208">
        <v>0.4647</v>
      </nc>
    </rcc>
    <rcc rId="0" sId="17">
      <nc r="P209">
        <v>0.18459999999999999</v>
      </nc>
    </rcc>
    <rcc rId="0" sId="17">
      <nc r="P210">
        <v>0.38500000000000001</v>
      </nc>
    </rcc>
    <rcc rId="0" sId="17">
      <nc r="P211">
        <v>0.97640000000000005</v>
      </nc>
    </rcc>
    <rcc rId="0" sId="17">
      <nc r="P212">
        <v>1.7430000000000001E-2</v>
      </nc>
    </rcc>
    <rcc rId="0" sId="17">
      <nc r="P213">
        <v>2.8920000000000002E-7</v>
      </nc>
    </rcc>
    <rcc rId="0" sId="17">
      <nc r="P214">
        <v>0.95409999999999995</v>
      </nc>
    </rcc>
    <rcc rId="0" sId="17">
      <nc r="P215">
        <v>0.93279999999999996</v>
      </nc>
    </rcc>
    <rcc rId="0" sId="17">
      <nc r="P216">
        <v>0.4098</v>
      </nc>
    </rcc>
    <rcc rId="0" sId="17">
      <nc r="P217">
        <v>0.16550000000000001</v>
      </nc>
    </rcc>
    <rcc rId="0" sId="17">
      <nc r="P218">
        <v>0.91180000000000005</v>
      </nc>
    </rcc>
    <rcc rId="0" sId="17">
      <nc r="P219">
        <v>1.9089999999999999E-2</v>
      </nc>
    </rcc>
    <rcc rId="0" sId="17">
      <nc r="P220">
        <v>0.69730000000000003</v>
      </nc>
    </rcc>
    <rcc rId="0" sId="17">
      <nc r="P221">
        <v>0.47399999999999998</v>
      </nc>
    </rcc>
    <rcc rId="0" sId="17">
      <nc r="P222">
        <v>3.8359999999999998E-2</v>
      </nc>
    </rcc>
    <rcc rId="0" sId="17">
      <nc r="P223">
        <v>0.81559999999999999</v>
      </nc>
    </rcc>
    <rcc rId="0" sId="17">
      <nc r="P224">
        <v>7.1620000000000003E-2</v>
      </nc>
    </rcc>
    <rcc rId="0" sId="17">
      <nc r="P225">
        <v>0.99450000000000005</v>
      </nc>
    </rcc>
    <rcc rId="0" sId="17">
      <nc r="P226">
        <v>0.91069999999999995</v>
      </nc>
    </rcc>
    <rcc rId="0" sId="17">
      <nc r="P227">
        <v>0.54079999999999995</v>
      </nc>
    </rcc>
    <rcc rId="0" sId="17">
      <nc r="P228">
        <v>1.146E-2</v>
      </nc>
    </rcc>
    <rcc rId="0" sId="17">
      <nc r="P229">
        <v>0.72099999999999997</v>
      </nc>
    </rcc>
    <rcc rId="0" sId="17">
      <nc r="P230">
        <v>0.86250000000000004</v>
      </nc>
    </rcc>
    <rcc rId="0" sId="17">
      <nc r="P231">
        <v>0.58420000000000005</v>
      </nc>
    </rcc>
    <rcc rId="0" sId="17">
      <nc r="P232">
        <v>9.486E-2</v>
      </nc>
    </rcc>
    <rcc rId="0" sId="17">
      <nc r="P233">
        <v>0.88260000000000005</v>
      </nc>
    </rcc>
    <rcc rId="0" sId="17">
      <nc r="P234">
        <v>0.92430000000000001</v>
      </nc>
    </rcc>
    <rcc rId="0" sId="17">
      <nc r="P235">
        <v>5.8279999999999998E-2</v>
      </nc>
    </rcc>
    <rcc rId="0" sId="17">
      <nc r="P236">
        <v>6.003E-2</v>
      </nc>
    </rcc>
    <rcc rId="0" sId="17">
      <nc r="P237">
        <v>0.5081</v>
      </nc>
    </rcc>
    <rcc rId="0" sId="17">
      <nc r="P238">
        <v>0.71389999999999998</v>
      </nc>
    </rcc>
    <rcc rId="0" sId="17">
      <nc r="P239">
        <v>0.87719999999999998</v>
      </nc>
    </rcc>
    <rcc rId="0" sId="17">
      <nc r="P240">
        <v>0.64710000000000001</v>
      </nc>
    </rcc>
    <rcc rId="0" sId="17">
      <nc r="P241">
        <v>0.47710000000000002</v>
      </nc>
    </rcc>
    <rcc rId="0" sId="17">
      <nc r="P242">
        <v>4.5789999999999997E-3</v>
      </nc>
    </rcc>
    <rcc rId="0" sId="17">
      <nc r="P243">
        <v>2.726E-2</v>
      </nc>
    </rcc>
    <rcc rId="0" sId="17">
      <nc r="P244">
        <v>1.729E-2</v>
      </nc>
    </rcc>
    <rcc rId="0" sId="17">
      <nc r="P245">
        <v>0.8921</v>
      </nc>
    </rcc>
    <rcc rId="0" sId="17">
      <nc r="P246">
        <v>0.69389999999999996</v>
      </nc>
    </rcc>
    <rcc rId="0" sId="17">
      <nc r="P247">
        <v>0.84160000000000001</v>
      </nc>
    </rcc>
    <rcc rId="0" sId="17">
      <nc r="P248">
        <v>0.60599999999999998</v>
      </nc>
    </rcc>
    <rcc rId="0" sId="17">
      <nc r="P249">
        <v>0.63800000000000001</v>
      </nc>
    </rcc>
    <rcc rId="0" sId="17">
      <nc r="P250">
        <v>0.1371</v>
      </nc>
    </rcc>
    <rcc rId="0" sId="17">
      <nc r="P251">
        <v>0.63090000000000002</v>
      </nc>
    </rcc>
    <rcc rId="0" sId="17">
      <nc r="P252">
        <v>0.4209</v>
      </nc>
    </rcc>
    <rcc rId="0" sId="17">
      <nc r="P253">
        <v>0.3821</v>
      </nc>
    </rcc>
    <rcc rId="0" sId="17">
      <nc r="P254">
        <v>0.86350000000000005</v>
      </nc>
    </rcc>
    <rcc rId="0" sId="17">
      <nc r="P255">
        <v>0.1089</v>
      </nc>
    </rcc>
    <rcc rId="0" sId="17">
      <nc r="P256">
        <v>9.4710000000000003E-3</v>
      </nc>
    </rcc>
    <rcc rId="0" sId="17">
      <nc r="P257">
        <v>1.316E-2</v>
      </nc>
    </rcc>
    <rcc rId="0" sId="17">
      <nc r="P258">
        <v>0.39319999999999999</v>
      </nc>
    </rcc>
    <rcc rId="0" sId="17">
      <nc r="P259">
        <v>0.22270000000000001</v>
      </nc>
    </rcc>
    <rcc rId="0" sId="17">
      <nc r="P260">
        <v>0.21340000000000001</v>
      </nc>
    </rcc>
    <rcc rId="0" sId="17">
      <nc r="P261">
        <v>7.4399999999999994E-2</v>
      </nc>
    </rcc>
    <rcc rId="0" sId="17">
      <nc r="P262">
        <v>1.874E-2</v>
      </nc>
    </rcc>
    <rcc rId="0" sId="17">
      <nc r="P263">
        <v>0.41909999999999997</v>
      </nc>
    </rcc>
    <rcc rId="0" sId="17">
      <nc r="P264">
        <v>0.13789999999999999</v>
      </nc>
    </rcc>
    <rcc rId="0" sId="17">
      <nc r="P265">
        <v>0.83260000000000001</v>
      </nc>
    </rcc>
    <rcc rId="0" sId="17">
      <nc r="P266">
        <v>0.95509999999999995</v>
      </nc>
    </rcc>
    <rcc rId="0" sId="17">
      <nc r="P267">
        <v>0.98780000000000001</v>
      </nc>
    </rcc>
    <rcc rId="0" sId="17">
      <nc r="P268">
        <v>0.1067</v>
      </nc>
    </rcc>
    <rcc rId="0" sId="17">
      <nc r="P269">
        <v>0.51819999999999999</v>
      </nc>
    </rcc>
    <rcc rId="0" sId="17">
      <nc r="P270">
        <v>0.3</v>
      </nc>
    </rcc>
    <rcc rId="0" sId="17">
      <nc r="P271">
        <v>0.72470000000000001</v>
      </nc>
    </rcc>
    <rcc rId="0" sId="17">
      <nc r="P272">
        <v>0.24940000000000001</v>
      </nc>
    </rcc>
    <rcc rId="0" sId="17">
      <nc r="P273">
        <v>0.33179999999999998</v>
      </nc>
    </rcc>
    <rcc rId="0" sId="17">
      <nc r="P274">
        <v>0.91739999999999999</v>
      </nc>
    </rcc>
    <rcc rId="0" sId="17">
      <nc r="P275">
        <v>0.26679999999999998</v>
      </nc>
    </rcc>
    <rcc rId="0" sId="17">
      <nc r="P276">
        <v>0.1517</v>
      </nc>
    </rcc>
    <rcc rId="0" sId="17">
      <nc r="P277">
        <v>0.73240000000000005</v>
      </nc>
    </rcc>
    <rcc rId="0" sId="17">
      <nc r="P278">
        <v>0.73399999999999999</v>
      </nc>
    </rcc>
    <rcc rId="0" sId="17">
      <nc r="P279">
        <v>1.511E-2</v>
      </nc>
    </rcc>
    <rcc rId="0" sId="17">
      <nc r="P280">
        <v>0.6865</v>
      </nc>
    </rcc>
    <rcc rId="0" sId="17">
      <nc r="P281">
        <v>0.88270000000000004</v>
      </nc>
    </rcc>
    <rcc rId="0" sId="17">
      <nc r="P282">
        <v>3.1530000000000002E-2</v>
      </nc>
    </rcc>
    <rcc rId="0" sId="17">
      <nc r="P283">
        <v>0.97899999999999998</v>
      </nc>
    </rcc>
    <rcc rId="0" sId="17">
      <nc r="P284">
        <v>0.32879999999999998</v>
      </nc>
    </rcc>
    <rcc rId="0" sId="17">
      <nc r="P285">
        <v>1.146E-2</v>
      </nc>
    </rcc>
    <rcc rId="0" sId="17">
      <nc r="P286">
        <v>5.8290000000000002E-2</v>
      </nc>
    </rcc>
    <rcc rId="0" sId="17">
      <nc r="P287">
        <v>0.5091</v>
      </nc>
    </rcc>
    <rcc rId="0" sId="17">
      <nc r="P288">
        <v>0.2944</v>
      </nc>
    </rcc>
    <rcc rId="0" sId="17">
      <nc r="P289">
        <v>0.1784</v>
      </nc>
    </rcc>
    <rcc rId="0" sId="17">
      <nc r="P290">
        <v>0.20030000000000001</v>
      </nc>
    </rcc>
    <rcc rId="0" sId="17">
      <nc r="P291">
        <v>0.61170000000000002</v>
      </nc>
    </rcc>
    <rcc rId="0" sId="17">
      <nc r="P292">
        <v>0.57489999999999997</v>
      </nc>
    </rcc>
    <rcc rId="0" sId="17">
      <nc r="P293">
        <v>0.30109999999999998</v>
      </nc>
    </rcc>
    <rcc rId="0" sId="17">
      <nc r="P294">
        <v>0.16789999999999999</v>
      </nc>
    </rcc>
    <rcc rId="0" sId="17">
      <nc r="P295">
        <v>0.51259999999999994</v>
      </nc>
    </rcc>
    <rcc rId="0" sId="17">
      <nc r="P296">
        <v>0.53810000000000002</v>
      </nc>
    </rcc>
    <rcc rId="0" sId="17">
      <nc r="P297">
        <v>0.54630000000000001</v>
      </nc>
    </rcc>
    <rcc rId="0" sId="17">
      <nc r="P298">
        <v>0.15870000000000001</v>
      </nc>
    </rcc>
    <rcc rId="0" sId="17">
      <nc r="P299">
        <v>0.70169999999999999</v>
      </nc>
    </rcc>
    <rcc rId="0" sId="17">
      <nc r="P300">
        <v>0.2339</v>
      </nc>
    </rcc>
    <rcc rId="0" sId="17">
      <nc r="P301">
        <v>4.75E-4</v>
      </nc>
    </rcc>
    <rcc rId="0" sId="17">
      <nc r="P302">
        <v>0.3105</v>
      </nc>
    </rcc>
    <rcc rId="0" sId="17">
      <nc r="P303">
        <v>0.31</v>
      </nc>
    </rcc>
    <rcc rId="0" sId="17">
      <nc r="P304">
        <v>0.49890000000000001</v>
      </nc>
    </rcc>
    <rcc rId="0" sId="17">
      <nc r="P305">
        <v>0.17119999999999999</v>
      </nc>
    </rcc>
    <rcc rId="0" sId="17">
      <nc r="P306">
        <v>3.8310000000000002E-3</v>
      </nc>
    </rcc>
    <rcc rId="0" sId="17">
      <nc r="P307">
        <v>1.2849999999999999E-3</v>
      </nc>
    </rcc>
    <rcc rId="0" sId="17">
      <nc r="P308">
        <v>0.5554</v>
      </nc>
    </rcc>
    <rcc rId="0" sId="17">
      <nc r="P309">
        <v>3.1899999999999999E-9</v>
      </nc>
    </rcc>
    <rcc rId="0" sId="17">
      <nc r="P310">
        <v>0.58430000000000004</v>
      </nc>
    </rcc>
    <rcc rId="0" sId="17">
      <nc r="P311">
        <v>0.76519999999999999</v>
      </nc>
    </rcc>
    <rcc rId="0" sId="17">
      <nc r="P312">
        <v>4.0809999999999999E-2</v>
      </nc>
    </rcc>
    <rcc rId="0" sId="17">
      <nc r="P313">
        <v>7.6579999999999999E-3</v>
      </nc>
    </rcc>
    <rcc rId="0" sId="17">
      <nc r="P314">
        <v>0.73340000000000005</v>
      </nc>
    </rcc>
    <rcc rId="0" sId="17">
      <nc r="P315">
        <v>0.43659999999999999</v>
      </nc>
    </rcc>
    <rcc rId="0" sId="17">
      <nc r="P316">
        <v>0.1542</v>
      </nc>
    </rcc>
    <rcc rId="0" sId="17">
      <nc r="P317">
        <v>0.42059999999999997</v>
      </nc>
    </rcc>
    <rcc rId="0" sId="17">
      <nc r="P318">
        <v>0.64380000000000004</v>
      </nc>
    </rcc>
    <rcc rId="0" sId="17">
      <nc r="P319">
        <v>0.48</v>
      </nc>
    </rcc>
    <rcc rId="0" sId="17">
      <nc r="P320">
        <v>0.59560000000000002</v>
      </nc>
    </rcc>
    <rcc rId="0" sId="17">
      <nc r="P321">
        <v>3.1690000000000003E-2</v>
      </nc>
    </rcc>
    <rcc rId="0" sId="17">
      <nc r="P322">
        <v>0.58209999999999995</v>
      </nc>
    </rcc>
    <rcc rId="0" sId="17">
      <nc r="P323">
        <v>0.61599999999999999</v>
      </nc>
    </rcc>
    <rcc rId="0" sId="17">
      <nc r="P324">
        <v>0.88080000000000003</v>
      </nc>
    </rcc>
    <rcc rId="0" sId="17">
      <nc r="P325">
        <v>0.84219999999999995</v>
      </nc>
    </rcc>
    <rcc rId="0" sId="17">
      <nc r="P326">
        <v>2.4809999999999999E-2</v>
      </nc>
    </rcc>
    <rcc rId="0" sId="17">
      <nc r="P327">
        <v>5.7369999999999997E-2</v>
      </nc>
    </rcc>
    <rcc rId="0" sId="17">
      <nc r="P328">
        <v>0.68220000000000003</v>
      </nc>
    </rcc>
    <rcc rId="0" sId="17">
      <nc r="P329">
        <v>0.80879999999999996</v>
      </nc>
    </rcc>
    <rcc rId="0" sId="17">
      <nc r="P330">
        <v>5.3260000000000002E-2</v>
      </nc>
    </rcc>
    <rcc rId="0" sId="17">
      <nc r="P331">
        <v>4.2169999999999999E-2</v>
      </nc>
    </rcc>
    <rcc rId="0" sId="17">
      <nc r="P332">
        <v>0.2109</v>
      </nc>
    </rcc>
    <rcc rId="0" sId="17">
      <nc r="P333">
        <v>1.9130000000000001E-2</v>
      </nc>
    </rcc>
    <rcc rId="0" sId="17">
      <nc r="P334">
        <v>0.3362</v>
      </nc>
    </rcc>
    <rcc rId="0" sId="17">
      <nc r="P335">
        <v>0.158</v>
      </nc>
    </rcc>
    <rcc rId="0" sId="17">
      <nc r="P336">
        <v>0.22819999999999999</v>
      </nc>
    </rcc>
    <rcc rId="0" sId="17">
      <nc r="P337">
        <v>0.35299999999999998</v>
      </nc>
    </rcc>
    <rcc rId="0" sId="17">
      <nc r="P338">
        <v>0.96850000000000003</v>
      </nc>
    </rcc>
    <rcc rId="0" sId="17">
      <nc r="P339">
        <v>1.4420000000000001E-2</v>
      </nc>
    </rcc>
    <rcc rId="0" sId="17">
      <nc r="P340">
        <v>0.94450000000000001</v>
      </nc>
    </rcc>
    <rcc rId="0" sId="17">
      <nc r="P341">
        <v>7.4879999999999999E-4</v>
      </nc>
    </rcc>
    <rcc rId="0" sId="17">
      <nc r="P342">
        <v>0.2485</v>
      </nc>
    </rcc>
    <rcc rId="0" sId="17">
      <nc r="P343">
        <v>0.67030000000000001</v>
      </nc>
    </rcc>
    <rcc rId="0" sId="17">
      <nc r="P344">
        <v>3.9610000000000001E-7</v>
      </nc>
    </rcc>
    <rcc rId="0" sId="17">
      <nc r="P345">
        <v>0.6946</v>
      </nc>
    </rcc>
    <rcc rId="0" sId="17">
      <nc r="P346">
        <v>0.82299999999999995</v>
      </nc>
    </rcc>
    <rcc rId="0" sId="17">
      <nc r="P347">
        <v>0.93669999999999998</v>
      </nc>
    </rcc>
    <rcc rId="0" sId="17">
      <nc r="P348">
        <v>0.2127</v>
      </nc>
    </rcc>
    <rcc rId="0" sId="17">
      <nc r="P349">
        <v>3.9589999999999999E-5</v>
      </nc>
    </rcc>
    <rcc rId="0" sId="17">
      <nc r="P350">
        <v>0.14480000000000001</v>
      </nc>
    </rcc>
    <rcc rId="0" sId="17">
      <nc r="P351">
        <v>0.2387</v>
      </nc>
    </rcc>
    <rcc rId="0" sId="17">
      <nc r="P352">
        <v>0.2082</v>
      </nc>
    </rcc>
    <rcc rId="0" sId="17">
      <nc r="P353">
        <v>0.58379999999999999</v>
      </nc>
    </rcc>
    <rcc rId="0" sId="17">
      <nc r="P354">
        <v>0.61060000000000003</v>
      </nc>
    </rcc>
    <rcc rId="0" sId="17">
      <nc r="P355">
        <v>0.53939999999999999</v>
      </nc>
    </rcc>
    <rcc rId="0" sId="17">
      <nc r="P356">
        <v>0.52380000000000004</v>
      </nc>
    </rcc>
    <rcc rId="0" sId="17">
      <nc r="P357">
        <v>0.90329999999999999</v>
      </nc>
    </rcc>
    <rcc rId="0" sId="17">
      <nc r="P358">
        <v>0.73670000000000002</v>
      </nc>
    </rcc>
    <rcc rId="0" sId="17">
      <nc r="P359">
        <v>4.9849999999999997E-6</v>
      </nc>
    </rcc>
    <rcc rId="0" sId="17">
      <nc r="P360">
        <v>5.6050000000000003E-2</v>
      </nc>
    </rcc>
    <rcc rId="0" sId="17">
      <nc r="P361">
        <v>0.82620000000000005</v>
      </nc>
    </rcc>
    <rcc rId="0" sId="17">
      <nc r="P362">
        <v>0.52849999999999997</v>
      </nc>
    </rcc>
    <rcc rId="0" sId="17">
      <nc r="P363">
        <v>0.9153</v>
      </nc>
    </rcc>
    <rcc rId="0" sId="17">
      <nc r="P364">
        <v>0.23530000000000001</v>
      </nc>
    </rcc>
    <rcc rId="0" sId="17">
      <nc r="P365">
        <v>0.71189999999999998</v>
      </nc>
    </rcc>
    <rcc rId="0" sId="17">
      <nc r="P366">
        <v>0.23760000000000001</v>
      </nc>
    </rcc>
    <rcc rId="0" sId="17">
      <nc r="P367">
        <v>0.68479999999999996</v>
      </nc>
    </rcc>
    <rcc rId="0" sId="17">
      <nc r="P368">
        <v>0.78439999999999999</v>
      </nc>
    </rcc>
    <rcc rId="0" sId="17">
      <nc r="P369">
        <v>0.62509999999999999</v>
      </nc>
    </rcc>
    <rcc rId="0" sId="17">
      <nc r="P370">
        <v>0.29110000000000003</v>
      </nc>
    </rcc>
    <rcc rId="0" sId="17">
      <nc r="P371">
        <v>5.3880000000000004E-3</v>
      </nc>
    </rcc>
    <rcc rId="0" sId="17">
      <nc r="P372">
        <v>1.1310000000000001E-2</v>
      </nc>
    </rcc>
    <rcc rId="0" sId="17">
      <nc r="P373">
        <v>0.96450000000000002</v>
      </nc>
    </rcc>
    <rcc rId="0" sId="17">
      <nc r="P374">
        <v>0.65580000000000005</v>
      </nc>
    </rcc>
    <rcc rId="0" sId="17">
      <nc r="P375">
        <v>0.15140000000000001</v>
      </nc>
    </rcc>
    <rcc rId="0" sId="17">
      <nc r="P376">
        <v>0.28889999999999999</v>
      </nc>
    </rcc>
    <rcc rId="0" sId="17">
      <nc r="P377">
        <v>0.71260000000000001</v>
      </nc>
    </rcc>
    <rcc rId="0" sId="17">
      <nc r="P378">
        <v>0.21260000000000001</v>
      </nc>
    </rcc>
    <rcc rId="0" sId="17">
      <nc r="P379">
        <v>0.99229999999999996</v>
      </nc>
    </rcc>
    <rcc rId="0" sId="17">
      <nc r="P380">
        <v>0.46079999999999999</v>
      </nc>
    </rcc>
    <rcc rId="0" sId="17">
      <nc r="P381">
        <v>0.58919999999999995</v>
      </nc>
    </rcc>
    <rcc rId="0" sId="17">
      <nc r="P382">
        <v>0.66200000000000003</v>
      </nc>
    </rcc>
    <rcc rId="0" sId="17">
      <nc r="P383">
        <v>0.60089999999999999</v>
      </nc>
    </rcc>
    <rcc rId="0" sId="17">
      <nc r="P384">
        <v>0.53320000000000001</v>
      </nc>
    </rcc>
    <rcc rId="0" sId="17">
      <nc r="P385">
        <v>0.62680000000000002</v>
      </nc>
    </rcc>
    <rcc rId="0" sId="17">
      <nc r="P386">
        <v>0.74550000000000005</v>
      </nc>
    </rcc>
    <rcc rId="0" sId="17">
      <nc r="P387">
        <v>0.44819999999999999</v>
      </nc>
    </rcc>
    <rcc rId="0" sId="17">
      <nc r="P388">
        <v>2.9010000000000001E-2</v>
      </nc>
    </rcc>
    <rcc rId="0" sId="17">
      <nc r="P389">
        <v>0.4788</v>
      </nc>
    </rcc>
    <rcc rId="0" sId="17">
      <nc r="P390">
        <v>0.94130000000000003</v>
      </nc>
    </rcc>
    <rcc rId="0" sId="17">
      <nc r="P391">
        <v>0.65769999999999995</v>
      </nc>
    </rcc>
    <rcc rId="0" sId="17">
      <nc r="P392">
        <v>0.2492</v>
      </nc>
    </rcc>
    <rcc rId="0" sId="17">
      <nc r="P393">
        <v>0.54190000000000005</v>
      </nc>
    </rcc>
    <rcc rId="0" sId="17">
      <nc r="P394">
        <v>0.62070000000000003</v>
      </nc>
    </rcc>
    <rcc rId="0" sId="17">
      <nc r="P395">
        <v>0.26950000000000002</v>
      </nc>
    </rcc>
    <rcc rId="0" sId="17">
      <nc r="P396">
        <v>0.2122</v>
      </nc>
    </rcc>
    <rcc rId="0" sId="17">
      <nc r="P397">
        <v>0.84930000000000005</v>
      </nc>
    </rcc>
    <rcc rId="0" sId="17">
      <nc r="P398">
        <v>0.67100000000000004</v>
      </nc>
    </rcc>
    <rcc rId="0" sId="17">
      <nc r="P399">
        <v>4.1029999999999997E-2</v>
      </nc>
    </rcc>
    <rcc rId="0" sId="17">
      <nc r="P400">
        <v>0.52929999999999999</v>
      </nc>
    </rcc>
    <rcc rId="0" sId="17">
      <nc r="P401">
        <v>0.1027</v>
      </nc>
    </rcc>
    <rcc rId="0" sId="17">
      <nc r="P402">
        <v>0.39029999999999998</v>
      </nc>
    </rcc>
    <rcc rId="0" sId="17">
      <nc r="P403">
        <v>0.2485</v>
      </nc>
    </rcc>
    <rcc rId="0" sId="17">
      <nc r="P404">
        <v>3.798E-2</v>
      </nc>
    </rcc>
    <rcc rId="0" sId="17">
      <nc r="P405">
        <v>0.10829999999999999</v>
      </nc>
    </rcc>
    <rcc rId="0" sId="17">
      <nc r="P406">
        <v>0.14829999999999999</v>
      </nc>
    </rcc>
    <rcc rId="0" sId="17">
      <nc r="P407">
        <v>0.58420000000000005</v>
      </nc>
    </rcc>
    <rcc rId="0" sId="17">
      <nc r="P408">
        <v>0.1799</v>
      </nc>
    </rcc>
    <rcc rId="0" sId="17">
      <nc r="P409">
        <v>0.92849999999999999</v>
      </nc>
    </rcc>
    <rcc rId="0" sId="17">
      <nc r="P410">
        <v>0.5161</v>
      </nc>
    </rcc>
    <rcc rId="0" sId="17">
      <nc r="P411">
        <v>3.3579999999999999E-2</v>
      </nc>
    </rcc>
    <rcc rId="0" sId="17">
      <nc r="P412">
        <v>0.45590000000000003</v>
      </nc>
    </rcc>
    <rcc rId="0" sId="17">
      <nc r="P413">
        <v>0.40710000000000002</v>
      </nc>
    </rcc>
    <rcc rId="0" sId="17">
      <nc r="P414">
        <v>0.57089999999999996</v>
      </nc>
    </rcc>
    <rcc rId="0" sId="17">
      <nc r="P415">
        <v>0.46610000000000001</v>
      </nc>
    </rcc>
    <rcc rId="0" sId="17">
      <nc r="P416">
        <v>1.056E-2</v>
      </nc>
    </rcc>
    <rcc rId="0" sId="17">
      <nc r="P417">
        <v>0.30130000000000001</v>
      </nc>
    </rcc>
    <rcc rId="0" sId="17">
      <nc r="P418">
        <v>0.94030000000000002</v>
      </nc>
    </rcc>
    <rcc rId="0" sId="17">
      <nc r="P419">
        <v>5.2729999999999999E-3</v>
      </nc>
    </rcc>
    <rcc rId="0" sId="17">
      <nc r="P420">
        <v>0.50849999999999995</v>
      </nc>
    </rcc>
    <rcc rId="0" sId="17">
      <nc r="P421">
        <v>0.7198</v>
      </nc>
    </rcc>
    <rcc rId="0" sId="17">
      <nc r="P422">
        <v>0.92559999999999998</v>
      </nc>
    </rcc>
    <rcc rId="0" sId="17">
      <nc r="P423">
        <v>0.38269999999999998</v>
      </nc>
    </rcc>
    <rcc rId="0" sId="17">
      <nc r="P424">
        <v>0.9758</v>
      </nc>
    </rcc>
    <rcc rId="0" sId="17">
      <nc r="P425">
        <v>0.1132</v>
      </nc>
    </rcc>
    <rcc rId="0" sId="17">
      <nc r="P426">
        <v>1.3910000000000001E-3</v>
      </nc>
    </rcc>
    <rcc rId="0" sId="17">
      <nc r="P427">
        <v>0.31119999999999998</v>
      </nc>
    </rcc>
    <rcc rId="0" sId="17">
      <nc r="P428">
        <v>0.31369999999999998</v>
      </nc>
    </rcc>
    <rcc rId="0" sId="17">
      <nc r="P429">
        <v>0.7248</v>
      </nc>
    </rcc>
    <rcc rId="0" sId="17">
      <nc r="P430">
        <v>0.36120000000000002</v>
      </nc>
    </rcc>
    <rcc rId="0" sId="17">
      <nc r="P431">
        <v>4.2270000000000002E-2</v>
      </nc>
    </rcc>
    <rcc rId="0" sId="17">
      <nc r="P432">
        <v>8.1989999999999997E-3</v>
      </nc>
    </rcc>
    <rcc rId="0" sId="17">
      <nc r="P433">
        <v>0.71479999999999999</v>
      </nc>
    </rcc>
    <rcc rId="0" sId="17">
      <nc r="P434">
        <v>0.91610000000000003</v>
      </nc>
    </rcc>
    <rcc rId="0" sId="17">
      <nc r="P435">
        <v>0.36749999999999999</v>
      </nc>
    </rcc>
    <rcc rId="0" sId="17">
      <nc r="P436">
        <v>0.90890000000000004</v>
      </nc>
    </rcc>
    <rcc rId="0" sId="17">
      <nc r="P437">
        <v>4.2939999999999999E-2</v>
      </nc>
    </rcc>
    <rcc rId="0" sId="17">
      <nc r="P438">
        <v>0.39550000000000002</v>
      </nc>
    </rcc>
    <rcc rId="0" sId="17">
      <nc r="P439">
        <v>9.7529999999999996E-5</v>
      </nc>
    </rcc>
    <rcc rId="0" sId="17">
      <nc r="P440">
        <v>0.6694</v>
      </nc>
    </rcc>
    <rcc rId="0" sId="17">
      <nc r="P441">
        <v>0.81210000000000004</v>
      </nc>
    </rcc>
    <rcc rId="0" sId="17">
      <nc r="P442">
        <v>0.71519999999999995</v>
      </nc>
    </rcc>
    <rcc rId="0" sId="17">
      <nc r="P443">
        <v>0.24979999999999999</v>
      </nc>
    </rcc>
    <rcc rId="0" sId="17">
      <nc r="P444">
        <v>6.4960000000000004E-2</v>
      </nc>
    </rcc>
    <rcc rId="0" sId="17">
      <nc r="P445">
        <v>0.19550000000000001</v>
      </nc>
    </rcc>
    <rcc rId="0" sId="17">
      <nc r="P446">
        <v>0.25209999999999999</v>
      </nc>
    </rcc>
    <rcc rId="0" sId="17">
      <nc r="P447">
        <v>0.1709</v>
      </nc>
    </rcc>
    <rcc rId="0" sId="17">
      <nc r="P448">
        <v>0.72289999999999999</v>
      </nc>
    </rcc>
    <rcc rId="0" sId="17">
      <nc r="P449">
        <v>0.93269999999999997</v>
      </nc>
    </rcc>
    <rcc rId="0" sId="17">
      <nc r="P450">
        <v>0.89749999999999996</v>
      </nc>
    </rcc>
    <rcc rId="0" sId="17">
      <nc r="P451">
        <v>0.27260000000000001</v>
      </nc>
    </rcc>
    <rcc rId="0" sId="17">
      <nc r="P452">
        <v>0.7883</v>
      </nc>
    </rcc>
    <rcc rId="0" sId="17">
      <nc r="P453">
        <v>0.64549999999999996</v>
      </nc>
    </rcc>
    <rcc rId="0" sId="17">
      <nc r="P454">
        <v>0.58220000000000005</v>
      </nc>
    </rcc>
    <rcc rId="0" sId="17">
      <nc r="P455">
        <v>0.1736</v>
      </nc>
    </rcc>
    <rcc rId="0" sId="17">
      <nc r="P456">
        <v>0.32969999999999999</v>
      </nc>
    </rcc>
    <rcc rId="0" sId="17">
      <nc r="P457">
        <v>0.97909999999999997</v>
      </nc>
    </rcc>
    <rcc rId="0" sId="17">
      <nc r="P458">
        <v>0.34350000000000003</v>
      </nc>
    </rcc>
    <rcc rId="0" sId="17">
      <nc r="P459">
        <v>0.24479999999999999</v>
      </nc>
    </rcc>
    <rcc rId="0" sId="17">
      <nc r="P460">
        <v>0.48809999999999998</v>
      </nc>
    </rcc>
    <rcc rId="0" sId="17">
      <nc r="P461">
        <v>1.0800000000000001E-2</v>
      </nc>
    </rcc>
    <rcc rId="0" sId="17">
      <nc r="P462">
        <v>3.0540000000000001E-2</v>
      </nc>
    </rcc>
    <rcc rId="0" sId="17">
      <nc r="P463">
        <v>0.97099999999999997</v>
      </nc>
    </rcc>
    <rcc rId="0" sId="17">
      <nc r="P464">
        <v>5.8040000000000001E-3</v>
      </nc>
    </rcc>
    <rcc rId="0" sId="17">
      <nc r="P465">
        <v>0.26879999999999998</v>
      </nc>
    </rcc>
    <rcc rId="0" sId="17">
      <nc r="P466">
        <v>0.34499999999999997</v>
      </nc>
    </rcc>
    <rcc rId="0" sId="17">
      <nc r="P467">
        <v>0.20730000000000001</v>
      </nc>
    </rcc>
    <rcc rId="0" sId="17">
      <nc r="P468">
        <v>0.33400000000000002</v>
      </nc>
    </rcc>
    <rcc rId="0" sId="17">
      <nc r="P469">
        <v>0.14729999999999999</v>
      </nc>
    </rcc>
    <rcc rId="0" sId="17">
      <nc r="P470">
        <v>0.24970000000000001</v>
      </nc>
    </rcc>
    <rcc rId="0" sId="17">
      <nc r="P471">
        <v>0.36549999999999999</v>
      </nc>
    </rcc>
    <rcc rId="0" sId="17">
      <nc r="P472">
        <v>1.021E-3</v>
      </nc>
    </rcc>
    <rcc rId="0" sId="17">
      <nc r="P473">
        <v>0.88049999999999995</v>
      </nc>
    </rcc>
    <rcc rId="0" sId="17">
      <nc r="P474">
        <v>7.8100000000000001E-3</v>
      </nc>
    </rcc>
    <rcc rId="0" sId="17">
      <nc r="P475">
        <v>0.1676</v>
      </nc>
    </rcc>
    <rcc rId="0" sId="17">
      <nc r="P476">
        <v>3.7230000000000002E-3</v>
      </nc>
    </rcc>
    <rcc rId="0" sId="17">
      <nc r="P477">
        <v>5.9589999999999997E-2</v>
      </nc>
    </rcc>
    <rcc rId="0" sId="17">
      <nc r="P478">
        <v>0.41170000000000001</v>
      </nc>
    </rcc>
    <rcc rId="0" sId="17">
      <nc r="P479">
        <v>0.51600000000000001</v>
      </nc>
    </rcc>
    <rcc rId="0" sId="17">
      <nc r="P480">
        <v>7.9920000000000005E-2</v>
      </nc>
    </rcc>
    <rcc rId="0" sId="17">
      <nc r="P481">
        <v>0.70940000000000003</v>
      </nc>
    </rcc>
    <rcc rId="0" sId="17">
      <nc r="P482">
        <v>0.57220000000000004</v>
      </nc>
    </rcc>
    <rcc rId="0" sId="17">
      <nc r="P483">
        <v>1.3259999999999999E-2</v>
      </nc>
    </rcc>
    <rcc rId="0" sId="17">
      <nc r="P484">
        <v>0.71179999999999999</v>
      </nc>
    </rcc>
    <rcc rId="0" sId="17">
      <nc r="P485">
        <v>0.32269999999999999</v>
      </nc>
    </rcc>
    <rcc rId="0" sId="17">
      <nc r="P486">
        <v>0.2402</v>
      </nc>
    </rcc>
    <rcc rId="0" sId="17">
      <nc r="P487">
        <v>0.28310000000000002</v>
      </nc>
    </rcc>
    <rcc rId="0" sId="17">
      <nc r="P488">
        <v>0.1983</v>
      </nc>
    </rcc>
    <rcc rId="0" sId="17">
      <nc r="P489">
        <v>0.67900000000000005</v>
      </nc>
    </rcc>
    <rcc rId="0" sId="17">
      <nc r="P490">
        <v>1.061E-8</v>
      </nc>
    </rcc>
    <rcc rId="0" sId="17">
      <nc r="P491">
        <v>8.1449999999999995E-2</v>
      </nc>
    </rcc>
    <rcc rId="0" sId="17">
      <nc r="P492">
        <v>0.66449999999999998</v>
      </nc>
    </rcc>
    <rcc rId="0" sId="17">
      <nc r="P493">
        <v>0.82609999999999995</v>
      </nc>
    </rcc>
    <rcc rId="0" sId="17">
      <nc r="P494">
        <v>6.5890000000000004E-2</v>
      </nc>
    </rcc>
    <rcc rId="0" sId="17">
      <nc r="P495">
        <v>0.92720000000000002</v>
      </nc>
    </rcc>
    <rcc rId="0" sId="17">
      <nc r="P496">
        <v>0.87409999999999999</v>
      </nc>
    </rcc>
    <rcc rId="0" sId="17">
      <nc r="P497">
        <v>0.97989999999999999</v>
      </nc>
    </rcc>
    <rcc rId="0" sId="17">
      <nc r="P498">
        <v>0.60650000000000004</v>
      </nc>
    </rcc>
    <rcc rId="0" sId="17">
      <nc r="P499">
        <v>0.76680000000000004</v>
      </nc>
    </rcc>
    <rcc rId="0" sId="17">
      <nc r="P500">
        <v>0.22500000000000001</v>
      </nc>
    </rcc>
    <rcc rId="0" sId="17">
      <nc r="P501">
        <v>0.5948</v>
      </nc>
    </rcc>
    <rcc rId="0" sId="17">
      <nc r="P502">
        <v>2.1610000000000001E-2</v>
      </nc>
    </rcc>
    <rcc rId="0" sId="17">
      <nc r="P503">
        <v>0.71650000000000003</v>
      </nc>
    </rcc>
    <rcc rId="0" sId="17">
      <nc r="P504">
        <v>0.87029999999999996</v>
      </nc>
    </rcc>
    <rcc rId="0" sId="17">
      <nc r="P505">
        <v>0.66869999999999996</v>
      </nc>
    </rcc>
    <rcc rId="0" sId="17">
      <nc r="P506">
        <v>0.52449999999999997</v>
      </nc>
    </rcc>
    <rcc rId="0" sId="17">
      <nc r="P507">
        <v>1.1950000000000001E-2</v>
      </nc>
    </rcc>
    <rcc rId="0" sId="17">
      <nc r="P508">
        <v>0.81220000000000003</v>
      </nc>
    </rcc>
    <rcc rId="0" sId="17">
      <nc r="P509">
        <v>0.30299999999999999</v>
      </nc>
    </rcc>
    <rcc rId="0" sId="17">
      <nc r="P510">
        <v>0.15090000000000001</v>
      </nc>
    </rcc>
    <rcc rId="0" sId="17">
      <nc r="P511">
        <v>0.17960000000000001</v>
      </nc>
    </rcc>
    <rcc rId="0" sId="17">
      <nc r="P512">
        <v>0.17610000000000001</v>
      </nc>
    </rcc>
    <rcc rId="0" sId="17">
      <nc r="P513">
        <v>0.435</v>
      </nc>
    </rcc>
    <rcc rId="0" sId="17">
      <nc r="P514">
        <v>0.85570000000000002</v>
      </nc>
    </rcc>
    <rcc rId="0" sId="17">
      <nc r="P515">
        <v>0.25459999999999999</v>
      </nc>
    </rcc>
    <rcc rId="0" sId="17">
      <nc r="P516">
        <v>7.6550000000000007E-2</v>
      </nc>
    </rcc>
    <rcc rId="0" sId="17">
      <nc r="P517">
        <v>0.69530000000000003</v>
      </nc>
    </rcc>
    <rcc rId="0" sId="17">
      <nc r="P518">
        <v>0.10589999999999999</v>
      </nc>
    </rcc>
    <rcc rId="0" sId="17">
      <nc r="P519">
        <v>0.20849999999999999</v>
      </nc>
    </rcc>
    <rcc rId="0" sId="17">
      <nc r="P520">
        <v>0.66769999999999996</v>
      </nc>
    </rcc>
    <rcc rId="0" sId="17">
      <nc r="P521">
        <v>0.57240000000000002</v>
      </nc>
    </rcc>
    <rcc rId="0" sId="17">
      <nc r="P522">
        <v>0.92120000000000002</v>
      </nc>
    </rcc>
    <rcc rId="0" sId="17">
      <nc r="P523">
        <v>0.77470000000000006</v>
      </nc>
    </rcc>
    <rcc rId="0" sId="17">
      <nc r="P524">
        <v>0.2833</v>
      </nc>
    </rcc>
    <rcc rId="0" sId="17">
      <nc r="P525">
        <v>9.3939999999999996E-3</v>
      </nc>
    </rcc>
    <rcc rId="0" sId="17">
      <nc r="P526">
        <v>0.19320000000000001</v>
      </nc>
    </rcc>
    <rcc rId="0" sId="17">
      <nc r="P527">
        <v>0.64080000000000004</v>
      </nc>
    </rcc>
    <rcc rId="0" sId="17">
      <nc r="P528">
        <v>1.6140000000000002E-2</v>
      </nc>
    </rcc>
    <rcc rId="0" sId="17">
      <nc r="P529">
        <v>0.2281</v>
      </nc>
    </rcc>
    <rcc rId="0" sId="17">
      <nc r="P530">
        <v>0.19209999999999999</v>
      </nc>
    </rcc>
    <rcc rId="0" sId="17">
      <nc r="P531">
        <v>0.50629999999999997</v>
      </nc>
    </rcc>
    <rcc rId="0" sId="17">
      <nc r="P532">
        <v>1.158E-3</v>
      </nc>
    </rcc>
    <rcc rId="0" sId="17">
      <nc r="P533">
        <v>0.47860000000000003</v>
      </nc>
    </rcc>
    <rcc rId="0" sId="17">
      <nc r="P534">
        <v>0.73</v>
      </nc>
    </rcc>
    <rcc rId="0" sId="17">
      <nc r="P535">
        <v>0.62280000000000002</v>
      </nc>
    </rcc>
    <rcc rId="0" sId="17">
      <nc r="P536">
        <v>0.19220000000000001</v>
      </nc>
    </rcc>
    <rcc rId="0" sId="17">
      <nc r="P537">
        <v>4.0770000000000001E-2</v>
      </nc>
    </rcc>
    <rcc rId="0" sId="17">
      <nc r="P538">
        <v>0.49730000000000002</v>
      </nc>
    </rcc>
    <rcc rId="0" sId="17">
      <nc r="P539">
        <v>0.20660000000000001</v>
      </nc>
    </rcc>
    <rcc rId="0" sId="17">
      <nc r="P540">
        <v>0.23519999999999999</v>
      </nc>
    </rcc>
    <rcc rId="0" sId="17">
      <nc r="P541">
        <v>5.0950000000000002E-2</v>
      </nc>
    </rcc>
    <rcc rId="0" sId="17">
      <nc r="P542">
        <v>0.69889999999999997</v>
      </nc>
    </rcc>
    <rcc rId="0" sId="17">
      <nc r="P543">
        <v>6.923E-5</v>
      </nc>
    </rcc>
    <rcc rId="0" sId="17">
      <nc r="P544">
        <v>3.8170000000000003E-2</v>
      </nc>
    </rcc>
    <rcc rId="0" sId="17">
      <nc r="P545">
        <v>0.70269999999999999</v>
      </nc>
    </rcc>
    <rcc rId="0" sId="17">
      <nc r="P546">
        <v>0.17519999999999999</v>
      </nc>
    </rcc>
    <rcc rId="0" sId="17">
      <nc r="P547">
        <v>0.56599999999999995</v>
      </nc>
    </rcc>
    <rcc rId="0" sId="17">
      <nc r="P548">
        <v>0.75690000000000002</v>
      </nc>
    </rcc>
    <rcc rId="0" sId="17">
      <nc r="P549">
        <v>0.42720000000000002</v>
      </nc>
    </rcc>
    <rcc rId="0" sId="17">
      <nc r="P550">
        <v>0.56489999999999996</v>
      </nc>
    </rcc>
    <rcc rId="0" sId="17">
      <nc r="P551">
        <v>0.65659999999999996</v>
      </nc>
    </rcc>
    <rcc rId="0" sId="17">
      <nc r="P552">
        <v>0.56159999999999999</v>
      </nc>
    </rcc>
    <rcc rId="0" sId="17">
      <nc r="P553">
        <v>0.51290000000000002</v>
      </nc>
    </rcc>
    <rcc rId="0" sId="17">
      <nc r="P554">
        <v>0.85129999999999995</v>
      </nc>
    </rcc>
    <rcc rId="0" sId="17">
      <nc r="P555">
        <v>0.68200000000000005</v>
      </nc>
    </rcc>
    <rcc rId="0" sId="17">
      <nc r="P556">
        <v>0.56540000000000001</v>
      </nc>
    </rcc>
    <rcc rId="0" sId="17">
      <nc r="P557">
        <v>7.8050000000000004E-11</v>
      </nc>
    </rcc>
    <rcc rId="0" sId="17">
      <nc r="P558">
        <v>0.56230000000000002</v>
      </nc>
    </rcc>
    <rcc rId="0" sId="17">
      <nc r="P559">
        <v>5.9490000000000003E-3</v>
      </nc>
    </rcc>
    <rcc rId="0" sId="17">
      <nc r="P560">
        <v>0.3669</v>
      </nc>
    </rcc>
    <rcc rId="0" sId="17">
      <nc r="P561">
        <v>3.9579999999999997E-3</v>
      </nc>
    </rcc>
    <rcc rId="0" sId="17">
      <nc r="P562">
        <v>0.92920000000000003</v>
      </nc>
    </rcc>
    <rcc rId="0" sId="17">
      <nc r="P563">
        <v>1.2199999999999999E-3</v>
      </nc>
    </rcc>
    <rcc rId="0" sId="17">
      <nc r="P564">
        <v>0.95079999999999998</v>
      </nc>
    </rcc>
    <rcc rId="0" sId="17">
      <nc r="P565">
        <v>0.87360000000000004</v>
      </nc>
    </rcc>
    <rcc rId="0" sId="17">
      <nc r="P566">
        <v>0.41120000000000001</v>
      </nc>
    </rcc>
    <rcc rId="0" sId="17">
      <nc r="P567">
        <v>8.0619999999999997E-2</v>
      </nc>
    </rcc>
    <rcc rId="0" sId="17">
      <nc r="P568">
        <v>8.1079999999999999E-2</v>
      </nc>
    </rcc>
    <rcc rId="0" sId="17">
      <nc r="P569">
        <v>0.90490000000000004</v>
      </nc>
    </rcc>
    <rcc rId="0" sId="17">
      <nc r="P570">
        <v>8.3470000000000003E-2</v>
      </nc>
    </rcc>
    <rcc rId="0" sId="17">
      <nc r="P571">
        <v>0.20930000000000001</v>
      </nc>
    </rcc>
    <rcc rId="0" sId="17">
      <nc r="P572">
        <v>0.69120000000000004</v>
      </nc>
    </rcc>
    <rcc rId="0" sId="17">
      <nc r="P573">
        <v>0.35880000000000001</v>
      </nc>
    </rcc>
    <rcc rId="0" sId="17">
      <nc r="P574">
        <v>0.95520000000000005</v>
      </nc>
    </rcc>
    <rcc rId="0" sId="17">
      <nc r="P575">
        <v>6.9859999999999996E-4</v>
      </nc>
    </rcc>
    <rcc rId="0" sId="17">
      <nc r="P576">
        <v>0.9839</v>
      </nc>
    </rcc>
    <rcc rId="0" sId="17">
      <nc r="P577">
        <v>0.9778</v>
      </nc>
    </rcc>
  </rrc>
  <rrc rId="29265" sId="17" ref="P1:P1048576" action="deleteCol">
    <rfmt sheetId="17" xfDxf="1" sqref="P1:P1048576" start="0" length="0"/>
    <rcc rId="0" sId="17">
      <nc r="P3" t="inlineStr">
        <is>
          <t>pval.outcome</t>
        </is>
      </nc>
    </rcc>
    <rcc rId="0" sId="17">
      <nc r="P4">
        <v>3.5999799999999999E-28</v>
      </nc>
    </rcc>
    <rcc rId="0" sId="17">
      <nc r="P5">
        <v>3.09999E-2</v>
      </nc>
    </rcc>
    <rcc rId="0" sId="17">
      <nc r="P6">
        <v>1.7000000000000001E-10</v>
      </nc>
    </rcc>
    <rcc rId="0" sId="17">
      <nc r="P7">
        <v>6.7998600000000004E-11</v>
      </nc>
    </rcc>
    <rcc rId="0" sId="17">
      <nc r="P8">
        <v>0.21</v>
      </nc>
    </rcc>
    <rcc rId="0" sId="17">
      <nc r="P9">
        <v>0.13</v>
      </nc>
    </rcc>
    <rcc rId="0" sId="17">
      <nc r="P10">
        <v>0.8</v>
      </nc>
    </rcc>
    <rcc rId="0" sId="17">
      <nc r="P11">
        <v>1</v>
      </nc>
    </rcc>
    <rcc rId="0" sId="17">
      <nc r="P12">
        <v>0.6</v>
      </nc>
    </rcc>
    <rcc rId="0" sId="17">
      <nc r="P13">
        <v>3.29989E-21</v>
      </nc>
    </rcc>
    <rcc rId="0" sId="17">
      <nc r="P14">
        <v>7.1999599999999996E-10</v>
      </nc>
    </rcc>
    <rcc rId="0" sId="17">
      <nc r="P15">
        <v>8.6000299999999994E-6</v>
      </nc>
    </rcc>
    <rcc rId="0" sId="17">
      <nc r="P16">
        <v>0.84</v>
      </nc>
    </rcc>
    <rcc rId="0" sId="17">
      <nc r="P17">
        <v>2.3999900000000001E-2</v>
      </nc>
    </rcc>
    <rcc rId="0" sId="17">
      <nc r="P18">
        <v>0.76000100000000004</v>
      </nc>
    </rcc>
    <rcc rId="0" sId="17">
      <nc r="P19">
        <v>0.16</v>
      </nc>
    </rcc>
    <rcc rId="0" sId="17">
      <nc r="P20">
        <v>0.54</v>
      </nc>
    </rcc>
    <rcc rId="0" sId="17">
      <nc r="P21">
        <v>8.9999499999999996E-3</v>
      </nc>
    </rcc>
    <rcc rId="0" sId="17">
      <nc r="P22">
        <v>0.86</v>
      </nc>
    </rcc>
    <rcc rId="0" sId="17">
      <nc r="P23">
        <v>3.8001399999999998E-45</v>
      </nc>
    </rcc>
    <rcc rId="0" sId="17">
      <nc r="P24">
        <v>7.1000300000000002E-3</v>
      </nc>
    </rcc>
    <rcc rId="0" sId="17">
      <nc r="P25">
        <v>0.99</v>
      </nc>
    </rcc>
    <rcc rId="0" sId="17">
      <nc r="P26">
        <v>2.7002299999999999E-25</v>
      </nc>
    </rcc>
    <rcc rId="0" sId="17">
      <nc r="P27">
        <v>0.8</v>
      </nc>
    </rcc>
    <rcc rId="0" sId="17">
      <nc r="P28">
        <v>1.7999899999999999E-2</v>
      </nc>
    </rcc>
    <rcc rId="0" sId="17">
      <nc r="P29">
        <v>0.31</v>
      </nc>
    </rcc>
    <rcc rId="0" sId="17">
      <nc r="P30">
        <v>3.0974199999999998E-176</v>
      </nc>
    </rcc>
    <rcc rId="0" sId="17">
      <nc r="P31">
        <v>1.9002E-11</v>
      </nc>
    </rcc>
    <rcc rId="0" sId="17">
      <nc r="P32">
        <v>0.70999900000000005</v>
      </nc>
    </rcc>
    <rcc rId="0" sId="17">
      <nc r="P33">
        <v>8.4000099999999999E-6</v>
      </nc>
    </rcc>
    <rcc rId="0" sId="17">
      <nc r="P34">
        <v>0.11</v>
      </nc>
    </rcc>
    <rcc rId="0" sId="17">
      <nc r="P35">
        <v>3.6999900000000002E-2</v>
      </nc>
    </rcc>
    <rcc rId="0" sId="17">
      <nc r="P36">
        <v>8.1999300000000006E-5</v>
      </nc>
    </rcc>
    <rcc rId="0" sId="17">
      <nc r="P37">
        <v>8.7999500000000003E-6</v>
      </nc>
    </rcc>
    <rcc rId="0" sId="17">
      <nc r="P38">
        <v>1.80011E-15</v>
      </nc>
    </rcc>
    <rcc rId="0" sId="17">
      <nc r="P39">
        <v>5.6999400000000005E-10</v>
      </nc>
    </rcc>
    <rcc rId="0" sId="17">
      <nc r="P40">
        <v>1.99986E-23</v>
      </nc>
    </rcc>
    <rcc rId="0" sId="17">
      <nc r="P41">
        <v>0.4</v>
      </nc>
    </rcc>
    <rcc rId="0" sId="17">
      <nc r="P42">
        <v>0.61</v>
      </nc>
    </rcc>
    <rcc rId="0" sId="17">
      <nc r="P43">
        <v>0.13</v>
      </nc>
    </rcc>
    <rcc rId="0" sId="17">
      <nc r="P44">
        <v>4.0000000000000002E-4</v>
      </nc>
    </rcc>
    <rcc rId="0" sId="17">
      <nc r="P45">
        <v>0.15</v>
      </nc>
    </rcc>
    <rcc rId="0" sId="17">
      <nc r="P46">
        <v>3.40001E-7</v>
      </nc>
    </rcc>
    <rcc rId="0" sId="17">
      <nc r="P47">
        <v>0.5</v>
      </nc>
    </rcc>
    <rcc rId="0" sId="17">
      <nc r="P48">
        <v>1.5000299999999999E-21</v>
      </nc>
    </rcc>
    <rcc rId="0" sId="17">
      <nc r="P49">
        <v>0.97</v>
      </nc>
    </rcc>
    <rcc rId="0" sId="17">
      <nc r="P50">
        <v>0.24</v>
      </nc>
    </rcc>
    <rcc rId="0" sId="17">
      <nc r="P53" t="inlineStr">
        <is>
          <t>samplesize.outcome</t>
        </is>
      </nc>
    </rcc>
    <rcc rId="0" sId="17">
      <nc r="P54">
        <v>28061</v>
      </nc>
    </rcc>
    <rcc rId="0" sId="17">
      <nc r="P55">
        <v>28550</v>
      </nc>
    </rcc>
    <rcc rId="0" sId="17">
      <nc r="P56">
        <v>28162</v>
      </nc>
    </rcc>
    <rcc rId="0" sId="17">
      <nc r="P57">
        <v>27958</v>
      </nc>
    </rcc>
    <rcc rId="0" sId="17">
      <nc r="P58">
        <v>29128</v>
      </nc>
    </rcc>
    <rcc rId="0" sId="17">
      <nc r="P59">
        <v>26790</v>
      </nc>
    </rcc>
    <rcc rId="0" sId="17">
      <nc r="P60">
        <v>28557</v>
      </nc>
    </rcc>
    <rcc rId="0" sId="17">
      <nc r="P61">
        <v>28150</v>
      </nc>
    </rcc>
    <rcc rId="0" sId="17">
      <nc r="P62">
        <v>22641</v>
      </nc>
    </rcc>
    <rcc rId="0" sId="17">
      <nc r="P63">
        <v>28061</v>
      </nc>
    </rcc>
    <rcc rId="0" sId="17">
      <nc r="P64">
        <v>28545</v>
      </nc>
    </rcc>
    <rcc rId="0" sId="17">
      <nc r="P65">
        <v>28549</v>
      </nc>
    </rcc>
    <rcc rId="0" sId="17">
      <nc r="P66">
        <v>28534</v>
      </nc>
    </rcc>
    <rcc rId="0" sId="17">
      <nc r="P67">
        <v>28454</v>
      </nc>
    </rcc>
    <rcc rId="0" sId="17">
      <nc r="P68">
        <v>28058</v>
      </nc>
    </rcc>
    <rcc rId="0" sId="17">
      <nc r="P69">
        <v>25685</v>
      </nc>
    </rcc>
    <rcc rId="0" sId="17">
      <nc r="P70">
        <v>28553</v>
      </nc>
    </rcc>
    <rcc rId="0" sId="17">
      <nc r="P71">
        <v>31992</v>
      </nc>
    </rcc>
    <rcc rId="0" sId="17">
      <nc r="P72">
        <v>30907</v>
      </nc>
    </rcc>
    <rcc rId="0" sId="17">
      <nc r="P73">
        <v>31006</v>
      </nc>
    </rcc>
    <rcc rId="0" sId="17">
      <nc r="P74">
        <v>17459</v>
      </nc>
    </rcc>
    <rcc rId="0" sId="17">
      <nc r="P75">
        <v>25196</v>
      </nc>
    </rcc>
    <rcc rId="0" sId="17">
      <nc r="P76">
        <v>17933</v>
      </nc>
    </rcc>
    <rcc rId="0" sId="17">
      <nc r="P77">
        <v>19489</v>
      </nc>
    </rcc>
    <rcc rId="0" sId="17">
      <nc r="P78">
        <v>24089</v>
      </nc>
    </rcc>
    <rcc rId="0" sId="17">
      <nc r="P79">
        <v>29005</v>
      </nc>
    </rcc>
    <rcc rId="0" sId="17">
      <nc r="P80">
        <v>28551</v>
      </nc>
    </rcc>
    <rcc rId="0" sId="17">
      <nc r="P81">
        <v>28446</v>
      </nc>
    </rcc>
    <rcc rId="0" sId="17">
      <nc r="P82">
        <v>29122</v>
      </nc>
    </rcc>
    <rcc rId="0" sId="17">
      <nc r="P83">
        <v>28734</v>
      </nc>
    </rcc>
    <rcc rId="0" sId="17">
      <nc r="P84">
        <v>28454</v>
      </nc>
    </rcc>
    <rcc rId="0" sId="17">
      <nc r="P85">
        <v>31027</v>
      </nc>
    </rcc>
    <rcc rId="0" sId="17">
      <nc r="P86">
        <v>28540</v>
      </nc>
    </rcc>
    <rcc rId="0" sId="17">
      <nc r="P87">
        <v>30590</v>
      </nc>
    </rcc>
    <rcc rId="0" sId="17">
      <nc r="P88">
        <v>28152</v>
      </nc>
    </rcc>
    <rcc rId="0" sId="17">
      <nc r="P89">
        <v>29120</v>
      </nc>
    </rcc>
    <rcc rId="0" sId="17">
      <nc r="P90">
        <v>19218</v>
      </nc>
    </rcc>
    <rcc rId="0" sId="17">
      <nc r="P91">
        <v>20214</v>
      </nc>
    </rcc>
    <rcc rId="0" sId="17">
      <nc r="P92">
        <v>27397</v>
      </nc>
    </rcc>
    <rcc rId="0" sId="17">
      <nc r="P93">
        <v>18481</v>
      </nc>
    </rcc>
    <rcc rId="0" sId="17">
      <nc r="P94">
        <v>29481</v>
      </nc>
    </rcc>
    <rcc rId="0" sId="17">
      <nc r="P95">
        <v>22942</v>
      </nc>
    </rcc>
    <rcc rId="0" sId="17">
      <nc r="P96">
        <v>22547</v>
      </nc>
    </rcc>
    <rcc rId="0" sId="17">
      <nc r="P97">
        <v>29128</v>
      </nc>
    </rcc>
    <rcc rId="0" sId="17">
      <nc r="P98">
        <v>28555</v>
      </nc>
    </rcc>
    <rcc rId="0" sId="17">
      <nc r="P99">
        <v>29128</v>
      </nc>
    </rcc>
    <rcc rId="0" sId="17">
      <nc r="P100">
        <v>30599</v>
      </nc>
    </rcc>
    <rcc rId="0" sId="17">
      <nc r="P101">
        <v>29127</v>
      </nc>
    </rcc>
    <rcc rId="0" sId="17">
      <nc r="P102">
        <v>28156</v>
      </nc>
    </rcc>
    <rcc rId="0" sId="17">
      <nc r="P103">
        <v>27024</v>
      </nc>
    </rcc>
    <rcc rId="0" sId="17">
      <nc r="P104">
        <v>29129</v>
      </nc>
    </rcc>
    <rcc rId="0" sId="17">
      <nc r="P105">
        <v>29268</v>
      </nc>
    </rcc>
    <rcc rId="0" sId="17">
      <nc r="P106">
        <v>28161</v>
      </nc>
    </rcc>
    <rcc rId="0" sId="17">
      <nc r="P107">
        <v>28161</v>
      </nc>
    </rcc>
    <rcc rId="0" sId="17">
      <nc r="P108">
        <v>29125</v>
      </nc>
    </rcc>
    <rcc rId="0" sId="17">
      <nc r="P109">
        <v>28730</v>
      </nc>
    </rcc>
    <rcc rId="0" sId="17">
      <nc r="P110">
        <v>30599</v>
      </nc>
    </rcc>
    <rcc rId="0" sId="17">
      <nc r="P111">
        <v>30686</v>
      </nc>
    </rcc>
    <rcc rId="0" sId="17">
      <nc r="P112">
        <v>28542</v>
      </nc>
    </rcc>
    <rcc rId="0" sId="17">
      <nc r="P113">
        <v>28534</v>
      </nc>
    </rcc>
    <rcc rId="0" sId="17">
      <nc r="P114">
        <v>28160</v>
      </nc>
    </rcc>
    <rcc rId="0" sId="17">
      <nc r="P115">
        <v>20056</v>
      </nc>
    </rcc>
    <rcc rId="0" sId="17">
      <nc r="P116">
        <v>28449</v>
      </nc>
    </rcc>
    <rcc rId="0" sId="17">
      <nc r="P117">
        <v>30594</v>
      </nc>
    </rcc>
    <rcc rId="0" sId="17">
      <nc r="P118">
        <v>22184</v>
      </nc>
    </rcc>
    <rcc rId="0" sId="17">
      <nc r="P119">
        <v>31007</v>
      </nc>
    </rcc>
    <rcc rId="0" sId="17">
      <nc r="P120">
        <v>28162</v>
      </nc>
    </rcc>
    <rcc rId="0" sId="17">
      <nc r="P121">
        <v>26717</v>
      </nc>
    </rcc>
    <rcc rId="0" sId="17">
      <nc r="P122">
        <v>30600</v>
      </nc>
    </rcc>
    <rcc rId="0" sId="17">
      <nc r="P123">
        <v>18844</v>
      </nc>
    </rcc>
    <rcc rId="0" sId="17">
      <nc r="P124">
        <v>26793</v>
      </nc>
    </rcc>
    <rcc rId="0" sId="17">
      <nc r="P125">
        <v>30614</v>
      </nc>
    </rcc>
    <rcc rId="0" sId="17">
      <nc r="P126">
        <v>29807</v>
      </nc>
    </rcc>
    <rcc rId="0" sId="17">
      <nc r="P127">
        <v>28545</v>
      </nc>
    </rcc>
    <rcc rId="0" sId="17">
      <nc r="P128">
        <v>28557</v>
      </nc>
    </rcc>
    <rcc rId="0" sId="17">
      <nc r="P129">
        <v>28552</v>
      </nc>
    </rcc>
    <rcc rId="0" sId="17">
      <nc r="P130">
        <v>28728</v>
      </nc>
    </rcc>
    <rcc rId="0" sId="17">
      <nc r="P131">
        <v>29127</v>
      </nc>
    </rcc>
    <rcc rId="0" sId="17">
      <nc r="P132">
        <v>27051</v>
      </nc>
    </rcc>
    <rcc rId="0" sId="17">
      <nc r="P133">
        <v>34034</v>
      </nc>
    </rcc>
    <rcc rId="0" sId="17">
      <nc r="P134">
        <v>28061</v>
      </nc>
    </rcc>
    <rcc rId="0" sId="17">
      <nc r="P135">
        <v>31991</v>
      </nc>
    </rcc>
    <rcc rId="0" sId="17">
      <nc r="P136">
        <v>28060</v>
      </nc>
    </rcc>
    <rcc rId="0" sId="17">
      <nc r="P137">
        <v>28557</v>
      </nc>
    </rcc>
    <rcc rId="0" sId="17">
      <nc r="P138">
        <v>23416</v>
      </nc>
    </rcc>
    <rcc rId="0" sId="17">
      <nc r="P139">
        <v>28554</v>
      </nc>
    </rcc>
    <rcc rId="0" sId="17">
      <nc r="P140">
        <v>28175</v>
      </nc>
    </rcc>
    <rcc rId="0" sId="17">
      <nc r="P141">
        <v>29124</v>
      </nc>
    </rcc>
    <rcc rId="0" sId="17">
      <nc r="P142">
        <v>28728</v>
      </nc>
    </rcc>
    <rcc rId="0" sId="17">
      <nc r="P143">
        <v>31008</v>
      </nc>
    </rcc>
    <rcc rId="0" sId="17">
      <nc r="P144">
        <v>26243</v>
      </nc>
    </rcc>
    <rcc rId="0" sId="17">
      <nc r="P145">
        <v>31010</v>
      </nc>
    </rcc>
    <rcc rId="0" sId="17">
      <nc r="P146">
        <v>31003</v>
      </nc>
    </rcc>
    <rcc rId="0" sId="17">
      <nc r="P147">
        <v>31569</v>
      </nc>
    </rcc>
    <rcc rId="0" sId="17">
      <nc r="P148">
        <v>28532</v>
      </nc>
    </rcc>
    <rcc rId="0" sId="17">
      <nc r="P149">
        <v>31579</v>
      </nc>
    </rcc>
    <rcc rId="0" sId="17">
      <nc r="P150">
        <v>33460</v>
      </nc>
    </rcc>
    <rcc rId="0" sId="17">
      <nc r="P151">
        <v>33466</v>
      </nc>
    </rcc>
    <rcc rId="0" sId="17">
      <nc r="P152">
        <v>30923</v>
      </nc>
    </rcc>
    <rcc rId="0" sId="17">
      <nc r="P153">
        <v>29127</v>
      </nc>
    </rcc>
    <rcc rId="0" sId="17">
      <nc r="P154">
        <v>28552</v>
      </nc>
    </rcc>
    <rcc rId="0" sId="17">
      <nc r="P155">
        <v>28060</v>
      </nc>
    </rcc>
    <rcc rId="0" sId="17">
      <nc r="P156">
        <v>26242</v>
      </nc>
    </rcc>
    <rcc rId="0" sId="17">
      <nc r="P157">
        <v>28444</v>
      </nc>
    </rcc>
    <rcc rId="0" sId="17">
      <nc r="P158">
        <v>24002</v>
      </nc>
    </rcc>
    <rcc rId="0" sId="17">
      <nc r="P159">
        <v>29126</v>
      </nc>
    </rcc>
    <rcc rId="0" sId="17">
      <nc r="P160">
        <v>29026</v>
      </nc>
    </rcc>
    <rcc rId="0" sId="17">
      <nc r="P161">
        <v>27849</v>
      </nc>
    </rcc>
    <rcc rId="0" sId="17">
      <nc r="P162">
        <v>31989</v>
      </nc>
    </rcc>
    <rcc rId="0" sId="17">
      <nc r="P163">
        <v>28554</v>
      </nc>
    </rcc>
    <rcc rId="0" sId="17">
      <nc r="P164">
        <v>27268</v>
      </nc>
    </rcc>
    <rcc rId="0" sId="17">
      <nc r="P165">
        <v>17786</v>
      </nc>
    </rcc>
    <rcc rId="0" sId="17">
      <nc r="P166">
        <v>26303</v>
      </nc>
    </rcc>
    <rcc rId="0" sId="17">
      <nc r="P167">
        <v>31576</v>
      </nc>
    </rcc>
    <rcc rId="0" sId="17">
      <nc r="P168">
        <v>28556</v>
      </nc>
    </rcc>
    <rcc rId="0" sId="17">
      <nc r="P169">
        <v>21269</v>
      </nc>
    </rcc>
    <rcc rId="0" sId="17">
      <nc r="P170">
        <v>27759</v>
      </nc>
    </rcc>
    <rcc rId="0" sId="17">
      <nc r="P171">
        <v>28454</v>
      </nc>
    </rcc>
    <rcc rId="0" sId="17">
      <nc r="P172">
        <v>28439</v>
      </nc>
    </rcc>
    <rcc rId="0" sId="17">
      <nc r="P173">
        <v>28139</v>
      </nc>
    </rcc>
    <rcc rId="0" sId="17">
      <nc r="P174">
        <v>28161</v>
      </nc>
    </rcc>
    <rcc rId="0" sId="17">
      <nc r="P175">
        <v>31004</v>
      </nc>
    </rcc>
    <rcc rId="0" sId="17">
      <nc r="P176">
        <v>28536</v>
      </nc>
    </rcc>
    <rcc rId="0" sId="17">
      <nc r="P177">
        <v>31185</v>
      </nc>
    </rcc>
    <rcc rId="0" sId="17">
      <nc r="P178">
        <v>29113</v>
      </nc>
    </rcc>
    <rcc rId="0" sId="17">
      <nc r="P179">
        <v>27565</v>
      </nc>
    </rcc>
    <rcc rId="0" sId="17">
      <nc r="P180">
        <v>29129</v>
      </nc>
    </rcc>
    <rcc rId="0" sId="17">
      <nc r="P181">
        <v>29128</v>
      </nc>
    </rcc>
    <rcc rId="0" sId="17">
      <nc r="P182">
        <v>31170</v>
      </nc>
    </rcc>
    <rcc rId="0" sId="17">
      <nc r="P183">
        <v>17765</v>
      </nc>
    </rcc>
    <rcc rId="0" sId="17">
      <nc r="P184">
        <v>29016</v>
      </nc>
    </rcc>
    <rcc rId="0" sId="17">
      <nc r="P185">
        <v>28489</v>
      </nc>
    </rcc>
    <rcc rId="0" sId="17">
      <nc r="P186">
        <v>28978</v>
      </nc>
    </rcc>
    <rcc rId="0" sId="17">
      <nc r="P187">
        <v>28590</v>
      </nc>
    </rcc>
    <rcc rId="0" sId="17">
      <nc r="P188">
        <v>28386</v>
      </nc>
    </rcc>
    <rcc rId="0" sId="17">
      <nc r="P189">
        <v>29556</v>
      </nc>
    </rcc>
    <rcc rId="0" sId="17">
      <nc r="P190">
        <v>27210</v>
      </nc>
    </rcc>
    <rcc rId="0" sId="17">
      <nc r="P191">
        <v>28985</v>
      </nc>
    </rcc>
    <rcc rId="0" sId="17">
      <nc r="P192">
        <v>28578</v>
      </nc>
    </rcc>
    <rcc rId="0" sId="17">
      <nc r="P193">
        <v>23059</v>
      </nc>
    </rcc>
    <rcc rId="0" sId="17">
      <nc r="P194">
        <v>28489</v>
      </nc>
    </rcc>
    <rcc rId="0" sId="17">
      <nc r="P195">
        <v>28973</v>
      </nc>
    </rcc>
    <rcc rId="0" sId="17">
      <nc r="P196">
        <v>28977</v>
      </nc>
    </rcc>
    <rcc rId="0" sId="17">
      <nc r="P197">
        <v>28550</v>
      </nc>
    </rcc>
    <rcc rId="0" sId="17">
      <nc r="P198">
        <v>28882</v>
      </nc>
    </rcc>
    <rcc rId="0" sId="17">
      <nc r="P199">
        <v>28486</v>
      </nc>
    </rcc>
    <rcc rId="0" sId="17">
      <nc r="P200">
        <v>25700</v>
      </nc>
    </rcc>
    <rcc rId="0" sId="17">
      <nc r="P201">
        <v>28981</v>
      </nc>
    </rcc>
    <rcc rId="0" sId="17">
      <nc r="P202">
        <v>32420</v>
      </nc>
    </rcc>
    <rcc rId="0" sId="17">
      <nc r="P203">
        <v>30925</v>
      </nc>
    </rcc>
    <rcc rId="0" sId="17">
      <nc r="P204">
        <v>31024</v>
      </nc>
    </rcc>
    <rcc rId="0" sId="17">
      <nc r="P205">
        <v>17462</v>
      </nc>
    </rcc>
    <rcc rId="0" sId="17">
      <nc r="P206">
        <v>25210</v>
      </nc>
    </rcc>
    <rcc rId="0" sId="17">
      <nc r="P207">
        <v>17944</v>
      </nc>
    </rcc>
    <rcc rId="0" sId="17">
      <nc r="P208">
        <v>19494</v>
      </nc>
    </rcc>
    <rcc rId="0" sId="17">
      <nc r="P209">
        <v>24101</v>
      </nc>
    </rcc>
    <rcc rId="0" sId="17">
      <nc r="P210">
        <v>29433</v>
      </nc>
    </rcc>
    <rcc rId="0" sId="17">
      <nc r="P211">
        <v>28979</v>
      </nc>
    </rcc>
    <rcc rId="0" sId="17">
      <nc r="P212">
        <v>28874</v>
      </nc>
    </rcc>
    <rcc rId="0" sId="17">
      <nc r="P213">
        <v>29550</v>
      </nc>
    </rcc>
    <rcc rId="0" sId="17">
      <nc r="P214">
        <v>29162</v>
      </nc>
    </rcc>
    <rcc rId="0" sId="17">
      <nc r="P215">
        <v>28882</v>
      </nc>
    </rcc>
    <rcc rId="0" sId="17">
      <nc r="P216">
        <v>31043</v>
      </nc>
    </rcc>
    <rcc rId="0" sId="17">
      <nc r="P217">
        <v>28968</v>
      </nc>
    </rcc>
    <rcc rId="0" sId="17">
      <nc r="P218">
        <v>30606</v>
      </nc>
    </rcc>
    <rcc rId="0" sId="17">
      <nc r="P219">
        <v>28580</v>
      </nc>
    </rcc>
    <rcc rId="0" sId="17">
      <nc r="P220">
        <v>29548</v>
      </nc>
    </rcc>
    <rcc rId="0" sId="17">
      <nc r="P221">
        <v>19221</v>
      </nc>
    </rcc>
    <rcc rId="0" sId="17">
      <nc r="P222">
        <v>20228</v>
      </nc>
    </rcc>
    <rcc rId="0" sId="17">
      <nc r="P223">
        <v>27413</v>
      </nc>
    </rcc>
    <rcc rId="0" sId="17">
      <nc r="P224">
        <v>18492</v>
      </nc>
    </rcc>
    <rcc rId="0" sId="17">
      <nc r="P225">
        <v>29497</v>
      </nc>
    </rcc>
    <rcc rId="0" sId="17">
      <nc r="P226">
        <v>22955</v>
      </nc>
    </rcc>
    <rcc rId="0" sId="17">
      <nc r="P227">
        <v>22973</v>
      </nc>
    </rcc>
    <rcc rId="0" sId="17">
      <nc r="P228">
        <v>29556</v>
      </nc>
    </rcc>
    <rcc rId="0" sId="17">
      <nc r="P229">
        <v>28571</v>
      </nc>
    </rcc>
    <rcc rId="0" sId="17">
      <nc r="P230">
        <v>29556</v>
      </nc>
    </rcc>
    <rcc rId="0" sId="17">
      <nc r="P231">
        <v>31027</v>
      </nc>
    </rcc>
    <rcc rId="0" sId="17">
      <nc r="P232">
        <v>29555</v>
      </nc>
    </rcc>
    <rcc rId="0" sId="17">
      <nc r="P233">
        <v>28584</v>
      </nc>
    </rcc>
    <rcc rId="0" sId="17">
      <nc r="P234">
        <v>27451</v>
      </nc>
    </rcc>
    <rcc rId="0" sId="17">
      <nc r="P235">
        <v>29557</v>
      </nc>
    </rcc>
    <rcc rId="0" sId="17">
      <nc r="P236">
        <v>29278</v>
      </nc>
    </rcc>
    <rcc rId="0" sId="17">
      <nc r="P237">
        <v>28589</v>
      </nc>
    </rcc>
    <rcc rId="0" sId="17">
      <nc r="P238">
        <v>28589</v>
      </nc>
    </rcc>
    <rcc rId="0" sId="17">
      <nc r="P239">
        <v>29553</v>
      </nc>
    </rcc>
    <rcc rId="0" sId="17">
      <nc r="P240">
        <v>29158</v>
      </nc>
    </rcc>
    <rcc rId="0" sId="17">
      <nc r="P241">
        <v>30615</v>
      </nc>
    </rcc>
    <rcc rId="0" sId="17">
      <nc r="P242">
        <v>30702</v>
      </nc>
    </rcc>
    <rcc rId="0" sId="17">
      <nc r="P243">
        <v>28970</v>
      </nc>
    </rcc>
    <rcc rId="0" sId="17">
      <nc r="P244">
        <v>28962</v>
      </nc>
    </rcc>
    <rcc rId="0" sId="17">
      <nc r="P245">
        <v>28588</v>
      </nc>
    </rcc>
    <rcc rId="0" sId="17">
      <nc r="P246">
        <v>20063</v>
      </nc>
    </rcc>
    <rcc rId="0" sId="17">
      <nc r="P247">
        <v>28465</v>
      </nc>
    </rcc>
    <rcc rId="0" sId="17">
      <nc r="P248">
        <v>30610</v>
      </nc>
    </rcc>
    <rcc rId="0" sId="17">
      <nc r="P249">
        <v>22197</v>
      </nc>
    </rcc>
    <rcc rId="0" sId="17">
      <nc r="P250">
        <v>31025</v>
      </nc>
    </rcc>
    <rcc rId="0" sId="17">
      <nc r="P251">
        <v>28590</v>
      </nc>
    </rcc>
    <rcc rId="0" sId="17">
      <nc r="P252">
        <v>27144</v>
      </nc>
    </rcc>
    <rcc rId="0" sId="17">
      <nc r="P253">
        <v>30616</v>
      </nc>
    </rcc>
    <rcc rId="0" sId="17">
      <nc r="P254">
        <v>18855</v>
      </nc>
    </rcc>
    <rcc rId="0" sId="17">
      <nc r="P255">
        <v>26801</v>
      </nc>
    </rcc>
    <rcc rId="0" sId="17">
      <nc r="P256">
        <v>30632</v>
      </nc>
    </rcc>
    <rcc rId="0" sId="17">
      <nc r="P257">
        <v>30235</v>
      </nc>
    </rcc>
    <rcc rId="0" sId="17">
      <nc r="P258">
        <v>28973</v>
      </nc>
    </rcc>
    <rcc rId="0" sId="17">
      <nc r="P259">
        <v>28985</v>
      </nc>
    </rcc>
    <rcc rId="0" sId="17">
      <nc r="P260">
        <v>28980</v>
      </nc>
    </rcc>
    <rcc rId="0" sId="17">
      <nc r="P261">
        <v>29156</v>
      </nc>
    </rcc>
    <rcc rId="0" sId="17">
      <nc r="P262">
        <v>29555</v>
      </nc>
    </rcc>
    <rcc rId="0" sId="17">
      <nc r="P263">
        <v>27479</v>
      </nc>
    </rcc>
    <rcc rId="0" sId="17">
      <nc r="P264">
        <v>34050</v>
      </nc>
    </rcc>
    <rcc rId="0" sId="17">
      <nc r="P265">
        <v>28489</v>
      </nc>
    </rcc>
    <rcc rId="0" sId="17">
      <nc r="P266">
        <v>32419</v>
      </nc>
    </rcc>
    <rcc rId="0" sId="17">
      <nc r="P267">
        <v>28488</v>
      </nc>
    </rcc>
    <rcc rId="0" sId="17">
      <nc r="P268">
        <v>28573</v>
      </nc>
    </rcc>
    <rcc rId="0" sId="17">
      <nc r="P269">
        <v>23424</v>
      </nc>
    </rcc>
    <rcc rId="0" sId="17">
      <nc r="P270">
        <v>28982</v>
      </nc>
    </rcc>
    <rcc rId="0" sId="17">
      <nc r="P271">
        <v>28189</v>
      </nc>
    </rcc>
    <rcc rId="0" sId="17">
      <nc r="P272">
        <v>29552</v>
      </nc>
    </rcc>
    <rcc rId="0" sId="17">
      <nc r="P273">
        <v>29156</v>
      </nc>
    </rcc>
    <rcc rId="0" sId="17">
      <nc r="P274">
        <v>31026</v>
      </nc>
    </rcc>
    <rcc rId="0" sId="17">
      <nc r="P275">
        <v>26663</v>
      </nc>
    </rcc>
    <rcc rId="0" sId="17">
      <nc r="P276">
        <v>31028</v>
      </nc>
    </rcc>
    <rcc rId="0" sId="17">
      <nc r="P277">
        <v>31021</v>
      </nc>
    </rcc>
    <rcc rId="0" sId="17">
      <nc r="P278">
        <v>31587</v>
      </nc>
    </rcc>
    <rcc rId="0" sId="17">
      <nc r="P279">
        <v>28960</v>
      </nc>
    </rcc>
    <rcc rId="0" sId="17">
      <nc r="P280">
        <v>31597</v>
      </nc>
    </rcc>
    <rcc rId="0" sId="17">
      <nc r="P281">
        <v>33476</v>
      </nc>
    </rcc>
    <rcc rId="0" sId="17">
      <nc r="P282">
        <v>33482</v>
      </nc>
    </rcc>
    <rcc rId="0" sId="17">
      <nc r="P283">
        <v>31351</v>
      </nc>
    </rcc>
    <rcc rId="0" sId="17">
      <nc r="P284">
        <v>29555</v>
      </nc>
    </rcc>
    <rcc rId="0" sId="17">
      <nc r="P285">
        <v>28980</v>
      </nc>
    </rcc>
    <rcc rId="0" sId="17">
      <nc r="P286">
        <v>28488</v>
      </nc>
    </rcc>
    <rcc rId="0" sId="17">
      <nc r="P287">
        <v>26250</v>
      </nc>
    </rcc>
    <rcc rId="0" sId="17">
      <nc r="P288">
        <v>28872</v>
      </nc>
    </rcc>
    <rcc rId="0" sId="17">
      <nc r="P289">
        <v>24017</v>
      </nc>
    </rcc>
    <rcc rId="0" sId="17">
      <nc r="P290">
        <v>29554</v>
      </nc>
    </rcc>
    <rcc rId="0" sId="17">
      <nc r="P291">
        <v>29454</v>
      </nc>
    </rcc>
    <rcc rId="0" sId="17">
      <nc r="P292">
        <v>27865</v>
      </nc>
    </rcc>
    <rcc rId="0" sId="17">
      <nc r="P293">
        <v>32005</v>
      </nc>
    </rcc>
    <rcc rId="0" sId="17">
      <nc r="P294">
        <v>28570</v>
      </nc>
    </rcc>
    <rcc rId="0" sId="17">
      <nc r="P295">
        <v>27275</v>
      </nc>
    </rcc>
    <rcc rId="0" sId="17">
      <nc r="P296">
        <v>17797</v>
      </nc>
    </rcc>
    <rcc rId="0" sId="17">
      <nc r="P297">
        <v>26729</v>
      </nc>
    </rcc>
    <rcc rId="0" sId="17">
      <nc r="P298">
        <v>31594</v>
      </nc>
    </rcc>
    <rcc rId="0" sId="17">
      <nc r="P299">
        <v>28984</v>
      </nc>
    </rcc>
    <rcc rId="0" sId="17">
      <nc r="P300">
        <v>21281</v>
      </nc>
    </rcc>
    <rcc rId="0" sId="17">
      <nc r="P301">
        <v>28187</v>
      </nc>
    </rcc>
    <rcc rId="0" sId="17">
      <nc r="P302">
        <v>28882</v>
      </nc>
    </rcc>
    <rcc rId="0" sId="17">
      <nc r="P303">
        <v>28867</v>
      </nc>
    </rcc>
    <rcc rId="0" sId="17">
      <nc r="P304">
        <v>28567</v>
      </nc>
    </rcc>
    <rcc rId="0" sId="17">
      <nc r="P305">
        <v>28589</v>
      </nc>
    </rcc>
    <rcc rId="0" sId="17">
      <nc r="P306">
        <v>31022</v>
      </nc>
    </rcc>
    <rcc rId="0" sId="17">
      <nc r="P307">
        <v>28964</v>
      </nc>
    </rcc>
    <rcc rId="0" sId="17">
      <nc r="P308">
        <v>31203</v>
      </nc>
    </rcc>
    <rcc rId="0" sId="17">
      <nc r="P309">
        <v>29541</v>
      </nc>
    </rcc>
    <rcc rId="0" sId="17">
      <nc r="P310">
        <v>27993</v>
      </nc>
    </rcc>
    <rcc rId="0" sId="17">
      <nc r="P311">
        <v>29557</v>
      </nc>
    </rcc>
    <rcc rId="0" sId="17">
      <nc r="P312">
        <v>29556</v>
      </nc>
    </rcc>
    <rcc rId="0" sId="17">
      <nc r="P313">
        <v>31186</v>
      </nc>
    </rcc>
    <rcc rId="0" sId="17">
      <nc r="P314">
        <v>17771</v>
      </nc>
    </rcc>
    <rcc rId="0" sId="17">
      <nc r="P315">
        <v>29444</v>
      </nc>
    </rcc>
    <rcc rId="0" sId="17">
      <nc r="P316">
        <v>28485</v>
      </nc>
    </rcc>
    <rcc rId="0" sId="17">
      <nc r="P317">
        <v>28974</v>
      </nc>
    </rcc>
    <rcc rId="0" sId="17">
      <nc r="P318">
        <v>28586</v>
      </nc>
    </rcc>
    <rcc rId="0" sId="17">
      <nc r="P319">
        <v>28382</v>
      </nc>
    </rcc>
    <rcc rId="0" sId="17">
      <nc r="P320">
        <v>29552</v>
      </nc>
    </rcc>
    <rcc rId="0" sId="17">
      <nc r="P321">
        <v>27210</v>
      </nc>
    </rcc>
    <rcc rId="0" sId="17">
      <nc r="P322">
        <v>28981</v>
      </nc>
    </rcc>
    <rcc rId="0" sId="17">
      <nc r="P323">
        <v>28574</v>
      </nc>
    </rcc>
    <rcc rId="0" sId="17">
      <nc r="P324">
        <v>23059</v>
      </nc>
    </rcc>
    <rcc rId="0" sId="17">
      <nc r="P325">
        <v>28485</v>
      </nc>
    </rcc>
    <rcc rId="0" sId="17">
      <nc r="P326">
        <v>28969</v>
      </nc>
    </rcc>
    <rcc rId="0" sId="17">
      <nc r="P327">
        <v>28973</v>
      </nc>
    </rcc>
    <rcc rId="0" sId="17">
      <nc r="P328">
        <v>28547</v>
      </nc>
    </rcc>
    <rcc rId="0" sId="17">
      <nc r="P329">
        <v>28878</v>
      </nc>
    </rcc>
    <rcc rId="0" sId="17">
      <nc r="P330">
        <v>28482</v>
      </nc>
    </rcc>
    <rcc rId="0" sId="17">
      <nc r="P331">
        <v>26108</v>
      </nc>
    </rcc>
    <rcc rId="0" sId="17">
      <nc r="P332">
        <v>28977</v>
      </nc>
    </rcc>
    <rcc rId="0" sId="17">
      <nc r="P333">
        <v>32416</v>
      </nc>
    </rcc>
    <rcc rId="0" sId="17">
      <nc r="P334">
        <v>30921</v>
      </nc>
    </rcc>
    <rcc rId="0" sId="17">
      <nc r="P335">
        <v>31020</v>
      </nc>
    </rcc>
    <rcc rId="0" sId="17">
      <nc r="P336">
        <v>17466</v>
      </nc>
    </rcc>
    <rcc rId="0" sId="17">
      <nc r="P337">
        <v>25206</v>
      </nc>
    </rcc>
    <rcc rId="0" sId="17">
      <nc r="P338">
        <v>17944</v>
      </nc>
    </rcc>
    <rcc rId="0" sId="17">
      <nc r="P339">
        <v>19495</v>
      </nc>
    </rcc>
    <rcc rId="0" sId="17">
      <nc r="P340">
        <v>24099</v>
      </nc>
    </rcc>
    <rcc rId="0" sId="17">
      <nc r="P341">
        <v>29429</v>
      </nc>
    </rcc>
    <rcc rId="0" sId="17">
      <nc r="P342">
        <v>28975</v>
      </nc>
    </rcc>
    <rcc rId="0" sId="17">
      <nc r="P343">
        <v>28870</v>
      </nc>
    </rcc>
    <rcc rId="0" sId="17">
      <nc r="P344">
        <v>29546</v>
      </nc>
    </rcc>
    <rcc rId="0" sId="17">
      <nc r="P345">
        <v>29158</v>
      </nc>
    </rcc>
    <rcc rId="0" sId="17">
      <nc r="P346">
        <v>28878</v>
      </nc>
    </rcc>
    <rcc rId="0" sId="17">
      <nc r="P347">
        <v>31040</v>
      </nc>
    </rcc>
    <rcc rId="0" sId="17">
      <nc r="P348">
        <v>28964</v>
      </nc>
    </rcc>
    <rcc rId="0" sId="17">
      <nc r="P349">
        <v>31014</v>
      </nc>
    </rcc>
    <rcc rId="0" sId="17">
      <nc r="P350">
        <v>28576</v>
      </nc>
    </rcc>
    <rcc rId="0" sId="17">
      <nc r="P351">
        <v>29544</v>
      </nc>
    </rcc>
    <rcc rId="0" sId="17">
      <nc r="P352">
        <v>19225</v>
      </nc>
    </rcc>
    <rcc rId="0" sId="17">
      <nc r="P353">
        <v>20225</v>
      </nc>
    </rcc>
    <rcc rId="0" sId="17">
      <nc r="P354">
        <v>27410</v>
      </nc>
    </rcc>
    <rcc rId="0" sId="17">
      <nc r="P355">
        <v>18492</v>
      </nc>
    </rcc>
    <rcc rId="0" sId="17">
      <nc r="P356">
        <v>29494</v>
      </nc>
    </rcc>
    <rcc rId="0" sId="17">
      <nc r="P357">
        <v>22953</v>
      </nc>
    </rcc>
    <rcc rId="0" sId="17">
      <nc r="P358">
        <v>22970</v>
      </nc>
    </rcc>
    <rcc rId="0" sId="17">
      <nc r="P359">
        <v>29552</v>
      </nc>
    </rcc>
    <rcc rId="0" sId="17">
      <nc r="P360">
        <v>28568</v>
      </nc>
    </rcc>
    <rcc rId="0" sId="17">
      <nc r="P361">
        <v>29552</v>
      </nc>
    </rcc>
    <rcc rId="0" sId="17">
      <nc r="P362">
        <v>31023</v>
      </nc>
    </rcc>
    <rcc rId="0" sId="17">
      <nc r="P363">
        <v>29551</v>
      </nc>
    </rcc>
    <rcc rId="0" sId="17">
      <nc r="P364">
        <v>28580</v>
      </nc>
    </rcc>
    <rcc rId="0" sId="17">
      <nc r="P365">
        <v>27448</v>
      </nc>
    </rcc>
    <rcc rId="0" sId="17">
      <nc r="P366">
        <v>29553</v>
      </nc>
    </rcc>
    <rcc rId="0" sId="17">
      <nc r="P367">
        <v>29278</v>
      </nc>
    </rcc>
    <rcc rId="0" sId="17">
      <nc r="P368">
        <v>28585</v>
      </nc>
    </rcc>
    <rcc rId="0" sId="17">
      <nc r="P369">
        <v>28585</v>
      </nc>
    </rcc>
    <rcc rId="0" sId="17">
      <nc r="P370">
        <v>29549</v>
      </nc>
    </rcc>
    <rcc rId="0" sId="17">
      <nc r="P371">
        <v>29154</v>
      </nc>
    </rcc>
    <rcc rId="0" sId="17">
      <nc r="P372">
        <v>30612</v>
      </nc>
    </rcc>
    <rcc rId="0" sId="17">
      <nc r="P373">
        <v>30699</v>
      </nc>
    </rcc>
    <rcc rId="0" sId="17">
      <nc r="P374">
        <v>28966</v>
      </nc>
    </rcc>
    <rcc rId="0" sId="17">
      <nc r="P375">
        <v>28958</v>
      </nc>
    </rcc>
    <rcc rId="0" sId="17">
      <nc r="P376">
        <v>28584</v>
      </nc>
    </rcc>
    <rcc rId="0" sId="17">
      <nc r="P377">
        <v>20064</v>
      </nc>
    </rcc>
    <rcc rId="0" sId="17">
      <nc r="P378">
        <v>28462</v>
      </nc>
    </rcc>
    <rcc rId="0" sId="17">
      <nc r="P379">
        <v>31018</v>
      </nc>
    </rcc>
    <rcc rId="0" sId="17">
      <nc r="P380">
        <v>22194</v>
      </nc>
    </rcc>
    <rcc rId="0" sId="17">
      <nc r="P381">
        <v>31021</v>
      </nc>
    </rcc>
    <rcc rId="0" sId="17">
      <nc r="P382">
        <v>28586</v>
      </nc>
    </rcc>
    <rcc rId="0" sId="17">
      <nc r="P383">
        <v>27140</v>
      </nc>
    </rcc>
    <rcc rId="0" sId="17">
      <nc r="P384">
        <v>30613</v>
      </nc>
    </rcc>
    <rcc rId="0" sId="17">
      <nc r="P385">
        <v>18855</v>
      </nc>
    </rcc>
    <rcc rId="0" sId="17">
      <nc r="P386">
        <v>26802</v>
      </nc>
    </rcc>
    <rcc rId="0" sId="17">
      <nc r="P387">
        <v>30628</v>
      </nc>
    </rcc>
    <rcc rId="0" sId="17">
      <nc r="P388">
        <v>30231</v>
      </nc>
    </rcc>
    <rcc rId="0" sId="17">
      <nc r="P389">
        <v>28969</v>
      </nc>
    </rcc>
    <rcc rId="0" sId="17">
      <nc r="P390">
        <v>28981</v>
      </nc>
    </rcc>
    <rcc rId="0" sId="17">
      <nc r="P391">
        <v>28976</v>
      </nc>
    </rcc>
    <rcc rId="0" sId="17">
      <nc r="P392">
        <v>29152</v>
      </nc>
    </rcc>
    <rcc rId="0" sId="17">
      <nc r="P393">
        <v>29551</v>
      </nc>
    </rcc>
    <rcc rId="0" sId="17">
      <nc r="P394">
        <v>27475</v>
      </nc>
    </rcc>
    <rcc rId="0" sId="17">
      <nc r="P395">
        <v>34047</v>
      </nc>
    </rcc>
    <rcc rId="0" sId="17">
      <nc r="P396">
        <v>28485</v>
      </nc>
    </rcc>
    <rcc rId="0" sId="17">
      <nc r="P397">
        <v>32415</v>
      </nc>
    </rcc>
    <rcc rId="0" sId="17">
      <nc r="P398">
        <v>28484</v>
      </nc>
    </rcc>
    <rcc rId="0" sId="17">
      <nc r="P399">
        <v>28570</v>
      </nc>
    </rcc>
    <rcc rId="0" sId="17">
      <nc r="P400">
        <v>23425</v>
      </nc>
    </rcc>
    <rcc rId="0" sId="17">
      <nc r="P401">
        <v>28978</v>
      </nc>
    </rcc>
    <rcc rId="0" sId="17">
      <nc r="P402">
        <v>28186</v>
      </nc>
    </rcc>
    <rcc rId="0" sId="17">
      <nc r="P403">
        <v>29548</v>
      </nc>
    </rcc>
    <rcc rId="0" sId="17">
      <nc r="P404">
        <v>29152</v>
      </nc>
    </rcc>
    <rcc rId="0" sId="17">
      <nc r="P405">
        <v>31022</v>
      </nc>
    </rcc>
    <rcc rId="0" sId="17">
      <nc r="P406">
        <v>26663</v>
      </nc>
    </rcc>
    <rcc rId="0" sId="17">
      <nc r="P407">
        <v>31024</v>
      </nc>
    </rcc>
    <rcc rId="0" sId="17">
      <nc r="P408">
        <v>31017</v>
      </nc>
    </rcc>
    <rcc rId="0" sId="17">
      <nc r="P409">
        <v>31583</v>
      </nc>
    </rcc>
    <rcc rId="0" sId="17">
      <nc r="P410">
        <v>28956</v>
      </nc>
    </rcc>
    <rcc rId="0" sId="17">
      <nc r="P411">
        <v>31593</v>
      </nc>
    </rcc>
    <rcc rId="0" sId="17">
      <nc r="P412">
        <v>33884</v>
      </nc>
    </rcc>
    <rcc rId="0" sId="17">
      <nc r="P413">
        <v>33890</v>
      </nc>
    </rcc>
    <rcc rId="0" sId="17">
      <nc r="P414">
        <v>31347</v>
      </nc>
    </rcc>
    <rcc rId="0" sId="17">
      <nc r="P415">
        <v>29551</v>
      </nc>
    </rcc>
    <rcc rId="0" sId="17">
      <nc r="P416">
        <v>28976</v>
      </nc>
    </rcc>
    <rcc rId="0" sId="17">
      <nc r="P417">
        <v>28484</v>
      </nc>
    </rcc>
    <rcc rId="0" sId="17">
      <nc r="P418">
        <v>26662</v>
      </nc>
    </rcc>
    <rcc rId="0" sId="17">
      <nc r="P419">
        <v>28868</v>
      </nc>
    </rcc>
    <rcc rId="0" sId="17">
      <nc r="P420">
        <v>24014</v>
      </nc>
    </rcc>
    <rcc rId="0" sId="17">
      <nc r="P421">
        <v>29550</v>
      </nc>
    </rcc>
    <rcc rId="0" sId="17">
      <nc r="P422">
        <v>29450</v>
      </nc>
    </rcc>
    <rcc rId="0" sId="17">
      <nc r="P423">
        <v>27862</v>
      </nc>
    </rcc>
    <rcc rId="0" sId="17">
      <nc r="P424">
        <v>32002</v>
      </nc>
    </rcc>
    <rcc rId="0" sId="17">
      <nc r="P425">
        <v>28567</v>
      </nc>
    </rcc>
    <rcc rId="0" sId="17">
      <nc r="P426">
        <v>27276</v>
      </nc>
    </rcc>
    <rcc rId="0" sId="17">
      <nc r="P427">
        <v>17797</v>
      </nc>
    </rcc>
    <rcc rId="0" sId="17">
      <nc r="P428">
        <v>26726</v>
      </nc>
    </rcc>
    <rcc rId="0" sId="17">
      <nc r="P429">
        <v>31590</v>
      </nc>
    </rcc>
    <rcc rId="0" sId="17">
      <nc r="P430">
        <v>28980</v>
      </nc>
    </rcc>
    <rcc rId="0" sId="17">
      <nc r="P431">
        <v>21279</v>
      </nc>
    </rcc>
    <rcc rId="0" sId="17">
      <nc r="P432">
        <v>28183</v>
      </nc>
    </rcc>
    <rcc rId="0" sId="17">
      <nc r="P433">
        <v>28878</v>
      </nc>
    </rcc>
    <rcc rId="0" sId="17">
      <nc r="P434">
        <v>28863</v>
      </nc>
    </rcc>
    <rcc rId="0" sId="17">
      <nc r="P435">
        <v>28563</v>
      </nc>
    </rcc>
    <rcc rId="0" sId="17">
      <nc r="P436">
        <v>28585</v>
      </nc>
    </rcc>
    <rcc rId="0" sId="17">
      <nc r="P437">
        <v>31018</v>
      </nc>
    </rcc>
    <rcc rId="0" sId="17">
      <nc r="P438">
        <v>28960</v>
      </nc>
    </rcc>
    <rcc rId="0" sId="17">
      <nc r="P439">
        <v>31199</v>
      </nc>
    </rcc>
    <rcc rId="0" sId="17">
      <nc r="P440">
        <v>29537</v>
      </nc>
    </rcc>
    <rcc rId="0" sId="17">
      <nc r="P441">
        <v>27989</v>
      </nc>
    </rcc>
    <rcc rId="0" sId="17">
      <nc r="P442">
        <v>29553</v>
      </nc>
    </rcc>
    <rcc rId="0" sId="17">
      <nc r="P443">
        <v>29552</v>
      </nc>
    </rcc>
    <rcc rId="0" sId="17">
      <nc r="P444">
        <v>31594</v>
      </nc>
    </rcc>
    <rcc rId="0" sId="17">
      <nc r="P445">
        <v>17771</v>
      </nc>
    </rcc>
    <rcc rId="0" sId="17">
      <nc r="P446">
        <v>29440</v>
      </nc>
    </rcc>
    <rcc rId="0" sId="17">
      <nc r="P447">
        <v>28483</v>
      </nc>
    </rcc>
    <rcc rId="0" sId="17">
      <nc r="P448">
        <v>28972</v>
      </nc>
    </rcc>
    <rcc rId="0" sId="17">
      <nc r="P449">
        <v>28584</v>
      </nc>
    </rcc>
    <rcc rId="0" sId="17">
      <nc r="P450">
        <v>28380</v>
      </nc>
    </rcc>
    <rcc rId="0" sId="17">
      <nc r="P451">
        <v>29550</v>
      </nc>
    </rcc>
    <rcc rId="0" sId="17">
      <nc r="P452">
        <v>27209</v>
      </nc>
    </rcc>
    <rcc rId="0" sId="17">
      <nc r="P453">
        <v>28979</v>
      </nc>
    </rcc>
    <rcc rId="0" sId="17">
      <nc r="P454">
        <v>28572</v>
      </nc>
    </rcc>
    <rcc rId="0" sId="17">
      <nc r="P455">
        <v>23060</v>
      </nc>
    </rcc>
    <rcc rId="0" sId="17">
      <nc r="P456">
        <v>28483</v>
      </nc>
    </rcc>
    <rcc rId="0" sId="17">
      <nc r="P457">
        <v>28967</v>
      </nc>
    </rcc>
    <rcc rId="0" sId="17">
      <nc r="P458">
        <v>28971</v>
      </nc>
    </rcc>
    <rcc rId="0" sId="17">
      <nc r="P459">
        <v>28543</v>
      </nc>
    </rcc>
    <rcc rId="0" sId="17">
      <nc r="P460">
        <v>28876</v>
      </nc>
    </rcc>
    <rcc rId="0" sId="17">
      <nc r="P461">
        <v>28480</v>
      </nc>
    </rcc>
    <rcc rId="0" sId="17">
      <nc r="P462">
        <v>26107</v>
      </nc>
    </rcc>
    <rcc rId="0" sId="17">
      <nc r="P463">
        <v>28975</v>
      </nc>
    </rcc>
    <rcc rId="0" sId="17">
      <nc r="P464">
        <v>32414</v>
      </nc>
    </rcc>
    <rcc rId="0" sId="17">
      <nc r="P465">
        <v>30919</v>
      </nc>
    </rcc>
    <rcc rId="0" sId="17">
      <nc r="P466">
        <v>31018</v>
      </nc>
    </rcc>
    <rcc rId="0" sId="17">
      <nc r="P467">
        <v>17464</v>
      </nc>
    </rcc>
    <rcc rId="0" sId="17">
      <nc r="P468">
        <v>25203</v>
      </nc>
    </rcc>
    <rcc rId="0" sId="17">
      <nc r="P469">
        <v>17941</v>
      </nc>
    </rcc>
    <rcc rId="0" sId="17">
      <nc r="P470">
        <v>19494</v>
      </nc>
    </rcc>
    <rcc rId="0" sId="17">
      <nc r="P471">
        <v>24096</v>
      </nc>
    </rcc>
    <rcc rId="0" sId="17">
      <nc r="P472">
        <v>29427</v>
      </nc>
    </rcc>
    <rcc rId="0" sId="17">
      <nc r="P473">
        <v>28973</v>
      </nc>
    </rcc>
    <rcc rId="0" sId="17">
      <nc r="P474">
        <v>28868</v>
      </nc>
    </rcc>
    <rcc rId="0" sId="17">
      <nc r="P475">
        <v>29544</v>
      </nc>
    </rcc>
    <rcc rId="0" sId="17">
      <nc r="P476">
        <v>29156</v>
      </nc>
    </rcc>
    <rcc rId="0" sId="17">
      <nc r="P477">
        <v>28463</v>
      </nc>
    </rcc>
    <rcc rId="0" sId="17">
      <nc r="P478">
        <v>31036</v>
      </nc>
    </rcc>
    <rcc rId="0" sId="17">
      <nc r="P479">
        <v>28962</v>
      </nc>
    </rcc>
    <rcc rId="0" sId="17">
      <nc r="P480">
        <v>31012</v>
      </nc>
    </rcc>
    <rcc rId="0" sId="17">
      <nc r="P481">
        <v>28574</v>
      </nc>
    </rcc>
    <rcc rId="0" sId="17">
      <nc r="P482">
        <v>29542</v>
      </nc>
    </rcc>
    <rcc rId="0" sId="17">
      <nc r="P483">
        <v>19222</v>
      </nc>
    </rcc>
    <rcc rId="0" sId="17">
      <nc r="P484">
        <v>20223</v>
      </nc>
    </rcc>
    <rcc rId="0" sId="17">
      <nc r="P485">
        <v>27406</v>
      </nc>
    </rcc>
    <rcc rId="0" sId="17">
      <nc r="P486">
        <v>18488</v>
      </nc>
    </rcc>
    <rcc rId="0" sId="17">
      <nc r="P487">
        <v>29493</v>
      </nc>
    </rcc>
    <rcc rId="0" sId="17">
      <nc r="P488">
        <v>22949</v>
      </nc>
    </rcc>
    <rcc rId="0" sId="17">
      <nc r="P489">
        <v>22969</v>
      </nc>
    </rcc>
    <rcc rId="0" sId="17">
      <nc r="P490">
        <v>29550</v>
      </nc>
    </rcc>
    <rcc rId="0" sId="17">
      <nc r="P491">
        <v>28564</v>
      </nc>
    </rcc>
    <rcc rId="0" sId="17">
      <nc r="P492">
        <v>29550</v>
      </nc>
    </rcc>
    <rcc rId="0" sId="17">
      <nc r="P493">
        <v>31021</v>
      </nc>
    </rcc>
    <rcc rId="0" sId="17">
      <nc r="P494">
        <v>29549</v>
      </nc>
    </rcc>
    <rcc rId="0" sId="17">
      <nc r="P495">
        <v>28578</v>
      </nc>
    </rcc>
    <rcc rId="0" sId="17">
      <nc r="P496">
        <v>27446</v>
      </nc>
    </rcc>
    <rcc rId="0" sId="17">
      <nc r="P497">
        <v>29551</v>
      </nc>
    </rcc>
    <rcc rId="0" sId="17">
      <nc r="P498">
        <v>29277</v>
      </nc>
    </rcc>
    <rcc rId="0" sId="17">
      <nc r="P499">
        <v>28583</v>
      </nc>
    </rcc>
    <rcc rId="0" sId="17">
      <nc r="P500">
        <v>28583</v>
      </nc>
    </rcc>
    <rcc rId="0" sId="17">
      <nc r="P501">
        <v>29547</v>
      </nc>
    </rcc>
    <rcc rId="0" sId="17">
      <nc r="P502">
        <v>29152</v>
      </nc>
    </rcc>
    <rcc rId="0" sId="17">
      <nc r="P503">
        <v>30608</v>
      </nc>
    </rcc>
    <rcc rId="0" sId="17">
      <nc r="P504">
        <v>30696</v>
      </nc>
    </rcc>
    <rcc rId="0" sId="17">
      <nc r="P505">
        <v>28964</v>
      </nc>
    </rcc>
    <rcc rId="0" sId="17">
      <nc r="P506">
        <v>28956</v>
      </nc>
    </rcc>
    <rcc rId="0" sId="17">
      <nc r="P507">
        <v>28582</v>
      </nc>
    </rcc>
    <rcc rId="0" sId="17">
      <nc r="P508">
        <v>20065</v>
      </nc>
    </rcc>
    <rcc rId="0" sId="17">
      <nc r="P509">
        <v>28458</v>
      </nc>
    </rcc>
    <rcc rId="0" sId="17">
      <nc r="P510">
        <v>31016</v>
      </nc>
    </rcc>
    <rcc rId="0" sId="17">
      <nc r="P511">
        <v>22191</v>
      </nc>
    </rcc>
    <rcc rId="0" sId="17">
      <nc r="P512">
        <v>31019</v>
      </nc>
    </rcc>
    <rcc rId="0" sId="17">
      <nc r="P513">
        <v>28584</v>
      </nc>
    </rcc>
    <rcc rId="0" sId="17">
      <nc r="P514">
        <v>27139</v>
      </nc>
    </rcc>
    <rcc rId="0" sId="17">
      <nc r="P515">
        <v>30609</v>
      </nc>
    </rcc>
    <rcc rId="0" sId="17">
      <nc r="P516">
        <v>18852</v>
      </nc>
    </rcc>
    <rcc rId="0" sId="17">
      <nc r="P517">
        <v>26799</v>
      </nc>
    </rcc>
    <rcc rId="0" sId="17">
      <nc r="P518">
        <v>30626</v>
      </nc>
    </rcc>
    <rcc rId="0" sId="17">
      <nc r="P519">
        <v>30229</v>
      </nc>
    </rcc>
    <rcc rId="0" sId="17">
      <nc r="P520">
        <v>28967</v>
      </nc>
    </rcc>
    <rcc rId="0" sId="17">
      <nc r="P521">
        <v>28979</v>
      </nc>
    </rcc>
    <rcc rId="0" sId="17">
      <nc r="P522">
        <v>28974</v>
      </nc>
    </rcc>
    <rcc rId="0" sId="17">
      <nc r="P523">
        <v>29150</v>
      </nc>
    </rcc>
    <rcc rId="0" sId="17">
      <nc r="P524">
        <v>29549</v>
      </nc>
    </rcc>
    <rcc rId="0" sId="17">
      <nc r="P525">
        <v>27474</v>
      </nc>
    </rcc>
    <rcc rId="0" sId="17">
      <nc r="P526">
        <v>34043</v>
      </nc>
    </rcc>
    <rcc rId="0" sId="17">
      <nc r="P527">
        <v>28483</v>
      </nc>
    </rcc>
    <rcc rId="0" sId="17">
      <nc r="P528">
        <v>32413</v>
      </nc>
    </rcc>
    <rcc rId="0" sId="17">
      <nc r="P529">
        <v>28482</v>
      </nc>
    </rcc>
    <rcc rId="0" sId="17">
      <nc r="P530">
        <v>28566</v>
      </nc>
    </rcc>
    <rcc rId="0" sId="17">
      <nc r="P531">
        <v>23422</v>
      </nc>
    </rcc>
    <rcc rId="0" sId="17">
      <nc r="P532">
        <v>28976</v>
      </nc>
    </rcc>
    <rcc rId="0" sId="17">
      <nc r="P533">
        <v>28184</v>
      </nc>
    </rcc>
    <rcc rId="0" sId="17">
      <nc r="P534">
        <v>29546</v>
      </nc>
    </rcc>
    <rcc rId="0" sId="17">
      <nc r="P535">
        <v>29150</v>
      </nc>
    </rcc>
    <rcc rId="0" sId="17">
      <nc r="P536">
        <v>31020</v>
      </nc>
    </rcc>
    <rcc rId="0" sId="17">
      <nc r="P537">
        <v>26662</v>
      </nc>
    </rcc>
    <rcc rId="0" sId="17">
      <nc r="P538">
        <v>31022</v>
      </nc>
    </rcc>
    <rcc rId="0" sId="17">
      <nc r="P539">
        <v>31015</v>
      </nc>
    </rcc>
    <rcc rId="0" sId="17">
      <nc r="P540">
        <v>31581</v>
      </nc>
    </rcc>
    <rcc rId="0" sId="17">
      <nc r="P541">
        <v>28954</v>
      </nc>
    </rcc>
    <rcc rId="0" sId="17">
      <nc r="P542">
        <v>31591</v>
      </nc>
    </rcc>
    <rcc rId="0" sId="17">
      <nc r="P543">
        <v>33882</v>
      </nc>
    </rcc>
    <rcc rId="0" sId="17">
      <nc r="P544">
        <v>33888</v>
      </nc>
    </rcc>
    <rcc rId="0" sId="17">
      <nc r="P545">
        <v>31345</v>
      </nc>
    </rcc>
    <rcc rId="0" sId="17">
      <nc r="P546">
        <v>29549</v>
      </nc>
    </rcc>
    <rcc rId="0" sId="17">
      <nc r="P547">
        <v>28974</v>
      </nc>
    </rcc>
    <rcc rId="0" sId="17">
      <nc r="P548">
        <v>28482</v>
      </nc>
    </rcc>
    <rcc rId="0" sId="17">
      <nc r="P549">
        <v>26661</v>
      </nc>
    </rcc>
    <rcc rId="0" sId="17">
      <nc r="P550">
        <v>28866</v>
      </nc>
    </rcc>
    <rcc rId="0" sId="17">
      <nc r="P551">
        <v>24011</v>
      </nc>
    </rcc>
    <rcc rId="0" sId="17">
      <nc r="P552">
        <v>29548</v>
      </nc>
    </rcc>
    <rcc rId="0" sId="17">
      <nc r="P553">
        <v>29448</v>
      </nc>
    </rcc>
    <rcc rId="0" sId="17">
      <nc r="P554">
        <v>27858</v>
      </nc>
    </rcc>
    <rcc rId="0" sId="17">
      <nc r="P555">
        <v>31998</v>
      </nc>
    </rcc>
    <rcc rId="0" sId="17">
      <nc r="P556">
        <v>28563</v>
      </nc>
    </rcc>
    <rcc rId="0" sId="17">
      <nc r="P557">
        <v>27274</v>
      </nc>
    </rcc>
    <rcc rId="0" sId="17">
      <nc r="P558">
        <v>17794</v>
      </nc>
    </rcc>
    <rcc rId="0" sId="17">
      <nc r="P559">
        <v>26725</v>
      </nc>
    </rcc>
    <rcc rId="0" sId="17">
      <nc r="P560">
        <v>31588</v>
      </nc>
    </rcc>
    <rcc rId="0" sId="17">
      <nc r="P561">
        <v>28978</v>
      </nc>
    </rcc>
    <rcc rId="0" sId="17">
      <nc r="P562">
        <v>21277</v>
      </nc>
    </rcc>
    <rcc rId="0" sId="17">
      <nc r="P563">
        <v>28181</v>
      </nc>
    </rcc>
    <rcc rId="0" sId="17">
      <nc r="P564">
        <v>28876</v>
      </nc>
    </rcc>
    <rcc rId="0" sId="17">
      <nc r="P565">
        <v>28861</v>
      </nc>
    </rcc>
    <rcc rId="0" sId="17">
      <nc r="P566">
        <v>28561</v>
      </nc>
    </rcc>
    <rcc rId="0" sId="17">
      <nc r="P567">
        <v>28583</v>
      </nc>
    </rcc>
    <rcc rId="0" sId="17">
      <nc r="P568">
        <v>31016</v>
      </nc>
    </rcc>
    <rcc rId="0" sId="17">
      <nc r="P569">
        <v>28958</v>
      </nc>
    </rcc>
    <rcc rId="0" sId="17">
      <nc r="P570">
        <v>31197</v>
      </nc>
    </rcc>
    <rcc rId="0" sId="17">
      <nc r="P571">
        <v>29535</v>
      </nc>
    </rcc>
    <rcc rId="0" sId="17">
      <nc r="P572">
        <v>27987</v>
      </nc>
    </rcc>
    <rcc rId="0" sId="17">
      <nc r="P573">
        <v>29551</v>
      </nc>
    </rcc>
    <rcc rId="0" sId="17">
      <nc r="P574">
        <v>29550</v>
      </nc>
    </rcc>
    <rcc rId="0" sId="17">
      <nc r="P575">
        <v>31592</v>
      </nc>
    </rcc>
    <rcc rId="0" sId="17">
      <nc r="P576">
        <v>17770</v>
      </nc>
    </rcc>
    <rcc rId="0" sId="17">
      <nc r="P577">
        <v>29438</v>
      </nc>
    </rcc>
  </rrc>
  <rrc rId="29266" sId="17" ref="P1:P1048576" action="deleteCol">
    <rfmt sheetId="17" xfDxf="1" sqref="P1:P1048576" start="0" length="0"/>
    <rcc rId="0" sId="17">
      <nc r="P3" t="inlineStr">
        <is>
          <t>outcome</t>
        </is>
      </nc>
    </rcc>
    <rcc rId="0" sId="17">
      <nc r="P4" t="inlineStr">
        <is>
          <t>telomere length || id:ieu-b-4879</t>
        </is>
      </nc>
    </rcc>
    <rcc rId="0" sId="17">
      <nc r="P5" t="inlineStr">
        <is>
          <t>telomere length || id:ieu-b-4879</t>
        </is>
      </nc>
    </rcc>
    <rcc rId="0" sId="17">
      <nc r="P6" t="inlineStr">
        <is>
          <t>telomere length || id:ieu-b-4879</t>
        </is>
      </nc>
    </rcc>
    <rcc rId="0" sId="17">
      <nc r="P7" t="inlineStr">
        <is>
          <t>telomere length || id:ieu-b-4879</t>
        </is>
      </nc>
    </rcc>
    <rcc rId="0" sId="17">
      <nc r="P8" t="inlineStr">
        <is>
          <t>telomere length || id:ieu-b-4879</t>
        </is>
      </nc>
    </rcc>
    <rcc rId="0" sId="17">
      <nc r="P9" t="inlineStr">
        <is>
          <t>telomere length || id:ieu-b-4879</t>
        </is>
      </nc>
    </rcc>
    <rcc rId="0" sId="17">
      <nc r="P10" t="inlineStr">
        <is>
          <t>telomere length || id:ieu-b-4879</t>
        </is>
      </nc>
    </rcc>
    <rcc rId="0" sId="17">
      <nc r="P11" t="inlineStr">
        <is>
          <t>telomere length || id:ieu-b-4879</t>
        </is>
      </nc>
    </rcc>
    <rcc rId="0" sId="17">
      <nc r="P12" t="inlineStr">
        <is>
          <t>telomere length || id:ieu-b-4879</t>
        </is>
      </nc>
    </rcc>
    <rcc rId="0" sId="17">
      <nc r="P13" t="inlineStr">
        <is>
          <t>telomere length || id:ieu-b-4879</t>
        </is>
      </nc>
    </rcc>
    <rcc rId="0" sId="17">
      <nc r="P14" t="inlineStr">
        <is>
          <t>telomere length || id:ieu-b-4879</t>
        </is>
      </nc>
    </rcc>
    <rcc rId="0" sId="17">
      <nc r="P15" t="inlineStr">
        <is>
          <t>telomere length || id:ieu-b-4879</t>
        </is>
      </nc>
    </rcc>
    <rcc rId="0" sId="17">
      <nc r="P16" t="inlineStr">
        <is>
          <t>telomere length || id:ieu-b-4879</t>
        </is>
      </nc>
    </rcc>
    <rcc rId="0" sId="17">
      <nc r="P17" t="inlineStr">
        <is>
          <t>telomere length || id:ieu-b-4879</t>
        </is>
      </nc>
    </rcc>
    <rcc rId="0" sId="17">
      <nc r="P18" t="inlineStr">
        <is>
          <t>telomere length || id:ieu-b-4879</t>
        </is>
      </nc>
    </rcc>
    <rcc rId="0" sId="17">
      <nc r="P19" t="inlineStr">
        <is>
          <t>telomere length || id:ieu-b-4879</t>
        </is>
      </nc>
    </rcc>
    <rcc rId="0" sId="17">
      <nc r="P20" t="inlineStr">
        <is>
          <t>telomere length || id:ieu-b-4879</t>
        </is>
      </nc>
    </rcc>
    <rcc rId="0" sId="17">
      <nc r="P21" t="inlineStr">
        <is>
          <t>telomere length || id:ieu-b-4879</t>
        </is>
      </nc>
    </rcc>
    <rcc rId="0" sId="17">
      <nc r="P22" t="inlineStr">
        <is>
          <t>telomere length || id:ieu-b-4879</t>
        </is>
      </nc>
    </rcc>
    <rcc rId="0" sId="17">
      <nc r="P23" t="inlineStr">
        <is>
          <t>telomere length || id:ieu-b-4879</t>
        </is>
      </nc>
    </rcc>
    <rcc rId="0" sId="17">
      <nc r="P24" t="inlineStr">
        <is>
          <t>telomere length || id:ieu-b-4879</t>
        </is>
      </nc>
    </rcc>
    <rcc rId="0" sId="17">
      <nc r="P25" t="inlineStr">
        <is>
          <t>telomere length || id:ieu-b-4879</t>
        </is>
      </nc>
    </rcc>
    <rcc rId="0" sId="17">
      <nc r="P26" t="inlineStr">
        <is>
          <t>telomere length || id:ieu-b-4879</t>
        </is>
      </nc>
    </rcc>
    <rcc rId="0" sId="17">
      <nc r="P27" t="inlineStr">
        <is>
          <t>telomere length || id:ieu-b-4879</t>
        </is>
      </nc>
    </rcc>
    <rcc rId="0" sId="17">
      <nc r="P28" t="inlineStr">
        <is>
          <t>telomere length || id:ieu-b-4879</t>
        </is>
      </nc>
    </rcc>
    <rcc rId="0" sId="17">
      <nc r="P29" t="inlineStr">
        <is>
          <t>telomere length || id:ieu-b-4879</t>
        </is>
      </nc>
    </rcc>
    <rcc rId="0" sId="17">
      <nc r="P30" t="inlineStr">
        <is>
          <t>telomere length || id:ieu-b-4879</t>
        </is>
      </nc>
    </rcc>
    <rcc rId="0" sId="17">
      <nc r="P31" t="inlineStr">
        <is>
          <t>telomere length || id:ieu-b-4879</t>
        </is>
      </nc>
    </rcc>
    <rcc rId="0" sId="17">
      <nc r="P32" t="inlineStr">
        <is>
          <t>telomere length || id:ieu-b-4879</t>
        </is>
      </nc>
    </rcc>
    <rcc rId="0" sId="17">
      <nc r="P33" t="inlineStr">
        <is>
          <t>telomere length || id:ieu-b-4879</t>
        </is>
      </nc>
    </rcc>
    <rcc rId="0" sId="17">
      <nc r="P34" t="inlineStr">
        <is>
          <t>telomere length || id:ieu-b-4879</t>
        </is>
      </nc>
    </rcc>
    <rcc rId="0" sId="17">
      <nc r="P35" t="inlineStr">
        <is>
          <t>telomere length || id:ieu-b-4879</t>
        </is>
      </nc>
    </rcc>
    <rcc rId="0" sId="17">
      <nc r="P36" t="inlineStr">
        <is>
          <t>telomere length || id:ieu-b-4879</t>
        </is>
      </nc>
    </rcc>
    <rcc rId="0" sId="17">
      <nc r="P37" t="inlineStr">
        <is>
          <t>telomere length || id:ieu-b-4879</t>
        </is>
      </nc>
    </rcc>
    <rcc rId="0" sId="17">
      <nc r="P38" t="inlineStr">
        <is>
          <t>telomere length || id:ieu-b-4879</t>
        </is>
      </nc>
    </rcc>
    <rcc rId="0" sId="17">
      <nc r="P39" t="inlineStr">
        <is>
          <t>telomere length || id:ieu-b-4879</t>
        </is>
      </nc>
    </rcc>
    <rcc rId="0" sId="17">
      <nc r="P40" t="inlineStr">
        <is>
          <t>telomere length || id:ieu-b-4879</t>
        </is>
      </nc>
    </rcc>
    <rcc rId="0" sId="17">
      <nc r="P41" t="inlineStr">
        <is>
          <t>telomere length || id:ieu-b-4879</t>
        </is>
      </nc>
    </rcc>
    <rcc rId="0" sId="17">
      <nc r="P42" t="inlineStr">
        <is>
          <t>telomere length || id:ieu-b-4879</t>
        </is>
      </nc>
    </rcc>
    <rcc rId="0" sId="17">
      <nc r="P43" t="inlineStr">
        <is>
          <t>telomere length || id:ieu-b-4879</t>
        </is>
      </nc>
    </rcc>
    <rcc rId="0" sId="17">
      <nc r="P44" t="inlineStr">
        <is>
          <t>telomere length || id:ieu-b-4879</t>
        </is>
      </nc>
    </rcc>
    <rcc rId="0" sId="17">
      <nc r="P45" t="inlineStr">
        <is>
          <t>telomere length || id:ieu-b-4879</t>
        </is>
      </nc>
    </rcc>
    <rcc rId="0" sId="17">
      <nc r="P46" t="inlineStr">
        <is>
          <t>telomere length || id:ieu-b-4879</t>
        </is>
      </nc>
    </rcc>
    <rcc rId="0" sId="17">
      <nc r="P47" t="inlineStr">
        <is>
          <t>telomere length || id:ieu-b-4879</t>
        </is>
      </nc>
    </rcc>
    <rcc rId="0" sId="17">
      <nc r="P48" t="inlineStr">
        <is>
          <t>telomere length || id:ieu-b-4879</t>
        </is>
      </nc>
    </rcc>
    <rcc rId="0" sId="17">
      <nc r="P49" t="inlineStr">
        <is>
          <t>telomere length || id:ieu-b-4879</t>
        </is>
      </nc>
    </rcc>
    <rcc rId="0" sId="17">
      <nc r="P50" t="inlineStr">
        <is>
          <t>telomere length || id:ieu-b-4879</t>
        </is>
      </nc>
    </rcc>
    <rcc rId="0" sId="17">
      <nc r="P53" t="inlineStr">
        <is>
          <t>outcome</t>
        </is>
      </nc>
    </rcc>
    <rcc rId="0" sId="17">
      <nc r="P54" t="inlineStr">
        <is>
          <t>HannumAge acceleration</t>
        </is>
      </nc>
    </rcc>
    <rcc rId="0" sId="17">
      <nc r="P55" t="inlineStr">
        <is>
          <t>HannumAge acceleration</t>
        </is>
      </nc>
    </rcc>
    <rcc rId="0" sId="17">
      <nc r="P56" t="inlineStr">
        <is>
          <t>HannumAge acceleration</t>
        </is>
      </nc>
    </rcc>
    <rcc rId="0" sId="17">
      <nc r="P57" t="inlineStr">
        <is>
          <t>HannumAge acceleration</t>
        </is>
      </nc>
    </rcc>
    <rcc rId="0" sId="17">
      <nc r="P58" t="inlineStr">
        <is>
          <t>HannumAge acceleration</t>
        </is>
      </nc>
    </rcc>
    <rcc rId="0" sId="17">
      <nc r="P59" t="inlineStr">
        <is>
          <t>HannumAge acceleration</t>
        </is>
      </nc>
    </rcc>
    <rcc rId="0" sId="17">
      <nc r="P60" t="inlineStr">
        <is>
          <t>HannumAge acceleration</t>
        </is>
      </nc>
    </rcc>
    <rcc rId="0" sId="17">
      <nc r="P61" t="inlineStr">
        <is>
          <t>HannumAge acceleration</t>
        </is>
      </nc>
    </rcc>
    <rcc rId="0" sId="17">
      <nc r="P62" t="inlineStr">
        <is>
          <t>HannumAge acceleration</t>
        </is>
      </nc>
    </rcc>
    <rcc rId="0" sId="17">
      <nc r="P63" t="inlineStr">
        <is>
          <t>HannumAge acceleration</t>
        </is>
      </nc>
    </rcc>
    <rcc rId="0" sId="17">
      <nc r="P64" t="inlineStr">
        <is>
          <t>HannumAge acceleration</t>
        </is>
      </nc>
    </rcc>
    <rcc rId="0" sId="17">
      <nc r="P65" t="inlineStr">
        <is>
          <t>HannumAge acceleration</t>
        </is>
      </nc>
    </rcc>
    <rcc rId="0" sId="17">
      <nc r="P66" t="inlineStr">
        <is>
          <t>HannumAge acceleration</t>
        </is>
      </nc>
    </rcc>
    <rcc rId="0" sId="17">
      <nc r="P67" t="inlineStr">
        <is>
          <t>HannumAge acceleration</t>
        </is>
      </nc>
    </rcc>
    <rcc rId="0" sId="17">
      <nc r="P68" t="inlineStr">
        <is>
          <t>HannumAge acceleration</t>
        </is>
      </nc>
    </rcc>
    <rcc rId="0" sId="17">
      <nc r="P69" t="inlineStr">
        <is>
          <t>HannumAge acceleration</t>
        </is>
      </nc>
    </rcc>
    <rcc rId="0" sId="17">
      <nc r="P70" t="inlineStr">
        <is>
          <t>HannumAge acceleration</t>
        </is>
      </nc>
    </rcc>
    <rcc rId="0" sId="17">
      <nc r="P71" t="inlineStr">
        <is>
          <t>HannumAge acceleration</t>
        </is>
      </nc>
    </rcc>
    <rcc rId="0" sId="17">
      <nc r="P72" t="inlineStr">
        <is>
          <t>HannumAge acceleration</t>
        </is>
      </nc>
    </rcc>
    <rcc rId="0" sId="17">
      <nc r="P73" t="inlineStr">
        <is>
          <t>HannumAge acceleration</t>
        </is>
      </nc>
    </rcc>
    <rcc rId="0" sId="17">
      <nc r="P74" t="inlineStr">
        <is>
          <t>HannumAge acceleration</t>
        </is>
      </nc>
    </rcc>
    <rcc rId="0" sId="17">
      <nc r="P75" t="inlineStr">
        <is>
          <t>HannumAge acceleration</t>
        </is>
      </nc>
    </rcc>
    <rcc rId="0" sId="17">
      <nc r="P76" t="inlineStr">
        <is>
          <t>HannumAge acceleration</t>
        </is>
      </nc>
    </rcc>
    <rcc rId="0" sId="17">
      <nc r="P77" t="inlineStr">
        <is>
          <t>HannumAge acceleration</t>
        </is>
      </nc>
    </rcc>
    <rcc rId="0" sId="17">
      <nc r="P78" t="inlineStr">
        <is>
          <t>HannumAge acceleration</t>
        </is>
      </nc>
    </rcc>
    <rcc rId="0" sId="17">
      <nc r="P79" t="inlineStr">
        <is>
          <t>HannumAge acceleration</t>
        </is>
      </nc>
    </rcc>
    <rcc rId="0" sId="17">
      <nc r="P80" t="inlineStr">
        <is>
          <t>HannumAge acceleration</t>
        </is>
      </nc>
    </rcc>
    <rcc rId="0" sId="17">
      <nc r="P81" t="inlineStr">
        <is>
          <t>HannumAge acceleration</t>
        </is>
      </nc>
    </rcc>
    <rcc rId="0" sId="17">
      <nc r="P82" t="inlineStr">
        <is>
          <t>HannumAge acceleration</t>
        </is>
      </nc>
    </rcc>
    <rcc rId="0" sId="17">
      <nc r="P83" t="inlineStr">
        <is>
          <t>HannumAge acceleration</t>
        </is>
      </nc>
    </rcc>
    <rcc rId="0" sId="17">
      <nc r="P84" t="inlineStr">
        <is>
          <t>HannumAge acceleration</t>
        </is>
      </nc>
    </rcc>
    <rcc rId="0" sId="17">
      <nc r="P85" t="inlineStr">
        <is>
          <t>HannumAge acceleration</t>
        </is>
      </nc>
    </rcc>
    <rcc rId="0" sId="17">
      <nc r="P86" t="inlineStr">
        <is>
          <t>HannumAge acceleration</t>
        </is>
      </nc>
    </rcc>
    <rcc rId="0" sId="17">
      <nc r="P87" t="inlineStr">
        <is>
          <t>HannumAge acceleration</t>
        </is>
      </nc>
    </rcc>
    <rcc rId="0" sId="17">
      <nc r="P88" t="inlineStr">
        <is>
          <t>HannumAge acceleration</t>
        </is>
      </nc>
    </rcc>
    <rcc rId="0" sId="17">
      <nc r="P89" t="inlineStr">
        <is>
          <t>HannumAge acceleration</t>
        </is>
      </nc>
    </rcc>
    <rcc rId="0" sId="17">
      <nc r="P90" t="inlineStr">
        <is>
          <t>HannumAge acceleration</t>
        </is>
      </nc>
    </rcc>
    <rcc rId="0" sId="17">
      <nc r="P91" t="inlineStr">
        <is>
          <t>HannumAge acceleration</t>
        </is>
      </nc>
    </rcc>
    <rcc rId="0" sId="17">
      <nc r="P92" t="inlineStr">
        <is>
          <t>HannumAge acceleration</t>
        </is>
      </nc>
    </rcc>
    <rcc rId="0" sId="17">
      <nc r="P93" t="inlineStr">
        <is>
          <t>HannumAge acceleration</t>
        </is>
      </nc>
    </rcc>
    <rcc rId="0" sId="17">
      <nc r="P94" t="inlineStr">
        <is>
          <t>HannumAge acceleration</t>
        </is>
      </nc>
    </rcc>
    <rcc rId="0" sId="17">
      <nc r="P95" t="inlineStr">
        <is>
          <t>HannumAge acceleration</t>
        </is>
      </nc>
    </rcc>
    <rcc rId="0" sId="17">
      <nc r="P96" t="inlineStr">
        <is>
          <t>HannumAge acceleration</t>
        </is>
      </nc>
    </rcc>
    <rcc rId="0" sId="17">
      <nc r="P97" t="inlineStr">
        <is>
          <t>HannumAge acceleration</t>
        </is>
      </nc>
    </rcc>
    <rcc rId="0" sId="17">
      <nc r="P98" t="inlineStr">
        <is>
          <t>HannumAge acceleration</t>
        </is>
      </nc>
    </rcc>
    <rcc rId="0" sId="17">
      <nc r="P99" t="inlineStr">
        <is>
          <t>HannumAge acceleration</t>
        </is>
      </nc>
    </rcc>
    <rcc rId="0" sId="17">
      <nc r="P100" t="inlineStr">
        <is>
          <t>HannumAge acceleration</t>
        </is>
      </nc>
    </rcc>
    <rcc rId="0" sId="17">
      <nc r="P101" t="inlineStr">
        <is>
          <t>HannumAge acceleration</t>
        </is>
      </nc>
    </rcc>
    <rcc rId="0" sId="17">
      <nc r="P102" t="inlineStr">
        <is>
          <t>HannumAge acceleration</t>
        </is>
      </nc>
    </rcc>
    <rcc rId="0" sId="17">
      <nc r="P103" t="inlineStr">
        <is>
          <t>HannumAge acceleration</t>
        </is>
      </nc>
    </rcc>
    <rcc rId="0" sId="17">
      <nc r="P104" t="inlineStr">
        <is>
          <t>HannumAge acceleration</t>
        </is>
      </nc>
    </rcc>
    <rcc rId="0" sId="17">
      <nc r="P105" t="inlineStr">
        <is>
          <t>HannumAge acceleration</t>
        </is>
      </nc>
    </rcc>
    <rcc rId="0" sId="17">
      <nc r="P106" t="inlineStr">
        <is>
          <t>HannumAge acceleration</t>
        </is>
      </nc>
    </rcc>
    <rcc rId="0" sId="17">
      <nc r="P107" t="inlineStr">
        <is>
          <t>HannumAge acceleration</t>
        </is>
      </nc>
    </rcc>
    <rcc rId="0" sId="17">
      <nc r="P108" t="inlineStr">
        <is>
          <t>HannumAge acceleration</t>
        </is>
      </nc>
    </rcc>
    <rcc rId="0" sId="17">
      <nc r="P109" t="inlineStr">
        <is>
          <t>HannumAge acceleration</t>
        </is>
      </nc>
    </rcc>
    <rcc rId="0" sId="17">
      <nc r="P110" t="inlineStr">
        <is>
          <t>HannumAge acceleration</t>
        </is>
      </nc>
    </rcc>
    <rcc rId="0" sId="17">
      <nc r="P111" t="inlineStr">
        <is>
          <t>HannumAge acceleration</t>
        </is>
      </nc>
    </rcc>
    <rcc rId="0" sId="17">
      <nc r="P112" t="inlineStr">
        <is>
          <t>HannumAge acceleration</t>
        </is>
      </nc>
    </rcc>
    <rcc rId="0" sId="17">
      <nc r="P113" t="inlineStr">
        <is>
          <t>HannumAge acceleration</t>
        </is>
      </nc>
    </rcc>
    <rcc rId="0" sId="17">
      <nc r="P114" t="inlineStr">
        <is>
          <t>HannumAge acceleration</t>
        </is>
      </nc>
    </rcc>
    <rcc rId="0" sId="17">
      <nc r="P115" t="inlineStr">
        <is>
          <t>HannumAge acceleration</t>
        </is>
      </nc>
    </rcc>
    <rcc rId="0" sId="17">
      <nc r="P116" t="inlineStr">
        <is>
          <t>HannumAge acceleration</t>
        </is>
      </nc>
    </rcc>
    <rcc rId="0" sId="17">
      <nc r="P117" t="inlineStr">
        <is>
          <t>HannumAge acceleration</t>
        </is>
      </nc>
    </rcc>
    <rcc rId="0" sId="17">
      <nc r="P118" t="inlineStr">
        <is>
          <t>HannumAge acceleration</t>
        </is>
      </nc>
    </rcc>
    <rcc rId="0" sId="17">
      <nc r="P119" t="inlineStr">
        <is>
          <t>HannumAge acceleration</t>
        </is>
      </nc>
    </rcc>
    <rcc rId="0" sId="17">
      <nc r="P120" t="inlineStr">
        <is>
          <t>HannumAge acceleration</t>
        </is>
      </nc>
    </rcc>
    <rcc rId="0" sId="17">
      <nc r="P121" t="inlineStr">
        <is>
          <t>HannumAge acceleration</t>
        </is>
      </nc>
    </rcc>
    <rcc rId="0" sId="17">
      <nc r="P122" t="inlineStr">
        <is>
          <t>HannumAge acceleration</t>
        </is>
      </nc>
    </rcc>
    <rcc rId="0" sId="17">
      <nc r="P123" t="inlineStr">
        <is>
          <t>HannumAge acceleration</t>
        </is>
      </nc>
    </rcc>
    <rcc rId="0" sId="17">
      <nc r="P124" t="inlineStr">
        <is>
          <t>HannumAge acceleration</t>
        </is>
      </nc>
    </rcc>
    <rcc rId="0" sId="17">
      <nc r="P125" t="inlineStr">
        <is>
          <t>HannumAge acceleration</t>
        </is>
      </nc>
    </rcc>
    <rcc rId="0" sId="17">
      <nc r="P126" t="inlineStr">
        <is>
          <t>HannumAge acceleration</t>
        </is>
      </nc>
    </rcc>
    <rcc rId="0" sId="17">
      <nc r="P127" t="inlineStr">
        <is>
          <t>HannumAge acceleration</t>
        </is>
      </nc>
    </rcc>
    <rcc rId="0" sId="17">
      <nc r="P128" t="inlineStr">
        <is>
          <t>HannumAge acceleration</t>
        </is>
      </nc>
    </rcc>
    <rcc rId="0" sId="17">
      <nc r="P129" t="inlineStr">
        <is>
          <t>HannumAge acceleration</t>
        </is>
      </nc>
    </rcc>
    <rcc rId="0" sId="17">
      <nc r="P130" t="inlineStr">
        <is>
          <t>HannumAge acceleration</t>
        </is>
      </nc>
    </rcc>
    <rcc rId="0" sId="17">
      <nc r="P131" t="inlineStr">
        <is>
          <t>HannumAge acceleration</t>
        </is>
      </nc>
    </rcc>
    <rcc rId="0" sId="17">
      <nc r="P132" t="inlineStr">
        <is>
          <t>HannumAge acceleration</t>
        </is>
      </nc>
    </rcc>
    <rcc rId="0" sId="17">
      <nc r="P133" t="inlineStr">
        <is>
          <t>HannumAge acceleration</t>
        </is>
      </nc>
    </rcc>
    <rcc rId="0" sId="17">
      <nc r="P134" t="inlineStr">
        <is>
          <t>HannumAge acceleration</t>
        </is>
      </nc>
    </rcc>
    <rcc rId="0" sId="17">
      <nc r="P135" t="inlineStr">
        <is>
          <t>HannumAge acceleration</t>
        </is>
      </nc>
    </rcc>
    <rcc rId="0" sId="17">
      <nc r="P136" t="inlineStr">
        <is>
          <t>HannumAge acceleration</t>
        </is>
      </nc>
    </rcc>
    <rcc rId="0" sId="17">
      <nc r="P137" t="inlineStr">
        <is>
          <t>HannumAge acceleration</t>
        </is>
      </nc>
    </rcc>
    <rcc rId="0" sId="17">
      <nc r="P138" t="inlineStr">
        <is>
          <t>HannumAge acceleration</t>
        </is>
      </nc>
    </rcc>
    <rcc rId="0" sId="17">
      <nc r="P139" t="inlineStr">
        <is>
          <t>HannumAge acceleration</t>
        </is>
      </nc>
    </rcc>
    <rcc rId="0" sId="17">
      <nc r="P140" t="inlineStr">
        <is>
          <t>HannumAge acceleration</t>
        </is>
      </nc>
    </rcc>
    <rcc rId="0" sId="17">
      <nc r="P141" t="inlineStr">
        <is>
          <t>HannumAge acceleration</t>
        </is>
      </nc>
    </rcc>
    <rcc rId="0" sId="17">
      <nc r="P142" t="inlineStr">
        <is>
          <t>HannumAge acceleration</t>
        </is>
      </nc>
    </rcc>
    <rcc rId="0" sId="17">
      <nc r="P143" t="inlineStr">
        <is>
          <t>HannumAge acceleration</t>
        </is>
      </nc>
    </rcc>
    <rcc rId="0" sId="17">
      <nc r="P144" t="inlineStr">
        <is>
          <t>HannumAge acceleration</t>
        </is>
      </nc>
    </rcc>
    <rcc rId="0" sId="17">
      <nc r="P145" t="inlineStr">
        <is>
          <t>HannumAge acceleration</t>
        </is>
      </nc>
    </rcc>
    <rcc rId="0" sId="17">
      <nc r="P146" t="inlineStr">
        <is>
          <t>HannumAge acceleration</t>
        </is>
      </nc>
    </rcc>
    <rcc rId="0" sId="17">
      <nc r="P147" t="inlineStr">
        <is>
          <t>HannumAge acceleration</t>
        </is>
      </nc>
    </rcc>
    <rcc rId="0" sId="17">
      <nc r="P148" t="inlineStr">
        <is>
          <t>HannumAge acceleration</t>
        </is>
      </nc>
    </rcc>
    <rcc rId="0" sId="17">
      <nc r="P149" t="inlineStr">
        <is>
          <t>HannumAge acceleration</t>
        </is>
      </nc>
    </rcc>
    <rcc rId="0" sId="17">
      <nc r="P150" t="inlineStr">
        <is>
          <t>HannumAge acceleration</t>
        </is>
      </nc>
    </rcc>
    <rcc rId="0" sId="17">
      <nc r="P151" t="inlineStr">
        <is>
          <t>HannumAge acceleration</t>
        </is>
      </nc>
    </rcc>
    <rcc rId="0" sId="17">
      <nc r="P152" t="inlineStr">
        <is>
          <t>HannumAge acceleration</t>
        </is>
      </nc>
    </rcc>
    <rcc rId="0" sId="17">
      <nc r="P153" t="inlineStr">
        <is>
          <t>HannumAge acceleration</t>
        </is>
      </nc>
    </rcc>
    <rcc rId="0" sId="17">
      <nc r="P154" t="inlineStr">
        <is>
          <t>HannumAge acceleration</t>
        </is>
      </nc>
    </rcc>
    <rcc rId="0" sId="17">
      <nc r="P155" t="inlineStr">
        <is>
          <t>HannumAge acceleration</t>
        </is>
      </nc>
    </rcc>
    <rcc rId="0" sId="17">
      <nc r="P156" t="inlineStr">
        <is>
          <t>HannumAge acceleration</t>
        </is>
      </nc>
    </rcc>
    <rcc rId="0" sId="17">
      <nc r="P157" t="inlineStr">
        <is>
          <t>HannumAge acceleration</t>
        </is>
      </nc>
    </rcc>
    <rcc rId="0" sId="17">
      <nc r="P158" t="inlineStr">
        <is>
          <t>HannumAge acceleration</t>
        </is>
      </nc>
    </rcc>
    <rcc rId="0" sId="17">
      <nc r="P159" t="inlineStr">
        <is>
          <t>HannumAge acceleration</t>
        </is>
      </nc>
    </rcc>
    <rcc rId="0" sId="17">
      <nc r="P160" t="inlineStr">
        <is>
          <t>HannumAge acceleration</t>
        </is>
      </nc>
    </rcc>
    <rcc rId="0" sId="17">
      <nc r="P161" t="inlineStr">
        <is>
          <t>HannumAge acceleration</t>
        </is>
      </nc>
    </rcc>
    <rcc rId="0" sId="17">
      <nc r="P162" t="inlineStr">
        <is>
          <t>HannumAge acceleration</t>
        </is>
      </nc>
    </rcc>
    <rcc rId="0" sId="17">
      <nc r="P163" t="inlineStr">
        <is>
          <t>HannumAge acceleration</t>
        </is>
      </nc>
    </rcc>
    <rcc rId="0" sId="17">
      <nc r="P164" t="inlineStr">
        <is>
          <t>HannumAge acceleration</t>
        </is>
      </nc>
    </rcc>
    <rcc rId="0" sId="17">
      <nc r="P165" t="inlineStr">
        <is>
          <t>HannumAge acceleration</t>
        </is>
      </nc>
    </rcc>
    <rcc rId="0" sId="17">
      <nc r="P166" t="inlineStr">
        <is>
          <t>HannumAge acceleration</t>
        </is>
      </nc>
    </rcc>
    <rcc rId="0" sId="17">
      <nc r="P167" t="inlineStr">
        <is>
          <t>HannumAge acceleration</t>
        </is>
      </nc>
    </rcc>
    <rcc rId="0" sId="17">
      <nc r="P168" t="inlineStr">
        <is>
          <t>HannumAge acceleration</t>
        </is>
      </nc>
    </rcc>
    <rcc rId="0" sId="17">
      <nc r="P169" t="inlineStr">
        <is>
          <t>HannumAge acceleration</t>
        </is>
      </nc>
    </rcc>
    <rcc rId="0" sId="17">
      <nc r="P170" t="inlineStr">
        <is>
          <t>HannumAge acceleration</t>
        </is>
      </nc>
    </rcc>
    <rcc rId="0" sId="17">
      <nc r="P171" t="inlineStr">
        <is>
          <t>HannumAge acceleration</t>
        </is>
      </nc>
    </rcc>
    <rcc rId="0" sId="17">
      <nc r="P172" t="inlineStr">
        <is>
          <t>HannumAge acceleration</t>
        </is>
      </nc>
    </rcc>
    <rcc rId="0" sId="17">
      <nc r="P173" t="inlineStr">
        <is>
          <t>HannumAge acceleration</t>
        </is>
      </nc>
    </rcc>
    <rcc rId="0" sId="17">
      <nc r="P174" t="inlineStr">
        <is>
          <t>HannumAge acceleration</t>
        </is>
      </nc>
    </rcc>
    <rcc rId="0" sId="17">
      <nc r="P175" t="inlineStr">
        <is>
          <t>HannumAge acceleration</t>
        </is>
      </nc>
    </rcc>
    <rcc rId="0" sId="17">
      <nc r="P176" t="inlineStr">
        <is>
          <t>HannumAge acceleration</t>
        </is>
      </nc>
    </rcc>
    <rcc rId="0" sId="17">
      <nc r="P177" t="inlineStr">
        <is>
          <t>HannumAge acceleration</t>
        </is>
      </nc>
    </rcc>
    <rcc rId="0" sId="17">
      <nc r="P178" t="inlineStr">
        <is>
          <t>HannumAge acceleration</t>
        </is>
      </nc>
    </rcc>
    <rcc rId="0" sId="17">
      <nc r="P179" t="inlineStr">
        <is>
          <t>HannumAge acceleration</t>
        </is>
      </nc>
    </rcc>
    <rcc rId="0" sId="17">
      <nc r="P180" t="inlineStr">
        <is>
          <t>HannumAge acceleration</t>
        </is>
      </nc>
    </rcc>
    <rcc rId="0" sId="17">
      <nc r="P181" t="inlineStr">
        <is>
          <t>HannumAge acceleration</t>
        </is>
      </nc>
    </rcc>
    <rcc rId="0" sId="17">
      <nc r="P182" t="inlineStr">
        <is>
          <t>HannumAge acceleration</t>
        </is>
      </nc>
    </rcc>
    <rcc rId="0" sId="17">
      <nc r="P183" t="inlineStr">
        <is>
          <t>HannumAge acceleration</t>
        </is>
      </nc>
    </rcc>
    <rcc rId="0" sId="17">
      <nc r="P184" t="inlineStr">
        <is>
          <t>HannumAge acceleration</t>
        </is>
      </nc>
    </rcc>
    <rcc rId="0" sId="17">
      <nc r="P185" t="inlineStr">
        <is>
          <t>GrimAge acceleration</t>
        </is>
      </nc>
    </rcc>
    <rcc rId="0" sId="17">
      <nc r="P186" t="inlineStr">
        <is>
          <t>GrimAge acceleration</t>
        </is>
      </nc>
    </rcc>
    <rcc rId="0" sId="17">
      <nc r="P187" t="inlineStr">
        <is>
          <t>GrimAge acceleration</t>
        </is>
      </nc>
    </rcc>
    <rcc rId="0" sId="17">
      <nc r="P188" t="inlineStr">
        <is>
          <t>GrimAge acceleration</t>
        </is>
      </nc>
    </rcc>
    <rcc rId="0" sId="17">
      <nc r="P189" t="inlineStr">
        <is>
          <t>GrimAge acceleration</t>
        </is>
      </nc>
    </rcc>
    <rcc rId="0" sId="17">
      <nc r="P190" t="inlineStr">
        <is>
          <t>GrimAge acceleration</t>
        </is>
      </nc>
    </rcc>
    <rcc rId="0" sId="17">
      <nc r="P191" t="inlineStr">
        <is>
          <t>GrimAge acceleration</t>
        </is>
      </nc>
    </rcc>
    <rcc rId="0" sId="17">
      <nc r="P192" t="inlineStr">
        <is>
          <t>GrimAge acceleration</t>
        </is>
      </nc>
    </rcc>
    <rcc rId="0" sId="17">
      <nc r="P193" t="inlineStr">
        <is>
          <t>GrimAge acceleration</t>
        </is>
      </nc>
    </rcc>
    <rcc rId="0" sId="17">
      <nc r="P194" t="inlineStr">
        <is>
          <t>GrimAge acceleration</t>
        </is>
      </nc>
    </rcc>
    <rcc rId="0" sId="17">
      <nc r="P195" t="inlineStr">
        <is>
          <t>GrimAge acceleration</t>
        </is>
      </nc>
    </rcc>
    <rcc rId="0" sId="17">
      <nc r="P196" t="inlineStr">
        <is>
          <t>GrimAge acceleration</t>
        </is>
      </nc>
    </rcc>
    <rcc rId="0" sId="17">
      <nc r="P197" t="inlineStr">
        <is>
          <t>GrimAge acceleration</t>
        </is>
      </nc>
    </rcc>
    <rcc rId="0" sId="17">
      <nc r="P198" t="inlineStr">
        <is>
          <t>GrimAge acceleration</t>
        </is>
      </nc>
    </rcc>
    <rcc rId="0" sId="17">
      <nc r="P199" t="inlineStr">
        <is>
          <t>GrimAge acceleration</t>
        </is>
      </nc>
    </rcc>
    <rcc rId="0" sId="17">
      <nc r="P200" t="inlineStr">
        <is>
          <t>GrimAge acceleration</t>
        </is>
      </nc>
    </rcc>
    <rcc rId="0" sId="17">
      <nc r="P201" t="inlineStr">
        <is>
          <t>GrimAge acceleration</t>
        </is>
      </nc>
    </rcc>
    <rcc rId="0" sId="17">
      <nc r="P202" t="inlineStr">
        <is>
          <t>GrimAge acceleration</t>
        </is>
      </nc>
    </rcc>
    <rcc rId="0" sId="17">
      <nc r="P203" t="inlineStr">
        <is>
          <t>GrimAge acceleration</t>
        </is>
      </nc>
    </rcc>
    <rcc rId="0" sId="17">
      <nc r="P204" t="inlineStr">
        <is>
          <t>GrimAge acceleration</t>
        </is>
      </nc>
    </rcc>
    <rcc rId="0" sId="17">
      <nc r="P205" t="inlineStr">
        <is>
          <t>GrimAge acceleration</t>
        </is>
      </nc>
    </rcc>
    <rcc rId="0" sId="17">
      <nc r="P206" t="inlineStr">
        <is>
          <t>GrimAge acceleration</t>
        </is>
      </nc>
    </rcc>
    <rcc rId="0" sId="17">
      <nc r="P207" t="inlineStr">
        <is>
          <t>GrimAge acceleration</t>
        </is>
      </nc>
    </rcc>
    <rcc rId="0" sId="17">
      <nc r="P208" t="inlineStr">
        <is>
          <t>GrimAge acceleration</t>
        </is>
      </nc>
    </rcc>
    <rcc rId="0" sId="17">
      <nc r="P209" t="inlineStr">
        <is>
          <t>GrimAge acceleration</t>
        </is>
      </nc>
    </rcc>
    <rcc rId="0" sId="17">
      <nc r="P210" t="inlineStr">
        <is>
          <t>GrimAge acceleration</t>
        </is>
      </nc>
    </rcc>
    <rcc rId="0" sId="17">
      <nc r="P211" t="inlineStr">
        <is>
          <t>GrimAge acceleration</t>
        </is>
      </nc>
    </rcc>
    <rcc rId="0" sId="17">
      <nc r="P212" t="inlineStr">
        <is>
          <t>GrimAge acceleration</t>
        </is>
      </nc>
    </rcc>
    <rcc rId="0" sId="17">
      <nc r="P213" t="inlineStr">
        <is>
          <t>GrimAge acceleration</t>
        </is>
      </nc>
    </rcc>
    <rcc rId="0" sId="17">
      <nc r="P214" t="inlineStr">
        <is>
          <t>GrimAge acceleration</t>
        </is>
      </nc>
    </rcc>
    <rcc rId="0" sId="17">
      <nc r="P215" t="inlineStr">
        <is>
          <t>GrimAge acceleration</t>
        </is>
      </nc>
    </rcc>
    <rcc rId="0" sId="17">
      <nc r="P216" t="inlineStr">
        <is>
          <t>GrimAge acceleration</t>
        </is>
      </nc>
    </rcc>
    <rcc rId="0" sId="17">
      <nc r="P217" t="inlineStr">
        <is>
          <t>GrimAge acceleration</t>
        </is>
      </nc>
    </rcc>
    <rcc rId="0" sId="17">
      <nc r="P218" t="inlineStr">
        <is>
          <t>GrimAge acceleration</t>
        </is>
      </nc>
    </rcc>
    <rcc rId="0" sId="17">
      <nc r="P219" t="inlineStr">
        <is>
          <t>GrimAge acceleration</t>
        </is>
      </nc>
    </rcc>
    <rcc rId="0" sId="17">
      <nc r="P220" t="inlineStr">
        <is>
          <t>GrimAge acceleration</t>
        </is>
      </nc>
    </rcc>
    <rcc rId="0" sId="17">
      <nc r="P221" t="inlineStr">
        <is>
          <t>GrimAge acceleration</t>
        </is>
      </nc>
    </rcc>
    <rcc rId="0" sId="17">
      <nc r="P222" t="inlineStr">
        <is>
          <t>GrimAge acceleration</t>
        </is>
      </nc>
    </rcc>
    <rcc rId="0" sId="17">
      <nc r="P223" t="inlineStr">
        <is>
          <t>GrimAge acceleration</t>
        </is>
      </nc>
    </rcc>
    <rcc rId="0" sId="17">
      <nc r="P224" t="inlineStr">
        <is>
          <t>GrimAge acceleration</t>
        </is>
      </nc>
    </rcc>
    <rcc rId="0" sId="17">
      <nc r="P225" t="inlineStr">
        <is>
          <t>GrimAge acceleration</t>
        </is>
      </nc>
    </rcc>
    <rcc rId="0" sId="17">
      <nc r="P226" t="inlineStr">
        <is>
          <t>GrimAge acceleration</t>
        </is>
      </nc>
    </rcc>
    <rcc rId="0" sId="17">
      <nc r="P227" t="inlineStr">
        <is>
          <t>GrimAge acceleration</t>
        </is>
      </nc>
    </rcc>
    <rcc rId="0" sId="17">
      <nc r="P228" t="inlineStr">
        <is>
          <t>GrimAge acceleration</t>
        </is>
      </nc>
    </rcc>
    <rcc rId="0" sId="17">
      <nc r="P229" t="inlineStr">
        <is>
          <t>GrimAge acceleration</t>
        </is>
      </nc>
    </rcc>
    <rcc rId="0" sId="17">
      <nc r="P230" t="inlineStr">
        <is>
          <t>GrimAge acceleration</t>
        </is>
      </nc>
    </rcc>
    <rcc rId="0" sId="17">
      <nc r="P231" t="inlineStr">
        <is>
          <t>GrimAge acceleration</t>
        </is>
      </nc>
    </rcc>
    <rcc rId="0" sId="17">
      <nc r="P232" t="inlineStr">
        <is>
          <t>GrimAge acceleration</t>
        </is>
      </nc>
    </rcc>
    <rcc rId="0" sId="17">
      <nc r="P233" t="inlineStr">
        <is>
          <t>GrimAge acceleration</t>
        </is>
      </nc>
    </rcc>
    <rcc rId="0" sId="17">
      <nc r="P234" t="inlineStr">
        <is>
          <t>GrimAge acceleration</t>
        </is>
      </nc>
    </rcc>
    <rcc rId="0" sId="17">
      <nc r="P235" t="inlineStr">
        <is>
          <t>GrimAge acceleration</t>
        </is>
      </nc>
    </rcc>
    <rcc rId="0" sId="17">
      <nc r="P236" t="inlineStr">
        <is>
          <t>GrimAge acceleration</t>
        </is>
      </nc>
    </rcc>
    <rcc rId="0" sId="17">
      <nc r="P237" t="inlineStr">
        <is>
          <t>GrimAge acceleration</t>
        </is>
      </nc>
    </rcc>
    <rcc rId="0" sId="17">
      <nc r="P238" t="inlineStr">
        <is>
          <t>GrimAge acceleration</t>
        </is>
      </nc>
    </rcc>
    <rcc rId="0" sId="17">
      <nc r="P239" t="inlineStr">
        <is>
          <t>GrimAge acceleration</t>
        </is>
      </nc>
    </rcc>
    <rcc rId="0" sId="17">
      <nc r="P240" t="inlineStr">
        <is>
          <t>GrimAge acceleration</t>
        </is>
      </nc>
    </rcc>
    <rcc rId="0" sId="17">
      <nc r="P241" t="inlineStr">
        <is>
          <t>GrimAge acceleration</t>
        </is>
      </nc>
    </rcc>
    <rcc rId="0" sId="17">
      <nc r="P242" t="inlineStr">
        <is>
          <t>GrimAge acceleration</t>
        </is>
      </nc>
    </rcc>
    <rcc rId="0" sId="17">
      <nc r="P243" t="inlineStr">
        <is>
          <t>GrimAge acceleration</t>
        </is>
      </nc>
    </rcc>
    <rcc rId="0" sId="17">
      <nc r="P244" t="inlineStr">
        <is>
          <t>GrimAge acceleration</t>
        </is>
      </nc>
    </rcc>
    <rcc rId="0" sId="17">
      <nc r="P245" t="inlineStr">
        <is>
          <t>GrimAge acceleration</t>
        </is>
      </nc>
    </rcc>
    <rcc rId="0" sId="17">
      <nc r="P246" t="inlineStr">
        <is>
          <t>GrimAge acceleration</t>
        </is>
      </nc>
    </rcc>
    <rcc rId="0" sId="17">
      <nc r="P247" t="inlineStr">
        <is>
          <t>GrimAge acceleration</t>
        </is>
      </nc>
    </rcc>
    <rcc rId="0" sId="17">
      <nc r="P248" t="inlineStr">
        <is>
          <t>GrimAge acceleration</t>
        </is>
      </nc>
    </rcc>
    <rcc rId="0" sId="17">
      <nc r="P249" t="inlineStr">
        <is>
          <t>GrimAge acceleration</t>
        </is>
      </nc>
    </rcc>
    <rcc rId="0" sId="17">
      <nc r="P250" t="inlineStr">
        <is>
          <t>GrimAge acceleration</t>
        </is>
      </nc>
    </rcc>
    <rcc rId="0" sId="17">
      <nc r="P251" t="inlineStr">
        <is>
          <t>GrimAge acceleration</t>
        </is>
      </nc>
    </rcc>
    <rcc rId="0" sId="17">
      <nc r="P252" t="inlineStr">
        <is>
          <t>GrimAge acceleration</t>
        </is>
      </nc>
    </rcc>
    <rcc rId="0" sId="17">
      <nc r="P253" t="inlineStr">
        <is>
          <t>GrimAge acceleration</t>
        </is>
      </nc>
    </rcc>
    <rcc rId="0" sId="17">
      <nc r="P254" t="inlineStr">
        <is>
          <t>GrimAge acceleration</t>
        </is>
      </nc>
    </rcc>
    <rcc rId="0" sId="17">
      <nc r="P255" t="inlineStr">
        <is>
          <t>GrimAge acceleration</t>
        </is>
      </nc>
    </rcc>
    <rcc rId="0" sId="17">
      <nc r="P256" t="inlineStr">
        <is>
          <t>GrimAge acceleration</t>
        </is>
      </nc>
    </rcc>
    <rcc rId="0" sId="17">
      <nc r="P257" t="inlineStr">
        <is>
          <t>GrimAge acceleration</t>
        </is>
      </nc>
    </rcc>
    <rcc rId="0" sId="17">
      <nc r="P258" t="inlineStr">
        <is>
          <t>GrimAge acceleration</t>
        </is>
      </nc>
    </rcc>
    <rcc rId="0" sId="17">
      <nc r="P259" t="inlineStr">
        <is>
          <t>GrimAge acceleration</t>
        </is>
      </nc>
    </rcc>
    <rcc rId="0" sId="17">
      <nc r="P260" t="inlineStr">
        <is>
          <t>GrimAge acceleration</t>
        </is>
      </nc>
    </rcc>
    <rcc rId="0" sId="17">
      <nc r="P261" t="inlineStr">
        <is>
          <t>GrimAge acceleration</t>
        </is>
      </nc>
    </rcc>
    <rcc rId="0" sId="17">
      <nc r="P262" t="inlineStr">
        <is>
          <t>GrimAge acceleration</t>
        </is>
      </nc>
    </rcc>
    <rcc rId="0" sId="17">
      <nc r="P263" t="inlineStr">
        <is>
          <t>GrimAge acceleration</t>
        </is>
      </nc>
    </rcc>
    <rcc rId="0" sId="17">
      <nc r="P264" t="inlineStr">
        <is>
          <t>GrimAge acceleration</t>
        </is>
      </nc>
    </rcc>
    <rcc rId="0" sId="17">
      <nc r="P265" t="inlineStr">
        <is>
          <t>GrimAge acceleration</t>
        </is>
      </nc>
    </rcc>
    <rcc rId="0" sId="17">
      <nc r="P266" t="inlineStr">
        <is>
          <t>GrimAge acceleration</t>
        </is>
      </nc>
    </rcc>
    <rcc rId="0" sId="17">
      <nc r="P267" t="inlineStr">
        <is>
          <t>GrimAge acceleration</t>
        </is>
      </nc>
    </rcc>
    <rcc rId="0" sId="17">
      <nc r="P268" t="inlineStr">
        <is>
          <t>GrimAge acceleration</t>
        </is>
      </nc>
    </rcc>
    <rcc rId="0" sId="17">
      <nc r="P269" t="inlineStr">
        <is>
          <t>GrimAge acceleration</t>
        </is>
      </nc>
    </rcc>
    <rcc rId="0" sId="17">
      <nc r="P270" t="inlineStr">
        <is>
          <t>GrimAge acceleration</t>
        </is>
      </nc>
    </rcc>
    <rcc rId="0" sId="17">
      <nc r="P271" t="inlineStr">
        <is>
          <t>GrimAge acceleration</t>
        </is>
      </nc>
    </rcc>
    <rcc rId="0" sId="17">
      <nc r="P272" t="inlineStr">
        <is>
          <t>GrimAge acceleration</t>
        </is>
      </nc>
    </rcc>
    <rcc rId="0" sId="17">
      <nc r="P273" t="inlineStr">
        <is>
          <t>GrimAge acceleration</t>
        </is>
      </nc>
    </rcc>
    <rcc rId="0" sId="17">
      <nc r="P274" t="inlineStr">
        <is>
          <t>GrimAge acceleration</t>
        </is>
      </nc>
    </rcc>
    <rcc rId="0" sId="17">
      <nc r="P275" t="inlineStr">
        <is>
          <t>GrimAge acceleration</t>
        </is>
      </nc>
    </rcc>
    <rcc rId="0" sId="17">
      <nc r="P276" t="inlineStr">
        <is>
          <t>GrimAge acceleration</t>
        </is>
      </nc>
    </rcc>
    <rcc rId="0" sId="17">
      <nc r="P277" t="inlineStr">
        <is>
          <t>GrimAge acceleration</t>
        </is>
      </nc>
    </rcc>
    <rcc rId="0" sId="17">
      <nc r="P278" t="inlineStr">
        <is>
          <t>GrimAge acceleration</t>
        </is>
      </nc>
    </rcc>
    <rcc rId="0" sId="17">
      <nc r="P279" t="inlineStr">
        <is>
          <t>GrimAge acceleration</t>
        </is>
      </nc>
    </rcc>
    <rcc rId="0" sId="17">
      <nc r="P280" t="inlineStr">
        <is>
          <t>GrimAge acceleration</t>
        </is>
      </nc>
    </rcc>
    <rcc rId="0" sId="17">
      <nc r="P281" t="inlineStr">
        <is>
          <t>GrimAge acceleration</t>
        </is>
      </nc>
    </rcc>
    <rcc rId="0" sId="17">
      <nc r="P282" t="inlineStr">
        <is>
          <t>GrimAge acceleration</t>
        </is>
      </nc>
    </rcc>
    <rcc rId="0" sId="17">
      <nc r="P283" t="inlineStr">
        <is>
          <t>GrimAge acceleration</t>
        </is>
      </nc>
    </rcc>
    <rcc rId="0" sId="17">
      <nc r="P284" t="inlineStr">
        <is>
          <t>GrimAge acceleration</t>
        </is>
      </nc>
    </rcc>
    <rcc rId="0" sId="17">
      <nc r="P285" t="inlineStr">
        <is>
          <t>GrimAge acceleration</t>
        </is>
      </nc>
    </rcc>
    <rcc rId="0" sId="17">
      <nc r="P286" t="inlineStr">
        <is>
          <t>GrimAge acceleration</t>
        </is>
      </nc>
    </rcc>
    <rcc rId="0" sId="17">
      <nc r="P287" t="inlineStr">
        <is>
          <t>GrimAge acceleration</t>
        </is>
      </nc>
    </rcc>
    <rcc rId="0" sId="17">
      <nc r="P288" t="inlineStr">
        <is>
          <t>GrimAge acceleration</t>
        </is>
      </nc>
    </rcc>
    <rcc rId="0" sId="17">
      <nc r="P289" t="inlineStr">
        <is>
          <t>GrimAge acceleration</t>
        </is>
      </nc>
    </rcc>
    <rcc rId="0" sId="17">
      <nc r="P290" t="inlineStr">
        <is>
          <t>GrimAge acceleration</t>
        </is>
      </nc>
    </rcc>
    <rcc rId="0" sId="17">
      <nc r="P291" t="inlineStr">
        <is>
          <t>GrimAge acceleration</t>
        </is>
      </nc>
    </rcc>
    <rcc rId="0" sId="17">
      <nc r="P292" t="inlineStr">
        <is>
          <t>GrimAge acceleration</t>
        </is>
      </nc>
    </rcc>
    <rcc rId="0" sId="17">
      <nc r="P293" t="inlineStr">
        <is>
          <t>GrimAge acceleration</t>
        </is>
      </nc>
    </rcc>
    <rcc rId="0" sId="17">
      <nc r="P294" t="inlineStr">
        <is>
          <t>GrimAge acceleration</t>
        </is>
      </nc>
    </rcc>
    <rcc rId="0" sId="17">
      <nc r="P295" t="inlineStr">
        <is>
          <t>GrimAge acceleration</t>
        </is>
      </nc>
    </rcc>
    <rcc rId="0" sId="17">
      <nc r="P296" t="inlineStr">
        <is>
          <t>GrimAge acceleration</t>
        </is>
      </nc>
    </rcc>
    <rcc rId="0" sId="17">
      <nc r="P297" t="inlineStr">
        <is>
          <t>GrimAge acceleration</t>
        </is>
      </nc>
    </rcc>
    <rcc rId="0" sId="17">
      <nc r="P298" t="inlineStr">
        <is>
          <t>GrimAge acceleration</t>
        </is>
      </nc>
    </rcc>
    <rcc rId="0" sId="17">
      <nc r="P299" t="inlineStr">
        <is>
          <t>GrimAge acceleration</t>
        </is>
      </nc>
    </rcc>
    <rcc rId="0" sId="17">
      <nc r="P300" t="inlineStr">
        <is>
          <t>GrimAge acceleration</t>
        </is>
      </nc>
    </rcc>
    <rcc rId="0" sId="17">
      <nc r="P301" t="inlineStr">
        <is>
          <t>GrimAge acceleration</t>
        </is>
      </nc>
    </rcc>
    <rcc rId="0" sId="17">
      <nc r="P302" t="inlineStr">
        <is>
          <t>GrimAge acceleration</t>
        </is>
      </nc>
    </rcc>
    <rcc rId="0" sId="17">
      <nc r="P303" t="inlineStr">
        <is>
          <t>GrimAge acceleration</t>
        </is>
      </nc>
    </rcc>
    <rcc rId="0" sId="17">
      <nc r="P304" t="inlineStr">
        <is>
          <t>GrimAge acceleration</t>
        </is>
      </nc>
    </rcc>
    <rcc rId="0" sId="17">
      <nc r="P305" t="inlineStr">
        <is>
          <t>GrimAge acceleration</t>
        </is>
      </nc>
    </rcc>
    <rcc rId="0" sId="17">
      <nc r="P306" t="inlineStr">
        <is>
          <t>GrimAge acceleration</t>
        </is>
      </nc>
    </rcc>
    <rcc rId="0" sId="17">
      <nc r="P307" t="inlineStr">
        <is>
          <t>GrimAge acceleration</t>
        </is>
      </nc>
    </rcc>
    <rcc rId="0" sId="17">
      <nc r="P308" t="inlineStr">
        <is>
          <t>GrimAge acceleration</t>
        </is>
      </nc>
    </rcc>
    <rcc rId="0" sId="17">
      <nc r="P309" t="inlineStr">
        <is>
          <t>GrimAge acceleration</t>
        </is>
      </nc>
    </rcc>
    <rcc rId="0" sId="17">
      <nc r="P310" t="inlineStr">
        <is>
          <t>GrimAge acceleration</t>
        </is>
      </nc>
    </rcc>
    <rcc rId="0" sId="17">
      <nc r="P311" t="inlineStr">
        <is>
          <t>GrimAge acceleration</t>
        </is>
      </nc>
    </rcc>
    <rcc rId="0" sId="17">
      <nc r="P312" t="inlineStr">
        <is>
          <t>GrimAge acceleration</t>
        </is>
      </nc>
    </rcc>
    <rcc rId="0" sId="17">
      <nc r="P313" t="inlineStr">
        <is>
          <t>GrimAge acceleration</t>
        </is>
      </nc>
    </rcc>
    <rcc rId="0" sId="17">
      <nc r="P314" t="inlineStr">
        <is>
          <t>GrimAge acceleration</t>
        </is>
      </nc>
    </rcc>
    <rcc rId="0" sId="17">
      <nc r="P315" t="inlineStr">
        <is>
          <t>GrimAge acceleration</t>
        </is>
      </nc>
    </rcc>
    <rcc rId="0" sId="17">
      <nc r="P316" t="inlineStr">
        <is>
          <t>PhenoAge acceleration</t>
        </is>
      </nc>
    </rcc>
    <rcc rId="0" sId="17">
      <nc r="P317" t="inlineStr">
        <is>
          <t>PhenoAge acceleration</t>
        </is>
      </nc>
    </rcc>
    <rcc rId="0" sId="17">
      <nc r="P318" t="inlineStr">
        <is>
          <t>PhenoAge acceleration</t>
        </is>
      </nc>
    </rcc>
    <rcc rId="0" sId="17">
      <nc r="P319" t="inlineStr">
        <is>
          <t>PhenoAge acceleration</t>
        </is>
      </nc>
    </rcc>
    <rcc rId="0" sId="17">
      <nc r="P320" t="inlineStr">
        <is>
          <t>PhenoAge acceleration</t>
        </is>
      </nc>
    </rcc>
    <rcc rId="0" sId="17">
      <nc r="P321" t="inlineStr">
        <is>
          <t>PhenoAge acceleration</t>
        </is>
      </nc>
    </rcc>
    <rcc rId="0" sId="17">
      <nc r="P322" t="inlineStr">
        <is>
          <t>PhenoAge acceleration</t>
        </is>
      </nc>
    </rcc>
    <rcc rId="0" sId="17">
      <nc r="P323" t="inlineStr">
        <is>
          <t>PhenoAge acceleration</t>
        </is>
      </nc>
    </rcc>
    <rcc rId="0" sId="17">
      <nc r="P324" t="inlineStr">
        <is>
          <t>PhenoAge acceleration</t>
        </is>
      </nc>
    </rcc>
    <rcc rId="0" sId="17">
      <nc r="P325" t="inlineStr">
        <is>
          <t>PhenoAge acceleration</t>
        </is>
      </nc>
    </rcc>
    <rcc rId="0" sId="17">
      <nc r="P326" t="inlineStr">
        <is>
          <t>PhenoAge acceleration</t>
        </is>
      </nc>
    </rcc>
    <rcc rId="0" sId="17">
      <nc r="P327" t="inlineStr">
        <is>
          <t>PhenoAge acceleration</t>
        </is>
      </nc>
    </rcc>
    <rcc rId="0" sId="17">
      <nc r="P328" t="inlineStr">
        <is>
          <t>PhenoAge acceleration</t>
        </is>
      </nc>
    </rcc>
    <rcc rId="0" sId="17">
      <nc r="P329" t="inlineStr">
        <is>
          <t>PhenoAge acceleration</t>
        </is>
      </nc>
    </rcc>
    <rcc rId="0" sId="17">
      <nc r="P330" t="inlineStr">
        <is>
          <t>PhenoAge acceleration</t>
        </is>
      </nc>
    </rcc>
    <rcc rId="0" sId="17">
      <nc r="P331" t="inlineStr">
        <is>
          <t>PhenoAge acceleration</t>
        </is>
      </nc>
    </rcc>
    <rcc rId="0" sId="17">
      <nc r="P332" t="inlineStr">
        <is>
          <t>PhenoAge acceleration</t>
        </is>
      </nc>
    </rcc>
    <rcc rId="0" sId="17">
      <nc r="P333" t="inlineStr">
        <is>
          <t>PhenoAge acceleration</t>
        </is>
      </nc>
    </rcc>
    <rcc rId="0" sId="17">
      <nc r="P334" t="inlineStr">
        <is>
          <t>PhenoAge acceleration</t>
        </is>
      </nc>
    </rcc>
    <rcc rId="0" sId="17">
      <nc r="P335" t="inlineStr">
        <is>
          <t>PhenoAge acceleration</t>
        </is>
      </nc>
    </rcc>
    <rcc rId="0" sId="17">
      <nc r="P336" t="inlineStr">
        <is>
          <t>PhenoAge acceleration</t>
        </is>
      </nc>
    </rcc>
    <rcc rId="0" sId="17">
      <nc r="P337" t="inlineStr">
        <is>
          <t>PhenoAge acceleration</t>
        </is>
      </nc>
    </rcc>
    <rcc rId="0" sId="17">
      <nc r="P338" t="inlineStr">
        <is>
          <t>PhenoAge acceleration</t>
        </is>
      </nc>
    </rcc>
    <rcc rId="0" sId="17">
      <nc r="P339" t="inlineStr">
        <is>
          <t>PhenoAge acceleration</t>
        </is>
      </nc>
    </rcc>
    <rcc rId="0" sId="17">
      <nc r="P340" t="inlineStr">
        <is>
          <t>PhenoAge acceleration</t>
        </is>
      </nc>
    </rcc>
    <rcc rId="0" sId="17">
      <nc r="P341" t="inlineStr">
        <is>
          <t>PhenoAge acceleration</t>
        </is>
      </nc>
    </rcc>
    <rcc rId="0" sId="17">
      <nc r="P342" t="inlineStr">
        <is>
          <t>PhenoAge acceleration</t>
        </is>
      </nc>
    </rcc>
    <rcc rId="0" sId="17">
      <nc r="P343" t="inlineStr">
        <is>
          <t>PhenoAge acceleration</t>
        </is>
      </nc>
    </rcc>
    <rcc rId="0" sId="17">
      <nc r="P344" t="inlineStr">
        <is>
          <t>PhenoAge acceleration</t>
        </is>
      </nc>
    </rcc>
    <rcc rId="0" sId="17">
      <nc r="P345" t="inlineStr">
        <is>
          <t>PhenoAge acceleration</t>
        </is>
      </nc>
    </rcc>
    <rcc rId="0" sId="17">
      <nc r="P346" t="inlineStr">
        <is>
          <t>PhenoAge acceleration</t>
        </is>
      </nc>
    </rcc>
    <rcc rId="0" sId="17">
      <nc r="P347" t="inlineStr">
        <is>
          <t>PhenoAge acceleration</t>
        </is>
      </nc>
    </rcc>
    <rcc rId="0" sId="17">
      <nc r="P348" t="inlineStr">
        <is>
          <t>PhenoAge acceleration</t>
        </is>
      </nc>
    </rcc>
    <rcc rId="0" sId="17">
      <nc r="P349" t="inlineStr">
        <is>
          <t>PhenoAge acceleration</t>
        </is>
      </nc>
    </rcc>
    <rcc rId="0" sId="17">
      <nc r="P350" t="inlineStr">
        <is>
          <t>PhenoAge acceleration</t>
        </is>
      </nc>
    </rcc>
    <rcc rId="0" sId="17">
      <nc r="P351" t="inlineStr">
        <is>
          <t>PhenoAge acceleration</t>
        </is>
      </nc>
    </rcc>
    <rcc rId="0" sId="17">
      <nc r="P352" t="inlineStr">
        <is>
          <t>PhenoAge acceleration</t>
        </is>
      </nc>
    </rcc>
    <rcc rId="0" sId="17">
      <nc r="P353" t="inlineStr">
        <is>
          <t>PhenoAge acceleration</t>
        </is>
      </nc>
    </rcc>
    <rcc rId="0" sId="17">
      <nc r="P354" t="inlineStr">
        <is>
          <t>PhenoAge acceleration</t>
        </is>
      </nc>
    </rcc>
    <rcc rId="0" sId="17">
      <nc r="P355" t="inlineStr">
        <is>
          <t>PhenoAge acceleration</t>
        </is>
      </nc>
    </rcc>
    <rcc rId="0" sId="17">
      <nc r="P356" t="inlineStr">
        <is>
          <t>PhenoAge acceleration</t>
        </is>
      </nc>
    </rcc>
    <rcc rId="0" sId="17">
      <nc r="P357" t="inlineStr">
        <is>
          <t>PhenoAge acceleration</t>
        </is>
      </nc>
    </rcc>
    <rcc rId="0" sId="17">
      <nc r="P358" t="inlineStr">
        <is>
          <t>PhenoAge acceleration</t>
        </is>
      </nc>
    </rcc>
    <rcc rId="0" sId="17">
      <nc r="P359" t="inlineStr">
        <is>
          <t>PhenoAge acceleration</t>
        </is>
      </nc>
    </rcc>
    <rcc rId="0" sId="17">
      <nc r="P360" t="inlineStr">
        <is>
          <t>PhenoAge acceleration</t>
        </is>
      </nc>
    </rcc>
    <rcc rId="0" sId="17">
      <nc r="P361" t="inlineStr">
        <is>
          <t>PhenoAge acceleration</t>
        </is>
      </nc>
    </rcc>
    <rcc rId="0" sId="17">
      <nc r="P362" t="inlineStr">
        <is>
          <t>PhenoAge acceleration</t>
        </is>
      </nc>
    </rcc>
    <rcc rId="0" sId="17">
      <nc r="P363" t="inlineStr">
        <is>
          <t>PhenoAge acceleration</t>
        </is>
      </nc>
    </rcc>
    <rcc rId="0" sId="17">
      <nc r="P364" t="inlineStr">
        <is>
          <t>PhenoAge acceleration</t>
        </is>
      </nc>
    </rcc>
    <rcc rId="0" sId="17">
      <nc r="P365" t="inlineStr">
        <is>
          <t>PhenoAge acceleration</t>
        </is>
      </nc>
    </rcc>
    <rcc rId="0" sId="17">
      <nc r="P366" t="inlineStr">
        <is>
          <t>PhenoAge acceleration</t>
        </is>
      </nc>
    </rcc>
    <rcc rId="0" sId="17">
      <nc r="P367" t="inlineStr">
        <is>
          <t>PhenoAge acceleration</t>
        </is>
      </nc>
    </rcc>
    <rcc rId="0" sId="17">
      <nc r="P368" t="inlineStr">
        <is>
          <t>PhenoAge acceleration</t>
        </is>
      </nc>
    </rcc>
    <rcc rId="0" sId="17">
      <nc r="P369" t="inlineStr">
        <is>
          <t>PhenoAge acceleration</t>
        </is>
      </nc>
    </rcc>
    <rcc rId="0" sId="17">
      <nc r="P370" t="inlineStr">
        <is>
          <t>PhenoAge acceleration</t>
        </is>
      </nc>
    </rcc>
    <rcc rId="0" sId="17">
      <nc r="P371" t="inlineStr">
        <is>
          <t>PhenoAge acceleration</t>
        </is>
      </nc>
    </rcc>
    <rcc rId="0" sId="17">
      <nc r="P372" t="inlineStr">
        <is>
          <t>PhenoAge acceleration</t>
        </is>
      </nc>
    </rcc>
    <rcc rId="0" sId="17">
      <nc r="P373" t="inlineStr">
        <is>
          <t>PhenoAge acceleration</t>
        </is>
      </nc>
    </rcc>
    <rcc rId="0" sId="17">
      <nc r="P374" t="inlineStr">
        <is>
          <t>PhenoAge acceleration</t>
        </is>
      </nc>
    </rcc>
    <rcc rId="0" sId="17">
      <nc r="P375" t="inlineStr">
        <is>
          <t>PhenoAge acceleration</t>
        </is>
      </nc>
    </rcc>
    <rcc rId="0" sId="17">
      <nc r="P376" t="inlineStr">
        <is>
          <t>PhenoAge acceleration</t>
        </is>
      </nc>
    </rcc>
    <rcc rId="0" sId="17">
      <nc r="P377" t="inlineStr">
        <is>
          <t>PhenoAge acceleration</t>
        </is>
      </nc>
    </rcc>
    <rcc rId="0" sId="17">
      <nc r="P378" t="inlineStr">
        <is>
          <t>PhenoAge acceleration</t>
        </is>
      </nc>
    </rcc>
    <rcc rId="0" sId="17">
      <nc r="P379" t="inlineStr">
        <is>
          <t>PhenoAge acceleration</t>
        </is>
      </nc>
    </rcc>
    <rcc rId="0" sId="17">
      <nc r="P380" t="inlineStr">
        <is>
          <t>PhenoAge acceleration</t>
        </is>
      </nc>
    </rcc>
    <rcc rId="0" sId="17">
      <nc r="P381" t="inlineStr">
        <is>
          <t>PhenoAge acceleration</t>
        </is>
      </nc>
    </rcc>
    <rcc rId="0" sId="17">
      <nc r="P382" t="inlineStr">
        <is>
          <t>PhenoAge acceleration</t>
        </is>
      </nc>
    </rcc>
    <rcc rId="0" sId="17">
      <nc r="P383" t="inlineStr">
        <is>
          <t>PhenoAge acceleration</t>
        </is>
      </nc>
    </rcc>
    <rcc rId="0" sId="17">
      <nc r="P384" t="inlineStr">
        <is>
          <t>PhenoAge acceleration</t>
        </is>
      </nc>
    </rcc>
    <rcc rId="0" sId="17">
      <nc r="P385" t="inlineStr">
        <is>
          <t>PhenoAge acceleration</t>
        </is>
      </nc>
    </rcc>
    <rcc rId="0" sId="17">
      <nc r="P386" t="inlineStr">
        <is>
          <t>PhenoAge acceleration</t>
        </is>
      </nc>
    </rcc>
    <rcc rId="0" sId="17">
      <nc r="P387" t="inlineStr">
        <is>
          <t>PhenoAge acceleration</t>
        </is>
      </nc>
    </rcc>
    <rcc rId="0" sId="17">
      <nc r="P388" t="inlineStr">
        <is>
          <t>PhenoAge acceleration</t>
        </is>
      </nc>
    </rcc>
    <rcc rId="0" sId="17">
      <nc r="P389" t="inlineStr">
        <is>
          <t>PhenoAge acceleration</t>
        </is>
      </nc>
    </rcc>
    <rcc rId="0" sId="17">
      <nc r="P390" t="inlineStr">
        <is>
          <t>PhenoAge acceleration</t>
        </is>
      </nc>
    </rcc>
    <rcc rId="0" sId="17">
      <nc r="P391" t="inlineStr">
        <is>
          <t>PhenoAge acceleration</t>
        </is>
      </nc>
    </rcc>
    <rcc rId="0" sId="17">
      <nc r="P392" t="inlineStr">
        <is>
          <t>PhenoAge acceleration</t>
        </is>
      </nc>
    </rcc>
    <rcc rId="0" sId="17">
      <nc r="P393" t="inlineStr">
        <is>
          <t>PhenoAge acceleration</t>
        </is>
      </nc>
    </rcc>
    <rcc rId="0" sId="17">
      <nc r="P394" t="inlineStr">
        <is>
          <t>PhenoAge acceleration</t>
        </is>
      </nc>
    </rcc>
    <rcc rId="0" sId="17">
      <nc r="P395" t="inlineStr">
        <is>
          <t>PhenoAge acceleration</t>
        </is>
      </nc>
    </rcc>
    <rcc rId="0" sId="17">
      <nc r="P396" t="inlineStr">
        <is>
          <t>PhenoAge acceleration</t>
        </is>
      </nc>
    </rcc>
    <rcc rId="0" sId="17">
      <nc r="P397" t="inlineStr">
        <is>
          <t>PhenoAge acceleration</t>
        </is>
      </nc>
    </rcc>
    <rcc rId="0" sId="17">
      <nc r="P398" t="inlineStr">
        <is>
          <t>PhenoAge acceleration</t>
        </is>
      </nc>
    </rcc>
    <rcc rId="0" sId="17">
      <nc r="P399" t="inlineStr">
        <is>
          <t>PhenoAge acceleration</t>
        </is>
      </nc>
    </rcc>
    <rcc rId="0" sId="17">
      <nc r="P400" t="inlineStr">
        <is>
          <t>PhenoAge acceleration</t>
        </is>
      </nc>
    </rcc>
    <rcc rId="0" sId="17">
      <nc r="P401" t="inlineStr">
        <is>
          <t>PhenoAge acceleration</t>
        </is>
      </nc>
    </rcc>
    <rcc rId="0" sId="17">
      <nc r="P402" t="inlineStr">
        <is>
          <t>PhenoAge acceleration</t>
        </is>
      </nc>
    </rcc>
    <rcc rId="0" sId="17">
      <nc r="P403" t="inlineStr">
        <is>
          <t>PhenoAge acceleration</t>
        </is>
      </nc>
    </rcc>
    <rcc rId="0" sId="17">
      <nc r="P404" t="inlineStr">
        <is>
          <t>PhenoAge acceleration</t>
        </is>
      </nc>
    </rcc>
    <rcc rId="0" sId="17">
      <nc r="P405" t="inlineStr">
        <is>
          <t>PhenoAge acceleration</t>
        </is>
      </nc>
    </rcc>
    <rcc rId="0" sId="17">
      <nc r="P406" t="inlineStr">
        <is>
          <t>PhenoAge acceleration</t>
        </is>
      </nc>
    </rcc>
    <rcc rId="0" sId="17">
      <nc r="P407" t="inlineStr">
        <is>
          <t>PhenoAge acceleration</t>
        </is>
      </nc>
    </rcc>
    <rcc rId="0" sId="17">
      <nc r="P408" t="inlineStr">
        <is>
          <t>PhenoAge acceleration</t>
        </is>
      </nc>
    </rcc>
    <rcc rId="0" sId="17">
      <nc r="P409" t="inlineStr">
        <is>
          <t>PhenoAge acceleration</t>
        </is>
      </nc>
    </rcc>
    <rcc rId="0" sId="17">
      <nc r="P410" t="inlineStr">
        <is>
          <t>PhenoAge acceleration</t>
        </is>
      </nc>
    </rcc>
    <rcc rId="0" sId="17">
      <nc r="P411" t="inlineStr">
        <is>
          <t>PhenoAge acceleration</t>
        </is>
      </nc>
    </rcc>
    <rcc rId="0" sId="17">
      <nc r="P412" t="inlineStr">
        <is>
          <t>PhenoAge acceleration</t>
        </is>
      </nc>
    </rcc>
    <rcc rId="0" sId="17">
      <nc r="P413" t="inlineStr">
        <is>
          <t>PhenoAge acceleration</t>
        </is>
      </nc>
    </rcc>
    <rcc rId="0" sId="17">
      <nc r="P414" t="inlineStr">
        <is>
          <t>PhenoAge acceleration</t>
        </is>
      </nc>
    </rcc>
    <rcc rId="0" sId="17">
      <nc r="P415" t="inlineStr">
        <is>
          <t>PhenoAge acceleration</t>
        </is>
      </nc>
    </rcc>
    <rcc rId="0" sId="17">
      <nc r="P416" t="inlineStr">
        <is>
          <t>PhenoAge acceleration</t>
        </is>
      </nc>
    </rcc>
    <rcc rId="0" sId="17">
      <nc r="P417" t="inlineStr">
        <is>
          <t>PhenoAge acceleration</t>
        </is>
      </nc>
    </rcc>
    <rcc rId="0" sId="17">
      <nc r="P418" t="inlineStr">
        <is>
          <t>PhenoAge acceleration</t>
        </is>
      </nc>
    </rcc>
    <rcc rId="0" sId="17">
      <nc r="P419" t="inlineStr">
        <is>
          <t>PhenoAge acceleration</t>
        </is>
      </nc>
    </rcc>
    <rcc rId="0" sId="17">
      <nc r="P420" t="inlineStr">
        <is>
          <t>PhenoAge acceleration</t>
        </is>
      </nc>
    </rcc>
    <rcc rId="0" sId="17">
      <nc r="P421" t="inlineStr">
        <is>
          <t>PhenoAge acceleration</t>
        </is>
      </nc>
    </rcc>
    <rcc rId="0" sId="17">
      <nc r="P422" t="inlineStr">
        <is>
          <t>PhenoAge acceleration</t>
        </is>
      </nc>
    </rcc>
    <rcc rId="0" sId="17">
      <nc r="P423" t="inlineStr">
        <is>
          <t>PhenoAge acceleration</t>
        </is>
      </nc>
    </rcc>
    <rcc rId="0" sId="17">
      <nc r="P424" t="inlineStr">
        <is>
          <t>PhenoAge acceleration</t>
        </is>
      </nc>
    </rcc>
    <rcc rId="0" sId="17">
      <nc r="P425" t="inlineStr">
        <is>
          <t>PhenoAge acceleration</t>
        </is>
      </nc>
    </rcc>
    <rcc rId="0" sId="17">
      <nc r="P426" t="inlineStr">
        <is>
          <t>PhenoAge acceleration</t>
        </is>
      </nc>
    </rcc>
    <rcc rId="0" sId="17">
      <nc r="P427" t="inlineStr">
        <is>
          <t>PhenoAge acceleration</t>
        </is>
      </nc>
    </rcc>
    <rcc rId="0" sId="17">
      <nc r="P428" t="inlineStr">
        <is>
          <t>PhenoAge acceleration</t>
        </is>
      </nc>
    </rcc>
    <rcc rId="0" sId="17">
      <nc r="P429" t="inlineStr">
        <is>
          <t>PhenoAge acceleration</t>
        </is>
      </nc>
    </rcc>
    <rcc rId="0" sId="17">
      <nc r="P430" t="inlineStr">
        <is>
          <t>PhenoAge acceleration</t>
        </is>
      </nc>
    </rcc>
    <rcc rId="0" sId="17">
      <nc r="P431" t="inlineStr">
        <is>
          <t>PhenoAge acceleration</t>
        </is>
      </nc>
    </rcc>
    <rcc rId="0" sId="17">
      <nc r="P432" t="inlineStr">
        <is>
          <t>PhenoAge acceleration</t>
        </is>
      </nc>
    </rcc>
    <rcc rId="0" sId="17">
      <nc r="P433" t="inlineStr">
        <is>
          <t>PhenoAge acceleration</t>
        </is>
      </nc>
    </rcc>
    <rcc rId="0" sId="17">
      <nc r="P434" t="inlineStr">
        <is>
          <t>PhenoAge acceleration</t>
        </is>
      </nc>
    </rcc>
    <rcc rId="0" sId="17">
      <nc r="P435" t="inlineStr">
        <is>
          <t>PhenoAge acceleration</t>
        </is>
      </nc>
    </rcc>
    <rcc rId="0" sId="17">
      <nc r="P436" t="inlineStr">
        <is>
          <t>PhenoAge acceleration</t>
        </is>
      </nc>
    </rcc>
    <rcc rId="0" sId="17">
      <nc r="P437" t="inlineStr">
        <is>
          <t>PhenoAge acceleration</t>
        </is>
      </nc>
    </rcc>
    <rcc rId="0" sId="17">
      <nc r="P438" t="inlineStr">
        <is>
          <t>PhenoAge acceleration</t>
        </is>
      </nc>
    </rcc>
    <rcc rId="0" sId="17">
      <nc r="P439" t="inlineStr">
        <is>
          <t>PhenoAge acceleration</t>
        </is>
      </nc>
    </rcc>
    <rcc rId="0" sId="17">
      <nc r="P440" t="inlineStr">
        <is>
          <t>PhenoAge acceleration</t>
        </is>
      </nc>
    </rcc>
    <rcc rId="0" sId="17">
      <nc r="P441" t="inlineStr">
        <is>
          <t>PhenoAge acceleration</t>
        </is>
      </nc>
    </rcc>
    <rcc rId="0" sId="17">
      <nc r="P442" t="inlineStr">
        <is>
          <t>PhenoAge acceleration</t>
        </is>
      </nc>
    </rcc>
    <rcc rId="0" sId="17">
      <nc r="P443" t="inlineStr">
        <is>
          <t>PhenoAge acceleration</t>
        </is>
      </nc>
    </rcc>
    <rcc rId="0" sId="17">
      <nc r="P444" t="inlineStr">
        <is>
          <t>PhenoAge acceleration</t>
        </is>
      </nc>
    </rcc>
    <rcc rId="0" sId="17">
      <nc r="P445" t="inlineStr">
        <is>
          <t>PhenoAge acceleration</t>
        </is>
      </nc>
    </rcc>
    <rcc rId="0" sId="17">
      <nc r="P446" t="inlineStr">
        <is>
          <t>PhenoAge acceleration</t>
        </is>
      </nc>
    </rcc>
    <rcc rId="0" sId="17">
      <nc r="P447" t="inlineStr">
        <is>
          <t>Intrinsic HorvathAge acceleration</t>
        </is>
      </nc>
    </rcc>
    <rcc rId="0" sId="17">
      <nc r="P448" t="inlineStr">
        <is>
          <t>Intrinsic HorvathAge acceleration</t>
        </is>
      </nc>
    </rcc>
    <rcc rId="0" sId="17">
      <nc r="P449" t="inlineStr">
        <is>
          <t>Intrinsic HorvathAge acceleration</t>
        </is>
      </nc>
    </rcc>
    <rcc rId="0" sId="17">
      <nc r="P450" t="inlineStr">
        <is>
          <t>Intrinsic HorvathAge acceleration</t>
        </is>
      </nc>
    </rcc>
    <rcc rId="0" sId="17">
      <nc r="P451" t="inlineStr">
        <is>
          <t>Intrinsic HorvathAge acceleration</t>
        </is>
      </nc>
    </rcc>
    <rcc rId="0" sId="17">
      <nc r="P452" t="inlineStr">
        <is>
          <t>Intrinsic HorvathAge acceleration</t>
        </is>
      </nc>
    </rcc>
    <rcc rId="0" sId="17">
      <nc r="P453" t="inlineStr">
        <is>
          <t>Intrinsic HorvathAge acceleration</t>
        </is>
      </nc>
    </rcc>
    <rcc rId="0" sId="17">
      <nc r="P454" t="inlineStr">
        <is>
          <t>Intrinsic HorvathAge acceleration</t>
        </is>
      </nc>
    </rcc>
    <rcc rId="0" sId="17">
      <nc r="P455" t="inlineStr">
        <is>
          <t>Intrinsic HorvathAge acceleration</t>
        </is>
      </nc>
    </rcc>
    <rcc rId="0" sId="17">
      <nc r="P456" t="inlineStr">
        <is>
          <t>Intrinsic HorvathAge acceleration</t>
        </is>
      </nc>
    </rcc>
    <rcc rId="0" sId="17">
      <nc r="P457" t="inlineStr">
        <is>
          <t>Intrinsic HorvathAge acceleration</t>
        </is>
      </nc>
    </rcc>
    <rcc rId="0" sId="17">
      <nc r="P458" t="inlineStr">
        <is>
          <t>Intrinsic HorvathAge acceleration</t>
        </is>
      </nc>
    </rcc>
    <rcc rId="0" sId="17">
      <nc r="P459" t="inlineStr">
        <is>
          <t>Intrinsic HorvathAge acceleration</t>
        </is>
      </nc>
    </rcc>
    <rcc rId="0" sId="17">
      <nc r="P460" t="inlineStr">
        <is>
          <t>Intrinsic HorvathAge acceleration</t>
        </is>
      </nc>
    </rcc>
    <rcc rId="0" sId="17">
      <nc r="P461" t="inlineStr">
        <is>
          <t>Intrinsic HorvathAge acceleration</t>
        </is>
      </nc>
    </rcc>
    <rcc rId="0" sId="17">
      <nc r="P462" t="inlineStr">
        <is>
          <t>Intrinsic HorvathAge acceleration</t>
        </is>
      </nc>
    </rcc>
    <rcc rId="0" sId="17">
      <nc r="P463" t="inlineStr">
        <is>
          <t>Intrinsic HorvathAge acceleration</t>
        </is>
      </nc>
    </rcc>
    <rcc rId="0" sId="17">
      <nc r="P464" t="inlineStr">
        <is>
          <t>Intrinsic HorvathAge acceleration</t>
        </is>
      </nc>
    </rcc>
    <rcc rId="0" sId="17">
      <nc r="P465" t="inlineStr">
        <is>
          <t>Intrinsic HorvathAge acceleration</t>
        </is>
      </nc>
    </rcc>
    <rcc rId="0" sId="17">
      <nc r="P466" t="inlineStr">
        <is>
          <t>Intrinsic HorvathAge acceleration</t>
        </is>
      </nc>
    </rcc>
    <rcc rId="0" sId="17">
      <nc r="P467" t="inlineStr">
        <is>
          <t>Intrinsic HorvathAge acceleration</t>
        </is>
      </nc>
    </rcc>
    <rcc rId="0" sId="17">
      <nc r="P468" t="inlineStr">
        <is>
          <t>Intrinsic HorvathAge acceleration</t>
        </is>
      </nc>
    </rcc>
    <rcc rId="0" sId="17">
      <nc r="P469" t="inlineStr">
        <is>
          <t>Intrinsic HorvathAge acceleration</t>
        </is>
      </nc>
    </rcc>
    <rcc rId="0" sId="17">
      <nc r="P470" t="inlineStr">
        <is>
          <t>Intrinsic HorvathAge acceleration</t>
        </is>
      </nc>
    </rcc>
    <rcc rId="0" sId="17">
      <nc r="P471" t="inlineStr">
        <is>
          <t>Intrinsic HorvathAge acceleration</t>
        </is>
      </nc>
    </rcc>
    <rcc rId="0" sId="17">
      <nc r="P472" t="inlineStr">
        <is>
          <t>Intrinsic HorvathAge acceleration</t>
        </is>
      </nc>
    </rcc>
    <rcc rId="0" sId="17">
      <nc r="P473" t="inlineStr">
        <is>
          <t>Intrinsic HorvathAge acceleration</t>
        </is>
      </nc>
    </rcc>
    <rcc rId="0" sId="17">
      <nc r="P474" t="inlineStr">
        <is>
          <t>Intrinsic HorvathAge acceleration</t>
        </is>
      </nc>
    </rcc>
    <rcc rId="0" sId="17">
      <nc r="P475" t="inlineStr">
        <is>
          <t>Intrinsic HorvathAge acceleration</t>
        </is>
      </nc>
    </rcc>
    <rcc rId="0" sId="17">
      <nc r="P476" t="inlineStr">
        <is>
          <t>Intrinsic HorvathAge acceleration</t>
        </is>
      </nc>
    </rcc>
    <rcc rId="0" sId="17">
      <nc r="P477" t="inlineStr">
        <is>
          <t>Intrinsic HorvathAge acceleration</t>
        </is>
      </nc>
    </rcc>
    <rcc rId="0" sId="17">
      <nc r="P478" t="inlineStr">
        <is>
          <t>Intrinsic HorvathAge acceleration</t>
        </is>
      </nc>
    </rcc>
    <rcc rId="0" sId="17">
      <nc r="P479" t="inlineStr">
        <is>
          <t>Intrinsic HorvathAge acceleration</t>
        </is>
      </nc>
    </rcc>
    <rcc rId="0" sId="17">
      <nc r="P480" t="inlineStr">
        <is>
          <t>Intrinsic HorvathAge acceleration</t>
        </is>
      </nc>
    </rcc>
    <rcc rId="0" sId="17">
      <nc r="P481" t="inlineStr">
        <is>
          <t>Intrinsic HorvathAge acceleration</t>
        </is>
      </nc>
    </rcc>
    <rcc rId="0" sId="17">
      <nc r="P482" t="inlineStr">
        <is>
          <t>Intrinsic HorvathAge acceleration</t>
        </is>
      </nc>
    </rcc>
    <rcc rId="0" sId="17">
      <nc r="P483" t="inlineStr">
        <is>
          <t>Intrinsic HorvathAge acceleration</t>
        </is>
      </nc>
    </rcc>
    <rcc rId="0" sId="17">
      <nc r="P484" t="inlineStr">
        <is>
          <t>Intrinsic HorvathAge acceleration</t>
        </is>
      </nc>
    </rcc>
    <rcc rId="0" sId="17">
      <nc r="P485" t="inlineStr">
        <is>
          <t>Intrinsic HorvathAge acceleration</t>
        </is>
      </nc>
    </rcc>
    <rcc rId="0" sId="17">
      <nc r="P486" t="inlineStr">
        <is>
          <t>Intrinsic HorvathAge acceleration</t>
        </is>
      </nc>
    </rcc>
    <rcc rId="0" sId="17">
      <nc r="P487" t="inlineStr">
        <is>
          <t>Intrinsic HorvathAge acceleration</t>
        </is>
      </nc>
    </rcc>
    <rcc rId="0" sId="17">
      <nc r="P488" t="inlineStr">
        <is>
          <t>Intrinsic HorvathAge acceleration</t>
        </is>
      </nc>
    </rcc>
    <rcc rId="0" sId="17">
      <nc r="P489" t="inlineStr">
        <is>
          <t>Intrinsic HorvathAge acceleration</t>
        </is>
      </nc>
    </rcc>
    <rcc rId="0" sId="17">
      <nc r="P490" t="inlineStr">
        <is>
          <t>Intrinsic HorvathAge acceleration</t>
        </is>
      </nc>
    </rcc>
    <rcc rId="0" sId="17">
      <nc r="P491" t="inlineStr">
        <is>
          <t>Intrinsic HorvathAge acceleration</t>
        </is>
      </nc>
    </rcc>
    <rcc rId="0" sId="17">
      <nc r="P492" t="inlineStr">
        <is>
          <t>Intrinsic HorvathAge acceleration</t>
        </is>
      </nc>
    </rcc>
    <rcc rId="0" sId="17">
      <nc r="P493" t="inlineStr">
        <is>
          <t>Intrinsic HorvathAge acceleration</t>
        </is>
      </nc>
    </rcc>
    <rcc rId="0" sId="17">
      <nc r="P494" t="inlineStr">
        <is>
          <t>Intrinsic HorvathAge acceleration</t>
        </is>
      </nc>
    </rcc>
    <rcc rId="0" sId="17">
      <nc r="P495" t="inlineStr">
        <is>
          <t>Intrinsic HorvathAge acceleration</t>
        </is>
      </nc>
    </rcc>
    <rcc rId="0" sId="17">
      <nc r="P496" t="inlineStr">
        <is>
          <t>Intrinsic HorvathAge acceleration</t>
        </is>
      </nc>
    </rcc>
    <rcc rId="0" sId="17">
      <nc r="P497" t="inlineStr">
        <is>
          <t>Intrinsic HorvathAge acceleration</t>
        </is>
      </nc>
    </rcc>
    <rcc rId="0" sId="17">
      <nc r="P498" t="inlineStr">
        <is>
          <t>Intrinsic HorvathAge acceleration</t>
        </is>
      </nc>
    </rcc>
    <rcc rId="0" sId="17">
      <nc r="P499" t="inlineStr">
        <is>
          <t>Intrinsic HorvathAge acceleration</t>
        </is>
      </nc>
    </rcc>
    <rcc rId="0" sId="17">
      <nc r="P500" t="inlineStr">
        <is>
          <t>Intrinsic HorvathAge acceleration</t>
        </is>
      </nc>
    </rcc>
    <rcc rId="0" sId="17">
      <nc r="P501" t="inlineStr">
        <is>
          <t>Intrinsic HorvathAge acceleration</t>
        </is>
      </nc>
    </rcc>
    <rcc rId="0" sId="17">
      <nc r="P502" t="inlineStr">
        <is>
          <t>Intrinsic HorvathAge acceleration</t>
        </is>
      </nc>
    </rcc>
    <rcc rId="0" sId="17">
      <nc r="P503" t="inlineStr">
        <is>
          <t>Intrinsic HorvathAge acceleration</t>
        </is>
      </nc>
    </rcc>
    <rcc rId="0" sId="17">
      <nc r="P504" t="inlineStr">
        <is>
          <t>Intrinsic HorvathAge acceleration</t>
        </is>
      </nc>
    </rcc>
    <rcc rId="0" sId="17">
      <nc r="P505" t="inlineStr">
        <is>
          <t>Intrinsic HorvathAge acceleration</t>
        </is>
      </nc>
    </rcc>
    <rcc rId="0" sId="17">
      <nc r="P506" t="inlineStr">
        <is>
          <t>Intrinsic HorvathAge acceleration</t>
        </is>
      </nc>
    </rcc>
    <rcc rId="0" sId="17">
      <nc r="P507" t="inlineStr">
        <is>
          <t>Intrinsic HorvathAge acceleration</t>
        </is>
      </nc>
    </rcc>
    <rcc rId="0" sId="17">
      <nc r="P508" t="inlineStr">
        <is>
          <t>Intrinsic HorvathAge acceleration</t>
        </is>
      </nc>
    </rcc>
    <rcc rId="0" sId="17">
      <nc r="P509" t="inlineStr">
        <is>
          <t>Intrinsic HorvathAge acceleration</t>
        </is>
      </nc>
    </rcc>
    <rcc rId="0" sId="17">
      <nc r="P510" t="inlineStr">
        <is>
          <t>Intrinsic HorvathAge acceleration</t>
        </is>
      </nc>
    </rcc>
    <rcc rId="0" sId="17">
      <nc r="P511" t="inlineStr">
        <is>
          <t>Intrinsic HorvathAge acceleration</t>
        </is>
      </nc>
    </rcc>
    <rcc rId="0" sId="17">
      <nc r="P512" t="inlineStr">
        <is>
          <t>Intrinsic HorvathAge acceleration</t>
        </is>
      </nc>
    </rcc>
    <rcc rId="0" sId="17">
      <nc r="P513" t="inlineStr">
        <is>
          <t>Intrinsic HorvathAge acceleration</t>
        </is>
      </nc>
    </rcc>
    <rcc rId="0" sId="17">
      <nc r="P514" t="inlineStr">
        <is>
          <t>Intrinsic HorvathAge acceleration</t>
        </is>
      </nc>
    </rcc>
    <rcc rId="0" sId="17">
      <nc r="P515" t="inlineStr">
        <is>
          <t>Intrinsic HorvathAge acceleration</t>
        </is>
      </nc>
    </rcc>
    <rcc rId="0" sId="17">
      <nc r="P516" t="inlineStr">
        <is>
          <t>Intrinsic HorvathAge acceleration</t>
        </is>
      </nc>
    </rcc>
    <rcc rId="0" sId="17">
      <nc r="P517" t="inlineStr">
        <is>
          <t>Intrinsic HorvathAge acceleration</t>
        </is>
      </nc>
    </rcc>
    <rcc rId="0" sId="17">
      <nc r="P518" t="inlineStr">
        <is>
          <t>Intrinsic HorvathAge acceleration</t>
        </is>
      </nc>
    </rcc>
    <rcc rId="0" sId="17">
      <nc r="P519" t="inlineStr">
        <is>
          <t>Intrinsic HorvathAge acceleration</t>
        </is>
      </nc>
    </rcc>
    <rcc rId="0" sId="17">
      <nc r="P520" t="inlineStr">
        <is>
          <t>Intrinsic HorvathAge acceleration</t>
        </is>
      </nc>
    </rcc>
    <rcc rId="0" sId="17">
      <nc r="P521" t="inlineStr">
        <is>
          <t>Intrinsic HorvathAge acceleration</t>
        </is>
      </nc>
    </rcc>
    <rcc rId="0" sId="17">
      <nc r="P522" t="inlineStr">
        <is>
          <t>Intrinsic HorvathAge acceleration</t>
        </is>
      </nc>
    </rcc>
    <rcc rId="0" sId="17">
      <nc r="P523" t="inlineStr">
        <is>
          <t>Intrinsic HorvathAge acceleration</t>
        </is>
      </nc>
    </rcc>
    <rcc rId="0" sId="17">
      <nc r="P524" t="inlineStr">
        <is>
          <t>Intrinsic HorvathAge acceleration</t>
        </is>
      </nc>
    </rcc>
    <rcc rId="0" sId="17">
      <nc r="P525" t="inlineStr">
        <is>
          <t>Intrinsic HorvathAge acceleration</t>
        </is>
      </nc>
    </rcc>
    <rcc rId="0" sId="17">
      <nc r="P526" t="inlineStr">
        <is>
          <t>Intrinsic HorvathAge acceleration</t>
        </is>
      </nc>
    </rcc>
    <rcc rId="0" sId="17">
      <nc r="P527" t="inlineStr">
        <is>
          <t>Intrinsic HorvathAge acceleration</t>
        </is>
      </nc>
    </rcc>
    <rcc rId="0" sId="17">
      <nc r="P528" t="inlineStr">
        <is>
          <t>Intrinsic HorvathAge acceleration</t>
        </is>
      </nc>
    </rcc>
    <rcc rId="0" sId="17">
      <nc r="P529" t="inlineStr">
        <is>
          <t>Intrinsic HorvathAge acceleration</t>
        </is>
      </nc>
    </rcc>
    <rcc rId="0" sId="17">
      <nc r="P530" t="inlineStr">
        <is>
          <t>Intrinsic HorvathAge acceleration</t>
        </is>
      </nc>
    </rcc>
    <rcc rId="0" sId="17">
      <nc r="P531" t="inlineStr">
        <is>
          <t>Intrinsic HorvathAge acceleration</t>
        </is>
      </nc>
    </rcc>
    <rcc rId="0" sId="17">
      <nc r="P532" t="inlineStr">
        <is>
          <t>Intrinsic HorvathAge acceleration</t>
        </is>
      </nc>
    </rcc>
    <rcc rId="0" sId="17">
      <nc r="P533" t="inlineStr">
        <is>
          <t>Intrinsic HorvathAge acceleration</t>
        </is>
      </nc>
    </rcc>
    <rcc rId="0" sId="17">
      <nc r="P534" t="inlineStr">
        <is>
          <t>Intrinsic HorvathAge acceleration</t>
        </is>
      </nc>
    </rcc>
    <rcc rId="0" sId="17">
      <nc r="P535" t="inlineStr">
        <is>
          <t>Intrinsic HorvathAge acceleration</t>
        </is>
      </nc>
    </rcc>
    <rcc rId="0" sId="17">
      <nc r="P536" t="inlineStr">
        <is>
          <t>Intrinsic HorvathAge acceleration</t>
        </is>
      </nc>
    </rcc>
    <rcc rId="0" sId="17">
      <nc r="P537" t="inlineStr">
        <is>
          <t>Intrinsic HorvathAge acceleration</t>
        </is>
      </nc>
    </rcc>
    <rcc rId="0" sId="17">
      <nc r="P538" t="inlineStr">
        <is>
          <t>Intrinsic HorvathAge acceleration</t>
        </is>
      </nc>
    </rcc>
    <rcc rId="0" sId="17">
      <nc r="P539" t="inlineStr">
        <is>
          <t>Intrinsic HorvathAge acceleration</t>
        </is>
      </nc>
    </rcc>
    <rcc rId="0" sId="17">
      <nc r="P540" t="inlineStr">
        <is>
          <t>Intrinsic HorvathAge acceleration</t>
        </is>
      </nc>
    </rcc>
    <rcc rId="0" sId="17">
      <nc r="P541" t="inlineStr">
        <is>
          <t>Intrinsic HorvathAge acceleration</t>
        </is>
      </nc>
    </rcc>
    <rcc rId="0" sId="17">
      <nc r="P542" t="inlineStr">
        <is>
          <t>Intrinsic HorvathAge acceleration</t>
        </is>
      </nc>
    </rcc>
    <rcc rId="0" sId="17">
      <nc r="P543" t="inlineStr">
        <is>
          <t>Intrinsic HorvathAge acceleration</t>
        </is>
      </nc>
    </rcc>
    <rcc rId="0" sId="17">
      <nc r="P544" t="inlineStr">
        <is>
          <t>Intrinsic HorvathAge acceleration</t>
        </is>
      </nc>
    </rcc>
    <rcc rId="0" sId="17">
      <nc r="P545" t="inlineStr">
        <is>
          <t>Intrinsic HorvathAge acceleration</t>
        </is>
      </nc>
    </rcc>
    <rcc rId="0" sId="17">
      <nc r="P546" t="inlineStr">
        <is>
          <t>Intrinsic HorvathAge acceleration</t>
        </is>
      </nc>
    </rcc>
    <rcc rId="0" sId="17">
      <nc r="P547" t="inlineStr">
        <is>
          <t>Intrinsic HorvathAge acceleration</t>
        </is>
      </nc>
    </rcc>
    <rcc rId="0" sId="17">
      <nc r="P548" t="inlineStr">
        <is>
          <t>Intrinsic HorvathAge acceleration</t>
        </is>
      </nc>
    </rcc>
    <rcc rId="0" sId="17">
      <nc r="P549" t="inlineStr">
        <is>
          <t>Intrinsic HorvathAge acceleration</t>
        </is>
      </nc>
    </rcc>
    <rcc rId="0" sId="17">
      <nc r="P550" t="inlineStr">
        <is>
          <t>Intrinsic HorvathAge acceleration</t>
        </is>
      </nc>
    </rcc>
    <rcc rId="0" sId="17">
      <nc r="P551" t="inlineStr">
        <is>
          <t>Intrinsic HorvathAge acceleration</t>
        </is>
      </nc>
    </rcc>
    <rcc rId="0" sId="17">
      <nc r="P552" t="inlineStr">
        <is>
          <t>Intrinsic HorvathAge acceleration</t>
        </is>
      </nc>
    </rcc>
    <rcc rId="0" sId="17">
      <nc r="P553" t="inlineStr">
        <is>
          <t>Intrinsic HorvathAge acceleration</t>
        </is>
      </nc>
    </rcc>
    <rcc rId="0" sId="17">
      <nc r="P554" t="inlineStr">
        <is>
          <t>Intrinsic HorvathAge acceleration</t>
        </is>
      </nc>
    </rcc>
    <rcc rId="0" sId="17">
      <nc r="P555" t="inlineStr">
        <is>
          <t>Intrinsic HorvathAge acceleration</t>
        </is>
      </nc>
    </rcc>
    <rcc rId="0" sId="17">
      <nc r="P556" t="inlineStr">
        <is>
          <t>Intrinsic HorvathAge acceleration</t>
        </is>
      </nc>
    </rcc>
    <rcc rId="0" sId="17">
      <nc r="P557" t="inlineStr">
        <is>
          <t>Intrinsic HorvathAge acceleration</t>
        </is>
      </nc>
    </rcc>
    <rcc rId="0" sId="17">
      <nc r="P558" t="inlineStr">
        <is>
          <t>Intrinsic HorvathAge acceleration</t>
        </is>
      </nc>
    </rcc>
    <rcc rId="0" sId="17">
      <nc r="P559" t="inlineStr">
        <is>
          <t>Intrinsic HorvathAge acceleration</t>
        </is>
      </nc>
    </rcc>
    <rcc rId="0" sId="17">
      <nc r="P560" t="inlineStr">
        <is>
          <t>Intrinsic HorvathAge acceleration</t>
        </is>
      </nc>
    </rcc>
    <rcc rId="0" sId="17">
      <nc r="P561" t="inlineStr">
        <is>
          <t>Intrinsic HorvathAge acceleration</t>
        </is>
      </nc>
    </rcc>
    <rcc rId="0" sId="17">
      <nc r="P562" t="inlineStr">
        <is>
          <t>Intrinsic HorvathAge acceleration</t>
        </is>
      </nc>
    </rcc>
    <rcc rId="0" sId="17">
      <nc r="P563" t="inlineStr">
        <is>
          <t>Intrinsic HorvathAge acceleration</t>
        </is>
      </nc>
    </rcc>
    <rcc rId="0" sId="17">
      <nc r="P564" t="inlineStr">
        <is>
          <t>Intrinsic HorvathAge acceleration</t>
        </is>
      </nc>
    </rcc>
    <rcc rId="0" sId="17">
      <nc r="P565" t="inlineStr">
        <is>
          <t>Intrinsic HorvathAge acceleration</t>
        </is>
      </nc>
    </rcc>
    <rcc rId="0" sId="17">
      <nc r="P566" t="inlineStr">
        <is>
          <t>Intrinsic HorvathAge acceleration</t>
        </is>
      </nc>
    </rcc>
    <rcc rId="0" sId="17">
      <nc r="P567" t="inlineStr">
        <is>
          <t>Intrinsic HorvathAge acceleration</t>
        </is>
      </nc>
    </rcc>
    <rcc rId="0" sId="17">
      <nc r="P568" t="inlineStr">
        <is>
          <t>Intrinsic HorvathAge acceleration</t>
        </is>
      </nc>
    </rcc>
    <rcc rId="0" sId="17">
      <nc r="P569" t="inlineStr">
        <is>
          <t>Intrinsic HorvathAge acceleration</t>
        </is>
      </nc>
    </rcc>
    <rcc rId="0" sId="17">
      <nc r="P570" t="inlineStr">
        <is>
          <t>Intrinsic HorvathAge acceleration</t>
        </is>
      </nc>
    </rcc>
    <rcc rId="0" sId="17">
      <nc r="P571" t="inlineStr">
        <is>
          <t>Intrinsic HorvathAge acceleration</t>
        </is>
      </nc>
    </rcc>
    <rcc rId="0" sId="17">
      <nc r="P572" t="inlineStr">
        <is>
          <t>Intrinsic HorvathAge acceleration</t>
        </is>
      </nc>
    </rcc>
    <rcc rId="0" sId="17">
      <nc r="P573" t="inlineStr">
        <is>
          <t>Intrinsic HorvathAge acceleration</t>
        </is>
      </nc>
    </rcc>
    <rcc rId="0" sId="17">
      <nc r="P574" t="inlineStr">
        <is>
          <t>Intrinsic HorvathAge acceleration</t>
        </is>
      </nc>
    </rcc>
    <rcc rId="0" sId="17">
      <nc r="P575" t="inlineStr">
        <is>
          <t>Intrinsic HorvathAge acceleration</t>
        </is>
      </nc>
    </rcc>
    <rcc rId="0" sId="17">
      <nc r="P576" t="inlineStr">
        <is>
          <t>Intrinsic HorvathAge acceleration</t>
        </is>
      </nc>
    </rcc>
    <rcc rId="0" sId="17">
      <nc r="P577" t="inlineStr">
        <is>
          <t>Intrinsic HorvathAge acceleration</t>
        </is>
      </nc>
    </rcc>
  </rrc>
  <rrc rId="29267" sId="17" ref="P1:P1048576" action="deleteCol">
    <rfmt sheetId="17" xfDxf="1" sqref="P1:P1048576" start="0" length="0"/>
    <rcc rId="0" sId="17">
      <nc r="P3" t="inlineStr">
        <is>
          <t>originalname.outcome</t>
        </is>
      </nc>
    </rcc>
    <rcc rId="0" sId="17">
      <nc r="P4" t="inlineStr">
        <is>
          <t>telomere length</t>
        </is>
      </nc>
    </rcc>
    <rcc rId="0" sId="17">
      <nc r="P5" t="inlineStr">
        <is>
          <t>telomere length</t>
        </is>
      </nc>
    </rcc>
    <rcc rId="0" sId="17">
      <nc r="P6" t="inlineStr">
        <is>
          <t>telomere length</t>
        </is>
      </nc>
    </rcc>
    <rcc rId="0" sId="17">
      <nc r="P7" t="inlineStr">
        <is>
          <t>telomere length</t>
        </is>
      </nc>
    </rcc>
    <rcc rId="0" sId="17">
      <nc r="P8" t="inlineStr">
        <is>
          <t>telomere length</t>
        </is>
      </nc>
    </rcc>
    <rcc rId="0" sId="17">
      <nc r="P9" t="inlineStr">
        <is>
          <t>telomere length</t>
        </is>
      </nc>
    </rcc>
    <rcc rId="0" sId="17">
      <nc r="P10" t="inlineStr">
        <is>
          <t>telomere length</t>
        </is>
      </nc>
    </rcc>
    <rcc rId="0" sId="17">
      <nc r="P11" t="inlineStr">
        <is>
          <t>telomere length</t>
        </is>
      </nc>
    </rcc>
    <rcc rId="0" sId="17">
      <nc r="P12" t="inlineStr">
        <is>
          <t>telomere length</t>
        </is>
      </nc>
    </rcc>
    <rcc rId="0" sId="17">
      <nc r="P13" t="inlineStr">
        <is>
          <t>telomere length</t>
        </is>
      </nc>
    </rcc>
    <rcc rId="0" sId="17">
      <nc r="P14" t="inlineStr">
        <is>
          <t>telomere length</t>
        </is>
      </nc>
    </rcc>
    <rcc rId="0" sId="17">
      <nc r="P15" t="inlineStr">
        <is>
          <t>telomere length</t>
        </is>
      </nc>
    </rcc>
    <rcc rId="0" sId="17">
      <nc r="P16" t="inlineStr">
        <is>
          <t>telomere length</t>
        </is>
      </nc>
    </rcc>
    <rcc rId="0" sId="17">
      <nc r="P17" t="inlineStr">
        <is>
          <t>telomere length</t>
        </is>
      </nc>
    </rcc>
    <rcc rId="0" sId="17">
      <nc r="P18" t="inlineStr">
        <is>
          <t>telomere length</t>
        </is>
      </nc>
    </rcc>
    <rcc rId="0" sId="17">
      <nc r="P19" t="inlineStr">
        <is>
          <t>telomere length</t>
        </is>
      </nc>
    </rcc>
    <rcc rId="0" sId="17">
      <nc r="P20" t="inlineStr">
        <is>
          <t>telomere length</t>
        </is>
      </nc>
    </rcc>
    <rcc rId="0" sId="17">
      <nc r="P21" t="inlineStr">
        <is>
          <t>telomere length</t>
        </is>
      </nc>
    </rcc>
    <rcc rId="0" sId="17">
      <nc r="P22" t="inlineStr">
        <is>
          <t>telomere length</t>
        </is>
      </nc>
    </rcc>
    <rcc rId="0" sId="17">
      <nc r="P23" t="inlineStr">
        <is>
          <t>telomere length</t>
        </is>
      </nc>
    </rcc>
    <rcc rId="0" sId="17">
      <nc r="P24" t="inlineStr">
        <is>
          <t>telomere length</t>
        </is>
      </nc>
    </rcc>
    <rcc rId="0" sId="17">
      <nc r="P25" t="inlineStr">
        <is>
          <t>telomere length</t>
        </is>
      </nc>
    </rcc>
    <rcc rId="0" sId="17">
      <nc r="P26" t="inlineStr">
        <is>
          <t>telomere length</t>
        </is>
      </nc>
    </rcc>
    <rcc rId="0" sId="17">
      <nc r="P27" t="inlineStr">
        <is>
          <t>telomere length</t>
        </is>
      </nc>
    </rcc>
    <rcc rId="0" sId="17">
      <nc r="P28" t="inlineStr">
        <is>
          <t>telomere length</t>
        </is>
      </nc>
    </rcc>
    <rcc rId="0" sId="17">
      <nc r="P29" t="inlineStr">
        <is>
          <t>telomere length</t>
        </is>
      </nc>
    </rcc>
    <rcc rId="0" sId="17">
      <nc r="P30" t="inlineStr">
        <is>
          <t>telomere length</t>
        </is>
      </nc>
    </rcc>
    <rcc rId="0" sId="17">
      <nc r="P31" t="inlineStr">
        <is>
          <t>telomere length</t>
        </is>
      </nc>
    </rcc>
    <rcc rId="0" sId="17">
      <nc r="P32" t="inlineStr">
        <is>
          <t>telomere length</t>
        </is>
      </nc>
    </rcc>
    <rcc rId="0" sId="17">
      <nc r="P33" t="inlineStr">
        <is>
          <t>telomere length</t>
        </is>
      </nc>
    </rcc>
    <rcc rId="0" sId="17">
      <nc r="P34" t="inlineStr">
        <is>
          <t>telomere length</t>
        </is>
      </nc>
    </rcc>
    <rcc rId="0" sId="17">
      <nc r="P35" t="inlineStr">
        <is>
          <t>telomere length</t>
        </is>
      </nc>
    </rcc>
    <rcc rId="0" sId="17">
      <nc r="P36" t="inlineStr">
        <is>
          <t>telomere length</t>
        </is>
      </nc>
    </rcc>
    <rcc rId="0" sId="17">
      <nc r="P37" t="inlineStr">
        <is>
          <t>telomere length</t>
        </is>
      </nc>
    </rcc>
    <rcc rId="0" sId="17">
      <nc r="P38" t="inlineStr">
        <is>
          <t>telomere length</t>
        </is>
      </nc>
    </rcc>
    <rcc rId="0" sId="17">
      <nc r="P39" t="inlineStr">
        <is>
          <t>telomere length</t>
        </is>
      </nc>
    </rcc>
    <rcc rId="0" sId="17">
      <nc r="P40" t="inlineStr">
        <is>
          <t>telomere length</t>
        </is>
      </nc>
    </rcc>
    <rcc rId="0" sId="17">
      <nc r="P41" t="inlineStr">
        <is>
          <t>telomere length</t>
        </is>
      </nc>
    </rcc>
    <rcc rId="0" sId="17">
      <nc r="P42" t="inlineStr">
        <is>
          <t>telomere length</t>
        </is>
      </nc>
    </rcc>
    <rcc rId="0" sId="17">
      <nc r="P43" t="inlineStr">
        <is>
          <t>telomere length</t>
        </is>
      </nc>
    </rcc>
    <rcc rId="0" sId="17">
      <nc r="P44" t="inlineStr">
        <is>
          <t>telomere length</t>
        </is>
      </nc>
    </rcc>
    <rcc rId="0" sId="17">
      <nc r="P45" t="inlineStr">
        <is>
          <t>telomere length</t>
        </is>
      </nc>
    </rcc>
    <rcc rId="0" sId="17">
      <nc r="P46" t="inlineStr">
        <is>
          <t>telomere length</t>
        </is>
      </nc>
    </rcc>
    <rcc rId="0" sId="17">
      <nc r="P47" t="inlineStr">
        <is>
          <t>telomere length</t>
        </is>
      </nc>
    </rcc>
    <rcc rId="0" sId="17">
      <nc r="P48" t="inlineStr">
        <is>
          <t>telomere length</t>
        </is>
      </nc>
    </rcc>
    <rcc rId="0" sId="17">
      <nc r="P49" t="inlineStr">
        <is>
          <t>telomere length</t>
        </is>
      </nc>
    </rcc>
    <rcc rId="0" sId="17">
      <nc r="P50" t="inlineStr">
        <is>
          <t>telomere length</t>
        </is>
      </nc>
    </rcc>
    <rcc rId="0" sId="17">
      <nc r="P53" t="inlineStr">
        <is>
          <t>mr_keep.outcome</t>
        </is>
      </nc>
    </rcc>
    <rcc rId="0" sId="17">
      <nc r="P54" t="b">
        <v>1</v>
      </nc>
    </rcc>
    <rcc rId="0" sId="17">
      <nc r="P55" t="b">
        <v>1</v>
      </nc>
    </rcc>
    <rcc rId="0" sId="17">
      <nc r="P56" t="b">
        <v>1</v>
      </nc>
    </rcc>
    <rcc rId="0" sId="17">
      <nc r="P57" t="b">
        <v>1</v>
      </nc>
    </rcc>
    <rcc rId="0" sId="17">
      <nc r="P58" t="b">
        <v>1</v>
      </nc>
    </rcc>
    <rcc rId="0" sId="17">
      <nc r="P59" t="b">
        <v>1</v>
      </nc>
    </rcc>
    <rcc rId="0" sId="17">
      <nc r="P60" t="b">
        <v>1</v>
      </nc>
    </rcc>
    <rcc rId="0" sId="17">
      <nc r="P61" t="b">
        <v>1</v>
      </nc>
    </rcc>
    <rcc rId="0" sId="17">
      <nc r="P62" t="b">
        <v>1</v>
      </nc>
    </rcc>
    <rcc rId="0" sId="17">
      <nc r="P63" t="b">
        <v>1</v>
      </nc>
    </rcc>
    <rcc rId="0" sId="17">
      <nc r="P64" t="b">
        <v>1</v>
      </nc>
    </rcc>
    <rcc rId="0" sId="17">
      <nc r="P65" t="b">
        <v>1</v>
      </nc>
    </rcc>
    <rcc rId="0" sId="17">
      <nc r="P66" t="b">
        <v>1</v>
      </nc>
    </rcc>
    <rcc rId="0" sId="17">
      <nc r="P67" t="b">
        <v>1</v>
      </nc>
    </rcc>
    <rcc rId="0" sId="17">
      <nc r="P68" t="b">
        <v>1</v>
      </nc>
    </rcc>
    <rcc rId="0" sId="17">
      <nc r="P69" t="b">
        <v>1</v>
      </nc>
    </rcc>
    <rcc rId="0" sId="17">
      <nc r="P70" t="b">
        <v>1</v>
      </nc>
    </rcc>
    <rcc rId="0" sId="17">
      <nc r="P71" t="b">
        <v>1</v>
      </nc>
    </rcc>
    <rcc rId="0" sId="17">
      <nc r="P72" t="b">
        <v>1</v>
      </nc>
    </rcc>
    <rcc rId="0" sId="17">
      <nc r="P73" t="b">
        <v>1</v>
      </nc>
    </rcc>
    <rcc rId="0" sId="17">
      <nc r="P74" t="b">
        <v>1</v>
      </nc>
    </rcc>
    <rcc rId="0" sId="17">
      <nc r="P75" t="b">
        <v>1</v>
      </nc>
    </rcc>
    <rcc rId="0" sId="17">
      <nc r="P76" t="b">
        <v>1</v>
      </nc>
    </rcc>
    <rcc rId="0" sId="17">
      <nc r="P77" t="b">
        <v>1</v>
      </nc>
    </rcc>
    <rcc rId="0" sId="17">
      <nc r="P78" t="b">
        <v>1</v>
      </nc>
    </rcc>
    <rcc rId="0" sId="17">
      <nc r="P79" t="b">
        <v>1</v>
      </nc>
    </rcc>
    <rcc rId="0" sId="17">
      <nc r="P80" t="b">
        <v>1</v>
      </nc>
    </rcc>
    <rcc rId="0" sId="17">
      <nc r="P81" t="b">
        <v>1</v>
      </nc>
    </rcc>
    <rcc rId="0" sId="17">
      <nc r="P82" t="b">
        <v>1</v>
      </nc>
    </rcc>
    <rcc rId="0" sId="17">
      <nc r="P83" t="b">
        <v>1</v>
      </nc>
    </rcc>
    <rcc rId="0" sId="17">
      <nc r="P84" t="b">
        <v>1</v>
      </nc>
    </rcc>
    <rcc rId="0" sId="17">
      <nc r="P85" t="b">
        <v>1</v>
      </nc>
    </rcc>
    <rcc rId="0" sId="17">
      <nc r="P86" t="b">
        <v>1</v>
      </nc>
    </rcc>
    <rcc rId="0" sId="17">
      <nc r="P87" t="b">
        <v>1</v>
      </nc>
    </rcc>
    <rcc rId="0" sId="17">
      <nc r="P88" t="b">
        <v>1</v>
      </nc>
    </rcc>
    <rcc rId="0" sId="17">
      <nc r="P89" t="b">
        <v>1</v>
      </nc>
    </rcc>
    <rcc rId="0" sId="17">
      <nc r="P90" t="b">
        <v>1</v>
      </nc>
    </rcc>
    <rcc rId="0" sId="17">
      <nc r="P91" t="b">
        <v>1</v>
      </nc>
    </rcc>
    <rcc rId="0" sId="17">
      <nc r="P92" t="b">
        <v>1</v>
      </nc>
    </rcc>
    <rcc rId="0" sId="17">
      <nc r="P93" t="b">
        <v>1</v>
      </nc>
    </rcc>
    <rcc rId="0" sId="17">
      <nc r="P94" t="b">
        <v>1</v>
      </nc>
    </rcc>
    <rcc rId="0" sId="17">
      <nc r="P95" t="b">
        <v>1</v>
      </nc>
    </rcc>
    <rcc rId="0" sId="17">
      <nc r="P96" t="b">
        <v>1</v>
      </nc>
    </rcc>
    <rcc rId="0" sId="17">
      <nc r="P97" t="b">
        <v>1</v>
      </nc>
    </rcc>
    <rcc rId="0" sId="17">
      <nc r="P98" t="b">
        <v>1</v>
      </nc>
    </rcc>
    <rcc rId="0" sId="17">
      <nc r="P99" t="b">
        <v>1</v>
      </nc>
    </rcc>
    <rcc rId="0" sId="17">
      <nc r="P100" t="b">
        <v>1</v>
      </nc>
    </rcc>
    <rcc rId="0" sId="17">
      <nc r="P101" t="b">
        <v>1</v>
      </nc>
    </rcc>
    <rcc rId="0" sId="17">
      <nc r="P102" t="b">
        <v>1</v>
      </nc>
    </rcc>
    <rcc rId="0" sId="17">
      <nc r="P103" t="b">
        <v>1</v>
      </nc>
    </rcc>
    <rcc rId="0" sId="17">
      <nc r="P104" t="b">
        <v>1</v>
      </nc>
    </rcc>
    <rcc rId="0" sId="17">
      <nc r="P105" t="b">
        <v>1</v>
      </nc>
    </rcc>
    <rcc rId="0" sId="17">
      <nc r="P106" t="b">
        <v>1</v>
      </nc>
    </rcc>
    <rcc rId="0" sId="17">
      <nc r="P107" t="b">
        <v>1</v>
      </nc>
    </rcc>
    <rcc rId="0" sId="17">
      <nc r="P108" t="b">
        <v>1</v>
      </nc>
    </rcc>
    <rcc rId="0" sId="17">
      <nc r="P109" t="b">
        <v>1</v>
      </nc>
    </rcc>
    <rcc rId="0" sId="17">
      <nc r="P110" t="b">
        <v>1</v>
      </nc>
    </rcc>
    <rcc rId="0" sId="17">
      <nc r="P111" t="b">
        <v>1</v>
      </nc>
    </rcc>
    <rcc rId="0" sId="17">
      <nc r="P112" t="b">
        <v>1</v>
      </nc>
    </rcc>
    <rcc rId="0" sId="17">
      <nc r="P113" t="b">
        <v>1</v>
      </nc>
    </rcc>
    <rcc rId="0" sId="17">
      <nc r="P114" t="b">
        <v>1</v>
      </nc>
    </rcc>
    <rcc rId="0" sId="17">
      <nc r="P115" t="b">
        <v>1</v>
      </nc>
    </rcc>
    <rcc rId="0" sId="17">
      <nc r="P116" t="b">
        <v>1</v>
      </nc>
    </rcc>
    <rcc rId="0" sId="17">
      <nc r="P117" t="b">
        <v>1</v>
      </nc>
    </rcc>
    <rcc rId="0" sId="17">
      <nc r="P118" t="b">
        <v>1</v>
      </nc>
    </rcc>
    <rcc rId="0" sId="17">
      <nc r="P119" t="b">
        <v>1</v>
      </nc>
    </rcc>
    <rcc rId="0" sId="17">
      <nc r="P120" t="b">
        <v>1</v>
      </nc>
    </rcc>
    <rcc rId="0" sId="17">
      <nc r="P121" t="b">
        <v>1</v>
      </nc>
    </rcc>
    <rcc rId="0" sId="17">
      <nc r="P122" t="b">
        <v>1</v>
      </nc>
    </rcc>
    <rcc rId="0" sId="17">
      <nc r="P123" t="b">
        <v>1</v>
      </nc>
    </rcc>
    <rcc rId="0" sId="17">
      <nc r="P124" t="b">
        <v>1</v>
      </nc>
    </rcc>
    <rcc rId="0" sId="17">
      <nc r="P125" t="b">
        <v>1</v>
      </nc>
    </rcc>
    <rcc rId="0" sId="17">
      <nc r="P126" t="b">
        <v>1</v>
      </nc>
    </rcc>
    <rcc rId="0" sId="17">
      <nc r="P127" t="b">
        <v>1</v>
      </nc>
    </rcc>
    <rcc rId="0" sId="17">
      <nc r="P128" t="b">
        <v>1</v>
      </nc>
    </rcc>
    <rcc rId="0" sId="17">
      <nc r="P129" t="b">
        <v>1</v>
      </nc>
    </rcc>
    <rcc rId="0" sId="17">
      <nc r="P130" t="b">
        <v>1</v>
      </nc>
    </rcc>
    <rcc rId="0" sId="17">
      <nc r="P131" t="b">
        <v>1</v>
      </nc>
    </rcc>
    <rcc rId="0" sId="17">
      <nc r="P132" t="b">
        <v>1</v>
      </nc>
    </rcc>
    <rcc rId="0" sId="17">
      <nc r="P133" t="b">
        <v>1</v>
      </nc>
    </rcc>
    <rcc rId="0" sId="17">
      <nc r="P134" t="b">
        <v>1</v>
      </nc>
    </rcc>
    <rcc rId="0" sId="17">
      <nc r="P135" t="b">
        <v>1</v>
      </nc>
    </rcc>
    <rcc rId="0" sId="17">
      <nc r="P136" t="b">
        <v>1</v>
      </nc>
    </rcc>
    <rcc rId="0" sId="17">
      <nc r="P137" t="b">
        <v>1</v>
      </nc>
    </rcc>
    <rcc rId="0" sId="17">
      <nc r="P138" t="b">
        <v>1</v>
      </nc>
    </rcc>
    <rcc rId="0" sId="17">
      <nc r="P139" t="b">
        <v>1</v>
      </nc>
    </rcc>
    <rcc rId="0" sId="17">
      <nc r="P140" t="b">
        <v>1</v>
      </nc>
    </rcc>
    <rcc rId="0" sId="17">
      <nc r="P141" t="b">
        <v>1</v>
      </nc>
    </rcc>
    <rcc rId="0" sId="17">
      <nc r="P142" t="b">
        <v>1</v>
      </nc>
    </rcc>
    <rcc rId="0" sId="17">
      <nc r="P143" t="b">
        <v>1</v>
      </nc>
    </rcc>
    <rcc rId="0" sId="17">
      <nc r="P144" t="b">
        <v>1</v>
      </nc>
    </rcc>
    <rcc rId="0" sId="17">
      <nc r="P145" t="b">
        <v>1</v>
      </nc>
    </rcc>
    <rcc rId="0" sId="17">
      <nc r="P146" t="b">
        <v>1</v>
      </nc>
    </rcc>
    <rcc rId="0" sId="17">
      <nc r="P147" t="b">
        <v>1</v>
      </nc>
    </rcc>
    <rcc rId="0" sId="17">
      <nc r="P148" t="b">
        <v>1</v>
      </nc>
    </rcc>
    <rcc rId="0" sId="17">
      <nc r="P149" t="b">
        <v>1</v>
      </nc>
    </rcc>
    <rcc rId="0" sId="17">
      <nc r="P150" t="b">
        <v>1</v>
      </nc>
    </rcc>
    <rcc rId="0" sId="17">
      <nc r="P151" t="b">
        <v>1</v>
      </nc>
    </rcc>
    <rcc rId="0" sId="17">
      <nc r="P152" t="b">
        <v>1</v>
      </nc>
    </rcc>
    <rcc rId="0" sId="17">
      <nc r="P153" t="b">
        <v>1</v>
      </nc>
    </rcc>
    <rcc rId="0" sId="17">
      <nc r="P154" t="b">
        <v>1</v>
      </nc>
    </rcc>
    <rcc rId="0" sId="17">
      <nc r="P155" t="b">
        <v>1</v>
      </nc>
    </rcc>
    <rcc rId="0" sId="17">
      <nc r="P156" t="b">
        <v>1</v>
      </nc>
    </rcc>
    <rcc rId="0" sId="17">
      <nc r="P157" t="b">
        <v>1</v>
      </nc>
    </rcc>
    <rcc rId="0" sId="17">
      <nc r="P158" t="b">
        <v>1</v>
      </nc>
    </rcc>
    <rcc rId="0" sId="17">
      <nc r="P159" t="b">
        <v>1</v>
      </nc>
    </rcc>
    <rcc rId="0" sId="17">
      <nc r="P160" t="b">
        <v>1</v>
      </nc>
    </rcc>
    <rcc rId="0" sId="17">
      <nc r="P161" t="b">
        <v>1</v>
      </nc>
    </rcc>
    <rcc rId="0" sId="17">
      <nc r="P162" t="b">
        <v>1</v>
      </nc>
    </rcc>
    <rcc rId="0" sId="17">
      <nc r="P163" t="b">
        <v>1</v>
      </nc>
    </rcc>
    <rcc rId="0" sId="17">
      <nc r="P164" t="b">
        <v>1</v>
      </nc>
    </rcc>
    <rcc rId="0" sId="17">
      <nc r="P165" t="b">
        <v>1</v>
      </nc>
    </rcc>
    <rcc rId="0" sId="17">
      <nc r="P166" t="b">
        <v>1</v>
      </nc>
    </rcc>
    <rcc rId="0" sId="17">
      <nc r="P167" t="b">
        <v>1</v>
      </nc>
    </rcc>
    <rcc rId="0" sId="17">
      <nc r="P168" t="b">
        <v>1</v>
      </nc>
    </rcc>
    <rcc rId="0" sId="17">
      <nc r="P169" t="b">
        <v>1</v>
      </nc>
    </rcc>
    <rcc rId="0" sId="17">
      <nc r="P170" t="b">
        <v>1</v>
      </nc>
    </rcc>
    <rcc rId="0" sId="17">
      <nc r="P171" t="b">
        <v>1</v>
      </nc>
    </rcc>
    <rcc rId="0" sId="17">
      <nc r="P172" t="b">
        <v>1</v>
      </nc>
    </rcc>
    <rcc rId="0" sId="17">
      <nc r="P173" t="b">
        <v>1</v>
      </nc>
    </rcc>
    <rcc rId="0" sId="17">
      <nc r="P174" t="b">
        <v>1</v>
      </nc>
    </rcc>
    <rcc rId="0" sId="17">
      <nc r="P175" t="b">
        <v>1</v>
      </nc>
    </rcc>
    <rcc rId="0" sId="17">
      <nc r="P176" t="b">
        <v>1</v>
      </nc>
    </rcc>
    <rcc rId="0" sId="17">
      <nc r="P177" t="b">
        <v>1</v>
      </nc>
    </rcc>
    <rcc rId="0" sId="17">
      <nc r="P178" t="b">
        <v>1</v>
      </nc>
    </rcc>
    <rcc rId="0" sId="17">
      <nc r="P179" t="b">
        <v>1</v>
      </nc>
    </rcc>
    <rcc rId="0" sId="17">
      <nc r="P180" t="b">
        <v>1</v>
      </nc>
    </rcc>
    <rcc rId="0" sId="17">
      <nc r="P181" t="b">
        <v>1</v>
      </nc>
    </rcc>
    <rcc rId="0" sId="17">
      <nc r="P182" t="b">
        <v>1</v>
      </nc>
    </rcc>
    <rcc rId="0" sId="17">
      <nc r="P183" t="b">
        <v>1</v>
      </nc>
    </rcc>
    <rcc rId="0" sId="17">
      <nc r="P184" t="b">
        <v>1</v>
      </nc>
    </rcc>
    <rcc rId="0" sId="17">
      <nc r="P185" t="b">
        <v>1</v>
      </nc>
    </rcc>
    <rcc rId="0" sId="17">
      <nc r="P186" t="b">
        <v>1</v>
      </nc>
    </rcc>
    <rcc rId="0" sId="17">
      <nc r="P187" t="b">
        <v>1</v>
      </nc>
    </rcc>
    <rcc rId="0" sId="17">
      <nc r="P188" t="b">
        <v>1</v>
      </nc>
    </rcc>
    <rcc rId="0" sId="17">
      <nc r="P189" t="b">
        <v>1</v>
      </nc>
    </rcc>
    <rcc rId="0" sId="17">
      <nc r="P190" t="b">
        <v>1</v>
      </nc>
    </rcc>
    <rcc rId="0" sId="17">
      <nc r="P191" t="b">
        <v>1</v>
      </nc>
    </rcc>
    <rcc rId="0" sId="17">
      <nc r="P192" t="b">
        <v>1</v>
      </nc>
    </rcc>
    <rcc rId="0" sId="17">
      <nc r="P193" t="b">
        <v>1</v>
      </nc>
    </rcc>
    <rcc rId="0" sId="17">
      <nc r="P194" t="b">
        <v>1</v>
      </nc>
    </rcc>
    <rcc rId="0" sId="17">
      <nc r="P195" t="b">
        <v>1</v>
      </nc>
    </rcc>
    <rcc rId="0" sId="17">
      <nc r="P196" t="b">
        <v>1</v>
      </nc>
    </rcc>
    <rcc rId="0" sId="17">
      <nc r="P197" t="b">
        <v>1</v>
      </nc>
    </rcc>
    <rcc rId="0" sId="17">
      <nc r="P198" t="b">
        <v>1</v>
      </nc>
    </rcc>
    <rcc rId="0" sId="17">
      <nc r="P199" t="b">
        <v>1</v>
      </nc>
    </rcc>
    <rcc rId="0" sId="17">
      <nc r="P200" t="b">
        <v>1</v>
      </nc>
    </rcc>
    <rcc rId="0" sId="17">
      <nc r="P201" t="b">
        <v>1</v>
      </nc>
    </rcc>
    <rcc rId="0" sId="17">
      <nc r="P202" t="b">
        <v>1</v>
      </nc>
    </rcc>
    <rcc rId="0" sId="17">
      <nc r="P203" t="b">
        <v>1</v>
      </nc>
    </rcc>
    <rcc rId="0" sId="17">
      <nc r="P204" t="b">
        <v>1</v>
      </nc>
    </rcc>
    <rcc rId="0" sId="17">
      <nc r="P205" t="b">
        <v>1</v>
      </nc>
    </rcc>
    <rcc rId="0" sId="17">
      <nc r="P206" t="b">
        <v>1</v>
      </nc>
    </rcc>
    <rcc rId="0" sId="17">
      <nc r="P207" t="b">
        <v>1</v>
      </nc>
    </rcc>
    <rcc rId="0" sId="17">
      <nc r="P208" t="b">
        <v>1</v>
      </nc>
    </rcc>
    <rcc rId="0" sId="17">
      <nc r="P209" t="b">
        <v>1</v>
      </nc>
    </rcc>
    <rcc rId="0" sId="17">
      <nc r="P210" t="b">
        <v>1</v>
      </nc>
    </rcc>
    <rcc rId="0" sId="17">
      <nc r="P211" t="b">
        <v>1</v>
      </nc>
    </rcc>
    <rcc rId="0" sId="17">
      <nc r="P212" t="b">
        <v>1</v>
      </nc>
    </rcc>
    <rcc rId="0" sId="17">
      <nc r="P213" t="b">
        <v>1</v>
      </nc>
    </rcc>
    <rcc rId="0" sId="17">
      <nc r="P214" t="b">
        <v>1</v>
      </nc>
    </rcc>
    <rcc rId="0" sId="17">
      <nc r="P215" t="b">
        <v>1</v>
      </nc>
    </rcc>
    <rcc rId="0" sId="17">
      <nc r="P216" t="b">
        <v>1</v>
      </nc>
    </rcc>
    <rcc rId="0" sId="17">
      <nc r="P217" t="b">
        <v>1</v>
      </nc>
    </rcc>
    <rcc rId="0" sId="17">
      <nc r="P218" t="b">
        <v>1</v>
      </nc>
    </rcc>
    <rcc rId="0" sId="17">
      <nc r="P219" t="b">
        <v>1</v>
      </nc>
    </rcc>
    <rcc rId="0" sId="17">
      <nc r="P220" t="b">
        <v>1</v>
      </nc>
    </rcc>
    <rcc rId="0" sId="17">
      <nc r="P221" t="b">
        <v>1</v>
      </nc>
    </rcc>
    <rcc rId="0" sId="17">
      <nc r="P222" t="b">
        <v>1</v>
      </nc>
    </rcc>
    <rcc rId="0" sId="17">
      <nc r="P223" t="b">
        <v>1</v>
      </nc>
    </rcc>
    <rcc rId="0" sId="17">
      <nc r="P224" t="b">
        <v>1</v>
      </nc>
    </rcc>
    <rcc rId="0" sId="17">
      <nc r="P225" t="b">
        <v>1</v>
      </nc>
    </rcc>
    <rcc rId="0" sId="17">
      <nc r="P226" t="b">
        <v>1</v>
      </nc>
    </rcc>
    <rcc rId="0" sId="17">
      <nc r="P227" t="b">
        <v>1</v>
      </nc>
    </rcc>
    <rcc rId="0" sId="17">
      <nc r="P228" t="b">
        <v>1</v>
      </nc>
    </rcc>
    <rcc rId="0" sId="17">
      <nc r="P229" t="b">
        <v>1</v>
      </nc>
    </rcc>
    <rcc rId="0" sId="17">
      <nc r="P230" t="b">
        <v>1</v>
      </nc>
    </rcc>
    <rcc rId="0" sId="17">
      <nc r="P231" t="b">
        <v>1</v>
      </nc>
    </rcc>
    <rcc rId="0" sId="17">
      <nc r="P232" t="b">
        <v>1</v>
      </nc>
    </rcc>
    <rcc rId="0" sId="17">
      <nc r="P233" t="b">
        <v>1</v>
      </nc>
    </rcc>
    <rcc rId="0" sId="17">
      <nc r="P234" t="b">
        <v>1</v>
      </nc>
    </rcc>
    <rcc rId="0" sId="17">
      <nc r="P235" t="b">
        <v>1</v>
      </nc>
    </rcc>
    <rcc rId="0" sId="17">
      <nc r="P236" t="b">
        <v>1</v>
      </nc>
    </rcc>
    <rcc rId="0" sId="17">
      <nc r="P237" t="b">
        <v>1</v>
      </nc>
    </rcc>
    <rcc rId="0" sId="17">
      <nc r="P238" t="b">
        <v>1</v>
      </nc>
    </rcc>
    <rcc rId="0" sId="17">
      <nc r="P239" t="b">
        <v>1</v>
      </nc>
    </rcc>
    <rcc rId="0" sId="17">
      <nc r="P240" t="b">
        <v>1</v>
      </nc>
    </rcc>
    <rcc rId="0" sId="17">
      <nc r="P241" t="b">
        <v>1</v>
      </nc>
    </rcc>
    <rcc rId="0" sId="17">
      <nc r="P242" t="b">
        <v>1</v>
      </nc>
    </rcc>
    <rcc rId="0" sId="17">
      <nc r="P243" t="b">
        <v>1</v>
      </nc>
    </rcc>
    <rcc rId="0" sId="17">
      <nc r="P244" t="b">
        <v>1</v>
      </nc>
    </rcc>
    <rcc rId="0" sId="17">
      <nc r="P245" t="b">
        <v>1</v>
      </nc>
    </rcc>
    <rcc rId="0" sId="17">
      <nc r="P246" t="b">
        <v>1</v>
      </nc>
    </rcc>
    <rcc rId="0" sId="17">
      <nc r="P247" t="b">
        <v>1</v>
      </nc>
    </rcc>
    <rcc rId="0" sId="17">
      <nc r="P248" t="b">
        <v>1</v>
      </nc>
    </rcc>
    <rcc rId="0" sId="17">
      <nc r="P249" t="b">
        <v>1</v>
      </nc>
    </rcc>
    <rcc rId="0" sId="17">
      <nc r="P250" t="b">
        <v>1</v>
      </nc>
    </rcc>
    <rcc rId="0" sId="17">
      <nc r="P251" t="b">
        <v>1</v>
      </nc>
    </rcc>
    <rcc rId="0" sId="17">
      <nc r="P252" t="b">
        <v>1</v>
      </nc>
    </rcc>
    <rcc rId="0" sId="17">
      <nc r="P253" t="b">
        <v>1</v>
      </nc>
    </rcc>
    <rcc rId="0" sId="17">
      <nc r="P254" t="b">
        <v>1</v>
      </nc>
    </rcc>
    <rcc rId="0" sId="17">
      <nc r="P255" t="b">
        <v>1</v>
      </nc>
    </rcc>
    <rcc rId="0" sId="17">
      <nc r="P256" t="b">
        <v>1</v>
      </nc>
    </rcc>
    <rcc rId="0" sId="17">
      <nc r="P257" t="b">
        <v>1</v>
      </nc>
    </rcc>
    <rcc rId="0" sId="17">
      <nc r="P258" t="b">
        <v>1</v>
      </nc>
    </rcc>
    <rcc rId="0" sId="17">
      <nc r="P259" t="b">
        <v>1</v>
      </nc>
    </rcc>
    <rcc rId="0" sId="17">
      <nc r="P260" t="b">
        <v>1</v>
      </nc>
    </rcc>
    <rcc rId="0" sId="17">
      <nc r="P261" t="b">
        <v>1</v>
      </nc>
    </rcc>
    <rcc rId="0" sId="17">
      <nc r="P262" t="b">
        <v>1</v>
      </nc>
    </rcc>
    <rcc rId="0" sId="17">
      <nc r="P263" t="b">
        <v>1</v>
      </nc>
    </rcc>
    <rcc rId="0" sId="17">
      <nc r="P264" t="b">
        <v>1</v>
      </nc>
    </rcc>
    <rcc rId="0" sId="17">
      <nc r="P265" t="b">
        <v>1</v>
      </nc>
    </rcc>
    <rcc rId="0" sId="17">
      <nc r="P266" t="b">
        <v>1</v>
      </nc>
    </rcc>
    <rcc rId="0" sId="17">
      <nc r="P267" t="b">
        <v>1</v>
      </nc>
    </rcc>
    <rcc rId="0" sId="17">
      <nc r="P268" t="b">
        <v>1</v>
      </nc>
    </rcc>
    <rcc rId="0" sId="17">
      <nc r="P269" t="b">
        <v>1</v>
      </nc>
    </rcc>
    <rcc rId="0" sId="17">
      <nc r="P270" t="b">
        <v>1</v>
      </nc>
    </rcc>
    <rcc rId="0" sId="17">
      <nc r="P271" t="b">
        <v>1</v>
      </nc>
    </rcc>
    <rcc rId="0" sId="17">
      <nc r="P272" t="b">
        <v>1</v>
      </nc>
    </rcc>
    <rcc rId="0" sId="17">
      <nc r="P273" t="b">
        <v>1</v>
      </nc>
    </rcc>
    <rcc rId="0" sId="17">
      <nc r="P274" t="b">
        <v>1</v>
      </nc>
    </rcc>
    <rcc rId="0" sId="17">
      <nc r="P275" t="b">
        <v>1</v>
      </nc>
    </rcc>
    <rcc rId="0" sId="17">
      <nc r="P276" t="b">
        <v>1</v>
      </nc>
    </rcc>
    <rcc rId="0" sId="17">
      <nc r="P277" t="b">
        <v>1</v>
      </nc>
    </rcc>
    <rcc rId="0" sId="17">
      <nc r="P278" t="b">
        <v>1</v>
      </nc>
    </rcc>
    <rcc rId="0" sId="17">
      <nc r="P279" t="b">
        <v>1</v>
      </nc>
    </rcc>
    <rcc rId="0" sId="17">
      <nc r="P280" t="b">
        <v>1</v>
      </nc>
    </rcc>
    <rcc rId="0" sId="17">
      <nc r="P281" t="b">
        <v>1</v>
      </nc>
    </rcc>
    <rcc rId="0" sId="17">
      <nc r="P282" t="b">
        <v>1</v>
      </nc>
    </rcc>
    <rcc rId="0" sId="17">
      <nc r="P283" t="b">
        <v>1</v>
      </nc>
    </rcc>
    <rcc rId="0" sId="17">
      <nc r="P284" t="b">
        <v>1</v>
      </nc>
    </rcc>
    <rcc rId="0" sId="17">
      <nc r="P285" t="b">
        <v>1</v>
      </nc>
    </rcc>
    <rcc rId="0" sId="17">
      <nc r="P286" t="b">
        <v>1</v>
      </nc>
    </rcc>
    <rcc rId="0" sId="17">
      <nc r="P287" t="b">
        <v>1</v>
      </nc>
    </rcc>
    <rcc rId="0" sId="17">
      <nc r="P288" t="b">
        <v>1</v>
      </nc>
    </rcc>
    <rcc rId="0" sId="17">
      <nc r="P289" t="b">
        <v>1</v>
      </nc>
    </rcc>
    <rcc rId="0" sId="17">
      <nc r="P290" t="b">
        <v>1</v>
      </nc>
    </rcc>
    <rcc rId="0" sId="17">
      <nc r="P291" t="b">
        <v>1</v>
      </nc>
    </rcc>
    <rcc rId="0" sId="17">
      <nc r="P292" t="b">
        <v>1</v>
      </nc>
    </rcc>
    <rcc rId="0" sId="17">
      <nc r="P293" t="b">
        <v>1</v>
      </nc>
    </rcc>
    <rcc rId="0" sId="17">
      <nc r="P294" t="b">
        <v>1</v>
      </nc>
    </rcc>
    <rcc rId="0" sId="17">
      <nc r="P295" t="b">
        <v>1</v>
      </nc>
    </rcc>
    <rcc rId="0" sId="17">
      <nc r="P296" t="b">
        <v>1</v>
      </nc>
    </rcc>
    <rcc rId="0" sId="17">
      <nc r="P297" t="b">
        <v>1</v>
      </nc>
    </rcc>
    <rcc rId="0" sId="17">
      <nc r="P298" t="b">
        <v>1</v>
      </nc>
    </rcc>
    <rcc rId="0" sId="17">
      <nc r="P299" t="b">
        <v>1</v>
      </nc>
    </rcc>
    <rcc rId="0" sId="17">
      <nc r="P300" t="b">
        <v>1</v>
      </nc>
    </rcc>
    <rcc rId="0" sId="17">
      <nc r="P301" t="b">
        <v>1</v>
      </nc>
    </rcc>
    <rcc rId="0" sId="17">
      <nc r="P302" t="b">
        <v>1</v>
      </nc>
    </rcc>
    <rcc rId="0" sId="17">
      <nc r="P303" t="b">
        <v>1</v>
      </nc>
    </rcc>
    <rcc rId="0" sId="17">
      <nc r="P304" t="b">
        <v>1</v>
      </nc>
    </rcc>
    <rcc rId="0" sId="17">
      <nc r="P305" t="b">
        <v>1</v>
      </nc>
    </rcc>
    <rcc rId="0" sId="17">
      <nc r="P306" t="b">
        <v>1</v>
      </nc>
    </rcc>
    <rcc rId="0" sId="17">
      <nc r="P307" t="b">
        <v>1</v>
      </nc>
    </rcc>
    <rcc rId="0" sId="17">
      <nc r="P308" t="b">
        <v>1</v>
      </nc>
    </rcc>
    <rcc rId="0" sId="17">
      <nc r="P309" t="b">
        <v>1</v>
      </nc>
    </rcc>
    <rcc rId="0" sId="17">
      <nc r="P310" t="b">
        <v>1</v>
      </nc>
    </rcc>
    <rcc rId="0" sId="17">
      <nc r="P311" t="b">
        <v>1</v>
      </nc>
    </rcc>
    <rcc rId="0" sId="17">
      <nc r="P312" t="b">
        <v>1</v>
      </nc>
    </rcc>
    <rcc rId="0" sId="17">
      <nc r="P313" t="b">
        <v>1</v>
      </nc>
    </rcc>
    <rcc rId="0" sId="17">
      <nc r="P314" t="b">
        <v>1</v>
      </nc>
    </rcc>
    <rcc rId="0" sId="17">
      <nc r="P315" t="b">
        <v>1</v>
      </nc>
    </rcc>
    <rcc rId="0" sId="17">
      <nc r="P316" t="b">
        <v>1</v>
      </nc>
    </rcc>
    <rcc rId="0" sId="17">
      <nc r="P317" t="b">
        <v>1</v>
      </nc>
    </rcc>
    <rcc rId="0" sId="17">
      <nc r="P318" t="b">
        <v>1</v>
      </nc>
    </rcc>
    <rcc rId="0" sId="17">
      <nc r="P319" t="b">
        <v>1</v>
      </nc>
    </rcc>
    <rcc rId="0" sId="17">
      <nc r="P320" t="b">
        <v>1</v>
      </nc>
    </rcc>
    <rcc rId="0" sId="17">
      <nc r="P321" t="b">
        <v>1</v>
      </nc>
    </rcc>
    <rcc rId="0" sId="17">
      <nc r="P322" t="b">
        <v>1</v>
      </nc>
    </rcc>
    <rcc rId="0" sId="17">
      <nc r="P323" t="b">
        <v>1</v>
      </nc>
    </rcc>
    <rcc rId="0" sId="17">
      <nc r="P324" t="b">
        <v>1</v>
      </nc>
    </rcc>
    <rcc rId="0" sId="17">
      <nc r="P325" t="b">
        <v>1</v>
      </nc>
    </rcc>
    <rcc rId="0" sId="17">
      <nc r="P326" t="b">
        <v>1</v>
      </nc>
    </rcc>
    <rcc rId="0" sId="17">
      <nc r="P327" t="b">
        <v>1</v>
      </nc>
    </rcc>
    <rcc rId="0" sId="17">
      <nc r="P328" t="b">
        <v>1</v>
      </nc>
    </rcc>
    <rcc rId="0" sId="17">
      <nc r="P329" t="b">
        <v>1</v>
      </nc>
    </rcc>
    <rcc rId="0" sId="17">
      <nc r="P330" t="b">
        <v>1</v>
      </nc>
    </rcc>
    <rcc rId="0" sId="17">
      <nc r="P331" t="b">
        <v>1</v>
      </nc>
    </rcc>
    <rcc rId="0" sId="17">
      <nc r="P332" t="b">
        <v>1</v>
      </nc>
    </rcc>
    <rcc rId="0" sId="17">
      <nc r="P333" t="b">
        <v>1</v>
      </nc>
    </rcc>
    <rcc rId="0" sId="17">
      <nc r="P334" t="b">
        <v>1</v>
      </nc>
    </rcc>
    <rcc rId="0" sId="17">
      <nc r="P335" t="b">
        <v>1</v>
      </nc>
    </rcc>
    <rcc rId="0" sId="17">
      <nc r="P336" t="b">
        <v>1</v>
      </nc>
    </rcc>
    <rcc rId="0" sId="17">
      <nc r="P337" t="b">
        <v>1</v>
      </nc>
    </rcc>
    <rcc rId="0" sId="17">
      <nc r="P338" t="b">
        <v>1</v>
      </nc>
    </rcc>
    <rcc rId="0" sId="17">
      <nc r="P339" t="b">
        <v>1</v>
      </nc>
    </rcc>
    <rcc rId="0" sId="17">
      <nc r="P340" t="b">
        <v>1</v>
      </nc>
    </rcc>
    <rcc rId="0" sId="17">
      <nc r="P341" t="b">
        <v>1</v>
      </nc>
    </rcc>
    <rcc rId="0" sId="17">
      <nc r="P342" t="b">
        <v>1</v>
      </nc>
    </rcc>
    <rcc rId="0" sId="17">
      <nc r="P343" t="b">
        <v>1</v>
      </nc>
    </rcc>
    <rcc rId="0" sId="17">
      <nc r="P344" t="b">
        <v>1</v>
      </nc>
    </rcc>
    <rcc rId="0" sId="17">
      <nc r="P345" t="b">
        <v>1</v>
      </nc>
    </rcc>
    <rcc rId="0" sId="17">
      <nc r="P346" t="b">
        <v>1</v>
      </nc>
    </rcc>
    <rcc rId="0" sId="17">
      <nc r="P347" t="b">
        <v>1</v>
      </nc>
    </rcc>
    <rcc rId="0" sId="17">
      <nc r="P348" t="b">
        <v>1</v>
      </nc>
    </rcc>
    <rcc rId="0" sId="17">
      <nc r="P349" t="b">
        <v>1</v>
      </nc>
    </rcc>
    <rcc rId="0" sId="17">
      <nc r="P350" t="b">
        <v>1</v>
      </nc>
    </rcc>
    <rcc rId="0" sId="17">
      <nc r="P351" t="b">
        <v>1</v>
      </nc>
    </rcc>
    <rcc rId="0" sId="17">
      <nc r="P352" t="b">
        <v>1</v>
      </nc>
    </rcc>
    <rcc rId="0" sId="17">
      <nc r="P353" t="b">
        <v>1</v>
      </nc>
    </rcc>
    <rcc rId="0" sId="17">
      <nc r="P354" t="b">
        <v>1</v>
      </nc>
    </rcc>
    <rcc rId="0" sId="17">
      <nc r="P355" t="b">
        <v>1</v>
      </nc>
    </rcc>
    <rcc rId="0" sId="17">
      <nc r="P356" t="b">
        <v>1</v>
      </nc>
    </rcc>
    <rcc rId="0" sId="17">
      <nc r="P357" t="b">
        <v>1</v>
      </nc>
    </rcc>
    <rcc rId="0" sId="17">
      <nc r="P358" t="b">
        <v>1</v>
      </nc>
    </rcc>
    <rcc rId="0" sId="17">
      <nc r="P359" t="b">
        <v>1</v>
      </nc>
    </rcc>
    <rcc rId="0" sId="17">
      <nc r="P360" t="b">
        <v>1</v>
      </nc>
    </rcc>
    <rcc rId="0" sId="17">
      <nc r="P361" t="b">
        <v>1</v>
      </nc>
    </rcc>
    <rcc rId="0" sId="17">
      <nc r="P362" t="b">
        <v>1</v>
      </nc>
    </rcc>
    <rcc rId="0" sId="17">
      <nc r="P363" t="b">
        <v>1</v>
      </nc>
    </rcc>
    <rcc rId="0" sId="17">
      <nc r="P364" t="b">
        <v>1</v>
      </nc>
    </rcc>
    <rcc rId="0" sId="17">
      <nc r="P365" t="b">
        <v>1</v>
      </nc>
    </rcc>
    <rcc rId="0" sId="17">
      <nc r="P366" t="b">
        <v>1</v>
      </nc>
    </rcc>
    <rcc rId="0" sId="17">
      <nc r="P367" t="b">
        <v>1</v>
      </nc>
    </rcc>
    <rcc rId="0" sId="17">
      <nc r="P368" t="b">
        <v>1</v>
      </nc>
    </rcc>
    <rcc rId="0" sId="17">
      <nc r="P369" t="b">
        <v>1</v>
      </nc>
    </rcc>
    <rcc rId="0" sId="17">
      <nc r="P370" t="b">
        <v>1</v>
      </nc>
    </rcc>
    <rcc rId="0" sId="17">
      <nc r="P371" t="b">
        <v>1</v>
      </nc>
    </rcc>
    <rcc rId="0" sId="17">
      <nc r="P372" t="b">
        <v>1</v>
      </nc>
    </rcc>
    <rcc rId="0" sId="17">
      <nc r="P373" t="b">
        <v>1</v>
      </nc>
    </rcc>
    <rcc rId="0" sId="17">
      <nc r="P374" t="b">
        <v>1</v>
      </nc>
    </rcc>
    <rcc rId="0" sId="17">
      <nc r="P375" t="b">
        <v>1</v>
      </nc>
    </rcc>
    <rcc rId="0" sId="17">
      <nc r="P376" t="b">
        <v>1</v>
      </nc>
    </rcc>
    <rcc rId="0" sId="17">
      <nc r="P377" t="b">
        <v>1</v>
      </nc>
    </rcc>
    <rcc rId="0" sId="17">
      <nc r="P378" t="b">
        <v>1</v>
      </nc>
    </rcc>
    <rcc rId="0" sId="17">
      <nc r="P379" t="b">
        <v>1</v>
      </nc>
    </rcc>
    <rcc rId="0" sId="17">
      <nc r="P380" t="b">
        <v>1</v>
      </nc>
    </rcc>
    <rcc rId="0" sId="17">
      <nc r="P381" t="b">
        <v>1</v>
      </nc>
    </rcc>
    <rcc rId="0" sId="17">
      <nc r="P382" t="b">
        <v>1</v>
      </nc>
    </rcc>
    <rcc rId="0" sId="17">
      <nc r="P383" t="b">
        <v>1</v>
      </nc>
    </rcc>
    <rcc rId="0" sId="17">
      <nc r="P384" t="b">
        <v>1</v>
      </nc>
    </rcc>
    <rcc rId="0" sId="17">
      <nc r="P385" t="b">
        <v>1</v>
      </nc>
    </rcc>
    <rcc rId="0" sId="17">
      <nc r="P386" t="b">
        <v>1</v>
      </nc>
    </rcc>
    <rcc rId="0" sId="17">
      <nc r="P387" t="b">
        <v>1</v>
      </nc>
    </rcc>
    <rcc rId="0" sId="17">
      <nc r="P388" t="b">
        <v>1</v>
      </nc>
    </rcc>
    <rcc rId="0" sId="17">
      <nc r="P389" t="b">
        <v>1</v>
      </nc>
    </rcc>
    <rcc rId="0" sId="17">
      <nc r="P390" t="b">
        <v>1</v>
      </nc>
    </rcc>
    <rcc rId="0" sId="17">
      <nc r="P391" t="b">
        <v>1</v>
      </nc>
    </rcc>
    <rcc rId="0" sId="17">
      <nc r="P392" t="b">
        <v>1</v>
      </nc>
    </rcc>
    <rcc rId="0" sId="17">
      <nc r="P393" t="b">
        <v>1</v>
      </nc>
    </rcc>
    <rcc rId="0" sId="17">
      <nc r="P394" t="b">
        <v>1</v>
      </nc>
    </rcc>
    <rcc rId="0" sId="17">
      <nc r="P395" t="b">
        <v>1</v>
      </nc>
    </rcc>
    <rcc rId="0" sId="17">
      <nc r="P396" t="b">
        <v>1</v>
      </nc>
    </rcc>
    <rcc rId="0" sId="17">
      <nc r="P397" t="b">
        <v>1</v>
      </nc>
    </rcc>
    <rcc rId="0" sId="17">
      <nc r="P398" t="b">
        <v>1</v>
      </nc>
    </rcc>
    <rcc rId="0" sId="17">
      <nc r="P399" t="b">
        <v>1</v>
      </nc>
    </rcc>
    <rcc rId="0" sId="17">
      <nc r="P400" t="b">
        <v>1</v>
      </nc>
    </rcc>
    <rcc rId="0" sId="17">
      <nc r="P401" t="b">
        <v>1</v>
      </nc>
    </rcc>
    <rcc rId="0" sId="17">
      <nc r="P402" t="b">
        <v>1</v>
      </nc>
    </rcc>
    <rcc rId="0" sId="17">
      <nc r="P403" t="b">
        <v>1</v>
      </nc>
    </rcc>
    <rcc rId="0" sId="17">
      <nc r="P404" t="b">
        <v>1</v>
      </nc>
    </rcc>
    <rcc rId="0" sId="17">
      <nc r="P405" t="b">
        <v>1</v>
      </nc>
    </rcc>
    <rcc rId="0" sId="17">
      <nc r="P406" t="b">
        <v>1</v>
      </nc>
    </rcc>
    <rcc rId="0" sId="17">
      <nc r="P407" t="b">
        <v>1</v>
      </nc>
    </rcc>
    <rcc rId="0" sId="17">
      <nc r="P408" t="b">
        <v>1</v>
      </nc>
    </rcc>
    <rcc rId="0" sId="17">
      <nc r="P409" t="b">
        <v>1</v>
      </nc>
    </rcc>
    <rcc rId="0" sId="17">
      <nc r="P410" t="b">
        <v>1</v>
      </nc>
    </rcc>
    <rcc rId="0" sId="17">
      <nc r="P411" t="b">
        <v>1</v>
      </nc>
    </rcc>
    <rcc rId="0" sId="17">
      <nc r="P412" t="b">
        <v>1</v>
      </nc>
    </rcc>
    <rcc rId="0" sId="17">
      <nc r="P413" t="b">
        <v>1</v>
      </nc>
    </rcc>
    <rcc rId="0" sId="17">
      <nc r="P414" t="b">
        <v>1</v>
      </nc>
    </rcc>
    <rcc rId="0" sId="17">
      <nc r="P415" t="b">
        <v>1</v>
      </nc>
    </rcc>
    <rcc rId="0" sId="17">
      <nc r="P416" t="b">
        <v>1</v>
      </nc>
    </rcc>
    <rcc rId="0" sId="17">
      <nc r="P417" t="b">
        <v>1</v>
      </nc>
    </rcc>
    <rcc rId="0" sId="17">
      <nc r="P418" t="b">
        <v>1</v>
      </nc>
    </rcc>
    <rcc rId="0" sId="17">
      <nc r="P419" t="b">
        <v>1</v>
      </nc>
    </rcc>
    <rcc rId="0" sId="17">
      <nc r="P420" t="b">
        <v>1</v>
      </nc>
    </rcc>
    <rcc rId="0" sId="17">
      <nc r="P421" t="b">
        <v>1</v>
      </nc>
    </rcc>
    <rcc rId="0" sId="17">
      <nc r="P422" t="b">
        <v>1</v>
      </nc>
    </rcc>
    <rcc rId="0" sId="17">
      <nc r="P423" t="b">
        <v>1</v>
      </nc>
    </rcc>
    <rcc rId="0" sId="17">
      <nc r="P424" t="b">
        <v>1</v>
      </nc>
    </rcc>
    <rcc rId="0" sId="17">
      <nc r="P425" t="b">
        <v>1</v>
      </nc>
    </rcc>
    <rcc rId="0" sId="17">
      <nc r="P426" t="b">
        <v>1</v>
      </nc>
    </rcc>
    <rcc rId="0" sId="17">
      <nc r="P427" t="b">
        <v>1</v>
      </nc>
    </rcc>
    <rcc rId="0" sId="17">
      <nc r="P428" t="b">
        <v>1</v>
      </nc>
    </rcc>
    <rcc rId="0" sId="17">
      <nc r="P429" t="b">
        <v>1</v>
      </nc>
    </rcc>
    <rcc rId="0" sId="17">
      <nc r="P430" t="b">
        <v>1</v>
      </nc>
    </rcc>
    <rcc rId="0" sId="17">
      <nc r="P431" t="b">
        <v>1</v>
      </nc>
    </rcc>
    <rcc rId="0" sId="17">
      <nc r="P432" t="b">
        <v>1</v>
      </nc>
    </rcc>
    <rcc rId="0" sId="17">
      <nc r="P433" t="b">
        <v>1</v>
      </nc>
    </rcc>
    <rcc rId="0" sId="17">
      <nc r="P434" t="b">
        <v>1</v>
      </nc>
    </rcc>
    <rcc rId="0" sId="17">
      <nc r="P435" t="b">
        <v>1</v>
      </nc>
    </rcc>
    <rcc rId="0" sId="17">
      <nc r="P436" t="b">
        <v>1</v>
      </nc>
    </rcc>
    <rcc rId="0" sId="17">
      <nc r="P437" t="b">
        <v>1</v>
      </nc>
    </rcc>
    <rcc rId="0" sId="17">
      <nc r="P438" t="b">
        <v>1</v>
      </nc>
    </rcc>
    <rcc rId="0" sId="17">
      <nc r="P439" t="b">
        <v>1</v>
      </nc>
    </rcc>
    <rcc rId="0" sId="17">
      <nc r="P440" t="b">
        <v>1</v>
      </nc>
    </rcc>
    <rcc rId="0" sId="17">
      <nc r="P441" t="b">
        <v>1</v>
      </nc>
    </rcc>
    <rcc rId="0" sId="17">
      <nc r="P442" t="b">
        <v>1</v>
      </nc>
    </rcc>
    <rcc rId="0" sId="17">
      <nc r="P443" t="b">
        <v>1</v>
      </nc>
    </rcc>
    <rcc rId="0" sId="17">
      <nc r="P444" t="b">
        <v>1</v>
      </nc>
    </rcc>
    <rcc rId="0" sId="17">
      <nc r="P445" t="b">
        <v>1</v>
      </nc>
    </rcc>
    <rcc rId="0" sId="17">
      <nc r="P446" t="b">
        <v>1</v>
      </nc>
    </rcc>
    <rcc rId="0" sId="17">
      <nc r="P447" t="b">
        <v>1</v>
      </nc>
    </rcc>
    <rcc rId="0" sId="17">
      <nc r="P448" t="b">
        <v>1</v>
      </nc>
    </rcc>
    <rcc rId="0" sId="17">
      <nc r="P449" t="b">
        <v>1</v>
      </nc>
    </rcc>
    <rcc rId="0" sId="17">
      <nc r="P450" t="b">
        <v>1</v>
      </nc>
    </rcc>
    <rcc rId="0" sId="17">
      <nc r="P451" t="b">
        <v>1</v>
      </nc>
    </rcc>
    <rcc rId="0" sId="17">
      <nc r="P452" t="b">
        <v>1</v>
      </nc>
    </rcc>
    <rcc rId="0" sId="17">
      <nc r="P453" t="b">
        <v>1</v>
      </nc>
    </rcc>
    <rcc rId="0" sId="17">
      <nc r="P454" t="b">
        <v>1</v>
      </nc>
    </rcc>
    <rcc rId="0" sId="17">
      <nc r="P455" t="b">
        <v>1</v>
      </nc>
    </rcc>
    <rcc rId="0" sId="17">
      <nc r="P456" t="b">
        <v>1</v>
      </nc>
    </rcc>
    <rcc rId="0" sId="17">
      <nc r="P457" t="b">
        <v>1</v>
      </nc>
    </rcc>
    <rcc rId="0" sId="17">
      <nc r="P458" t="b">
        <v>1</v>
      </nc>
    </rcc>
    <rcc rId="0" sId="17">
      <nc r="P459" t="b">
        <v>1</v>
      </nc>
    </rcc>
    <rcc rId="0" sId="17">
      <nc r="P460" t="b">
        <v>1</v>
      </nc>
    </rcc>
    <rcc rId="0" sId="17">
      <nc r="P461" t="b">
        <v>1</v>
      </nc>
    </rcc>
    <rcc rId="0" sId="17">
      <nc r="P462" t="b">
        <v>1</v>
      </nc>
    </rcc>
    <rcc rId="0" sId="17">
      <nc r="P463" t="b">
        <v>1</v>
      </nc>
    </rcc>
    <rcc rId="0" sId="17">
      <nc r="P464" t="b">
        <v>1</v>
      </nc>
    </rcc>
    <rcc rId="0" sId="17">
      <nc r="P465" t="b">
        <v>1</v>
      </nc>
    </rcc>
    <rcc rId="0" sId="17">
      <nc r="P466" t="b">
        <v>1</v>
      </nc>
    </rcc>
    <rcc rId="0" sId="17">
      <nc r="P467" t="b">
        <v>1</v>
      </nc>
    </rcc>
    <rcc rId="0" sId="17">
      <nc r="P468" t="b">
        <v>1</v>
      </nc>
    </rcc>
    <rcc rId="0" sId="17">
      <nc r="P469" t="b">
        <v>1</v>
      </nc>
    </rcc>
    <rcc rId="0" sId="17">
      <nc r="P470" t="b">
        <v>1</v>
      </nc>
    </rcc>
    <rcc rId="0" sId="17">
      <nc r="P471" t="b">
        <v>1</v>
      </nc>
    </rcc>
    <rcc rId="0" sId="17">
      <nc r="P472" t="b">
        <v>1</v>
      </nc>
    </rcc>
    <rcc rId="0" sId="17">
      <nc r="P473" t="b">
        <v>1</v>
      </nc>
    </rcc>
    <rcc rId="0" sId="17">
      <nc r="P474" t="b">
        <v>1</v>
      </nc>
    </rcc>
    <rcc rId="0" sId="17">
      <nc r="P475" t="b">
        <v>1</v>
      </nc>
    </rcc>
    <rcc rId="0" sId="17">
      <nc r="P476" t="b">
        <v>1</v>
      </nc>
    </rcc>
    <rcc rId="0" sId="17">
      <nc r="P477" t="b">
        <v>1</v>
      </nc>
    </rcc>
    <rcc rId="0" sId="17">
      <nc r="P478" t="b">
        <v>1</v>
      </nc>
    </rcc>
    <rcc rId="0" sId="17">
      <nc r="P479" t="b">
        <v>1</v>
      </nc>
    </rcc>
    <rcc rId="0" sId="17">
      <nc r="P480" t="b">
        <v>1</v>
      </nc>
    </rcc>
    <rcc rId="0" sId="17">
      <nc r="P481" t="b">
        <v>1</v>
      </nc>
    </rcc>
    <rcc rId="0" sId="17">
      <nc r="P482" t="b">
        <v>1</v>
      </nc>
    </rcc>
    <rcc rId="0" sId="17">
      <nc r="P483" t="b">
        <v>1</v>
      </nc>
    </rcc>
    <rcc rId="0" sId="17">
      <nc r="P484" t="b">
        <v>1</v>
      </nc>
    </rcc>
    <rcc rId="0" sId="17">
      <nc r="P485" t="b">
        <v>1</v>
      </nc>
    </rcc>
    <rcc rId="0" sId="17">
      <nc r="P486" t="b">
        <v>1</v>
      </nc>
    </rcc>
    <rcc rId="0" sId="17">
      <nc r="P487" t="b">
        <v>1</v>
      </nc>
    </rcc>
    <rcc rId="0" sId="17">
      <nc r="P488" t="b">
        <v>1</v>
      </nc>
    </rcc>
    <rcc rId="0" sId="17">
      <nc r="P489" t="b">
        <v>1</v>
      </nc>
    </rcc>
    <rcc rId="0" sId="17">
      <nc r="P490" t="b">
        <v>1</v>
      </nc>
    </rcc>
    <rcc rId="0" sId="17">
      <nc r="P491" t="b">
        <v>1</v>
      </nc>
    </rcc>
    <rcc rId="0" sId="17">
      <nc r="P492" t="b">
        <v>1</v>
      </nc>
    </rcc>
    <rcc rId="0" sId="17">
      <nc r="P493" t="b">
        <v>1</v>
      </nc>
    </rcc>
    <rcc rId="0" sId="17">
      <nc r="P494" t="b">
        <v>1</v>
      </nc>
    </rcc>
    <rcc rId="0" sId="17">
      <nc r="P495" t="b">
        <v>1</v>
      </nc>
    </rcc>
    <rcc rId="0" sId="17">
      <nc r="P496" t="b">
        <v>1</v>
      </nc>
    </rcc>
    <rcc rId="0" sId="17">
      <nc r="P497" t="b">
        <v>1</v>
      </nc>
    </rcc>
    <rcc rId="0" sId="17">
      <nc r="P498" t="b">
        <v>1</v>
      </nc>
    </rcc>
    <rcc rId="0" sId="17">
      <nc r="P499" t="b">
        <v>1</v>
      </nc>
    </rcc>
    <rcc rId="0" sId="17">
      <nc r="P500" t="b">
        <v>1</v>
      </nc>
    </rcc>
    <rcc rId="0" sId="17">
      <nc r="P501" t="b">
        <v>1</v>
      </nc>
    </rcc>
    <rcc rId="0" sId="17">
      <nc r="P502" t="b">
        <v>1</v>
      </nc>
    </rcc>
    <rcc rId="0" sId="17">
      <nc r="P503" t="b">
        <v>1</v>
      </nc>
    </rcc>
    <rcc rId="0" sId="17">
      <nc r="P504" t="b">
        <v>1</v>
      </nc>
    </rcc>
    <rcc rId="0" sId="17">
      <nc r="P505" t="b">
        <v>1</v>
      </nc>
    </rcc>
    <rcc rId="0" sId="17">
      <nc r="P506" t="b">
        <v>1</v>
      </nc>
    </rcc>
    <rcc rId="0" sId="17">
      <nc r="P507" t="b">
        <v>1</v>
      </nc>
    </rcc>
    <rcc rId="0" sId="17">
      <nc r="P508" t="b">
        <v>1</v>
      </nc>
    </rcc>
    <rcc rId="0" sId="17">
      <nc r="P509" t="b">
        <v>1</v>
      </nc>
    </rcc>
    <rcc rId="0" sId="17">
      <nc r="P510" t="b">
        <v>1</v>
      </nc>
    </rcc>
    <rcc rId="0" sId="17">
      <nc r="P511" t="b">
        <v>1</v>
      </nc>
    </rcc>
    <rcc rId="0" sId="17">
      <nc r="P512" t="b">
        <v>1</v>
      </nc>
    </rcc>
    <rcc rId="0" sId="17">
      <nc r="P513" t="b">
        <v>1</v>
      </nc>
    </rcc>
    <rcc rId="0" sId="17">
      <nc r="P514" t="b">
        <v>1</v>
      </nc>
    </rcc>
    <rcc rId="0" sId="17">
      <nc r="P515" t="b">
        <v>1</v>
      </nc>
    </rcc>
    <rcc rId="0" sId="17">
      <nc r="P516" t="b">
        <v>1</v>
      </nc>
    </rcc>
    <rcc rId="0" sId="17">
      <nc r="P517" t="b">
        <v>1</v>
      </nc>
    </rcc>
    <rcc rId="0" sId="17">
      <nc r="P518" t="b">
        <v>1</v>
      </nc>
    </rcc>
    <rcc rId="0" sId="17">
      <nc r="P519" t="b">
        <v>1</v>
      </nc>
    </rcc>
    <rcc rId="0" sId="17">
      <nc r="P520" t="b">
        <v>1</v>
      </nc>
    </rcc>
    <rcc rId="0" sId="17">
      <nc r="P521" t="b">
        <v>1</v>
      </nc>
    </rcc>
    <rcc rId="0" sId="17">
      <nc r="P522" t="b">
        <v>1</v>
      </nc>
    </rcc>
    <rcc rId="0" sId="17">
      <nc r="P523" t="b">
        <v>1</v>
      </nc>
    </rcc>
    <rcc rId="0" sId="17">
      <nc r="P524" t="b">
        <v>1</v>
      </nc>
    </rcc>
    <rcc rId="0" sId="17">
      <nc r="P525" t="b">
        <v>1</v>
      </nc>
    </rcc>
    <rcc rId="0" sId="17">
      <nc r="P526" t="b">
        <v>1</v>
      </nc>
    </rcc>
    <rcc rId="0" sId="17">
      <nc r="P527" t="b">
        <v>1</v>
      </nc>
    </rcc>
    <rcc rId="0" sId="17">
      <nc r="P528" t="b">
        <v>1</v>
      </nc>
    </rcc>
    <rcc rId="0" sId="17">
      <nc r="P529" t="b">
        <v>1</v>
      </nc>
    </rcc>
    <rcc rId="0" sId="17">
      <nc r="P530" t="b">
        <v>1</v>
      </nc>
    </rcc>
    <rcc rId="0" sId="17">
      <nc r="P531" t="b">
        <v>1</v>
      </nc>
    </rcc>
    <rcc rId="0" sId="17">
      <nc r="P532" t="b">
        <v>1</v>
      </nc>
    </rcc>
    <rcc rId="0" sId="17">
      <nc r="P533" t="b">
        <v>1</v>
      </nc>
    </rcc>
    <rcc rId="0" sId="17">
      <nc r="P534" t="b">
        <v>1</v>
      </nc>
    </rcc>
    <rcc rId="0" sId="17">
      <nc r="P535" t="b">
        <v>1</v>
      </nc>
    </rcc>
    <rcc rId="0" sId="17">
      <nc r="P536" t="b">
        <v>1</v>
      </nc>
    </rcc>
    <rcc rId="0" sId="17">
      <nc r="P537" t="b">
        <v>1</v>
      </nc>
    </rcc>
    <rcc rId="0" sId="17">
      <nc r="P538" t="b">
        <v>1</v>
      </nc>
    </rcc>
    <rcc rId="0" sId="17">
      <nc r="P539" t="b">
        <v>1</v>
      </nc>
    </rcc>
    <rcc rId="0" sId="17">
      <nc r="P540" t="b">
        <v>1</v>
      </nc>
    </rcc>
    <rcc rId="0" sId="17">
      <nc r="P541" t="b">
        <v>1</v>
      </nc>
    </rcc>
    <rcc rId="0" sId="17">
      <nc r="P542" t="b">
        <v>1</v>
      </nc>
    </rcc>
    <rcc rId="0" sId="17">
      <nc r="P543" t="b">
        <v>1</v>
      </nc>
    </rcc>
    <rcc rId="0" sId="17">
      <nc r="P544" t="b">
        <v>1</v>
      </nc>
    </rcc>
    <rcc rId="0" sId="17">
      <nc r="P545" t="b">
        <v>1</v>
      </nc>
    </rcc>
    <rcc rId="0" sId="17">
      <nc r="P546" t="b">
        <v>1</v>
      </nc>
    </rcc>
    <rcc rId="0" sId="17">
      <nc r="P547" t="b">
        <v>1</v>
      </nc>
    </rcc>
    <rcc rId="0" sId="17">
      <nc r="P548" t="b">
        <v>1</v>
      </nc>
    </rcc>
    <rcc rId="0" sId="17">
      <nc r="P549" t="b">
        <v>1</v>
      </nc>
    </rcc>
    <rcc rId="0" sId="17">
      <nc r="P550" t="b">
        <v>1</v>
      </nc>
    </rcc>
    <rcc rId="0" sId="17">
      <nc r="P551" t="b">
        <v>1</v>
      </nc>
    </rcc>
    <rcc rId="0" sId="17">
      <nc r="P552" t="b">
        <v>1</v>
      </nc>
    </rcc>
    <rcc rId="0" sId="17">
      <nc r="P553" t="b">
        <v>1</v>
      </nc>
    </rcc>
    <rcc rId="0" sId="17">
      <nc r="P554" t="b">
        <v>1</v>
      </nc>
    </rcc>
    <rcc rId="0" sId="17">
      <nc r="P555" t="b">
        <v>1</v>
      </nc>
    </rcc>
    <rcc rId="0" sId="17">
      <nc r="P556" t="b">
        <v>1</v>
      </nc>
    </rcc>
    <rcc rId="0" sId="17">
      <nc r="P557" t="b">
        <v>1</v>
      </nc>
    </rcc>
    <rcc rId="0" sId="17">
      <nc r="P558" t="b">
        <v>1</v>
      </nc>
    </rcc>
    <rcc rId="0" sId="17">
      <nc r="P559" t="b">
        <v>1</v>
      </nc>
    </rcc>
    <rcc rId="0" sId="17">
      <nc r="P560" t="b">
        <v>1</v>
      </nc>
    </rcc>
    <rcc rId="0" sId="17">
      <nc r="P561" t="b">
        <v>1</v>
      </nc>
    </rcc>
    <rcc rId="0" sId="17">
      <nc r="P562" t="b">
        <v>1</v>
      </nc>
    </rcc>
    <rcc rId="0" sId="17">
      <nc r="P563" t="b">
        <v>1</v>
      </nc>
    </rcc>
    <rcc rId="0" sId="17">
      <nc r="P564" t="b">
        <v>1</v>
      </nc>
    </rcc>
    <rcc rId="0" sId="17">
      <nc r="P565" t="b">
        <v>1</v>
      </nc>
    </rcc>
    <rcc rId="0" sId="17">
      <nc r="P566" t="b">
        <v>1</v>
      </nc>
    </rcc>
    <rcc rId="0" sId="17">
      <nc r="P567" t="b">
        <v>1</v>
      </nc>
    </rcc>
    <rcc rId="0" sId="17">
      <nc r="P568" t="b">
        <v>1</v>
      </nc>
    </rcc>
    <rcc rId="0" sId="17">
      <nc r="P569" t="b">
        <v>1</v>
      </nc>
    </rcc>
    <rcc rId="0" sId="17">
      <nc r="P570" t="b">
        <v>1</v>
      </nc>
    </rcc>
    <rcc rId="0" sId="17">
      <nc r="P571" t="b">
        <v>1</v>
      </nc>
    </rcc>
    <rcc rId="0" sId="17">
      <nc r="P572" t="b">
        <v>1</v>
      </nc>
    </rcc>
    <rcc rId="0" sId="17">
      <nc r="P573" t="b">
        <v>1</v>
      </nc>
    </rcc>
    <rcc rId="0" sId="17">
      <nc r="P574" t="b">
        <v>1</v>
      </nc>
    </rcc>
    <rcc rId="0" sId="17">
      <nc r="P575" t="b">
        <v>1</v>
      </nc>
    </rcc>
    <rcc rId="0" sId="17">
      <nc r="P576" t="b">
        <v>1</v>
      </nc>
    </rcc>
    <rcc rId="0" sId="17">
      <nc r="P577" t="b">
        <v>1</v>
      </nc>
    </rcc>
  </rrc>
  <rrc rId="29268" sId="17" ref="P1:P1048576" action="deleteCol">
    <rfmt sheetId="17" xfDxf="1" sqref="P1:P1048576" start="0" length="0"/>
    <rcc rId="0" sId="17">
      <nc r="P3" t="inlineStr">
        <is>
          <t>outcome.deprecated</t>
        </is>
      </nc>
    </rcc>
    <rcc rId="0" sId="17">
      <nc r="P4" t="inlineStr">
        <is>
          <t xml:space="preserve">telomere length ||  || </t>
        </is>
      </nc>
    </rcc>
    <rcc rId="0" sId="17">
      <nc r="P5" t="inlineStr">
        <is>
          <t xml:space="preserve">telomere length ||  || </t>
        </is>
      </nc>
    </rcc>
    <rcc rId="0" sId="17">
      <nc r="P6" t="inlineStr">
        <is>
          <t xml:space="preserve">telomere length ||  || </t>
        </is>
      </nc>
    </rcc>
    <rcc rId="0" sId="17">
      <nc r="P7" t="inlineStr">
        <is>
          <t xml:space="preserve">telomere length ||  || </t>
        </is>
      </nc>
    </rcc>
    <rcc rId="0" sId="17">
      <nc r="P8" t="inlineStr">
        <is>
          <t xml:space="preserve">telomere length ||  || </t>
        </is>
      </nc>
    </rcc>
    <rcc rId="0" sId="17">
      <nc r="P9" t="inlineStr">
        <is>
          <t xml:space="preserve">telomere length ||  || </t>
        </is>
      </nc>
    </rcc>
    <rcc rId="0" sId="17">
      <nc r="P10" t="inlineStr">
        <is>
          <t xml:space="preserve">telomere length ||  || </t>
        </is>
      </nc>
    </rcc>
    <rcc rId="0" sId="17">
      <nc r="P11" t="inlineStr">
        <is>
          <t xml:space="preserve">telomere length ||  || </t>
        </is>
      </nc>
    </rcc>
    <rcc rId="0" sId="17">
      <nc r="P12" t="inlineStr">
        <is>
          <t xml:space="preserve">telomere length ||  || </t>
        </is>
      </nc>
    </rcc>
    <rcc rId="0" sId="17">
      <nc r="P13" t="inlineStr">
        <is>
          <t xml:space="preserve">telomere length ||  || </t>
        </is>
      </nc>
    </rcc>
    <rcc rId="0" sId="17">
      <nc r="P14" t="inlineStr">
        <is>
          <t xml:space="preserve">telomere length ||  || </t>
        </is>
      </nc>
    </rcc>
    <rcc rId="0" sId="17">
      <nc r="P15" t="inlineStr">
        <is>
          <t xml:space="preserve">telomere length ||  || </t>
        </is>
      </nc>
    </rcc>
    <rcc rId="0" sId="17">
      <nc r="P16" t="inlineStr">
        <is>
          <t xml:space="preserve">telomere length ||  || </t>
        </is>
      </nc>
    </rcc>
    <rcc rId="0" sId="17">
      <nc r="P17" t="inlineStr">
        <is>
          <t xml:space="preserve">telomere length ||  || </t>
        </is>
      </nc>
    </rcc>
    <rcc rId="0" sId="17">
      <nc r="P18" t="inlineStr">
        <is>
          <t xml:space="preserve">telomere length ||  || </t>
        </is>
      </nc>
    </rcc>
    <rcc rId="0" sId="17">
      <nc r="P19" t="inlineStr">
        <is>
          <t xml:space="preserve">telomere length ||  || </t>
        </is>
      </nc>
    </rcc>
    <rcc rId="0" sId="17">
      <nc r="P20" t="inlineStr">
        <is>
          <t xml:space="preserve">telomere length ||  || </t>
        </is>
      </nc>
    </rcc>
    <rcc rId="0" sId="17">
      <nc r="P21" t="inlineStr">
        <is>
          <t xml:space="preserve">telomere length ||  || </t>
        </is>
      </nc>
    </rcc>
    <rcc rId="0" sId="17">
      <nc r="P22" t="inlineStr">
        <is>
          <t xml:space="preserve">telomere length ||  || </t>
        </is>
      </nc>
    </rcc>
    <rcc rId="0" sId="17">
      <nc r="P23" t="inlineStr">
        <is>
          <t xml:space="preserve">telomere length ||  || </t>
        </is>
      </nc>
    </rcc>
    <rcc rId="0" sId="17">
      <nc r="P24" t="inlineStr">
        <is>
          <t xml:space="preserve">telomere length ||  || </t>
        </is>
      </nc>
    </rcc>
    <rcc rId="0" sId="17">
      <nc r="P25" t="inlineStr">
        <is>
          <t xml:space="preserve">telomere length ||  || </t>
        </is>
      </nc>
    </rcc>
    <rcc rId="0" sId="17">
      <nc r="P26" t="inlineStr">
        <is>
          <t xml:space="preserve">telomere length ||  || </t>
        </is>
      </nc>
    </rcc>
    <rcc rId="0" sId="17">
      <nc r="P27" t="inlineStr">
        <is>
          <t xml:space="preserve">telomere length ||  || </t>
        </is>
      </nc>
    </rcc>
    <rcc rId="0" sId="17">
      <nc r="P28" t="inlineStr">
        <is>
          <t xml:space="preserve">telomere length ||  || </t>
        </is>
      </nc>
    </rcc>
    <rcc rId="0" sId="17">
      <nc r="P29" t="inlineStr">
        <is>
          <t xml:space="preserve">telomere length ||  || </t>
        </is>
      </nc>
    </rcc>
    <rcc rId="0" sId="17">
      <nc r="P30" t="inlineStr">
        <is>
          <t xml:space="preserve">telomere length ||  || </t>
        </is>
      </nc>
    </rcc>
    <rcc rId="0" sId="17">
      <nc r="P31" t="inlineStr">
        <is>
          <t xml:space="preserve">telomere length ||  || </t>
        </is>
      </nc>
    </rcc>
    <rcc rId="0" sId="17">
      <nc r="P32" t="inlineStr">
        <is>
          <t xml:space="preserve">telomere length ||  || </t>
        </is>
      </nc>
    </rcc>
    <rcc rId="0" sId="17">
      <nc r="P33" t="inlineStr">
        <is>
          <t xml:space="preserve">telomere length ||  || </t>
        </is>
      </nc>
    </rcc>
    <rcc rId="0" sId="17">
      <nc r="P34" t="inlineStr">
        <is>
          <t xml:space="preserve">telomere length ||  || </t>
        </is>
      </nc>
    </rcc>
    <rcc rId="0" sId="17">
      <nc r="P35" t="inlineStr">
        <is>
          <t xml:space="preserve">telomere length ||  || </t>
        </is>
      </nc>
    </rcc>
    <rcc rId="0" sId="17">
      <nc r="P36" t="inlineStr">
        <is>
          <t xml:space="preserve">telomere length ||  || </t>
        </is>
      </nc>
    </rcc>
    <rcc rId="0" sId="17">
      <nc r="P37" t="inlineStr">
        <is>
          <t xml:space="preserve">telomere length ||  || </t>
        </is>
      </nc>
    </rcc>
    <rcc rId="0" sId="17">
      <nc r="P38" t="inlineStr">
        <is>
          <t xml:space="preserve">telomere length ||  || </t>
        </is>
      </nc>
    </rcc>
    <rcc rId="0" sId="17">
      <nc r="P39" t="inlineStr">
        <is>
          <t xml:space="preserve">telomere length ||  || </t>
        </is>
      </nc>
    </rcc>
    <rcc rId="0" sId="17">
      <nc r="P40" t="inlineStr">
        <is>
          <t xml:space="preserve">telomere length ||  || </t>
        </is>
      </nc>
    </rcc>
    <rcc rId="0" sId="17">
      <nc r="P41" t="inlineStr">
        <is>
          <t xml:space="preserve">telomere length ||  || </t>
        </is>
      </nc>
    </rcc>
    <rcc rId="0" sId="17">
      <nc r="P42" t="inlineStr">
        <is>
          <t xml:space="preserve">telomere length ||  || </t>
        </is>
      </nc>
    </rcc>
    <rcc rId="0" sId="17">
      <nc r="P43" t="inlineStr">
        <is>
          <t xml:space="preserve">telomere length ||  || </t>
        </is>
      </nc>
    </rcc>
    <rcc rId="0" sId="17">
      <nc r="P44" t="inlineStr">
        <is>
          <t xml:space="preserve">telomere length ||  || </t>
        </is>
      </nc>
    </rcc>
    <rcc rId="0" sId="17">
      <nc r="P45" t="inlineStr">
        <is>
          <t xml:space="preserve">telomere length ||  || </t>
        </is>
      </nc>
    </rcc>
    <rcc rId="0" sId="17">
      <nc r="P46" t="inlineStr">
        <is>
          <t xml:space="preserve">telomere length ||  || </t>
        </is>
      </nc>
    </rcc>
    <rcc rId="0" sId="17">
      <nc r="P47" t="inlineStr">
        <is>
          <t xml:space="preserve">telomere length ||  || </t>
        </is>
      </nc>
    </rcc>
    <rcc rId="0" sId="17">
      <nc r="P48" t="inlineStr">
        <is>
          <t xml:space="preserve">telomere length ||  || </t>
        </is>
      </nc>
    </rcc>
    <rcc rId="0" sId="17">
      <nc r="P49" t="inlineStr">
        <is>
          <t xml:space="preserve">telomere length ||  || </t>
        </is>
      </nc>
    </rcc>
    <rcc rId="0" sId="17">
      <nc r="P50" t="inlineStr">
        <is>
          <t xml:space="preserve">telomere length ||  || </t>
        </is>
      </nc>
    </rcc>
    <rcc rId="0" sId="17">
      <nc r="P53" t="inlineStr">
        <is>
          <t>pval_origin.outcome</t>
        </is>
      </nc>
    </rcc>
    <rcc rId="0" sId="17">
      <nc r="P54" t="inlineStr">
        <is>
          <t>reported</t>
        </is>
      </nc>
    </rcc>
    <rcc rId="0" sId="17">
      <nc r="P55" t="inlineStr">
        <is>
          <t>reported</t>
        </is>
      </nc>
    </rcc>
    <rcc rId="0" sId="17">
      <nc r="P56" t="inlineStr">
        <is>
          <t>reported</t>
        </is>
      </nc>
    </rcc>
    <rcc rId="0" sId="17">
      <nc r="P57" t="inlineStr">
        <is>
          <t>reported</t>
        </is>
      </nc>
    </rcc>
    <rcc rId="0" sId="17">
      <nc r="P58" t="inlineStr">
        <is>
          <t>reported</t>
        </is>
      </nc>
    </rcc>
    <rcc rId="0" sId="17">
      <nc r="P59" t="inlineStr">
        <is>
          <t>reported</t>
        </is>
      </nc>
    </rcc>
    <rcc rId="0" sId="17">
      <nc r="P60" t="inlineStr">
        <is>
          <t>reported</t>
        </is>
      </nc>
    </rcc>
    <rcc rId="0" sId="17">
      <nc r="P61" t="inlineStr">
        <is>
          <t>reported</t>
        </is>
      </nc>
    </rcc>
    <rcc rId="0" sId="17">
      <nc r="P62" t="inlineStr">
        <is>
          <t>reported</t>
        </is>
      </nc>
    </rcc>
    <rcc rId="0" sId="17">
      <nc r="P63" t="inlineStr">
        <is>
          <t>reported</t>
        </is>
      </nc>
    </rcc>
    <rcc rId="0" sId="17">
      <nc r="P64" t="inlineStr">
        <is>
          <t>reported</t>
        </is>
      </nc>
    </rcc>
    <rcc rId="0" sId="17">
      <nc r="P65" t="inlineStr">
        <is>
          <t>reported</t>
        </is>
      </nc>
    </rcc>
    <rcc rId="0" sId="17">
      <nc r="P66" t="inlineStr">
        <is>
          <t>reported</t>
        </is>
      </nc>
    </rcc>
    <rcc rId="0" sId="17">
      <nc r="P67" t="inlineStr">
        <is>
          <t>reported</t>
        </is>
      </nc>
    </rcc>
    <rcc rId="0" sId="17">
      <nc r="P68" t="inlineStr">
        <is>
          <t>reported</t>
        </is>
      </nc>
    </rcc>
    <rcc rId="0" sId="17">
      <nc r="P69" t="inlineStr">
        <is>
          <t>reported</t>
        </is>
      </nc>
    </rcc>
    <rcc rId="0" sId="17">
      <nc r="P70" t="inlineStr">
        <is>
          <t>reported</t>
        </is>
      </nc>
    </rcc>
    <rcc rId="0" sId="17">
      <nc r="P71" t="inlineStr">
        <is>
          <t>reported</t>
        </is>
      </nc>
    </rcc>
    <rcc rId="0" sId="17">
      <nc r="P72" t="inlineStr">
        <is>
          <t>reported</t>
        </is>
      </nc>
    </rcc>
    <rcc rId="0" sId="17">
      <nc r="P73" t="inlineStr">
        <is>
          <t>reported</t>
        </is>
      </nc>
    </rcc>
    <rcc rId="0" sId="17">
      <nc r="P74" t="inlineStr">
        <is>
          <t>reported</t>
        </is>
      </nc>
    </rcc>
    <rcc rId="0" sId="17">
      <nc r="P75" t="inlineStr">
        <is>
          <t>reported</t>
        </is>
      </nc>
    </rcc>
    <rcc rId="0" sId="17">
      <nc r="P76" t="inlineStr">
        <is>
          <t>reported</t>
        </is>
      </nc>
    </rcc>
    <rcc rId="0" sId="17">
      <nc r="P77" t="inlineStr">
        <is>
          <t>reported</t>
        </is>
      </nc>
    </rcc>
    <rcc rId="0" sId="17">
      <nc r="P78" t="inlineStr">
        <is>
          <t>reported</t>
        </is>
      </nc>
    </rcc>
    <rcc rId="0" sId="17">
      <nc r="P79" t="inlineStr">
        <is>
          <t>reported</t>
        </is>
      </nc>
    </rcc>
    <rcc rId="0" sId="17">
      <nc r="P80" t="inlineStr">
        <is>
          <t>reported</t>
        </is>
      </nc>
    </rcc>
    <rcc rId="0" sId="17">
      <nc r="P81" t="inlineStr">
        <is>
          <t>reported</t>
        </is>
      </nc>
    </rcc>
    <rcc rId="0" sId="17">
      <nc r="P82" t="inlineStr">
        <is>
          <t>reported</t>
        </is>
      </nc>
    </rcc>
    <rcc rId="0" sId="17">
      <nc r="P83" t="inlineStr">
        <is>
          <t>reported</t>
        </is>
      </nc>
    </rcc>
    <rcc rId="0" sId="17">
      <nc r="P84" t="inlineStr">
        <is>
          <t>reported</t>
        </is>
      </nc>
    </rcc>
    <rcc rId="0" sId="17">
      <nc r="P85" t="inlineStr">
        <is>
          <t>reported</t>
        </is>
      </nc>
    </rcc>
    <rcc rId="0" sId="17">
      <nc r="P86" t="inlineStr">
        <is>
          <t>reported</t>
        </is>
      </nc>
    </rcc>
    <rcc rId="0" sId="17">
      <nc r="P87" t="inlineStr">
        <is>
          <t>reported</t>
        </is>
      </nc>
    </rcc>
    <rcc rId="0" sId="17">
      <nc r="P88" t="inlineStr">
        <is>
          <t>reported</t>
        </is>
      </nc>
    </rcc>
    <rcc rId="0" sId="17">
      <nc r="P89" t="inlineStr">
        <is>
          <t>reported</t>
        </is>
      </nc>
    </rcc>
    <rcc rId="0" sId="17">
      <nc r="P90" t="inlineStr">
        <is>
          <t>reported</t>
        </is>
      </nc>
    </rcc>
    <rcc rId="0" sId="17">
      <nc r="P91" t="inlineStr">
        <is>
          <t>reported</t>
        </is>
      </nc>
    </rcc>
    <rcc rId="0" sId="17">
      <nc r="P92" t="inlineStr">
        <is>
          <t>reported</t>
        </is>
      </nc>
    </rcc>
    <rcc rId="0" sId="17">
      <nc r="P93" t="inlineStr">
        <is>
          <t>reported</t>
        </is>
      </nc>
    </rcc>
    <rcc rId="0" sId="17">
      <nc r="P94" t="inlineStr">
        <is>
          <t>reported</t>
        </is>
      </nc>
    </rcc>
    <rcc rId="0" sId="17">
      <nc r="P95" t="inlineStr">
        <is>
          <t>reported</t>
        </is>
      </nc>
    </rcc>
    <rcc rId="0" sId="17">
      <nc r="P96" t="inlineStr">
        <is>
          <t>reported</t>
        </is>
      </nc>
    </rcc>
    <rcc rId="0" sId="17">
      <nc r="P97" t="inlineStr">
        <is>
          <t>reported</t>
        </is>
      </nc>
    </rcc>
    <rcc rId="0" sId="17">
      <nc r="P98" t="inlineStr">
        <is>
          <t>reported</t>
        </is>
      </nc>
    </rcc>
    <rcc rId="0" sId="17">
      <nc r="P99" t="inlineStr">
        <is>
          <t>reported</t>
        </is>
      </nc>
    </rcc>
    <rcc rId="0" sId="17">
      <nc r="P100" t="inlineStr">
        <is>
          <t>reported</t>
        </is>
      </nc>
    </rcc>
    <rcc rId="0" sId="17">
      <nc r="P101" t="inlineStr">
        <is>
          <t>reported</t>
        </is>
      </nc>
    </rcc>
    <rcc rId="0" sId="17">
      <nc r="P102" t="inlineStr">
        <is>
          <t>reported</t>
        </is>
      </nc>
    </rcc>
    <rcc rId="0" sId="17">
      <nc r="P103" t="inlineStr">
        <is>
          <t>reported</t>
        </is>
      </nc>
    </rcc>
    <rcc rId="0" sId="17">
      <nc r="P104" t="inlineStr">
        <is>
          <t>reported</t>
        </is>
      </nc>
    </rcc>
    <rcc rId="0" sId="17">
      <nc r="P105" t="inlineStr">
        <is>
          <t>reported</t>
        </is>
      </nc>
    </rcc>
    <rcc rId="0" sId="17">
      <nc r="P106" t="inlineStr">
        <is>
          <t>reported</t>
        </is>
      </nc>
    </rcc>
    <rcc rId="0" sId="17">
      <nc r="P107" t="inlineStr">
        <is>
          <t>reported</t>
        </is>
      </nc>
    </rcc>
    <rcc rId="0" sId="17">
      <nc r="P108" t="inlineStr">
        <is>
          <t>reported</t>
        </is>
      </nc>
    </rcc>
    <rcc rId="0" sId="17">
      <nc r="P109" t="inlineStr">
        <is>
          <t>reported</t>
        </is>
      </nc>
    </rcc>
    <rcc rId="0" sId="17">
      <nc r="P110" t="inlineStr">
        <is>
          <t>reported</t>
        </is>
      </nc>
    </rcc>
    <rcc rId="0" sId="17">
      <nc r="P111" t="inlineStr">
        <is>
          <t>reported</t>
        </is>
      </nc>
    </rcc>
    <rcc rId="0" sId="17">
      <nc r="P112" t="inlineStr">
        <is>
          <t>reported</t>
        </is>
      </nc>
    </rcc>
    <rcc rId="0" sId="17">
      <nc r="P113" t="inlineStr">
        <is>
          <t>reported</t>
        </is>
      </nc>
    </rcc>
    <rcc rId="0" sId="17">
      <nc r="P114" t="inlineStr">
        <is>
          <t>reported</t>
        </is>
      </nc>
    </rcc>
    <rcc rId="0" sId="17">
      <nc r="P115" t="inlineStr">
        <is>
          <t>reported</t>
        </is>
      </nc>
    </rcc>
    <rcc rId="0" sId="17">
      <nc r="P116" t="inlineStr">
        <is>
          <t>reported</t>
        </is>
      </nc>
    </rcc>
    <rcc rId="0" sId="17">
      <nc r="P117" t="inlineStr">
        <is>
          <t>reported</t>
        </is>
      </nc>
    </rcc>
    <rcc rId="0" sId="17">
      <nc r="P118" t="inlineStr">
        <is>
          <t>reported</t>
        </is>
      </nc>
    </rcc>
    <rcc rId="0" sId="17">
      <nc r="P119" t="inlineStr">
        <is>
          <t>reported</t>
        </is>
      </nc>
    </rcc>
    <rcc rId="0" sId="17">
      <nc r="P120" t="inlineStr">
        <is>
          <t>reported</t>
        </is>
      </nc>
    </rcc>
    <rcc rId="0" sId="17">
      <nc r="P121" t="inlineStr">
        <is>
          <t>reported</t>
        </is>
      </nc>
    </rcc>
    <rcc rId="0" sId="17">
      <nc r="P122" t="inlineStr">
        <is>
          <t>reported</t>
        </is>
      </nc>
    </rcc>
    <rcc rId="0" sId="17">
      <nc r="P123" t="inlineStr">
        <is>
          <t>reported</t>
        </is>
      </nc>
    </rcc>
    <rcc rId="0" sId="17">
      <nc r="P124" t="inlineStr">
        <is>
          <t>reported</t>
        </is>
      </nc>
    </rcc>
    <rcc rId="0" sId="17">
      <nc r="P125" t="inlineStr">
        <is>
          <t>reported</t>
        </is>
      </nc>
    </rcc>
    <rcc rId="0" sId="17">
      <nc r="P126" t="inlineStr">
        <is>
          <t>reported</t>
        </is>
      </nc>
    </rcc>
    <rcc rId="0" sId="17">
      <nc r="P127" t="inlineStr">
        <is>
          <t>reported</t>
        </is>
      </nc>
    </rcc>
    <rcc rId="0" sId="17">
      <nc r="P128" t="inlineStr">
        <is>
          <t>reported</t>
        </is>
      </nc>
    </rcc>
    <rcc rId="0" sId="17">
      <nc r="P129" t="inlineStr">
        <is>
          <t>reported</t>
        </is>
      </nc>
    </rcc>
    <rcc rId="0" sId="17">
      <nc r="P130" t="inlineStr">
        <is>
          <t>reported</t>
        </is>
      </nc>
    </rcc>
    <rcc rId="0" sId="17">
      <nc r="P131" t="inlineStr">
        <is>
          <t>reported</t>
        </is>
      </nc>
    </rcc>
    <rcc rId="0" sId="17">
      <nc r="P132" t="inlineStr">
        <is>
          <t>reported</t>
        </is>
      </nc>
    </rcc>
    <rcc rId="0" sId="17">
      <nc r="P133" t="inlineStr">
        <is>
          <t>reported</t>
        </is>
      </nc>
    </rcc>
    <rcc rId="0" sId="17">
      <nc r="P134" t="inlineStr">
        <is>
          <t>reported</t>
        </is>
      </nc>
    </rcc>
    <rcc rId="0" sId="17">
      <nc r="P135" t="inlineStr">
        <is>
          <t>reported</t>
        </is>
      </nc>
    </rcc>
    <rcc rId="0" sId="17">
      <nc r="P136" t="inlineStr">
        <is>
          <t>reported</t>
        </is>
      </nc>
    </rcc>
    <rcc rId="0" sId="17">
      <nc r="P137" t="inlineStr">
        <is>
          <t>reported</t>
        </is>
      </nc>
    </rcc>
    <rcc rId="0" sId="17">
      <nc r="P138" t="inlineStr">
        <is>
          <t>reported</t>
        </is>
      </nc>
    </rcc>
    <rcc rId="0" sId="17">
      <nc r="P139" t="inlineStr">
        <is>
          <t>reported</t>
        </is>
      </nc>
    </rcc>
    <rcc rId="0" sId="17">
      <nc r="P140" t="inlineStr">
        <is>
          <t>reported</t>
        </is>
      </nc>
    </rcc>
    <rcc rId="0" sId="17">
      <nc r="P141" t="inlineStr">
        <is>
          <t>reported</t>
        </is>
      </nc>
    </rcc>
    <rcc rId="0" sId="17">
      <nc r="P142" t="inlineStr">
        <is>
          <t>reported</t>
        </is>
      </nc>
    </rcc>
    <rcc rId="0" sId="17">
      <nc r="P143" t="inlineStr">
        <is>
          <t>reported</t>
        </is>
      </nc>
    </rcc>
    <rcc rId="0" sId="17">
      <nc r="P144" t="inlineStr">
        <is>
          <t>reported</t>
        </is>
      </nc>
    </rcc>
    <rcc rId="0" sId="17">
      <nc r="P145" t="inlineStr">
        <is>
          <t>reported</t>
        </is>
      </nc>
    </rcc>
    <rcc rId="0" sId="17">
      <nc r="P146" t="inlineStr">
        <is>
          <t>reported</t>
        </is>
      </nc>
    </rcc>
    <rcc rId="0" sId="17">
      <nc r="P147" t="inlineStr">
        <is>
          <t>reported</t>
        </is>
      </nc>
    </rcc>
    <rcc rId="0" sId="17">
      <nc r="P148" t="inlineStr">
        <is>
          <t>reported</t>
        </is>
      </nc>
    </rcc>
    <rcc rId="0" sId="17">
      <nc r="P149" t="inlineStr">
        <is>
          <t>reported</t>
        </is>
      </nc>
    </rcc>
    <rcc rId="0" sId="17">
      <nc r="P150" t="inlineStr">
        <is>
          <t>reported</t>
        </is>
      </nc>
    </rcc>
    <rcc rId="0" sId="17">
      <nc r="P151" t="inlineStr">
        <is>
          <t>reported</t>
        </is>
      </nc>
    </rcc>
    <rcc rId="0" sId="17">
      <nc r="P152" t="inlineStr">
        <is>
          <t>reported</t>
        </is>
      </nc>
    </rcc>
    <rcc rId="0" sId="17">
      <nc r="P153" t="inlineStr">
        <is>
          <t>reported</t>
        </is>
      </nc>
    </rcc>
    <rcc rId="0" sId="17">
      <nc r="P154" t="inlineStr">
        <is>
          <t>reported</t>
        </is>
      </nc>
    </rcc>
    <rcc rId="0" sId="17">
      <nc r="P155" t="inlineStr">
        <is>
          <t>reported</t>
        </is>
      </nc>
    </rcc>
    <rcc rId="0" sId="17">
      <nc r="P156" t="inlineStr">
        <is>
          <t>reported</t>
        </is>
      </nc>
    </rcc>
    <rcc rId="0" sId="17">
      <nc r="P157" t="inlineStr">
        <is>
          <t>reported</t>
        </is>
      </nc>
    </rcc>
    <rcc rId="0" sId="17">
      <nc r="P158" t="inlineStr">
        <is>
          <t>reported</t>
        </is>
      </nc>
    </rcc>
    <rcc rId="0" sId="17">
      <nc r="P159" t="inlineStr">
        <is>
          <t>reported</t>
        </is>
      </nc>
    </rcc>
    <rcc rId="0" sId="17">
      <nc r="P160" t="inlineStr">
        <is>
          <t>reported</t>
        </is>
      </nc>
    </rcc>
    <rcc rId="0" sId="17">
      <nc r="P161" t="inlineStr">
        <is>
          <t>reported</t>
        </is>
      </nc>
    </rcc>
    <rcc rId="0" sId="17">
      <nc r="P162" t="inlineStr">
        <is>
          <t>reported</t>
        </is>
      </nc>
    </rcc>
    <rcc rId="0" sId="17">
      <nc r="P163" t="inlineStr">
        <is>
          <t>reported</t>
        </is>
      </nc>
    </rcc>
    <rcc rId="0" sId="17">
      <nc r="P164" t="inlineStr">
        <is>
          <t>reported</t>
        </is>
      </nc>
    </rcc>
    <rcc rId="0" sId="17">
      <nc r="P165" t="inlineStr">
        <is>
          <t>reported</t>
        </is>
      </nc>
    </rcc>
    <rcc rId="0" sId="17">
      <nc r="P166" t="inlineStr">
        <is>
          <t>reported</t>
        </is>
      </nc>
    </rcc>
    <rcc rId="0" sId="17">
      <nc r="P167" t="inlineStr">
        <is>
          <t>reported</t>
        </is>
      </nc>
    </rcc>
    <rcc rId="0" sId="17">
      <nc r="P168" t="inlineStr">
        <is>
          <t>reported</t>
        </is>
      </nc>
    </rcc>
    <rcc rId="0" sId="17">
      <nc r="P169" t="inlineStr">
        <is>
          <t>reported</t>
        </is>
      </nc>
    </rcc>
    <rcc rId="0" sId="17">
      <nc r="P170" t="inlineStr">
        <is>
          <t>reported</t>
        </is>
      </nc>
    </rcc>
    <rcc rId="0" sId="17">
      <nc r="P171" t="inlineStr">
        <is>
          <t>reported</t>
        </is>
      </nc>
    </rcc>
    <rcc rId="0" sId="17">
      <nc r="P172" t="inlineStr">
        <is>
          <t>reported</t>
        </is>
      </nc>
    </rcc>
    <rcc rId="0" sId="17">
      <nc r="P173" t="inlineStr">
        <is>
          <t>reported</t>
        </is>
      </nc>
    </rcc>
    <rcc rId="0" sId="17">
      <nc r="P174" t="inlineStr">
        <is>
          <t>reported</t>
        </is>
      </nc>
    </rcc>
    <rcc rId="0" sId="17">
      <nc r="P175" t="inlineStr">
        <is>
          <t>reported</t>
        </is>
      </nc>
    </rcc>
    <rcc rId="0" sId="17">
      <nc r="P176" t="inlineStr">
        <is>
          <t>reported</t>
        </is>
      </nc>
    </rcc>
    <rcc rId="0" sId="17">
      <nc r="P177" t="inlineStr">
        <is>
          <t>reported</t>
        </is>
      </nc>
    </rcc>
    <rcc rId="0" sId="17">
      <nc r="P178" t="inlineStr">
        <is>
          <t>reported</t>
        </is>
      </nc>
    </rcc>
    <rcc rId="0" sId="17">
      <nc r="P179" t="inlineStr">
        <is>
          <t>reported</t>
        </is>
      </nc>
    </rcc>
    <rcc rId="0" sId="17">
      <nc r="P180" t="inlineStr">
        <is>
          <t>reported</t>
        </is>
      </nc>
    </rcc>
    <rcc rId="0" sId="17">
      <nc r="P181" t="inlineStr">
        <is>
          <t>reported</t>
        </is>
      </nc>
    </rcc>
    <rcc rId="0" sId="17">
      <nc r="P182" t="inlineStr">
        <is>
          <t>reported</t>
        </is>
      </nc>
    </rcc>
    <rcc rId="0" sId="17">
      <nc r="P183" t="inlineStr">
        <is>
          <t>reported</t>
        </is>
      </nc>
    </rcc>
    <rcc rId="0" sId="17">
      <nc r="P184" t="inlineStr">
        <is>
          <t>reported</t>
        </is>
      </nc>
    </rcc>
    <rcc rId="0" sId="17">
      <nc r="P185" t="inlineStr">
        <is>
          <t>reported</t>
        </is>
      </nc>
    </rcc>
    <rcc rId="0" sId="17">
      <nc r="P186" t="inlineStr">
        <is>
          <t>reported</t>
        </is>
      </nc>
    </rcc>
    <rcc rId="0" sId="17">
      <nc r="P187" t="inlineStr">
        <is>
          <t>reported</t>
        </is>
      </nc>
    </rcc>
    <rcc rId="0" sId="17">
      <nc r="P188" t="inlineStr">
        <is>
          <t>reported</t>
        </is>
      </nc>
    </rcc>
    <rcc rId="0" sId="17">
      <nc r="P189" t="inlineStr">
        <is>
          <t>reported</t>
        </is>
      </nc>
    </rcc>
    <rcc rId="0" sId="17">
      <nc r="P190" t="inlineStr">
        <is>
          <t>reported</t>
        </is>
      </nc>
    </rcc>
    <rcc rId="0" sId="17">
      <nc r="P191" t="inlineStr">
        <is>
          <t>reported</t>
        </is>
      </nc>
    </rcc>
    <rcc rId="0" sId="17">
      <nc r="P192" t="inlineStr">
        <is>
          <t>reported</t>
        </is>
      </nc>
    </rcc>
    <rcc rId="0" sId="17">
      <nc r="P193" t="inlineStr">
        <is>
          <t>reported</t>
        </is>
      </nc>
    </rcc>
    <rcc rId="0" sId="17">
      <nc r="P194" t="inlineStr">
        <is>
          <t>reported</t>
        </is>
      </nc>
    </rcc>
    <rcc rId="0" sId="17">
      <nc r="P195" t="inlineStr">
        <is>
          <t>reported</t>
        </is>
      </nc>
    </rcc>
    <rcc rId="0" sId="17">
      <nc r="P196" t="inlineStr">
        <is>
          <t>reported</t>
        </is>
      </nc>
    </rcc>
    <rcc rId="0" sId="17">
      <nc r="P197" t="inlineStr">
        <is>
          <t>reported</t>
        </is>
      </nc>
    </rcc>
    <rcc rId="0" sId="17">
      <nc r="P198" t="inlineStr">
        <is>
          <t>reported</t>
        </is>
      </nc>
    </rcc>
    <rcc rId="0" sId="17">
      <nc r="P199" t="inlineStr">
        <is>
          <t>reported</t>
        </is>
      </nc>
    </rcc>
    <rcc rId="0" sId="17">
      <nc r="P200" t="inlineStr">
        <is>
          <t>reported</t>
        </is>
      </nc>
    </rcc>
    <rcc rId="0" sId="17">
      <nc r="P201" t="inlineStr">
        <is>
          <t>reported</t>
        </is>
      </nc>
    </rcc>
    <rcc rId="0" sId="17">
      <nc r="P202" t="inlineStr">
        <is>
          <t>reported</t>
        </is>
      </nc>
    </rcc>
    <rcc rId="0" sId="17">
      <nc r="P203" t="inlineStr">
        <is>
          <t>reported</t>
        </is>
      </nc>
    </rcc>
    <rcc rId="0" sId="17">
      <nc r="P204" t="inlineStr">
        <is>
          <t>reported</t>
        </is>
      </nc>
    </rcc>
    <rcc rId="0" sId="17">
      <nc r="P205" t="inlineStr">
        <is>
          <t>reported</t>
        </is>
      </nc>
    </rcc>
    <rcc rId="0" sId="17">
      <nc r="P206" t="inlineStr">
        <is>
          <t>reported</t>
        </is>
      </nc>
    </rcc>
    <rcc rId="0" sId="17">
      <nc r="P207" t="inlineStr">
        <is>
          <t>reported</t>
        </is>
      </nc>
    </rcc>
    <rcc rId="0" sId="17">
      <nc r="P208" t="inlineStr">
        <is>
          <t>reported</t>
        </is>
      </nc>
    </rcc>
    <rcc rId="0" sId="17">
      <nc r="P209" t="inlineStr">
        <is>
          <t>reported</t>
        </is>
      </nc>
    </rcc>
    <rcc rId="0" sId="17">
      <nc r="P210" t="inlineStr">
        <is>
          <t>reported</t>
        </is>
      </nc>
    </rcc>
    <rcc rId="0" sId="17">
      <nc r="P211" t="inlineStr">
        <is>
          <t>reported</t>
        </is>
      </nc>
    </rcc>
    <rcc rId="0" sId="17">
      <nc r="P212" t="inlineStr">
        <is>
          <t>reported</t>
        </is>
      </nc>
    </rcc>
    <rcc rId="0" sId="17">
      <nc r="P213" t="inlineStr">
        <is>
          <t>reported</t>
        </is>
      </nc>
    </rcc>
    <rcc rId="0" sId="17">
      <nc r="P214" t="inlineStr">
        <is>
          <t>reported</t>
        </is>
      </nc>
    </rcc>
    <rcc rId="0" sId="17">
      <nc r="P215" t="inlineStr">
        <is>
          <t>reported</t>
        </is>
      </nc>
    </rcc>
    <rcc rId="0" sId="17">
      <nc r="P216" t="inlineStr">
        <is>
          <t>reported</t>
        </is>
      </nc>
    </rcc>
    <rcc rId="0" sId="17">
      <nc r="P217" t="inlineStr">
        <is>
          <t>reported</t>
        </is>
      </nc>
    </rcc>
    <rcc rId="0" sId="17">
      <nc r="P218" t="inlineStr">
        <is>
          <t>reported</t>
        </is>
      </nc>
    </rcc>
    <rcc rId="0" sId="17">
      <nc r="P219" t="inlineStr">
        <is>
          <t>reported</t>
        </is>
      </nc>
    </rcc>
    <rcc rId="0" sId="17">
      <nc r="P220" t="inlineStr">
        <is>
          <t>reported</t>
        </is>
      </nc>
    </rcc>
    <rcc rId="0" sId="17">
      <nc r="P221" t="inlineStr">
        <is>
          <t>reported</t>
        </is>
      </nc>
    </rcc>
    <rcc rId="0" sId="17">
      <nc r="P222" t="inlineStr">
        <is>
          <t>reported</t>
        </is>
      </nc>
    </rcc>
    <rcc rId="0" sId="17">
      <nc r="P223" t="inlineStr">
        <is>
          <t>reported</t>
        </is>
      </nc>
    </rcc>
    <rcc rId="0" sId="17">
      <nc r="P224" t="inlineStr">
        <is>
          <t>reported</t>
        </is>
      </nc>
    </rcc>
    <rcc rId="0" sId="17">
      <nc r="P225" t="inlineStr">
        <is>
          <t>reported</t>
        </is>
      </nc>
    </rcc>
    <rcc rId="0" sId="17">
      <nc r="P226" t="inlineStr">
        <is>
          <t>reported</t>
        </is>
      </nc>
    </rcc>
    <rcc rId="0" sId="17">
      <nc r="P227" t="inlineStr">
        <is>
          <t>reported</t>
        </is>
      </nc>
    </rcc>
    <rcc rId="0" sId="17">
      <nc r="P228" t="inlineStr">
        <is>
          <t>reported</t>
        </is>
      </nc>
    </rcc>
    <rcc rId="0" sId="17">
      <nc r="P229" t="inlineStr">
        <is>
          <t>reported</t>
        </is>
      </nc>
    </rcc>
    <rcc rId="0" sId="17">
      <nc r="P230" t="inlineStr">
        <is>
          <t>reported</t>
        </is>
      </nc>
    </rcc>
    <rcc rId="0" sId="17">
      <nc r="P231" t="inlineStr">
        <is>
          <t>reported</t>
        </is>
      </nc>
    </rcc>
    <rcc rId="0" sId="17">
      <nc r="P232" t="inlineStr">
        <is>
          <t>reported</t>
        </is>
      </nc>
    </rcc>
    <rcc rId="0" sId="17">
      <nc r="P233" t="inlineStr">
        <is>
          <t>reported</t>
        </is>
      </nc>
    </rcc>
    <rcc rId="0" sId="17">
      <nc r="P234" t="inlineStr">
        <is>
          <t>reported</t>
        </is>
      </nc>
    </rcc>
    <rcc rId="0" sId="17">
      <nc r="P235" t="inlineStr">
        <is>
          <t>reported</t>
        </is>
      </nc>
    </rcc>
    <rcc rId="0" sId="17">
      <nc r="P236" t="inlineStr">
        <is>
          <t>reported</t>
        </is>
      </nc>
    </rcc>
    <rcc rId="0" sId="17">
      <nc r="P237" t="inlineStr">
        <is>
          <t>reported</t>
        </is>
      </nc>
    </rcc>
    <rcc rId="0" sId="17">
      <nc r="P238" t="inlineStr">
        <is>
          <t>reported</t>
        </is>
      </nc>
    </rcc>
    <rcc rId="0" sId="17">
      <nc r="P239" t="inlineStr">
        <is>
          <t>reported</t>
        </is>
      </nc>
    </rcc>
    <rcc rId="0" sId="17">
      <nc r="P240" t="inlineStr">
        <is>
          <t>reported</t>
        </is>
      </nc>
    </rcc>
    <rcc rId="0" sId="17">
      <nc r="P241" t="inlineStr">
        <is>
          <t>reported</t>
        </is>
      </nc>
    </rcc>
    <rcc rId="0" sId="17">
      <nc r="P242" t="inlineStr">
        <is>
          <t>reported</t>
        </is>
      </nc>
    </rcc>
    <rcc rId="0" sId="17">
      <nc r="P243" t="inlineStr">
        <is>
          <t>reported</t>
        </is>
      </nc>
    </rcc>
    <rcc rId="0" sId="17">
      <nc r="P244" t="inlineStr">
        <is>
          <t>reported</t>
        </is>
      </nc>
    </rcc>
    <rcc rId="0" sId="17">
      <nc r="P245" t="inlineStr">
        <is>
          <t>reported</t>
        </is>
      </nc>
    </rcc>
    <rcc rId="0" sId="17">
      <nc r="P246" t="inlineStr">
        <is>
          <t>reported</t>
        </is>
      </nc>
    </rcc>
    <rcc rId="0" sId="17">
      <nc r="P247" t="inlineStr">
        <is>
          <t>reported</t>
        </is>
      </nc>
    </rcc>
    <rcc rId="0" sId="17">
      <nc r="P248" t="inlineStr">
        <is>
          <t>reported</t>
        </is>
      </nc>
    </rcc>
    <rcc rId="0" sId="17">
      <nc r="P249" t="inlineStr">
        <is>
          <t>reported</t>
        </is>
      </nc>
    </rcc>
    <rcc rId="0" sId="17">
      <nc r="P250" t="inlineStr">
        <is>
          <t>reported</t>
        </is>
      </nc>
    </rcc>
    <rcc rId="0" sId="17">
      <nc r="P251" t="inlineStr">
        <is>
          <t>reported</t>
        </is>
      </nc>
    </rcc>
    <rcc rId="0" sId="17">
      <nc r="P252" t="inlineStr">
        <is>
          <t>reported</t>
        </is>
      </nc>
    </rcc>
    <rcc rId="0" sId="17">
      <nc r="P253" t="inlineStr">
        <is>
          <t>reported</t>
        </is>
      </nc>
    </rcc>
    <rcc rId="0" sId="17">
      <nc r="P254" t="inlineStr">
        <is>
          <t>reported</t>
        </is>
      </nc>
    </rcc>
    <rcc rId="0" sId="17">
      <nc r="P255" t="inlineStr">
        <is>
          <t>reported</t>
        </is>
      </nc>
    </rcc>
    <rcc rId="0" sId="17">
      <nc r="P256" t="inlineStr">
        <is>
          <t>reported</t>
        </is>
      </nc>
    </rcc>
    <rcc rId="0" sId="17">
      <nc r="P257" t="inlineStr">
        <is>
          <t>reported</t>
        </is>
      </nc>
    </rcc>
    <rcc rId="0" sId="17">
      <nc r="P258" t="inlineStr">
        <is>
          <t>reported</t>
        </is>
      </nc>
    </rcc>
    <rcc rId="0" sId="17">
      <nc r="P259" t="inlineStr">
        <is>
          <t>reported</t>
        </is>
      </nc>
    </rcc>
    <rcc rId="0" sId="17">
      <nc r="P260" t="inlineStr">
        <is>
          <t>reported</t>
        </is>
      </nc>
    </rcc>
    <rcc rId="0" sId="17">
      <nc r="P261" t="inlineStr">
        <is>
          <t>reported</t>
        </is>
      </nc>
    </rcc>
    <rcc rId="0" sId="17">
      <nc r="P262" t="inlineStr">
        <is>
          <t>reported</t>
        </is>
      </nc>
    </rcc>
    <rcc rId="0" sId="17">
      <nc r="P263" t="inlineStr">
        <is>
          <t>reported</t>
        </is>
      </nc>
    </rcc>
    <rcc rId="0" sId="17">
      <nc r="P264" t="inlineStr">
        <is>
          <t>reported</t>
        </is>
      </nc>
    </rcc>
    <rcc rId="0" sId="17">
      <nc r="P265" t="inlineStr">
        <is>
          <t>reported</t>
        </is>
      </nc>
    </rcc>
    <rcc rId="0" sId="17">
      <nc r="P266" t="inlineStr">
        <is>
          <t>reported</t>
        </is>
      </nc>
    </rcc>
    <rcc rId="0" sId="17">
      <nc r="P267" t="inlineStr">
        <is>
          <t>reported</t>
        </is>
      </nc>
    </rcc>
    <rcc rId="0" sId="17">
      <nc r="P268" t="inlineStr">
        <is>
          <t>reported</t>
        </is>
      </nc>
    </rcc>
    <rcc rId="0" sId="17">
      <nc r="P269" t="inlineStr">
        <is>
          <t>reported</t>
        </is>
      </nc>
    </rcc>
    <rcc rId="0" sId="17">
      <nc r="P270" t="inlineStr">
        <is>
          <t>reported</t>
        </is>
      </nc>
    </rcc>
    <rcc rId="0" sId="17">
      <nc r="P271" t="inlineStr">
        <is>
          <t>reported</t>
        </is>
      </nc>
    </rcc>
    <rcc rId="0" sId="17">
      <nc r="P272" t="inlineStr">
        <is>
          <t>reported</t>
        </is>
      </nc>
    </rcc>
    <rcc rId="0" sId="17">
      <nc r="P273" t="inlineStr">
        <is>
          <t>reported</t>
        </is>
      </nc>
    </rcc>
    <rcc rId="0" sId="17">
      <nc r="P274" t="inlineStr">
        <is>
          <t>reported</t>
        </is>
      </nc>
    </rcc>
    <rcc rId="0" sId="17">
      <nc r="P275" t="inlineStr">
        <is>
          <t>reported</t>
        </is>
      </nc>
    </rcc>
    <rcc rId="0" sId="17">
      <nc r="P276" t="inlineStr">
        <is>
          <t>reported</t>
        </is>
      </nc>
    </rcc>
    <rcc rId="0" sId="17">
      <nc r="P277" t="inlineStr">
        <is>
          <t>reported</t>
        </is>
      </nc>
    </rcc>
    <rcc rId="0" sId="17">
      <nc r="P278" t="inlineStr">
        <is>
          <t>reported</t>
        </is>
      </nc>
    </rcc>
    <rcc rId="0" sId="17">
      <nc r="P279" t="inlineStr">
        <is>
          <t>reported</t>
        </is>
      </nc>
    </rcc>
    <rcc rId="0" sId="17">
      <nc r="P280" t="inlineStr">
        <is>
          <t>reported</t>
        </is>
      </nc>
    </rcc>
    <rcc rId="0" sId="17">
      <nc r="P281" t="inlineStr">
        <is>
          <t>reported</t>
        </is>
      </nc>
    </rcc>
    <rcc rId="0" sId="17">
      <nc r="P282" t="inlineStr">
        <is>
          <t>reported</t>
        </is>
      </nc>
    </rcc>
    <rcc rId="0" sId="17">
      <nc r="P283" t="inlineStr">
        <is>
          <t>reported</t>
        </is>
      </nc>
    </rcc>
    <rcc rId="0" sId="17">
      <nc r="P284" t="inlineStr">
        <is>
          <t>reported</t>
        </is>
      </nc>
    </rcc>
    <rcc rId="0" sId="17">
      <nc r="P285" t="inlineStr">
        <is>
          <t>reported</t>
        </is>
      </nc>
    </rcc>
    <rcc rId="0" sId="17">
      <nc r="P286" t="inlineStr">
        <is>
          <t>reported</t>
        </is>
      </nc>
    </rcc>
    <rcc rId="0" sId="17">
      <nc r="P287" t="inlineStr">
        <is>
          <t>reported</t>
        </is>
      </nc>
    </rcc>
    <rcc rId="0" sId="17">
      <nc r="P288" t="inlineStr">
        <is>
          <t>reported</t>
        </is>
      </nc>
    </rcc>
    <rcc rId="0" sId="17">
      <nc r="P289" t="inlineStr">
        <is>
          <t>reported</t>
        </is>
      </nc>
    </rcc>
    <rcc rId="0" sId="17">
      <nc r="P290" t="inlineStr">
        <is>
          <t>reported</t>
        </is>
      </nc>
    </rcc>
    <rcc rId="0" sId="17">
      <nc r="P291" t="inlineStr">
        <is>
          <t>reported</t>
        </is>
      </nc>
    </rcc>
    <rcc rId="0" sId="17">
      <nc r="P292" t="inlineStr">
        <is>
          <t>reported</t>
        </is>
      </nc>
    </rcc>
    <rcc rId="0" sId="17">
      <nc r="P293" t="inlineStr">
        <is>
          <t>reported</t>
        </is>
      </nc>
    </rcc>
    <rcc rId="0" sId="17">
      <nc r="P294" t="inlineStr">
        <is>
          <t>reported</t>
        </is>
      </nc>
    </rcc>
    <rcc rId="0" sId="17">
      <nc r="P295" t="inlineStr">
        <is>
          <t>reported</t>
        </is>
      </nc>
    </rcc>
    <rcc rId="0" sId="17">
      <nc r="P296" t="inlineStr">
        <is>
          <t>reported</t>
        </is>
      </nc>
    </rcc>
    <rcc rId="0" sId="17">
      <nc r="P297" t="inlineStr">
        <is>
          <t>reported</t>
        </is>
      </nc>
    </rcc>
    <rcc rId="0" sId="17">
      <nc r="P298" t="inlineStr">
        <is>
          <t>reported</t>
        </is>
      </nc>
    </rcc>
    <rcc rId="0" sId="17">
      <nc r="P299" t="inlineStr">
        <is>
          <t>reported</t>
        </is>
      </nc>
    </rcc>
    <rcc rId="0" sId="17">
      <nc r="P300" t="inlineStr">
        <is>
          <t>reported</t>
        </is>
      </nc>
    </rcc>
    <rcc rId="0" sId="17">
      <nc r="P301" t="inlineStr">
        <is>
          <t>reported</t>
        </is>
      </nc>
    </rcc>
    <rcc rId="0" sId="17">
      <nc r="P302" t="inlineStr">
        <is>
          <t>reported</t>
        </is>
      </nc>
    </rcc>
    <rcc rId="0" sId="17">
      <nc r="P303" t="inlineStr">
        <is>
          <t>reported</t>
        </is>
      </nc>
    </rcc>
    <rcc rId="0" sId="17">
      <nc r="P304" t="inlineStr">
        <is>
          <t>reported</t>
        </is>
      </nc>
    </rcc>
    <rcc rId="0" sId="17">
      <nc r="P305" t="inlineStr">
        <is>
          <t>reported</t>
        </is>
      </nc>
    </rcc>
    <rcc rId="0" sId="17">
      <nc r="P306" t="inlineStr">
        <is>
          <t>reported</t>
        </is>
      </nc>
    </rcc>
    <rcc rId="0" sId="17">
      <nc r="P307" t="inlineStr">
        <is>
          <t>reported</t>
        </is>
      </nc>
    </rcc>
    <rcc rId="0" sId="17">
      <nc r="P308" t="inlineStr">
        <is>
          <t>reported</t>
        </is>
      </nc>
    </rcc>
    <rcc rId="0" sId="17">
      <nc r="P309" t="inlineStr">
        <is>
          <t>reported</t>
        </is>
      </nc>
    </rcc>
    <rcc rId="0" sId="17">
      <nc r="P310" t="inlineStr">
        <is>
          <t>reported</t>
        </is>
      </nc>
    </rcc>
    <rcc rId="0" sId="17">
      <nc r="P311" t="inlineStr">
        <is>
          <t>reported</t>
        </is>
      </nc>
    </rcc>
    <rcc rId="0" sId="17">
      <nc r="P312" t="inlineStr">
        <is>
          <t>reported</t>
        </is>
      </nc>
    </rcc>
    <rcc rId="0" sId="17">
      <nc r="P313" t="inlineStr">
        <is>
          <t>reported</t>
        </is>
      </nc>
    </rcc>
    <rcc rId="0" sId="17">
      <nc r="P314" t="inlineStr">
        <is>
          <t>reported</t>
        </is>
      </nc>
    </rcc>
    <rcc rId="0" sId="17">
      <nc r="P315" t="inlineStr">
        <is>
          <t>reported</t>
        </is>
      </nc>
    </rcc>
    <rcc rId="0" sId="17">
      <nc r="P316" t="inlineStr">
        <is>
          <t>reported</t>
        </is>
      </nc>
    </rcc>
    <rcc rId="0" sId="17">
      <nc r="P317" t="inlineStr">
        <is>
          <t>reported</t>
        </is>
      </nc>
    </rcc>
    <rcc rId="0" sId="17">
      <nc r="P318" t="inlineStr">
        <is>
          <t>reported</t>
        </is>
      </nc>
    </rcc>
    <rcc rId="0" sId="17">
      <nc r="P319" t="inlineStr">
        <is>
          <t>reported</t>
        </is>
      </nc>
    </rcc>
    <rcc rId="0" sId="17">
      <nc r="P320" t="inlineStr">
        <is>
          <t>reported</t>
        </is>
      </nc>
    </rcc>
    <rcc rId="0" sId="17">
      <nc r="P321" t="inlineStr">
        <is>
          <t>reported</t>
        </is>
      </nc>
    </rcc>
    <rcc rId="0" sId="17">
      <nc r="P322" t="inlineStr">
        <is>
          <t>reported</t>
        </is>
      </nc>
    </rcc>
    <rcc rId="0" sId="17">
      <nc r="P323" t="inlineStr">
        <is>
          <t>reported</t>
        </is>
      </nc>
    </rcc>
    <rcc rId="0" sId="17">
      <nc r="P324" t="inlineStr">
        <is>
          <t>reported</t>
        </is>
      </nc>
    </rcc>
    <rcc rId="0" sId="17">
      <nc r="P325" t="inlineStr">
        <is>
          <t>reported</t>
        </is>
      </nc>
    </rcc>
    <rcc rId="0" sId="17">
      <nc r="P326" t="inlineStr">
        <is>
          <t>reported</t>
        </is>
      </nc>
    </rcc>
    <rcc rId="0" sId="17">
      <nc r="P327" t="inlineStr">
        <is>
          <t>reported</t>
        </is>
      </nc>
    </rcc>
    <rcc rId="0" sId="17">
      <nc r="P328" t="inlineStr">
        <is>
          <t>reported</t>
        </is>
      </nc>
    </rcc>
    <rcc rId="0" sId="17">
      <nc r="P329" t="inlineStr">
        <is>
          <t>reported</t>
        </is>
      </nc>
    </rcc>
    <rcc rId="0" sId="17">
      <nc r="P330" t="inlineStr">
        <is>
          <t>reported</t>
        </is>
      </nc>
    </rcc>
    <rcc rId="0" sId="17">
      <nc r="P331" t="inlineStr">
        <is>
          <t>reported</t>
        </is>
      </nc>
    </rcc>
    <rcc rId="0" sId="17">
      <nc r="P332" t="inlineStr">
        <is>
          <t>reported</t>
        </is>
      </nc>
    </rcc>
    <rcc rId="0" sId="17">
      <nc r="P333" t="inlineStr">
        <is>
          <t>reported</t>
        </is>
      </nc>
    </rcc>
    <rcc rId="0" sId="17">
      <nc r="P334" t="inlineStr">
        <is>
          <t>reported</t>
        </is>
      </nc>
    </rcc>
    <rcc rId="0" sId="17">
      <nc r="P335" t="inlineStr">
        <is>
          <t>reported</t>
        </is>
      </nc>
    </rcc>
    <rcc rId="0" sId="17">
      <nc r="P336" t="inlineStr">
        <is>
          <t>reported</t>
        </is>
      </nc>
    </rcc>
    <rcc rId="0" sId="17">
      <nc r="P337" t="inlineStr">
        <is>
          <t>reported</t>
        </is>
      </nc>
    </rcc>
    <rcc rId="0" sId="17">
      <nc r="P338" t="inlineStr">
        <is>
          <t>reported</t>
        </is>
      </nc>
    </rcc>
    <rcc rId="0" sId="17">
      <nc r="P339" t="inlineStr">
        <is>
          <t>reported</t>
        </is>
      </nc>
    </rcc>
    <rcc rId="0" sId="17">
      <nc r="P340" t="inlineStr">
        <is>
          <t>reported</t>
        </is>
      </nc>
    </rcc>
    <rcc rId="0" sId="17">
      <nc r="P341" t="inlineStr">
        <is>
          <t>reported</t>
        </is>
      </nc>
    </rcc>
    <rcc rId="0" sId="17">
      <nc r="P342" t="inlineStr">
        <is>
          <t>reported</t>
        </is>
      </nc>
    </rcc>
    <rcc rId="0" sId="17">
      <nc r="P343" t="inlineStr">
        <is>
          <t>reported</t>
        </is>
      </nc>
    </rcc>
    <rcc rId="0" sId="17">
      <nc r="P344" t="inlineStr">
        <is>
          <t>reported</t>
        </is>
      </nc>
    </rcc>
    <rcc rId="0" sId="17">
      <nc r="P345" t="inlineStr">
        <is>
          <t>reported</t>
        </is>
      </nc>
    </rcc>
    <rcc rId="0" sId="17">
      <nc r="P346" t="inlineStr">
        <is>
          <t>reported</t>
        </is>
      </nc>
    </rcc>
    <rcc rId="0" sId="17">
      <nc r="P347" t="inlineStr">
        <is>
          <t>reported</t>
        </is>
      </nc>
    </rcc>
    <rcc rId="0" sId="17">
      <nc r="P348" t="inlineStr">
        <is>
          <t>reported</t>
        </is>
      </nc>
    </rcc>
    <rcc rId="0" sId="17">
      <nc r="P349" t="inlineStr">
        <is>
          <t>reported</t>
        </is>
      </nc>
    </rcc>
    <rcc rId="0" sId="17">
      <nc r="P350" t="inlineStr">
        <is>
          <t>reported</t>
        </is>
      </nc>
    </rcc>
    <rcc rId="0" sId="17">
      <nc r="P351" t="inlineStr">
        <is>
          <t>reported</t>
        </is>
      </nc>
    </rcc>
    <rcc rId="0" sId="17">
      <nc r="P352" t="inlineStr">
        <is>
          <t>reported</t>
        </is>
      </nc>
    </rcc>
    <rcc rId="0" sId="17">
      <nc r="P353" t="inlineStr">
        <is>
          <t>reported</t>
        </is>
      </nc>
    </rcc>
    <rcc rId="0" sId="17">
      <nc r="P354" t="inlineStr">
        <is>
          <t>reported</t>
        </is>
      </nc>
    </rcc>
    <rcc rId="0" sId="17">
      <nc r="P355" t="inlineStr">
        <is>
          <t>reported</t>
        </is>
      </nc>
    </rcc>
    <rcc rId="0" sId="17">
      <nc r="P356" t="inlineStr">
        <is>
          <t>reported</t>
        </is>
      </nc>
    </rcc>
    <rcc rId="0" sId="17">
      <nc r="P357" t="inlineStr">
        <is>
          <t>reported</t>
        </is>
      </nc>
    </rcc>
    <rcc rId="0" sId="17">
      <nc r="P358" t="inlineStr">
        <is>
          <t>reported</t>
        </is>
      </nc>
    </rcc>
    <rcc rId="0" sId="17">
      <nc r="P359" t="inlineStr">
        <is>
          <t>reported</t>
        </is>
      </nc>
    </rcc>
    <rcc rId="0" sId="17">
      <nc r="P360" t="inlineStr">
        <is>
          <t>reported</t>
        </is>
      </nc>
    </rcc>
    <rcc rId="0" sId="17">
      <nc r="P361" t="inlineStr">
        <is>
          <t>reported</t>
        </is>
      </nc>
    </rcc>
    <rcc rId="0" sId="17">
      <nc r="P362" t="inlineStr">
        <is>
          <t>reported</t>
        </is>
      </nc>
    </rcc>
    <rcc rId="0" sId="17">
      <nc r="P363" t="inlineStr">
        <is>
          <t>reported</t>
        </is>
      </nc>
    </rcc>
    <rcc rId="0" sId="17">
      <nc r="P364" t="inlineStr">
        <is>
          <t>reported</t>
        </is>
      </nc>
    </rcc>
    <rcc rId="0" sId="17">
      <nc r="P365" t="inlineStr">
        <is>
          <t>reported</t>
        </is>
      </nc>
    </rcc>
    <rcc rId="0" sId="17">
      <nc r="P366" t="inlineStr">
        <is>
          <t>reported</t>
        </is>
      </nc>
    </rcc>
    <rcc rId="0" sId="17">
      <nc r="P367" t="inlineStr">
        <is>
          <t>reported</t>
        </is>
      </nc>
    </rcc>
    <rcc rId="0" sId="17">
      <nc r="P368" t="inlineStr">
        <is>
          <t>reported</t>
        </is>
      </nc>
    </rcc>
    <rcc rId="0" sId="17">
      <nc r="P369" t="inlineStr">
        <is>
          <t>reported</t>
        </is>
      </nc>
    </rcc>
    <rcc rId="0" sId="17">
      <nc r="P370" t="inlineStr">
        <is>
          <t>reported</t>
        </is>
      </nc>
    </rcc>
    <rcc rId="0" sId="17">
      <nc r="P371" t="inlineStr">
        <is>
          <t>reported</t>
        </is>
      </nc>
    </rcc>
    <rcc rId="0" sId="17">
      <nc r="P372" t="inlineStr">
        <is>
          <t>reported</t>
        </is>
      </nc>
    </rcc>
    <rcc rId="0" sId="17">
      <nc r="P373" t="inlineStr">
        <is>
          <t>reported</t>
        </is>
      </nc>
    </rcc>
    <rcc rId="0" sId="17">
      <nc r="P374" t="inlineStr">
        <is>
          <t>reported</t>
        </is>
      </nc>
    </rcc>
    <rcc rId="0" sId="17">
      <nc r="P375" t="inlineStr">
        <is>
          <t>reported</t>
        </is>
      </nc>
    </rcc>
    <rcc rId="0" sId="17">
      <nc r="P376" t="inlineStr">
        <is>
          <t>reported</t>
        </is>
      </nc>
    </rcc>
    <rcc rId="0" sId="17">
      <nc r="P377" t="inlineStr">
        <is>
          <t>reported</t>
        </is>
      </nc>
    </rcc>
    <rcc rId="0" sId="17">
      <nc r="P378" t="inlineStr">
        <is>
          <t>reported</t>
        </is>
      </nc>
    </rcc>
    <rcc rId="0" sId="17">
      <nc r="P379" t="inlineStr">
        <is>
          <t>reported</t>
        </is>
      </nc>
    </rcc>
    <rcc rId="0" sId="17">
      <nc r="P380" t="inlineStr">
        <is>
          <t>reported</t>
        </is>
      </nc>
    </rcc>
    <rcc rId="0" sId="17">
      <nc r="P381" t="inlineStr">
        <is>
          <t>reported</t>
        </is>
      </nc>
    </rcc>
    <rcc rId="0" sId="17">
      <nc r="P382" t="inlineStr">
        <is>
          <t>reported</t>
        </is>
      </nc>
    </rcc>
    <rcc rId="0" sId="17">
      <nc r="P383" t="inlineStr">
        <is>
          <t>reported</t>
        </is>
      </nc>
    </rcc>
    <rcc rId="0" sId="17">
      <nc r="P384" t="inlineStr">
        <is>
          <t>reported</t>
        </is>
      </nc>
    </rcc>
    <rcc rId="0" sId="17">
      <nc r="P385" t="inlineStr">
        <is>
          <t>reported</t>
        </is>
      </nc>
    </rcc>
    <rcc rId="0" sId="17">
      <nc r="P386" t="inlineStr">
        <is>
          <t>reported</t>
        </is>
      </nc>
    </rcc>
    <rcc rId="0" sId="17">
      <nc r="P387" t="inlineStr">
        <is>
          <t>reported</t>
        </is>
      </nc>
    </rcc>
    <rcc rId="0" sId="17">
      <nc r="P388" t="inlineStr">
        <is>
          <t>reported</t>
        </is>
      </nc>
    </rcc>
    <rcc rId="0" sId="17">
      <nc r="P389" t="inlineStr">
        <is>
          <t>reported</t>
        </is>
      </nc>
    </rcc>
    <rcc rId="0" sId="17">
      <nc r="P390" t="inlineStr">
        <is>
          <t>reported</t>
        </is>
      </nc>
    </rcc>
    <rcc rId="0" sId="17">
      <nc r="P391" t="inlineStr">
        <is>
          <t>reported</t>
        </is>
      </nc>
    </rcc>
    <rcc rId="0" sId="17">
      <nc r="P392" t="inlineStr">
        <is>
          <t>reported</t>
        </is>
      </nc>
    </rcc>
    <rcc rId="0" sId="17">
      <nc r="P393" t="inlineStr">
        <is>
          <t>reported</t>
        </is>
      </nc>
    </rcc>
    <rcc rId="0" sId="17">
      <nc r="P394" t="inlineStr">
        <is>
          <t>reported</t>
        </is>
      </nc>
    </rcc>
    <rcc rId="0" sId="17">
      <nc r="P395" t="inlineStr">
        <is>
          <t>reported</t>
        </is>
      </nc>
    </rcc>
    <rcc rId="0" sId="17">
      <nc r="P396" t="inlineStr">
        <is>
          <t>reported</t>
        </is>
      </nc>
    </rcc>
    <rcc rId="0" sId="17">
      <nc r="P397" t="inlineStr">
        <is>
          <t>reported</t>
        </is>
      </nc>
    </rcc>
    <rcc rId="0" sId="17">
      <nc r="P398" t="inlineStr">
        <is>
          <t>reported</t>
        </is>
      </nc>
    </rcc>
    <rcc rId="0" sId="17">
      <nc r="P399" t="inlineStr">
        <is>
          <t>reported</t>
        </is>
      </nc>
    </rcc>
    <rcc rId="0" sId="17">
      <nc r="P400" t="inlineStr">
        <is>
          <t>reported</t>
        </is>
      </nc>
    </rcc>
    <rcc rId="0" sId="17">
      <nc r="P401" t="inlineStr">
        <is>
          <t>reported</t>
        </is>
      </nc>
    </rcc>
    <rcc rId="0" sId="17">
      <nc r="P402" t="inlineStr">
        <is>
          <t>reported</t>
        </is>
      </nc>
    </rcc>
    <rcc rId="0" sId="17">
      <nc r="P403" t="inlineStr">
        <is>
          <t>reported</t>
        </is>
      </nc>
    </rcc>
    <rcc rId="0" sId="17">
      <nc r="P404" t="inlineStr">
        <is>
          <t>reported</t>
        </is>
      </nc>
    </rcc>
    <rcc rId="0" sId="17">
      <nc r="P405" t="inlineStr">
        <is>
          <t>reported</t>
        </is>
      </nc>
    </rcc>
    <rcc rId="0" sId="17">
      <nc r="P406" t="inlineStr">
        <is>
          <t>reported</t>
        </is>
      </nc>
    </rcc>
    <rcc rId="0" sId="17">
      <nc r="P407" t="inlineStr">
        <is>
          <t>reported</t>
        </is>
      </nc>
    </rcc>
    <rcc rId="0" sId="17">
      <nc r="P408" t="inlineStr">
        <is>
          <t>reported</t>
        </is>
      </nc>
    </rcc>
    <rcc rId="0" sId="17">
      <nc r="P409" t="inlineStr">
        <is>
          <t>reported</t>
        </is>
      </nc>
    </rcc>
    <rcc rId="0" sId="17">
      <nc r="P410" t="inlineStr">
        <is>
          <t>reported</t>
        </is>
      </nc>
    </rcc>
    <rcc rId="0" sId="17">
      <nc r="P411" t="inlineStr">
        <is>
          <t>reported</t>
        </is>
      </nc>
    </rcc>
    <rcc rId="0" sId="17">
      <nc r="P412" t="inlineStr">
        <is>
          <t>reported</t>
        </is>
      </nc>
    </rcc>
    <rcc rId="0" sId="17">
      <nc r="P413" t="inlineStr">
        <is>
          <t>reported</t>
        </is>
      </nc>
    </rcc>
    <rcc rId="0" sId="17">
      <nc r="P414" t="inlineStr">
        <is>
          <t>reported</t>
        </is>
      </nc>
    </rcc>
    <rcc rId="0" sId="17">
      <nc r="P415" t="inlineStr">
        <is>
          <t>reported</t>
        </is>
      </nc>
    </rcc>
    <rcc rId="0" sId="17">
      <nc r="P416" t="inlineStr">
        <is>
          <t>reported</t>
        </is>
      </nc>
    </rcc>
    <rcc rId="0" sId="17">
      <nc r="P417" t="inlineStr">
        <is>
          <t>reported</t>
        </is>
      </nc>
    </rcc>
    <rcc rId="0" sId="17">
      <nc r="P418" t="inlineStr">
        <is>
          <t>reported</t>
        </is>
      </nc>
    </rcc>
    <rcc rId="0" sId="17">
      <nc r="P419" t="inlineStr">
        <is>
          <t>reported</t>
        </is>
      </nc>
    </rcc>
    <rcc rId="0" sId="17">
      <nc r="P420" t="inlineStr">
        <is>
          <t>reported</t>
        </is>
      </nc>
    </rcc>
    <rcc rId="0" sId="17">
      <nc r="P421" t="inlineStr">
        <is>
          <t>reported</t>
        </is>
      </nc>
    </rcc>
    <rcc rId="0" sId="17">
      <nc r="P422" t="inlineStr">
        <is>
          <t>reported</t>
        </is>
      </nc>
    </rcc>
    <rcc rId="0" sId="17">
      <nc r="P423" t="inlineStr">
        <is>
          <t>reported</t>
        </is>
      </nc>
    </rcc>
    <rcc rId="0" sId="17">
      <nc r="P424" t="inlineStr">
        <is>
          <t>reported</t>
        </is>
      </nc>
    </rcc>
    <rcc rId="0" sId="17">
      <nc r="P425" t="inlineStr">
        <is>
          <t>reported</t>
        </is>
      </nc>
    </rcc>
    <rcc rId="0" sId="17">
      <nc r="P426" t="inlineStr">
        <is>
          <t>reported</t>
        </is>
      </nc>
    </rcc>
    <rcc rId="0" sId="17">
      <nc r="P427" t="inlineStr">
        <is>
          <t>reported</t>
        </is>
      </nc>
    </rcc>
    <rcc rId="0" sId="17">
      <nc r="P428" t="inlineStr">
        <is>
          <t>reported</t>
        </is>
      </nc>
    </rcc>
    <rcc rId="0" sId="17">
      <nc r="P429" t="inlineStr">
        <is>
          <t>reported</t>
        </is>
      </nc>
    </rcc>
    <rcc rId="0" sId="17">
      <nc r="P430" t="inlineStr">
        <is>
          <t>reported</t>
        </is>
      </nc>
    </rcc>
    <rcc rId="0" sId="17">
      <nc r="P431" t="inlineStr">
        <is>
          <t>reported</t>
        </is>
      </nc>
    </rcc>
    <rcc rId="0" sId="17">
      <nc r="P432" t="inlineStr">
        <is>
          <t>reported</t>
        </is>
      </nc>
    </rcc>
    <rcc rId="0" sId="17">
      <nc r="P433" t="inlineStr">
        <is>
          <t>reported</t>
        </is>
      </nc>
    </rcc>
    <rcc rId="0" sId="17">
      <nc r="P434" t="inlineStr">
        <is>
          <t>reported</t>
        </is>
      </nc>
    </rcc>
    <rcc rId="0" sId="17">
      <nc r="P435" t="inlineStr">
        <is>
          <t>reported</t>
        </is>
      </nc>
    </rcc>
    <rcc rId="0" sId="17">
      <nc r="P436" t="inlineStr">
        <is>
          <t>reported</t>
        </is>
      </nc>
    </rcc>
    <rcc rId="0" sId="17">
      <nc r="P437" t="inlineStr">
        <is>
          <t>reported</t>
        </is>
      </nc>
    </rcc>
    <rcc rId="0" sId="17">
      <nc r="P438" t="inlineStr">
        <is>
          <t>reported</t>
        </is>
      </nc>
    </rcc>
    <rcc rId="0" sId="17">
      <nc r="P439" t="inlineStr">
        <is>
          <t>reported</t>
        </is>
      </nc>
    </rcc>
    <rcc rId="0" sId="17">
      <nc r="P440" t="inlineStr">
        <is>
          <t>reported</t>
        </is>
      </nc>
    </rcc>
    <rcc rId="0" sId="17">
      <nc r="P441" t="inlineStr">
        <is>
          <t>reported</t>
        </is>
      </nc>
    </rcc>
    <rcc rId="0" sId="17">
      <nc r="P442" t="inlineStr">
        <is>
          <t>reported</t>
        </is>
      </nc>
    </rcc>
    <rcc rId="0" sId="17">
      <nc r="P443" t="inlineStr">
        <is>
          <t>reported</t>
        </is>
      </nc>
    </rcc>
    <rcc rId="0" sId="17">
      <nc r="P444" t="inlineStr">
        <is>
          <t>reported</t>
        </is>
      </nc>
    </rcc>
    <rcc rId="0" sId="17">
      <nc r="P445" t="inlineStr">
        <is>
          <t>reported</t>
        </is>
      </nc>
    </rcc>
    <rcc rId="0" sId="17">
      <nc r="P446" t="inlineStr">
        <is>
          <t>reported</t>
        </is>
      </nc>
    </rcc>
    <rcc rId="0" sId="17">
      <nc r="P447" t="inlineStr">
        <is>
          <t>reported</t>
        </is>
      </nc>
    </rcc>
    <rcc rId="0" sId="17">
      <nc r="P448" t="inlineStr">
        <is>
          <t>reported</t>
        </is>
      </nc>
    </rcc>
    <rcc rId="0" sId="17">
      <nc r="P449" t="inlineStr">
        <is>
          <t>reported</t>
        </is>
      </nc>
    </rcc>
    <rcc rId="0" sId="17">
      <nc r="P450" t="inlineStr">
        <is>
          <t>reported</t>
        </is>
      </nc>
    </rcc>
    <rcc rId="0" sId="17">
      <nc r="P451" t="inlineStr">
        <is>
          <t>reported</t>
        </is>
      </nc>
    </rcc>
    <rcc rId="0" sId="17">
      <nc r="P452" t="inlineStr">
        <is>
          <t>reported</t>
        </is>
      </nc>
    </rcc>
    <rcc rId="0" sId="17">
      <nc r="P453" t="inlineStr">
        <is>
          <t>reported</t>
        </is>
      </nc>
    </rcc>
    <rcc rId="0" sId="17">
      <nc r="P454" t="inlineStr">
        <is>
          <t>reported</t>
        </is>
      </nc>
    </rcc>
    <rcc rId="0" sId="17">
      <nc r="P455" t="inlineStr">
        <is>
          <t>reported</t>
        </is>
      </nc>
    </rcc>
    <rcc rId="0" sId="17">
      <nc r="P456" t="inlineStr">
        <is>
          <t>reported</t>
        </is>
      </nc>
    </rcc>
    <rcc rId="0" sId="17">
      <nc r="P457" t="inlineStr">
        <is>
          <t>reported</t>
        </is>
      </nc>
    </rcc>
    <rcc rId="0" sId="17">
      <nc r="P458" t="inlineStr">
        <is>
          <t>reported</t>
        </is>
      </nc>
    </rcc>
    <rcc rId="0" sId="17">
      <nc r="P459" t="inlineStr">
        <is>
          <t>reported</t>
        </is>
      </nc>
    </rcc>
    <rcc rId="0" sId="17">
      <nc r="P460" t="inlineStr">
        <is>
          <t>reported</t>
        </is>
      </nc>
    </rcc>
    <rcc rId="0" sId="17">
      <nc r="P461" t="inlineStr">
        <is>
          <t>reported</t>
        </is>
      </nc>
    </rcc>
    <rcc rId="0" sId="17">
      <nc r="P462" t="inlineStr">
        <is>
          <t>reported</t>
        </is>
      </nc>
    </rcc>
    <rcc rId="0" sId="17">
      <nc r="P463" t="inlineStr">
        <is>
          <t>reported</t>
        </is>
      </nc>
    </rcc>
    <rcc rId="0" sId="17">
      <nc r="P464" t="inlineStr">
        <is>
          <t>reported</t>
        </is>
      </nc>
    </rcc>
    <rcc rId="0" sId="17">
      <nc r="P465" t="inlineStr">
        <is>
          <t>reported</t>
        </is>
      </nc>
    </rcc>
    <rcc rId="0" sId="17">
      <nc r="P466" t="inlineStr">
        <is>
          <t>reported</t>
        </is>
      </nc>
    </rcc>
    <rcc rId="0" sId="17">
      <nc r="P467" t="inlineStr">
        <is>
          <t>reported</t>
        </is>
      </nc>
    </rcc>
    <rcc rId="0" sId="17">
      <nc r="P468" t="inlineStr">
        <is>
          <t>reported</t>
        </is>
      </nc>
    </rcc>
    <rcc rId="0" sId="17">
      <nc r="P469" t="inlineStr">
        <is>
          <t>reported</t>
        </is>
      </nc>
    </rcc>
    <rcc rId="0" sId="17">
      <nc r="P470" t="inlineStr">
        <is>
          <t>reported</t>
        </is>
      </nc>
    </rcc>
    <rcc rId="0" sId="17">
      <nc r="P471" t="inlineStr">
        <is>
          <t>reported</t>
        </is>
      </nc>
    </rcc>
    <rcc rId="0" sId="17">
      <nc r="P472" t="inlineStr">
        <is>
          <t>reported</t>
        </is>
      </nc>
    </rcc>
    <rcc rId="0" sId="17">
      <nc r="P473" t="inlineStr">
        <is>
          <t>reported</t>
        </is>
      </nc>
    </rcc>
    <rcc rId="0" sId="17">
      <nc r="P474" t="inlineStr">
        <is>
          <t>reported</t>
        </is>
      </nc>
    </rcc>
    <rcc rId="0" sId="17">
      <nc r="P475" t="inlineStr">
        <is>
          <t>reported</t>
        </is>
      </nc>
    </rcc>
    <rcc rId="0" sId="17">
      <nc r="P476" t="inlineStr">
        <is>
          <t>reported</t>
        </is>
      </nc>
    </rcc>
    <rcc rId="0" sId="17">
      <nc r="P477" t="inlineStr">
        <is>
          <t>reported</t>
        </is>
      </nc>
    </rcc>
    <rcc rId="0" sId="17">
      <nc r="P478" t="inlineStr">
        <is>
          <t>reported</t>
        </is>
      </nc>
    </rcc>
    <rcc rId="0" sId="17">
      <nc r="P479" t="inlineStr">
        <is>
          <t>reported</t>
        </is>
      </nc>
    </rcc>
    <rcc rId="0" sId="17">
      <nc r="P480" t="inlineStr">
        <is>
          <t>reported</t>
        </is>
      </nc>
    </rcc>
    <rcc rId="0" sId="17">
      <nc r="P481" t="inlineStr">
        <is>
          <t>reported</t>
        </is>
      </nc>
    </rcc>
    <rcc rId="0" sId="17">
      <nc r="P482" t="inlineStr">
        <is>
          <t>reported</t>
        </is>
      </nc>
    </rcc>
    <rcc rId="0" sId="17">
      <nc r="P483" t="inlineStr">
        <is>
          <t>reported</t>
        </is>
      </nc>
    </rcc>
    <rcc rId="0" sId="17">
      <nc r="P484" t="inlineStr">
        <is>
          <t>reported</t>
        </is>
      </nc>
    </rcc>
    <rcc rId="0" sId="17">
      <nc r="P485" t="inlineStr">
        <is>
          <t>reported</t>
        </is>
      </nc>
    </rcc>
    <rcc rId="0" sId="17">
      <nc r="P486" t="inlineStr">
        <is>
          <t>reported</t>
        </is>
      </nc>
    </rcc>
    <rcc rId="0" sId="17">
      <nc r="P487" t="inlineStr">
        <is>
          <t>reported</t>
        </is>
      </nc>
    </rcc>
    <rcc rId="0" sId="17">
      <nc r="P488" t="inlineStr">
        <is>
          <t>reported</t>
        </is>
      </nc>
    </rcc>
    <rcc rId="0" sId="17">
      <nc r="P489" t="inlineStr">
        <is>
          <t>reported</t>
        </is>
      </nc>
    </rcc>
    <rcc rId="0" sId="17">
      <nc r="P490" t="inlineStr">
        <is>
          <t>reported</t>
        </is>
      </nc>
    </rcc>
    <rcc rId="0" sId="17">
      <nc r="P491" t="inlineStr">
        <is>
          <t>reported</t>
        </is>
      </nc>
    </rcc>
    <rcc rId="0" sId="17">
      <nc r="P492" t="inlineStr">
        <is>
          <t>reported</t>
        </is>
      </nc>
    </rcc>
    <rcc rId="0" sId="17">
      <nc r="P493" t="inlineStr">
        <is>
          <t>reported</t>
        </is>
      </nc>
    </rcc>
    <rcc rId="0" sId="17">
      <nc r="P494" t="inlineStr">
        <is>
          <t>reported</t>
        </is>
      </nc>
    </rcc>
    <rcc rId="0" sId="17">
      <nc r="P495" t="inlineStr">
        <is>
          <t>reported</t>
        </is>
      </nc>
    </rcc>
    <rcc rId="0" sId="17">
      <nc r="P496" t="inlineStr">
        <is>
          <t>reported</t>
        </is>
      </nc>
    </rcc>
    <rcc rId="0" sId="17">
      <nc r="P497" t="inlineStr">
        <is>
          <t>reported</t>
        </is>
      </nc>
    </rcc>
    <rcc rId="0" sId="17">
      <nc r="P498" t="inlineStr">
        <is>
          <t>reported</t>
        </is>
      </nc>
    </rcc>
    <rcc rId="0" sId="17">
      <nc r="P499" t="inlineStr">
        <is>
          <t>reported</t>
        </is>
      </nc>
    </rcc>
    <rcc rId="0" sId="17">
      <nc r="P500" t="inlineStr">
        <is>
          <t>reported</t>
        </is>
      </nc>
    </rcc>
    <rcc rId="0" sId="17">
      <nc r="P501" t="inlineStr">
        <is>
          <t>reported</t>
        </is>
      </nc>
    </rcc>
    <rcc rId="0" sId="17">
      <nc r="P502" t="inlineStr">
        <is>
          <t>reported</t>
        </is>
      </nc>
    </rcc>
    <rcc rId="0" sId="17">
      <nc r="P503" t="inlineStr">
        <is>
          <t>reported</t>
        </is>
      </nc>
    </rcc>
    <rcc rId="0" sId="17">
      <nc r="P504" t="inlineStr">
        <is>
          <t>reported</t>
        </is>
      </nc>
    </rcc>
    <rcc rId="0" sId="17">
      <nc r="P505" t="inlineStr">
        <is>
          <t>reported</t>
        </is>
      </nc>
    </rcc>
    <rcc rId="0" sId="17">
      <nc r="P506" t="inlineStr">
        <is>
          <t>reported</t>
        </is>
      </nc>
    </rcc>
    <rcc rId="0" sId="17">
      <nc r="P507" t="inlineStr">
        <is>
          <t>reported</t>
        </is>
      </nc>
    </rcc>
    <rcc rId="0" sId="17">
      <nc r="P508" t="inlineStr">
        <is>
          <t>reported</t>
        </is>
      </nc>
    </rcc>
    <rcc rId="0" sId="17">
      <nc r="P509" t="inlineStr">
        <is>
          <t>reported</t>
        </is>
      </nc>
    </rcc>
    <rcc rId="0" sId="17">
      <nc r="P510" t="inlineStr">
        <is>
          <t>reported</t>
        </is>
      </nc>
    </rcc>
    <rcc rId="0" sId="17">
      <nc r="P511" t="inlineStr">
        <is>
          <t>reported</t>
        </is>
      </nc>
    </rcc>
    <rcc rId="0" sId="17">
      <nc r="P512" t="inlineStr">
        <is>
          <t>reported</t>
        </is>
      </nc>
    </rcc>
    <rcc rId="0" sId="17">
      <nc r="P513" t="inlineStr">
        <is>
          <t>reported</t>
        </is>
      </nc>
    </rcc>
    <rcc rId="0" sId="17">
      <nc r="P514" t="inlineStr">
        <is>
          <t>reported</t>
        </is>
      </nc>
    </rcc>
    <rcc rId="0" sId="17">
      <nc r="P515" t="inlineStr">
        <is>
          <t>reported</t>
        </is>
      </nc>
    </rcc>
    <rcc rId="0" sId="17">
      <nc r="P516" t="inlineStr">
        <is>
          <t>reported</t>
        </is>
      </nc>
    </rcc>
    <rcc rId="0" sId="17">
      <nc r="P517" t="inlineStr">
        <is>
          <t>reported</t>
        </is>
      </nc>
    </rcc>
    <rcc rId="0" sId="17">
      <nc r="P518" t="inlineStr">
        <is>
          <t>reported</t>
        </is>
      </nc>
    </rcc>
    <rcc rId="0" sId="17">
      <nc r="P519" t="inlineStr">
        <is>
          <t>reported</t>
        </is>
      </nc>
    </rcc>
    <rcc rId="0" sId="17">
      <nc r="P520" t="inlineStr">
        <is>
          <t>reported</t>
        </is>
      </nc>
    </rcc>
    <rcc rId="0" sId="17">
      <nc r="P521" t="inlineStr">
        <is>
          <t>reported</t>
        </is>
      </nc>
    </rcc>
    <rcc rId="0" sId="17">
      <nc r="P522" t="inlineStr">
        <is>
          <t>reported</t>
        </is>
      </nc>
    </rcc>
    <rcc rId="0" sId="17">
      <nc r="P523" t="inlineStr">
        <is>
          <t>reported</t>
        </is>
      </nc>
    </rcc>
    <rcc rId="0" sId="17">
      <nc r="P524" t="inlineStr">
        <is>
          <t>reported</t>
        </is>
      </nc>
    </rcc>
    <rcc rId="0" sId="17">
      <nc r="P525" t="inlineStr">
        <is>
          <t>reported</t>
        </is>
      </nc>
    </rcc>
    <rcc rId="0" sId="17">
      <nc r="P526" t="inlineStr">
        <is>
          <t>reported</t>
        </is>
      </nc>
    </rcc>
    <rcc rId="0" sId="17">
      <nc r="P527" t="inlineStr">
        <is>
          <t>reported</t>
        </is>
      </nc>
    </rcc>
    <rcc rId="0" sId="17">
      <nc r="P528" t="inlineStr">
        <is>
          <t>reported</t>
        </is>
      </nc>
    </rcc>
    <rcc rId="0" sId="17">
      <nc r="P529" t="inlineStr">
        <is>
          <t>reported</t>
        </is>
      </nc>
    </rcc>
    <rcc rId="0" sId="17">
      <nc r="P530" t="inlineStr">
        <is>
          <t>reported</t>
        </is>
      </nc>
    </rcc>
    <rcc rId="0" sId="17">
      <nc r="P531" t="inlineStr">
        <is>
          <t>reported</t>
        </is>
      </nc>
    </rcc>
    <rcc rId="0" sId="17">
      <nc r="P532" t="inlineStr">
        <is>
          <t>reported</t>
        </is>
      </nc>
    </rcc>
    <rcc rId="0" sId="17">
      <nc r="P533" t="inlineStr">
        <is>
          <t>reported</t>
        </is>
      </nc>
    </rcc>
    <rcc rId="0" sId="17">
      <nc r="P534" t="inlineStr">
        <is>
          <t>reported</t>
        </is>
      </nc>
    </rcc>
    <rcc rId="0" sId="17">
      <nc r="P535" t="inlineStr">
        <is>
          <t>reported</t>
        </is>
      </nc>
    </rcc>
    <rcc rId="0" sId="17">
      <nc r="P536" t="inlineStr">
        <is>
          <t>reported</t>
        </is>
      </nc>
    </rcc>
    <rcc rId="0" sId="17">
      <nc r="P537" t="inlineStr">
        <is>
          <t>reported</t>
        </is>
      </nc>
    </rcc>
    <rcc rId="0" sId="17">
      <nc r="P538" t="inlineStr">
        <is>
          <t>reported</t>
        </is>
      </nc>
    </rcc>
    <rcc rId="0" sId="17">
      <nc r="P539" t="inlineStr">
        <is>
          <t>reported</t>
        </is>
      </nc>
    </rcc>
    <rcc rId="0" sId="17">
      <nc r="P540" t="inlineStr">
        <is>
          <t>reported</t>
        </is>
      </nc>
    </rcc>
    <rcc rId="0" sId="17">
      <nc r="P541" t="inlineStr">
        <is>
          <t>reported</t>
        </is>
      </nc>
    </rcc>
    <rcc rId="0" sId="17">
      <nc r="P542" t="inlineStr">
        <is>
          <t>reported</t>
        </is>
      </nc>
    </rcc>
    <rcc rId="0" sId="17">
      <nc r="P543" t="inlineStr">
        <is>
          <t>reported</t>
        </is>
      </nc>
    </rcc>
    <rcc rId="0" sId="17">
      <nc r="P544" t="inlineStr">
        <is>
          <t>reported</t>
        </is>
      </nc>
    </rcc>
    <rcc rId="0" sId="17">
      <nc r="P545" t="inlineStr">
        <is>
          <t>reported</t>
        </is>
      </nc>
    </rcc>
    <rcc rId="0" sId="17">
      <nc r="P546" t="inlineStr">
        <is>
          <t>reported</t>
        </is>
      </nc>
    </rcc>
    <rcc rId="0" sId="17">
      <nc r="P547" t="inlineStr">
        <is>
          <t>reported</t>
        </is>
      </nc>
    </rcc>
    <rcc rId="0" sId="17">
      <nc r="P548" t="inlineStr">
        <is>
          <t>reported</t>
        </is>
      </nc>
    </rcc>
    <rcc rId="0" sId="17">
      <nc r="P549" t="inlineStr">
        <is>
          <t>reported</t>
        </is>
      </nc>
    </rcc>
    <rcc rId="0" sId="17">
      <nc r="P550" t="inlineStr">
        <is>
          <t>reported</t>
        </is>
      </nc>
    </rcc>
    <rcc rId="0" sId="17">
      <nc r="P551" t="inlineStr">
        <is>
          <t>reported</t>
        </is>
      </nc>
    </rcc>
    <rcc rId="0" sId="17">
      <nc r="P552" t="inlineStr">
        <is>
          <t>reported</t>
        </is>
      </nc>
    </rcc>
    <rcc rId="0" sId="17">
      <nc r="P553" t="inlineStr">
        <is>
          <t>reported</t>
        </is>
      </nc>
    </rcc>
    <rcc rId="0" sId="17">
      <nc r="P554" t="inlineStr">
        <is>
          <t>reported</t>
        </is>
      </nc>
    </rcc>
    <rcc rId="0" sId="17">
      <nc r="P555" t="inlineStr">
        <is>
          <t>reported</t>
        </is>
      </nc>
    </rcc>
    <rcc rId="0" sId="17">
      <nc r="P556" t="inlineStr">
        <is>
          <t>reported</t>
        </is>
      </nc>
    </rcc>
    <rcc rId="0" sId="17">
      <nc r="P557" t="inlineStr">
        <is>
          <t>reported</t>
        </is>
      </nc>
    </rcc>
    <rcc rId="0" sId="17">
      <nc r="P558" t="inlineStr">
        <is>
          <t>reported</t>
        </is>
      </nc>
    </rcc>
    <rcc rId="0" sId="17">
      <nc r="P559" t="inlineStr">
        <is>
          <t>reported</t>
        </is>
      </nc>
    </rcc>
    <rcc rId="0" sId="17">
      <nc r="P560" t="inlineStr">
        <is>
          <t>reported</t>
        </is>
      </nc>
    </rcc>
    <rcc rId="0" sId="17">
      <nc r="P561" t="inlineStr">
        <is>
          <t>reported</t>
        </is>
      </nc>
    </rcc>
    <rcc rId="0" sId="17">
      <nc r="P562" t="inlineStr">
        <is>
          <t>reported</t>
        </is>
      </nc>
    </rcc>
    <rcc rId="0" sId="17">
      <nc r="P563" t="inlineStr">
        <is>
          <t>reported</t>
        </is>
      </nc>
    </rcc>
    <rcc rId="0" sId="17">
      <nc r="P564" t="inlineStr">
        <is>
          <t>reported</t>
        </is>
      </nc>
    </rcc>
    <rcc rId="0" sId="17">
      <nc r="P565" t="inlineStr">
        <is>
          <t>reported</t>
        </is>
      </nc>
    </rcc>
    <rcc rId="0" sId="17">
      <nc r="P566" t="inlineStr">
        <is>
          <t>reported</t>
        </is>
      </nc>
    </rcc>
    <rcc rId="0" sId="17">
      <nc r="P567" t="inlineStr">
        <is>
          <t>reported</t>
        </is>
      </nc>
    </rcc>
    <rcc rId="0" sId="17">
      <nc r="P568" t="inlineStr">
        <is>
          <t>reported</t>
        </is>
      </nc>
    </rcc>
    <rcc rId="0" sId="17">
      <nc r="P569" t="inlineStr">
        <is>
          <t>reported</t>
        </is>
      </nc>
    </rcc>
    <rcc rId="0" sId="17">
      <nc r="P570" t="inlineStr">
        <is>
          <t>reported</t>
        </is>
      </nc>
    </rcc>
    <rcc rId="0" sId="17">
      <nc r="P571" t="inlineStr">
        <is>
          <t>reported</t>
        </is>
      </nc>
    </rcc>
    <rcc rId="0" sId="17">
      <nc r="P572" t="inlineStr">
        <is>
          <t>reported</t>
        </is>
      </nc>
    </rcc>
    <rcc rId="0" sId="17">
      <nc r="P573" t="inlineStr">
        <is>
          <t>reported</t>
        </is>
      </nc>
    </rcc>
    <rcc rId="0" sId="17">
      <nc r="P574" t="inlineStr">
        <is>
          <t>reported</t>
        </is>
      </nc>
    </rcc>
    <rcc rId="0" sId="17">
      <nc r="P575" t="inlineStr">
        <is>
          <t>reported</t>
        </is>
      </nc>
    </rcc>
    <rcc rId="0" sId="17">
      <nc r="P576" t="inlineStr">
        <is>
          <t>reported</t>
        </is>
      </nc>
    </rcc>
    <rcc rId="0" sId="17">
      <nc r="P577" t="inlineStr">
        <is>
          <t>reported</t>
        </is>
      </nc>
    </rcc>
  </rrc>
  <rrc rId="29269" sId="17" ref="P1:P1048576" action="deleteCol">
    <rfmt sheetId="17" xfDxf="1" sqref="P1:P1048576" start="0" length="0"/>
    <rcc rId="0" sId="17">
      <nc r="P3" t="inlineStr">
        <is>
          <t>mr_keep.outcome</t>
        </is>
      </nc>
    </rcc>
    <rcc rId="0" sId="17">
      <nc r="P4" t="b">
        <v>1</v>
      </nc>
    </rcc>
    <rcc rId="0" sId="17">
      <nc r="P5" t="b">
        <v>1</v>
      </nc>
    </rcc>
    <rcc rId="0" sId="17">
      <nc r="P6" t="b">
        <v>1</v>
      </nc>
    </rcc>
    <rcc rId="0" sId="17">
      <nc r="P7" t="b">
        <v>1</v>
      </nc>
    </rcc>
    <rcc rId="0" sId="17">
      <nc r="P8" t="b">
        <v>1</v>
      </nc>
    </rcc>
    <rcc rId="0" sId="17">
      <nc r="P9" t="b">
        <v>1</v>
      </nc>
    </rcc>
    <rcc rId="0" sId="17">
      <nc r="P10" t="b">
        <v>1</v>
      </nc>
    </rcc>
    <rcc rId="0" sId="17">
      <nc r="P11" t="b">
        <v>1</v>
      </nc>
    </rcc>
    <rcc rId="0" sId="17">
      <nc r="P12" t="b">
        <v>1</v>
      </nc>
    </rcc>
    <rcc rId="0" sId="17">
      <nc r="P13" t="b">
        <v>1</v>
      </nc>
    </rcc>
    <rcc rId="0" sId="17">
      <nc r="P14" t="b">
        <v>1</v>
      </nc>
    </rcc>
    <rcc rId="0" sId="17">
      <nc r="P15" t="b">
        <v>1</v>
      </nc>
    </rcc>
    <rcc rId="0" sId="17">
      <nc r="P16" t="b">
        <v>1</v>
      </nc>
    </rcc>
    <rcc rId="0" sId="17">
      <nc r="P17" t="b">
        <v>1</v>
      </nc>
    </rcc>
    <rcc rId="0" sId="17">
      <nc r="P18" t="b">
        <v>1</v>
      </nc>
    </rcc>
    <rcc rId="0" sId="17">
      <nc r="P19" t="b">
        <v>1</v>
      </nc>
    </rcc>
    <rcc rId="0" sId="17">
      <nc r="P20" t="b">
        <v>1</v>
      </nc>
    </rcc>
    <rcc rId="0" sId="17">
      <nc r="P21" t="b">
        <v>1</v>
      </nc>
    </rcc>
    <rcc rId="0" sId="17">
      <nc r="P22" t="b">
        <v>1</v>
      </nc>
    </rcc>
    <rcc rId="0" sId="17">
      <nc r="P23" t="b">
        <v>1</v>
      </nc>
    </rcc>
    <rcc rId="0" sId="17">
      <nc r="P24" t="b">
        <v>1</v>
      </nc>
    </rcc>
    <rcc rId="0" sId="17">
      <nc r="P25" t="b">
        <v>1</v>
      </nc>
    </rcc>
    <rcc rId="0" sId="17">
      <nc r="P26" t="b">
        <v>1</v>
      </nc>
    </rcc>
    <rcc rId="0" sId="17">
      <nc r="P27" t="b">
        <v>1</v>
      </nc>
    </rcc>
    <rcc rId="0" sId="17">
      <nc r="P28" t="b">
        <v>1</v>
      </nc>
    </rcc>
    <rcc rId="0" sId="17">
      <nc r="P29" t="b">
        <v>1</v>
      </nc>
    </rcc>
    <rcc rId="0" sId="17">
      <nc r="P30" t="b">
        <v>1</v>
      </nc>
    </rcc>
    <rcc rId="0" sId="17">
      <nc r="P31" t="b">
        <v>1</v>
      </nc>
    </rcc>
    <rcc rId="0" sId="17">
      <nc r="P32" t="b">
        <v>1</v>
      </nc>
    </rcc>
    <rcc rId="0" sId="17">
      <nc r="P33" t="b">
        <v>1</v>
      </nc>
    </rcc>
    <rcc rId="0" sId="17">
      <nc r="P34" t="b">
        <v>1</v>
      </nc>
    </rcc>
    <rcc rId="0" sId="17">
      <nc r="P35" t="b">
        <v>1</v>
      </nc>
    </rcc>
    <rcc rId="0" sId="17">
      <nc r="P36" t="b">
        <v>1</v>
      </nc>
    </rcc>
    <rcc rId="0" sId="17">
      <nc r="P37" t="b">
        <v>1</v>
      </nc>
    </rcc>
    <rcc rId="0" sId="17">
      <nc r="P38" t="b">
        <v>1</v>
      </nc>
    </rcc>
    <rcc rId="0" sId="17">
      <nc r="P39" t="b">
        <v>1</v>
      </nc>
    </rcc>
    <rcc rId="0" sId="17">
      <nc r="P40" t="b">
        <v>1</v>
      </nc>
    </rcc>
    <rcc rId="0" sId="17">
      <nc r="P41" t="b">
        <v>1</v>
      </nc>
    </rcc>
    <rcc rId="0" sId="17">
      <nc r="P42" t="b">
        <v>1</v>
      </nc>
    </rcc>
    <rcc rId="0" sId="17">
      <nc r="P43" t="b">
        <v>1</v>
      </nc>
    </rcc>
    <rcc rId="0" sId="17">
      <nc r="P44" t="b">
        <v>1</v>
      </nc>
    </rcc>
    <rcc rId="0" sId="17">
      <nc r="P45" t="b">
        <v>1</v>
      </nc>
    </rcc>
    <rcc rId="0" sId="17">
      <nc r="P46" t="b">
        <v>1</v>
      </nc>
    </rcc>
    <rcc rId="0" sId="17">
      <nc r="P47" t="b">
        <v>1</v>
      </nc>
    </rcc>
    <rcc rId="0" sId="17">
      <nc r="P48" t="b">
        <v>1</v>
      </nc>
    </rcc>
    <rcc rId="0" sId="17">
      <nc r="P49" t="b">
        <v>1</v>
      </nc>
    </rcc>
    <rcc rId="0" sId="17">
      <nc r="P50" t="b">
        <v>1</v>
      </nc>
    </rcc>
    <rcc rId="0" sId="17">
      <nc r="P53" t="inlineStr">
        <is>
          <t>chr.exposure</t>
        </is>
      </nc>
    </rcc>
    <rcc rId="0" sId="17">
      <nc r="P54" t="inlineStr">
        <is>
          <t>22</t>
        </is>
      </nc>
    </rcc>
    <rcc rId="0" sId="17">
      <nc r="P55" t="inlineStr">
        <is>
          <t>8</t>
        </is>
      </nc>
    </rcc>
    <rcc rId="0" sId="17">
      <nc r="P56" t="inlineStr">
        <is>
          <t>8</t>
        </is>
      </nc>
    </rcc>
    <rcc rId="0" sId="17">
      <nc r="P57" t="inlineStr">
        <is>
          <t>11</t>
        </is>
      </nc>
    </rcc>
    <rcc rId="0" sId="17">
      <nc r="P58" t="inlineStr">
        <is>
          <t>12</t>
        </is>
      </nc>
    </rcc>
    <rcc rId="0" sId="17">
      <nc r="P59" t="inlineStr">
        <is>
          <t>12</t>
        </is>
      </nc>
    </rcc>
    <rcc rId="0" sId="17">
      <nc r="P60" t="inlineStr">
        <is>
          <t>4</t>
        </is>
      </nc>
    </rcc>
    <rcc rId="0" sId="17">
      <nc r="P61" t="inlineStr">
        <is>
          <t>11</t>
        </is>
      </nc>
    </rcc>
    <rcc rId="0" sId="17">
      <nc r="P62" t="inlineStr">
        <is>
          <t>12</t>
        </is>
      </nc>
    </rcc>
    <rcc rId="0" sId="17">
      <nc r="P63" t="inlineStr">
        <is>
          <t>10</t>
        </is>
      </nc>
    </rcc>
    <rcc rId="0" sId="17">
      <nc r="P64" t="inlineStr">
        <is>
          <t>19</t>
        </is>
      </nc>
    </rcc>
    <rcc rId="0" sId="17">
      <nc r="P65" t="inlineStr">
        <is>
          <t>16</t>
        </is>
      </nc>
    </rcc>
    <rcc rId="0" sId="17">
      <nc r="P66" t="inlineStr">
        <is>
          <t>17</t>
        </is>
      </nc>
    </rcc>
    <rcc rId="0" sId="17">
      <nc r="P67" t="inlineStr">
        <is>
          <t>16</t>
        </is>
      </nc>
    </rcc>
    <rcc rId="0" sId="17">
      <nc r="P68" t="inlineStr">
        <is>
          <t>11</t>
        </is>
      </nc>
    </rcc>
    <rcc rId="0" sId="17">
      <nc r="P69" t="inlineStr">
        <is>
          <t>3</t>
        </is>
      </nc>
    </rcc>
    <rcc rId="0" sId="17">
      <nc r="P70" t="inlineStr">
        <is>
          <t>14</t>
        </is>
      </nc>
    </rcc>
    <rcc rId="0" sId="17">
      <nc r="P71" t="inlineStr">
        <is>
          <t>9</t>
        </is>
      </nc>
    </rcc>
    <rcc rId="0" sId="17">
      <nc r="P72" t="inlineStr">
        <is>
          <t>1</t>
        </is>
      </nc>
    </rcc>
    <rcc rId="0" sId="17">
      <nc r="P73" t="inlineStr">
        <is>
          <t>1</t>
        </is>
      </nc>
    </rcc>
    <rcc rId="0" sId="17">
      <nc r="P74" t="inlineStr">
        <is>
          <t>18</t>
        </is>
      </nc>
    </rcc>
    <rcc rId="0" sId="17">
      <nc r="P75" t="inlineStr">
        <is>
          <t>10</t>
        </is>
      </nc>
    </rcc>
    <rcc rId="0" sId="17">
      <nc r="P76" t="inlineStr">
        <is>
          <t>7</t>
        </is>
      </nc>
    </rcc>
    <rcc rId="0" sId="17">
      <nc r="P77" t="inlineStr">
        <is>
          <t>20</t>
        </is>
      </nc>
    </rcc>
    <rcc rId="0" sId="17">
      <nc r="P78" t="inlineStr">
        <is>
          <t>7</t>
        </is>
      </nc>
    </rcc>
    <rcc rId="0" sId="17">
      <nc r="P79" t="inlineStr">
        <is>
          <t>7</t>
        </is>
      </nc>
    </rcc>
    <rcc rId="0" sId="17">
      <nc r="P80" t="inlineStr">
        <is>
          <t>8</t>
        </is>
      </nc>
    </rcc>
    <rcc rId="0" sId="17">
      <nc r="P81" t="inlineStr">
        <is>
          <t>12</t>
        </is>
      </nc>
    </rcc>
    <rcc rId="0" sId="17">
      <nc r="P82" t="inlineStr">
        <is>
          <t>10</t>
        </is>
      </nc>
    </rcc>
    <rcc rId="0" sId="17">
      <nc r="P83" t="inlineStr">
        <is>
          <t>17</t>
        </is>
      </nc>
    </rcc>
    <rcc rId="0" sId="17">
      <nc r="P84" t="inlineStr">
        <is>
          <t>20</t>
        </is>
      </nc>
    </rcc>
    <rcc rId="0" sId="17">
      <nc r="P85" t="inlineStr">
        <is>
          <t>16</t>
        </is>
      </nc>
    </rcc>
    <rcc rId="0" sId="17">
      <nc r="P86" t="inlineStr">
        <is>
          <t>16</t>
        </is>
      </nc>
    </rcc>
    <rcc rId="0" sId="17">
      <nc r="P87" t="inlineStr">
        <is>
          <t>3</t>
        </is>
      </nc>
    </rcc>
    <rcc rId="0" sId="17">
      <nc r="P88" t="inlineStr">
        <is>
          <t>7</t>
        </is>
      </nc>
    </rcc>
    <rcc rId="0" sId="17">
      <nc r="P89" t="inlineStr">
        <is>
          <t>13</t>
        </is>
      </nc>
    </rcc>
    <rcc rId="0" sId="17">
      <nc r="P90" t="inlineStr">
        <is>
          <t>1</t>
        </is>
      </nc>
    </rcc>
    <rcc rId="0" sId="17">
      <nc r="P91" t="inlineStr">
        <is>
          <t>20</t>
        </is>
      </nc>
    </rcc>
    <rcc rId="0" sId="17">
      <nc r="P92" t="inlineStr">
        <is>
          <t>20</t>
        </is>
      </nc>
    </rcc>
    <rcc rId="0" sId="17">
      <nc r="P93" t="inlineStr">
        <is>
          <t>17</t>
        </is>
      </nc>
    </rcc>
    <rcc rId="0" sId="17">
      <nc r="P94" t="inlineStr">
        <is>
          <t>1</t>
        </is>
      </nc>
    </rcc>
    <rcc rId="0" sId="17">
      <nc r="P95" t="inlineStr">
        <is>
          <t>18</t>
        </is>
      </nc>
    </rcc>
    <rcc rId="0" sId="17">
      <nc r="P96" t="inlineStr">
        <is>
          <t>6</t>
        </is>
      </nc>
    </rcc>
    <rcc rId="0" sId="17">
      <nc r="P97" t="inlineStr">
        <is>
          <t>18</t>
        </is>
      </nc>
    </rcc>
    <rcc rId="0" sId="17">
      <nc r="P98" t="inlineStr">
        <is>
          <t>12</t>
        </is>
      </nc>
    </rcc>
    <rcc rId="0" sId="17">
      <nc r="P99" t="inlineStr">
        <is>
          <t>15</t>
        </is>
      </nc>
    </rcc>
    <rcc rId="0" sId="17">
      <nc r="P100" t="inlineStr">
        <is>
          <t>2</t>
        </is>
      </nc>
    </rcc>
    <rcc rId="0" sId="17">
      <nc r="P101" t="inlineStr">
        <is>
          <t>12</t>
        </is>
      </nc>
    </rcc>
    <rcc rId="0" sId="17">
      <nc r="P102" t="inlineStr">
        <is>
          <t>14</t>
        </is>
      </nc>
    </rcc>
    <rcc rId="0" sId="17">
      <nc r="P103" t="inlineStr">
        <is>
          <t>7</t>
        </is>
      </nc>
    </rcc>
    <rcc rId="0" sId="17">
      <nc r="P104" t="inlineStr">
        <is>
          <t>7</t>
        </is>
      </nc>
    </rcc>
    <rcc rId="0" sId="17">
      <nc r="P105" t="inlineStr">
        <is>
          <t>3</t>
        </is>
      </nc>
    </rcc>
    <rcc rId="0" sId="17">
      <nc r="P106" t="inlineStr">
        <is>
          <t>18</t>
        </is>
      </nc>
    </rcc>
    <rcc rId="0" sId="17">
      <nc r="P107" t="inlineStr">
        <is>
          <t>4</t>
        </is>
      </nc>
    </rcc>
    <rcc rId="0" sId="17">
      <nc r="P108" t="inlineStr">
        <is>
          <t>11</t>
        </is>
      </nc>
    </rcc>
    <rcc rId="0" sId="17">
      <nc r="P109" t="inlineStr">
        <is>
          <t>8</t>
        </is>
      </nc>
    </rcc>
    <rcc rId="0" sId="17">
      <nc r="P110" t="inlineStr">
        <is>
          <t>2</t>
        </is>
      </nc>
    </rcc>
    <rcc rId="0" sId="17">
      <nc r="P111" t="inlineStr">
        <is>
          <t>6</t>
        </is>
      </nc>
    </rcc>
    <rcc rId="0" sId="17">
      <nc r="P112" t="inlineStr">
        <is>
          <t>22</t>
        </is>
      </nc>
    </rcc>
    <rcc rId="0" sId="17">
      <nc r="P113" t="inlineStr">
        <is>
          <t>12</t>
        </is>
      </nc>
    </rcc>
    <rcc rId="0" sId="17">
      <nc r="P114" t="inlineStr">
        <is>
          <t>16</t>
        </is>
      </nc>
    </rcc>
    <rcc rId="0" sId="17">
      <nc r="P115" t="inlineStr">
        <is>
          <t>1</t>
        </is>
      </nc>
    </rcc>
    <rcc rId="0" sId="17">
      <nc r="P116" t="inlineStr">
        <is>
          <t>14</t>
        </is>
      </nc>
    </rcc>
    <rcc rId="0" sId="17">
      <nc r="P117" t="inlineStr">
        <is>
          <t>3</t>
        </is>
      </nc>
    </rcc>
    <rcc rId="0" sId="17">
      <nc r="P118" t="inlineStr">
        <is>
          <t>20</t>
        </is>
      </nc>
    </rcc>
    <rcc rId="0" sId="17">
      <nc r="P119" t="inlineStr">
        <is>
          <t>1</t>
        </is>
      </nc>
    </rcc>
    <rcc rId="0" sId="17">
      <nc r="P120" t="inlineStr">
        <is>
          <t>16</t>
        </is>
      </nc>
    </rcc>
    <rcc rId="0" sId="17">
      <nc r="P121" t="inlineStr">
        <is>
          <t>18</t>
        </is>
      </nc>
    </rcc>
    <rcc rId="0" sId="17">
      <nc r="P122" t="inlineStr">
        <is>
          <t>1</t>
        </is>
      </nc>
    </rcc>
    <rcc rId="0" sId="17">
      <nc r="P123" t="inlineStr">
        <is>
          <t>20</t>
        </is>
      </nc>
    </rcc>
    <rcc rId="0" sId="17">
      <nc r="P124" t="inlineStr">
        <is>
          <t>19</t>
        </is>
      </nc>
    </rcc>
    <rcc rId="0" sId="17">
      <nc r="P125" t="inlineStr">
        <is>
          <t>1</t>
        </is>
      </nc>
    </rcc>
    <rcc rId="0" sId="17">
      <nc r="P126" t="inlineStr">
        <is>
          <t>19</t>
        </is>
      </nc>
    </rcc>
    <rcc rId="0" sId="17">
      <nc r="P127" t="inlineStr">
        <is>
          <t>14</t>
        </is>
      </nc>
    </rcc>
    <rcc rId="0" sId="17">
      <nc r="P128" t="inlineStr">
        <is>
          <t>4</t>
        </is>
      </nc>
    </rcc>
    <rcc rId="0" sId="17">
      <nc r="P129" t="inlineStr">
        <is>
          <t>17</t>
        </is>
      </nc>
    </rcc>
    <rcc rId="0" sId="17">
      <nc r="P130" t="inlineStr">
        <is>
          <t>7</t>
        </is>
      </nc>
    </rcc>
    <rcc rId="0" sId="17">
      <nc r="P131" t="inlineStr">
        <is>
          <t>9</t>
        </is>
      </nc>
    </rcc>
    <rcc rId="0" sId="17">
      <nc r="P132" t="inlineStr">
        <is>
          <t>5</t>
        </is>
      </nc>
    </rcc>
    <rcc rId="0" sId="17">
      <nc r="P133" t="inlineStr">
        <is>
          <t>2</t>
        </is>
      </nc>
    </rcc>
    <rcc rId="0" sId="17">
      <nc r="P134" t="inlineStr">
        <is>
          <t>17</t>
        </is>
      </nc>
    </rcc>
    <rcc rId="0" sId="17">
      <nc r="P135" t="inlineStr">
        <is>
          <t>15</t>
        </is>
      </nc>
    </rcc>
    <rcc rId="0" sId="17">
      <nc r="P136" t="inlineStr">
        <is>
          <t>17</t>
        </is>
      </nc>
    </rcc>
    <rcc rId="0" sId="17">
      <nc r="P137" t="inlineStr">
        <is>
          <t>22</t>
        </is>
      </nc>
    </rcc>
    <rcc rId="0" sId="17">
      <nc r="P138" t="inlineStr">
        <is>
          <t>20</t>
        </is>
      </nc>
    </rcc>
    <rcc rId="0" sId="17">
      <nc r="P139" t="inlineStr">
        <is>
          <t>11</t>
        </is>
      </nc>
    </rcc>
    <rcc rId="0" sId="17">
      <nc r="P140" t="inlineStr">
        <is>
          <t>5</t>
        </is>
      </nc>
    </rcc>
    <rcc rId="0" sId="17">
      <nc r="P141" t="inlineStr">
        <is>
          <t>4</t>
        </is>
      </nc>
    </rcc>
    <rcc rId="0" sId="17">
      <nc r="P142" t="inlineStr">
        <is>
          <t>10</t>
        </is>
      </nc>
    </rcc>
    <rcc rId="0" sId="17">
      <nc r="P143" t="inlineStr">
        <is>
          <t>1</t>
        </is>
      </nc>
    </rcc>
    <rcc rId="0" sId="17">
      <nc r="P144" t="inlineStr">
        <is>
          <t>11</t>
        </is>
      </nc>
    </rcc>
    <rcc rId="0" sId="17">
      <nc r="P145" t="inlineStr">
        <is>
          <t>1</t>
        </is>
      </nc>
    </rcc>
    <rcc rId="0" sId="17">
      <nc r="P146" t="inlineStr">
        <is>
          <t>1</t>
        </is>
      </nc>
    </rcc>
    <rcc rId="0" sId="17">
      <nc r="P147" t="inlineStr">
        <is>
          <t>1</t>
        </is>
      </nc>
    </rcc>
    <rcc rId="0" sId="17">
      <nc r="P148" t="inlineStr">
        <is>
          <t>13</t>
        </is>
      </nc>
    </rcc>
    <rcc rId="0" sId="17">
      <nc r="P149" t="inlineStr">
        <is>
          <t>2</t>
        </is>
      </nc>
    </rcc>
    <rcc rId="0" sId="17">
      <nc r="P150" t="inlineStr">
        <is>
          <t>3</t>
        </is>
      </nc>
    </rcc>
    <rcc rId="0" sId="17">
      <nc r="P151" t="inlineStr">
        <is>
          <t>3</t>
        </is>
      </nc>
    </rcc>
    <rcc rId="0" sId="17">
      <nc r="P152" t="inlineStr">
        <is>
          <t>5</t>
        </is>
      </nc>
    </rcc>
    <rcc rId="0" sId="17">
      <nc r="P153" t="inlineStr">
        <is>
          <t>10</t>
        </is>
      </nc>
    </rcc>
    <rcc rId="0" sId="17">
      <nc r="P154" t="inlineStr">
        <is>
          <t>15</t>
        </is>
      </nc>
    </rcc>
    <rcc rId="0" sId="17">
      <nc r="P155" t="inlineStr">
        <is>
          <t>17</t>
        </is>
      </nc>
    </rcc>
    <rcc rId="0" sId="17">
      <nc r="P156" t="inlineStr">
        <is>
          <t>17</t>
        </is>
      </nc>
    </rcc>
    <rcc rId="0" sId="17">
      <nc r="P157" t="inlineStr">
        <is>
          <t>14</t>
        </is>
      </nc>
    </rcc>
    <rcc rId="0" sId="17">
      <nc r="P158" t="inlineStr">
        <is>
          <t>5</t>
        </is>
      </nc>
    </rcc>
    <rcc rId="0" sId="17">
      <nc r="P159" t="inlineStr">
        <is>
          <t>17</t>
        </is>
      </nc>
    </rcc>
    <rcc rId="0" sId="17">
      <nc r="P160" t="inlineStr">
        <is>
          <t>16</t>
        </is>
      </nc>
    </rcc>
    <rcc rId="0" sId="17">
      <nc r="P161" t="inlineStr">
        <is>
          <t>16</t>
        </is>
      </nc>
    </rcc>
    <rcc rId="0" sId="17">
      <nc r="P162" t="inlineStr">
        <is>
          <t>8</t>
        </is>
      </nc>
    </rcc>
    <rcc rId="0" sId="17">
      <nc r="P163" t="inlineStr">
        <is>
          <t>12</t>
        </is>
      </nc>
    </rcc>
    <rcc rId="0" sId="17">
      <nc r="P164" t="inlineStr">
        <is>
          <t>5</t>
        </is>
      </nc>
    </rcc>
    <rcc rId="0" sId="17">
      <nc r="P165" t="inlineStr">
        <is>
          <t>10</t>
        </is>
      </nc>
    </rcc>
    <rcc rId="0" sId="17">
      <nc r="P166" t="inlineStr">
        <is>
          <t>6</t>
        </is>
      </nc>
    </rcc>
    <rcc rId="0" sId="17">
      <nc r="P167" t="inlineStr">
        <is>
          <t>2</t>
        </is>
      </nc>
    </rcc>
    <rcc rId="0" sId="17">
      <nc r="P168" t="inlineStr">
        <is>
          <t>7</t>
        </is>
      </nc>
    </rcc>
    <rcc rId="0" sId="17">
      <nc r="P169" t="inlineStr">
        <is>
          <t>3</t>
        </is>
      </nc>
    </rcc>
    <rcc rId="0" sId="17">
      <nc r="P170" t="inlineStr">
        <is>
          <t>12</t>
        </is>
      </nc>
    </rcc>
    <rcc rId="0" sId="17">
      <nc r="P171" t="inlineStr">
        <is>
          <t>16</t>
        </is>
      </nc>
    </rcc>
    <rcc rId="0" sId="17">
      <nc r="P172" t="inlineStr">
        <is>
          <t>6</t>
        </is>
      </nc>
    </rcc>
    <rcc rId="0" sId="17">
      <nc r="P173" t="inlineStr">
        <is>
          <t>19</t>
        </is>
      </nc>
    </rcc>
    <rcc rId="0" sId="17">
      <nc r="P174" t="inlineStr">
        <is>
          <t>19</t>
        </is>
      </nc>
    </rcc>
    <rcc rId="0" sId="17">
      <nc r="P175" t="inlineStr">
        <is>
          <t>3</t>
        </is>
      </nc>
    </rcc>
    <rcc rId="0" sId="17">
      <nc r="P176" t="inlineStr">
        <is>
          <t>4</t>
        </is>
      </nc>
    </rcc>
    <rcc rId="0" sId="17">
      <nc r="P177" t="inlineStr">
        <is>
          <t>1</t>
        </is>
      </nc>
    </rcc>
    <rcc rId="0" sId="17">
      <nc r="P178" t="inlineStr">
        <is>
          <t>6</t>
        </is>
      </nc>
    </rcc>
    <rcc rId="0" sId="17">
      <nc r="P179" t="inlineStr">
        <is>
          <t>11</t>
        </is>
      </nc>
    </rcc>
    <rcc rId="0" sId="17">
      <nc r="P180" t="inlineStr">
        <is>
          <t>10</t>
        </is>
      </nc>
    </rcc>
    <rcc rId="0" sId="17">
      <nc r="P181" t="inlineStr">
        <is>
          <t>13</t>
        </is>
      </nc>
    </rcc>
    <rcc rId="0" sId="17">
      <nc r="P182" t="inlineStr">
        <is>
          <t>3</t>
        </is>
      </nc>
    </rcc>
    <rcc rId="0" sId="17">
      <nc r="P183" t="inlineStr">
        <is>
          <t>16</t>
        </is>
      </nc>
    </rcc>
    <rcc rId="0" sId="17">
      <nc r="P184" t="inlineStr">
        <is>
          <t>18</t>
        </is>
      </nc>
    </rcc>
    <rcc rId="0" sId="17">
      <nc r="P185" t="inlineStr">
        <is>
          <t>22</t>
        </is>
      </nc>
    </rcc>
    <rcc rId="0" sId="17">
      <nc r="P186" t="inlineStr">
        <is>
          <t>8</t>
        </is>
      </nc>
    </rcc>
    <rcc rId="0" sId="17">
      <nc r="P187" t="inlineStr">
        <is>
          <t>8</t>
        </is>
      </nc>
    </rcc>
    <rcc rId="0" sId="17">
      <nc r="P188" t="inlineStr">
        <is>
          <t>11</t>
        </is>
      </nc>
    </rcc>
    <rcc rId="0" sId="17">
      <nc r="P189" t="inlineStr">
        <is>
          <t>12</t>
        </is>
      </nc>
    </rcc>
    <rcc rId="0" sId="17">
      <nc r="P190" t="inlineStr">
        <is>
          <t>12</t>
        </is>
      </nc>
    </rcc>
    <rcc rId="0" sId="17">
      <nc r="P191" t="inlineStr">
        <is>
          <t>4</t>
        </is>
      </nc>
    </rcc>
    <rcc rId="0" sId="17">
      <nc r="P192" t="inlineStr">
        <is>
          <t>11</t>
        </is>
      </nc>
    </rcc>
    <rcc rId="0" sId="17">
      <nc r="P193" t="inlineStr">
        <is>
          <t>12</t>
        </is>
      </nc>
    </rcc>
    <rcc rId="0" sId="17">
      <nc r="P194" t="inlineStr">
        <is>
          <t>10</t>
        </is>
      </nc>
    </rcc>
    <rcc rId="0" sId="17">
      <nc r="P195" t="inlineStr">
        <is>
          <t>19</t>
        </is>
      </nc>
    </rcc>
    <rcc rId="0" sId="17">
      <nc r="P196" t="inlineStr">
        <is>
          <t>16</t>
        </is>
      </nc>
    </rcc>
    <rcc rId="0" sId="17">
      <nc r="P197" t="inlineStr">
        <is>
          <t>17</t>
        </is>
      </nc>
    </rcc>
    <rcc rId="0" sId="17">
      <nc r="P198" t="inlineStr">
        <is>
          <t>16</t>
        </is>
      </nc>
    </rcc>
    <rcc rId="0" sId="17">
      <nc r="P199" t="inlineStr">
        <is>
          <t>11</t>
        </is>
      </nc>
    </rcc>
    <rcc rId="0" sId="17">
      <nc r="P200" t="inlineStr">
        <is>
          <t>3</t>
        </is>
      </nc>
    </rcc>
    <rcc rId="0" sId="17">
      <nc r="P201" t="inlineStr">
        <is>
          <t>14</t>
        </is>
      </nc>
    </rcc>
    <rcc rId="0" sId="17">
      <nc r="P202" t="inlineStr">
        <is>
          <t>9</t>
        </is>
      </nc>
    </rcc>
    <rcc rId="0" sId="17">
      <nc r="P203" t="inlineStr">
        <is>
          <t>1</t>
        </is>
      </nc>
    </rcc>
    <rcc rId="0" sId="17">
      <nc r="P204" t="inlineStr">
        <is>
          <t>1</t>
        </is>
      </nc>
    </rcc>
    <rcc rId="0" sId="17">
      <nc r="P205" t="inlineStr">
        <is>
          <t>18</t>
        </is>
      </nc>
    </rcc>
    <rcc rId="0" sId="17">
      <nc r="P206" t="inlineStr">
        <is>
          <t>10</t>
        </is>
      </nc>
    </rcc>
    <rcc rId="0" sId="17">
      <nc r="P207" t="inlineStr">
        <is>
          <t>7</t>
        </is>
      </nc>
    </rcc>
    <rcc rId="0" sId="17">
      <nc r="P208" t="inlineStr">
        <is>
          <t>20</t>
        </is>
      </nc>
    </rcc>
    <rcc rId="0" sId="17">
      <nc r="P209" t="inlineStr">
        <is>
          <t>7</t>
        </is>
      </nc>
    </rcc>
    <rcc rId="0" sId="17">
      <nc r="P210" t="inlineStr">
        <is>
          <t>7</t>
        </is>
      </nc>
    </rcc>
    <rcc rId="0" sId="17">
      <nc r="P211" t="inlineStr">
        <is>
          <t>8</t>
        </is>
      </nc>
    </rcc>
    <rcc rId="0" sId="17">
      <nc r="P212" t="inlineStr">
        <is>
          <t>12</t>
        </is>
      </nc>
    </rcc>
    <rcc rId="0" sId="17">
      <nc r="P213" t="inlineStr">
        <is>
          <t>10</t>
        </is>
      </nc>
    </rcc>
    <rcc rId="0" sId="17">
      <nc r="P214" t="inlineStr">
        <is>
          <t>17</t>
        </is>
      </nc>
    </rcc>
    <rcc rId="0" sId="17">
      <nc r="P215" t="inlineStr">
        <is>
          <t>20</t>
        </is>
      </nc>
    </rcc>
    <rcc rId="0" sId="17">
      <nc r="P216" t="inlineStr">
        <is>
          <t>16</t>
        </is>
      </nc>
    </rcc>
    <rcc rId="0" sId="17">
      <nc r="P217" t="inlineStr">
        <is>
          <t>16</t>
        </is>
      </nc>
    </rcc>
    <rcc rId="0" sId="17">
      <nc r="P218" t="inlineStr">
        <is>
          <t>3</t>
        </is>
      </nc>
    </rcc>
    <rcc rId="0" sId="17">
      <nc r="P219" t="inlineStr">
        <is>
          <t>7</t>
        </is>
      </nc>
    </rcc>
    <rcc rId="0" sId="17">
      <nc r="P220" t="inlineStr">
        <is>
          <t>13</t>
        </is>
      </nc>
    </rcc>
    <rcc rId="0" sId="17">
      <nc r="P221" t="inlineStr">
        <is>
          <t>1</t>
        </is>
      </nc>
    </rcc>
    <rcc rId="0" sId="17">
      <nc r="P222" t="inlineStr">
        <is>
          <t>20</t>
        </is>
      </nc>
    </rcc>
    <rcc rId="0" sId="17">
      <nc r="P223" t="inlineStr">
        <is>
          <t>20</t>
        </is>
      </nc>
    </rcc>
    <rcc rId="0" sId="17">
      <nc r="P224" t="inlineStr">
        <is>
          <t>17</t>
        </is>
      </nc>
    </rcc>
    <rcc rId="0" sId="17">
      <nc r="P225" t="inlineStr">
        <is>
          <t>1</t>
        </is>
      </nc>
    </rcc>
    <rcc rId="0" sId="17">
      <nc r="P226" t="inlineStr">
        <is>
          <t>18</t>
        </is>
      </nc>
    </rcc>
    <rcc rId="0" sId="17">
      <nc r="P227" t="inlineStr">
        <is>
          <t>6</t>
        </is>
      </nc>
    </rcc>
    <rcc rId="0" sId="17">
      <nc r="P228" t="inlineStr">
        <is>
          <t>18</t>
        </is>
      </nc>
    </rcc>
    <rcc rId="0" sId="17">
      <nc r="P229" t="inlineStr">
        <is>
          <t>12</t>
        </is>
      </nc>
    </rcc>
    <rcc rId="0" sId="17">
      <nc r="P230" t="inlineStr">
        <is>
          <t>15</t>
        </is>
      </nc>
    </rcc>
    <rcc rId="0" sId="17">
      <nc r="P231" t="inlineStr">
        <is>
          <t>2</t>
        </is>
      </nc>
    </rcc>
    <rcc rId="0" sId="17">
      <nc r="P232" t="inlineStr">
        <is>
          <t>12</t>
        </is>
      </nc>
    </rcc>
    <rcc rId="0" sId="17">
      <nc r="P233" t="inlineStr">
        <is>
          <t>14</t>
        </is>
      </nc>
    </rcc>
    <rcc rId="0" sId="17">
      <nc r="P234" t="inlineStr">
        <is>
          <t>7</t>
        </is>
      </nc>
    </rcc>
    <rcc rId="0" sId="17">
      <nc r="P235" t="inlineStr">
        <is>
          <t>7</t>
        </is>
      </nc>
    </rcc>
    <rcc rId="0" sId="17">
      <nc r="P236" t="inlineStr">
        <is>
          <t>3</t>
        </is>
      </nc>
    </rcc>
    <rcc rId="0" sId="17">
      <nc r="P237" t="inlineStr">
        <is>
          <t>18</t>
        </is>
      </nc>
    </rcc>
    <rcc rId="0" sId="17">
      <nc r="P238" t="inlineStr">
        <is>
          <t>4</t>
        </is>
      </nc>
    </rcc>
    <rcc rId="0" sId="17">
      <nc r="P239" t="inlineStr">
        <is>
          <t>11</t>
        </is>
      </nc>
    </rcc>
    <rcc rId="0" sId="17">
      <nc r="P240" t="inlineStr">
        <is>
          <t>8</t>
        </is>
      </nc>
    </rcc>
    <rcc rId="0" sId="17">
      <nc r="P241" t="inlineStr">
        <is>
          <t>2</t>
        </is>
      </nc>
    </rcc>
    <rcc rId="0" sId="17">
      <nc r="P242" t="inlineStr">
        <is>
          <t>6</t>
        </is>
      </nc>
    </rcc>
    <rcc rId="0" sId="17">
      <nc r="P243" t="inlineStr">
        <is>
          <t>22</t>
        </is>
      </nc>
    </rcc>
    <rcc rId="0" sId="17">
      <nc r="P244" t="inlineStr">
        <is>
          <t>12</t>
        </is>
      </nc>
    </rcc>
    <rcc rId="0" sId="17">
      <nc r="P245" t="inlineStr">
        <is>
          <t>16</t>
        </is>
      </nc>
    </rcc>
    <rcc rId="0" sId="17">
      <nc r="P246" t="inlineStr">
        <is>
          <t>1</t>
        </is>
      </nc>
    </rcc>
    <rcc rId="0" sId="17">
      <nc r="P247" t="inlineStr">
        <is>
          <t>14</t>
        </is>
      </nc>
    </rcc>
    <rcc rId="0" sId="17">
      <nc r="P248" t="inlineStr">
        <is>
          <t>3</t>
        </is>
      </nc>
    </rcc>
    <rcc rId="0" sId="17">
      <nc r="P249" t="inlineStr">
        <is>
          <t>20</t>
        </is>
      </nc>
    </rcc>
    <rcc rId="0" sId="17">
      <nc r="P250" t="inlineStr">
        <is>
          <t>1</t>
        </is>
      </nc>
    </rcc>
    <rcc rId="0" sId="17">
      <nc r="P251" t="inlineStr">
        <is>
          <t>16</t>
        </is>
      </nc>
    </rcc>
    <rcc rId="0" sId="17">
      <nc r="P252" t="inlineStr">
        <is>
          <t>18</t>
        </is>
      </nc>
    </rcc>
    <rcc rId="0" sId="17">
      <nc r="P253" t="inlineStr">
        <is>
          <t>1</t>
        </is>
      </nc>
    </rcc>
    <rcc rId="0" sId="17">
      <nc r="P254" t="inlineStr">
        <is>
          <t>20</t>
        </is>
      </nc>
    </rcc>
    <rcc rId="0" sId="17">
      <nc r="P255" t="inlineStr">
        <is>
          <t>19</t>
        </is>
      </nc>
    </rcc>
    <rcc rId="0" sId="17">
      <nc r="P256" t="inlineStr">
        <is>
          <t>1</t>
        </is>
      </nc>
    </rcc>
    <rcc rId="0" sId="17">
      <nc r="P257" t="inlineStr">
        <is>
          <t>19</t>
        </is>
      </nc>
    </rcc>
    <rcc rId="0" sId="17">
      <nc r="P258" t="inlineStr">
        <is>
          <t>14</t>
        </is>
      </nc>
    </rcc>
    <rcc rId="0" sId="17">
      <nc r="P259" t="inlineStr">
        <is>
          <t>4</t>
        </is>
      </nc>
    </rcc>
    <rcc rId="0" sId="17">
      <nc r="P260" t="inlineStr">
        <is>
          <t>17</t>
        </is>
      </nc>
    </rcc>
    <rcc rId="0" sId="17">
      <nc r="P261" t="inlineStr">
        <is>
          <t>7</t>
        </is>
      </nc>
    </rcc>
    <rcc rId="0" sId="17">
      <nc r="P262" t="inlineStr">
        <is>
          <t>9</t>
        </is>
      </nc>
    </rcc>
    <rcc rId="0" sId="17">
      <nc r="P263" t="inlineStr">
        <is>
          <t>5</t>
        </is>
      </nc>
    </rcc>
    <rcc rId="0" sId="17">
      <nc r="P264" t="inlineStr">
        <is>
          <t>2</t>
        </is>
      </nc>
    </rcc>
    <rcc rId="0" sId="17">
      <nc r="P265" t="inlineStr">
        <is>
          <t>17</t>
        </is>
      </nc>
    </rcc>
    <rcc rId="0" sId="17">
      <nc r="P266" t="inlineStr">
        <is>
          <t>15</t>
        </is>
      </nc>
    </rcc>
    <rcc rId="0" sId="17">
      <nc r="P267" t="inlineStr">
        <is>
          <t>17</t>
        </is>
      </nc>
    </rcc>
    <rcc rId="0" sId="17">
      <nc r="P268" t="inlineStr">
        <is>
          <t>22</t>
        </is>
      </nc>
    </rcc>
    <rcc rId="0" sId="17">
      <nc r="P269" t="inlineStr">
        <is>
          <t>20</t>
        </is>
      </nc>
    </rcc>
    <rcc rId="0" sId="17">
      <nc r="P270" t="inlineStr">
        <is>
          <t>11</t>
        </is>
      </nc>
    </rcc>
    <rcc rId="0" sId="17">
      <nc r="P271" t="inlineStr">
        <is>
          <t>5</t>
        </is>
      </nc>
    </rcc>
    <rcc rId="0" sId="17">
      <nc r="P272" t="inlineStr">
        <is>
          <t>4</t>
        </is>
      </nc>
    </rcc>
    <rcc rId="0" sId="17">
      <nc r="P273" t="inlineStr">
        <is>
          <t>10</t>
        </is>
      </nc>
    </rcc>
    <rcc rId="0" sId="17">
      <nc r="P274" t="inlineStr">
        <is>
          <t>1</t>
        </is>
      </nc>
    </rcc>
    <rcc rId="0" sId="17">
      <nc r="P275" t="inlineStr">
        <is>
          <t>11</t>
        </is>
      </nc>
    </rcc>
    <rcc rId="0" sId="17">
      <nc r="P276" t="inlineStr">
        <is>
          <t>1</t>
        </is>
      </nc>
    </rcc>
    <rcc rId="0" sId="17">
      <nc r="P277" t="inlineStr">
        <is>
          <t>1</t>
        </is>
      </nc>
    </rcc>
    <rcc rId="0" sId="17">
      <nc r="P278" t="inlineStr">
        <is>
          <t>1</t>
        </is>
      </nc>
    </rcc>
    <rcc rId="0" sId="17">
      <nc r="P279" t="inlineStr">
        <is>
          <t>13</t>
        </is>
      </nc>
    </rcc>
    <rcc rId="0" sId="17">
      <nc r="P280" t="inlineStr">
        <is>
          <t>2</t>
        </is>
      </nc>
    </rcc>
    <rcc rId="0" sId="17">
      <nc r="P281" t="inlineStr">
        <is>
          <t>3</t>
        </is>
      </nc>
    </rcc>
    <rcc rId="0" sId="17">
      <nc r="P282" t="inlineStr">
        <is>
          <t>3</t>
        </is>
      </nc>
    </rcc>
    <rcc rId="0" sId="17">
      <nc r="P283" t="inlineStr">
        <is>
          <t>5</t>
        </is>
      </nc>
    </rcc>
    <rcc rId="0" sId="17">
      <nc r="P284" t="inlineStr">
        <is>
          <t>10</t>
        </is>
      </nc>
    </rcc>
    <rcc rId="0" sId="17">
      <nc r="P285" t="inlineStr">
        <is>
          <t>15</t>
        </is>
      </nc>
    </rcc>
    <rcc rId="0" sId="17">
      <nc r="P286" t="inlineStr">
        <is>
          <t>17</t>
        </is>
      </nc>
    </rcc>
    <rcc rId="0" sId="17">
      <nc r="P287" t="inlineStr">
        <is>
          <t>17</t>
        </is>
      </nc>
    </rcc>
    <rcc rId="0" sId="17">
      <nc r="P288" t="inlineStr">
        <is>
          <t>14</t>
        </is>
      </nc>
    </rcc>
    <rcc rId="0" sId="17">
      <nc r="P289" t="inlineStr">
        <is>
          <t>5</t>
        </is>
      </nc>
    </rcc>
    <rcc rId="0" sId="17">
      <nc r="P290" t="inlineStr">
        <is>
          <t>17</t>
        </is>
      </nc>
    </rcc>
    <rcc rId="0" sId="17">
      <nc r="P291" t="inlineStr">
        <is>
          <t>16</t>
        </is>
      </nc>
    </rcc>
    <rcc rId="0" sId="17">
      <nc r="P292" t="inlineStr">
        <is>
          <t>16</t>
        </is>
      </nc>
    </rcc>
    <rcc rId="0" sId="17">
      <nc r="P293" t="inlineStr">
        <is>
          <t>8</t>
        </is>
      </nc>
    </rcc>
    <rcc rId="0" sId="17">
      <nc r="P294" t="inlineStr">
        <is>
          <t>12</t>
        </is>
      </nc>
    </rcc>
    <rcc rId="0" sId="17">
      <nc r="P295" t="inlineStr">
        <is>
          <t>5</t>
        </is>
      </nc>
    </rcc>
    <rcc rId="0" sId="17">
      <nc r="P296" t="inlineStr">
        <is>
          <t>10</t>
        </is>
      </nc>
    </rcc>
    <rcc rId="0" sId="17">
      <nc r="P297" t="inlineStr">
        <is>
          <t>6</t>
        </is>
      </nc>
    </rcc>
    <rcc rId="0" sId="17">
      <nc r="P298" t="inlineStr">
        <is>
          <t>2</t>
        </is>
      </nc>
    </rcc>
    <rcc rId="0" sId="17">
      <nc r="P299" t="inlineStr">
        <is>
          <t>7</t>
        </is>
      </nc>
    </rcc>
    <rcc rId="0" sId="17">
      <nc r="P300" t="inlineStr">
        <is>
          <t>3</t>
        </is>
      </nc>
    </rcc>
    <rcc rId="0" sId="17">
      <nc r="P301" t="inlineStr">
        <is>
          <t>12</t>
        </is>
      </nc>
    </rcc>
    <rcc rId="0" sId="17">
      <nc r="P302" t="inlineStr">
        <is>
          <t>16</t>
        </is>
      </nc>
    </rcc>
    <rcc rId="0" sId="17">
      <nc r="P303" t="inlineStr">
        <is>
          <t>6</t>
        </is>
      </nc>
    </rcc>
    <rcc rId="0" sId="17">
      <nc r="P304" t="inlineStr">
        <is>
          <t>19</t>
        </is>
      </nc>
    </rcc>
    <rcc rId="0" sId="17">
      <nc r="P305" t="inlineStr">
        <is>
          <t>19</t>
        </is>
      </nc>
    </rcc>
    <rcc rId="0" sId="17">
      <nc r="P306" t="inlineStr">
        <is>
          <t>3</t>
        </is>
      </nc>
    </rcc>
    <rcc rId="0" sId="17">
      <nc r="P307" t="inlineStr">
        <is>
          <t>4</t>
        </is>
      </nc>
    </rcc>
    <rcc rId="0" sId="17">
      <nc r="P308" t="inlineStr">
        <is>
          <t>1</t>
        </is>
      </nc>
    </rcc>
    <rcc rId="0" sId="17">
      <nc r="P309" t="inlineStr">
        <is>
          <t>6</t>
        </is>
      </nc>
    </rcc>
    <rcc rId="0" sId="17">
      <nc r="P310" t="inlineStr">
        <is>
          <t>11</t>
        </is>
      </nc>
    </rcc>
    <rcc rId="0" sId="17">
      <nc r="P311" t="inlineStr">
        <is>
          <t>10</t>
        </is>
      </nc>
    </rcc>
    <rcc rId="0" sId="17">
      <nc r="P312" t="inlineStr">
        <is>
          <t>13</t>
        </is>
      </nc>
    </rcc>
    <rcc rId="0" sId="17">
      <nc r="P313" t="inlineStr">
        <is>
          <t>3</t>
        </is>
      </nc>
    </rcc>
    <rcc rId="0" sId="17">
      <nc r="P314" t="inlineStr">
        <is>
          <t>16</t>
        </is>
      </nc>
    </rcc>
    <rcc rId="0" sId="17">
      <nc r="P315" t="inlineStr">
        <is>
          <t>18</t>
        </is>
      </nc>
    </rcc>
    <rcc rId="0" sId="17">
      <nc r="P316" t="inlineStr">
        <is>
          <t>22</t>
        </is>
      </nc>
    </rcc>
    <rcc rId="0" sId="17">
      <nc r="P317" t="inlineStr">
        <is>
          <t>8</t>
        </is>
      </nc>
    </rcc>
    <rcc rId="0" sId="17">
      <nc r="P318" t="inlineStr">
        <is>
          <t>8</t>
        </is>
      </nc>
    </rcc>
    <rcc rId="0" sId="17">
      <nc r="P319" t="inlineStr">
        <is>
          <t>11</t>
        </is>
      </nc>
    </rcc>
    <rcc rId="0" sId="17">
      <nc r="P320" t="inlineStr">
        <is>
          <t>12</t>
        </is>
      </nc>
    </rcc>
    <rcc rId="0" sId="17">
      <nc r="P321" t="inlineStr">
        <is>
          <t>12</t>
        </is>
      </nc>
    </rcc>
    <rcc rId="0" sId="17">
      <nc r="P322" t="inlineStr">
        <is>
          <t>4</t>
        </is>
      </nc>
    </rcc>
    <rcc rId="0" sId="17">
      <nc r="P323" t="inlineStr">
        <is>
          <t>11</t>
        </is>
      </nc>
    </rcc>
    <rcc rId="0" sId="17">
      <nc r="P324" t="inlineStr">
        <is>
          <t>12</t>
        </is>
      </nc>
    </rcc>
    <rcc rId="0" sId="17">
      <nc r="P325" t="inlineStr">
        <is>
          <t>10</t>
        </is>
      </nc>
    </rcc>
    <rcc rId="0" sId="17">
      <nc r="P326" t="inlineStr">
        <is>
          <t>19</t>
        </is>
      </nc>
    </rcc>
    <rcc rId="0" sId="17">
      <nc r="P327" t="inlineStr">
        <is>
          <t>16</t>
        </is>
      </nc>
    </rcc>
    <rcc rId="0" sId="17">
      <nc r="P328" t="inlineStr">
        <is>
          <t>17</t>
        </is>
      </nc>
    </rcc>
    <rcc rId="0" sId="17">
      <nc r="P329" t="inlineStr">
        <is>
          <t>16</t>
        </is>
      </nc>
    </rcc>
    <rcc rId="0" sId="17">
      <nc r="P330" t="inlineStr">
        <is>
          <t>11</t>
        </is>
      </nc>
    </rcc>
    <rcc rId="0" sId="17">
      <nc r="P331" t="inlineStr">
        <is>
          <t>3</t>
        </is>
      </nc>
    </rcc>
    <rcc rId="0" sId="17">
      <nc r="P332" t="inlineStr">
        <is>
          <t>14</t>
        </is>
      </nc>
    </rcc>
    <rcc rId="0" sId="17">
      <nc r="P333" t="inlineStr">
        <is>
          <t>9</t>
        </is>
      </nc>
    </rcc>
    <rcc rId="0" sId="17">
      <nc r="P334" t="inlineStr">
        <is>
          <t>1</t>
        </is>
      </nc>
    </rcc>
    <rcc rId="0" sId="17">
      <nc r="P335" t="inlineStr">
        <is>
          <t>1</t>
        </is>
      </nc>
    </rcc>
    <rcc rId="0" sId="17">
      <nc r="P336" t="inlineStr">
        <is>
          <t>18</t>
        </is>
      </nc>
    </rcc>
    <rcc rId="0" sId="17">
      <nc r="P337" t="inlineStr">
        <is>
          <t>10</t>
        </is>
      </nc>
    </rcc>
    <rcc rId="0" sId="17">
      <nc r="P338" t="inlineStr">
        <is>
          <t>7</t>
        </is>
      </nc>
    </rcc>
    <rcc rId="0" sId="17">
      <nc r="P339" t="inlineStr">
        <is>
          <t>20</t>
        </is>
      </nc>
    </rcc>
    <rcc rId="0" sId="17">
      <nc r="P340" t="inlineStr">
        <is>
          <t>7</t>
        </is>
      </nc>
    </rcc>
    <rcc rId="0" sId="17">
      <nc r="P341" t="inlineStr">
        <is>
          <t>7</t>
        </is>
      </nc>
    </rcc>
    <rcc rId="0" sId="17">
      <nc r="P342" t="inlineStr">
        <is>
          <t>8</t>
        </is>
      </nc>
    </rcc>
    <rcc rId="0" sId="17">
      <nc r="P343" t="inlineStr">
        <is>
          <t>12</t>
        </is>
      </nc>
    </rcc>
    <rcc rId="0" sId="17">
      <nc r="P344" t="inlineStr">
        <is>
          <t>10</t>
        </is>
      </nc>
    </rcc>
    <rcc rId="0" sId="17">
      <nc r="P345" t="inlineStr">
        <is>
          <t>17</t>
        </is>
      </nc>
    </rcc>
    <rcc rId="0" sId="17">
      <nc r="P346" t="inlineStr">
        <is>
          <t>20</t>
        </is>
      </nc>
    </rcc>
    <rcc rId="0" sId="17">
      <nc r="P347" t="inlineStr">
        <is>
          <t>16</t>
        </is>
      </nc>
    </rcc>
    <rcc rId="0" sId="17">
      <nc r="P348" t="inlineStr">
        <is>
          <t>16</t>
        </is>
      </nc>
    </rcc>
    <rcc rId="0" sId="17">
      <nc r="P349" t="inlineStr">
        <is>
          <t>3</t>
        </is>
      </nc>
    </rcc>
    <rcc rId="0" sId="17">
      <nc r="P350" t="inlineStr">
        <is>
          <t>7</t>
        </is>
      </nc>
    </rcc>
    <rcc rId="0" sId="17">
      <nc r="P351" t="inlineStr">
        <is>
          <t>13</t>
        </is>
      </nc>
    </rcc>
    <rcc rId="0" sId="17">
      <nc r="P352" t="inlineStr">
        <is>
          <t>1</t>
        </is>
      </nc>
    </rcc>
    <rcc rId="0" sId="17">
      <nc r="P353" t="inlineStr">
        <is>
          <t>20</t>
        </is>
      </nc>
    </rcc>
    <rcc rId="0" sId="17">
      <nc r="P354" t="inlineStr">
        <is>
          <t>20</t>
        </is>
      </nc>
    </rcc>
    <rcc rId="0" sId="17">
      <nc r="P355" t="inlineStr">
        <is>
          <t>17</t>
        </is>
      </nc>
    </rcc>
    <rcc rId="0" sId="17">
      <nc r="P356" t="inlineStr">
        <is>
          <t>1</t>
        </is>
      </nc>
    </rcc>
    <rcc rId="0" sId="17">
      <nc r="P357" t="inlineStr">
        <is>
          <t>18</t>
        </is>
      </nc>
    </rcc>
    <rcc rId="0" sId="17">
      <nc r="P358" t="inlineStr">
        <is>
          <t>6</t>
        </is>
      </nc>
    </rcc>
    <rcc rId="0" sId="17">
      <nc r="P359" t="inlineStr">
        <is>
          <t>18</t>
        </is>
      </nc>
    </rcc>
    <rcc rId="0" sId="17">
      <nc r="P360" t="inlineStr">
        <is>
          <t>12</t>
        </is>
      </nc>
    </rcc>
    <rcc rId="0" sId="17">
      <nc r="P361" t="inlineStr">
        <is>
          <t>15</t>
        </is>
      </nc>
    </rcc>
    <rcc rId="0" sId="17">
      <nc r="P362" t="inlineStr">
        <is>
          <t>2</t>
        </is>
      </nc>
    </rcc>
    <rcc rId="0" sId="17">
      <nc r="P363" t="inlineStr">
        <is>
          <t>12</t>
        </is>
      </nc>
    </rcc>
    <rcc rId="0" sId="17">
      <nc r="P364" t="inlineStr">
        <is>
          <t>14</t>
        </is>
      </nc>
    </rcc>
    <rcc rId="0" sId="17">
      <nc r="P365" t="inlineStr">
        <is>
          <t>7</t>
        </is>
      </nc>
    </rcc>
    <rcc rId="0" sId="17">
      <nc r="P366" t="inlineStr">
        <is>
          <t>7</t>
        </is>
      </nc>
    </rcc>
    <rcc rId="0" sId="17">
      <nc r="P367" t="inlineStr">
        <is>
          <t>3</t>
        </is>
      </nc>
    </rcc>
    <rcc rId="0" sId="17">
      <nc r="P368" t="inlineStr">
        <is>
          <t>18</t>
        </is>
      </nc>
    </rcc>
    <rcc rId="0" sId="17">
      <nc r="P369" t="inlineStr">
        <is>
          <t>4</t>
        </is>
      </nc>
    </rcc>
    <rcc rId="0" sId="17">
      <nc r="P370" t="inlineStr">
        <is>
          <t>11</t>
        </is>
      </nc>
    </rcc>
    <rcc rId="0" sId="17">
      <nc r="P371" t="inlineStr">
        <is>
          <t>8</t>
        </is>
      </nc>
    </rcc>
    <rcc rId="0" sId="17">
      <nc r="P372" t="inlineStr">
        <is>
          <t>2</t>
        </is>
      </nc>
    </rcc>
    <rcc rId="0" sId="17">
      <nc r="P373" t="inlineStr">
        <is>
          <t>6</t>
        </is>
      </nc>
    </rcc>
    <rcc rId="0" sId="17">
      <nc r="P374" t="inlineStr">
        <is>
          <t>22</t>
        </is>
      </nc>
    </rcc>
    <rcc rId="0" sId="17">
      <nc r="P375" t="inlineStr">
        <is>
          <t>12</t>
        </is>
      </nc>
    </rcc>
    <rcc rId="0" sId="17">
      <nc r="P376" t="inlineStr">
        <is>
          <t>16</t>
        </is>
      </nc>
    </rcc>
    <rcc rId="0" sId="17">
      <nc r="P377" t="inlineStr">
        <is>
          <t>1</t>
        </is>
      </nc>
    </rcc>
    <rcc rId="0" sId="17">
      <nc r="P378" t="inlineStr">
        <is>
          <t>14</t>
        </is>
      </nc>
    </rcc>
    <rcc rId="0" sId="17">
      <nc r="P379" t="inlineStr">
        <is>
          <t>3</t>
        </is>
      </nc>
    </rcc>
    <rcc rId="0" sId="17">
      <nc r="P380" t="inlineStr">
        <is>
          <t>20</t>
        </is>
      </nc>
    </rcc>
    <rcc rId="0" sId="17">
      <nc r="P381" t="inlineStr">
        <is>
          <t>1</t>
        </is>
      </nc>
    </rcc>
    <rcc rId="0" sId="17">
      <nc r="P382" t="inlineStr">
        <is>
          <t>16</t>
        </is>
      </nc>
    </rcc>
    <rcc rId="0" sId="17">
      <nc r="P383" t="inlineStr">
        <is>
          <t>18</t>
        </is>
      </nc>
    </rcc>
    <rcc rId="0" sId="17">
      <nc r="P384" t="inlineStr">
        <is>
          <t>1</t>
        </is>
      </nc>
    </rcc>
    <rcc rId="0" sId="17">
      <nc r="P385" t="inlineStr">
        <is>
          <t>20</t>
        </is>
      </nc>
    </rcc>
    <rcc rId="0" sId="17">
      <nc r="P386" t="inlineStr">
        <is>
          <t>19</t>
        </is>
      </nc>
    </rcc>
    <rcc rId="0" sId="17">
      <nc r="P387" t="inlineStr">
        <is>
          <t>1</t>
        </is>
      </nc>
    </rcc>
    <rcc rId="0" sId="17">
      <nc r="P388" t="inlineStr">
        <is>
          <t>19</t>
        </is>
      </nc>
    </rcc>
    <rcc rId="0" sId="17">
      <nc r="P389" t="inlineStr">
        <is>
          <t>14</t>
        </is>
      </nc>
    </rcc>
    <rcc rId="0" sId="17">
      <nc r="P390" t="inlineStr">
        <is>
          <t>4</t>
        </is>
      </nc>
    </rcc>
    <rcc rId="0" sId="17">
      <nc r="P391" t="inlineStr">
        <is>
          <t>17</t>
        </is>
      </nc>
    </rcc>
    <rcc rId="0" sId="17">
      <nc r="P392" t="inlineStr">
        <is>
          <t>7</t>
        </is>
      </nc>
    </rcc>
    <rcc rId="0" sId="17">
      <nc r="P393" t="inlineStr">
        <is>
          <t>9</t>
        </is>
      </nc>
    </rcc>
    <rcc rId="0" sId="17">
      <nc r="P394" t="inlineStr">
        <is>
          <t>5</t>
        </is>
      </nc>
    </rcc>
    <rcc rId="0" sId="17">
      <nc r="P395" t="inlineStr">
        <is>
          <t>2</t>
        </is>
      </nc>
    </rcc>
    <rcc rId="0" sId="17">
      <nc r="P396" t="inlineStr">
        <is>
          <t>17</t>
        </is>
      </nc>
    </rcc>
    <rcc rId="0" sId="17">
      <nc r="P397" t="inlineStr">
        <is>
          <t>15</t>
        </is>
      </nc>
    </rcc>
    <rcc rId="0" sId="17">
      <nc r="P398" t="inlineStr">
        <is>
          <t>17</t>
        </is>
      </nc>
    </rcc>
    <rcc rId="0" sId="17">
      <nc r="P399" t="inlineStr">
        <is>
          <t>22</t>
        </is>
      </nc>
    </rcc>
    <rcc rId="0" sId="17">
      <nc r="P400" t="inlineStr">
        <is>
          <t>20</t>
        </is>
      </nc>
    </rcc>
    <rcc rId="0" sId="17">
      <nc r="P401" t="inlineStr">
        <is>
          <t>11</t>
        </is>
      </nc>
    </rcc>
    <rcc rId="0" sId="17">
      <nc r="P402" t="inlineStr">
        <is>
          <t>5</t>
        </is>
      </nc>
    </rcc>
    <rcc rId="0" sId="17">
      <nc r="P403" t="inlineStr">
        <is>
          <t>4</t>
        </is>
      </nc>
    </rcc>
    <rcc rId="0" sId="17">
      <nc r="P404" t="inlineStr">
        <is>
          <t>10</t>
        </is>
      </nc>
    </rcc>
    <rcc rId="0" sId="17">
      <nc r="P405" t="inlineStr">
        <is>
          <t>1</t>
        </is>
      </nc>
    </rcc>
    <rcc rId="0" sId="17">
      <nc r="P406" t="inlineStr">
        <is>
          <t>11</t>
        </is>
      </nc>
    </rcc>
    <rcc rId="0" sId="17">
      <nc r="P407" t="inlineStr">
        <is>
          <t>1</t>
        </is>
      </nc>
    </rcc>
    <rcc rId="0" sId="17">
      <nc r="P408" t="inlineStr">
        <is>
          <t>1</t>
        </is>
      </nc>
    </rcc>
    <rcc rId="0" sId="17">
      <nc r="P409" t="inlineStr">
        <is>
          <t>1</t>
        </is>
      </nc>
    </rcc>
    <rcc rId="0" sId="17">
      <nc r="P410" t="inlineStr">
        <is>
          <t>13</t>
        </is>
      </nc>
    </rcc>
    <rcc rId="0" sId="17">
      <nc r="P411" t="inlineStr">
        <is>
          <t>2</t>
        </is>
      </nc>
    </rcc>
    <rcc rId="0" sId="17">
      <nc r="P412" t="inlineStr">
        <is>
          <t>3</t>
        </is>
      </nc>
    </rcc>
    <rcc rId="0" sId="17">
      <nc r="P413" t="inlineStr">
        <is>
          <t>3</t>
        </is>
      </nc>
    </rcc>
    <rcc rId="0" sId="17">
      <nc r="P414" t="inlineStr">
        <is>
          <t>5</t>
        </is>
      </nc>
    </rcc>
    <rcc rId="0" sId="17">
      <nc r="P415" t="inlineStr">
        <is>
          <t>10</t>
        </is>
      </nc>
    </rcc>
    <rcc rId="0" sId="17">
      <nc r="P416" t="inlineStr">
        <is>
          <t>15</t>
        </is>
      </nc>
    </rcc>
    <rcc rId="0" sId="17">
      <nc r="P417" t="inlineStr">
        <is>
          <t>17</t>
        </is>
      </nc>
    </rcc>
    <rcc rId="0" sId="17">
      <nc r="P418" t="inlineStr">
        <is>
          <t>17</t>
        </is>
      </nc>
    </rcc>
    <rcc rId="0" sId="17">
      <nc r="P419" t="inlineStr">
        <is>
          <t>14</t>
        </is>
      </nc>
    </rcc>
    <rcc rId="0" sId="17">
      <nc r="P420" t="inlineStr">
        <is>
          <t>5</t>
        </is>
      </nc>
    </rcc>
    <rcc rId="0" sId="17">
      <nc r="P421" t="inlineStr">
        <is>
          <t>17</t>
        </is>
      </nc>
    </rcc>
    <rcc rId="0" sId="17">
      <nc r="P422" t="inlineStr">
        <is>
          <t>16</t>
        </is>
      </nc>
    </rcc>
    <rcc rId="0" sId="17">
      <nc r="P423" t="inlineStr">
        <is>
          <t>16</t>
        </is>
      </nc>
    </rcc>
    <rcc rId="0" sId="17">
      <nc r="P424" t="inlineStr">
        <is>
          <t>8</t>
        </is>
      </nc>
    </rcc>
    <rcc rId="0" sId="17">
      <nc r="P425" t="inlineStr">
        <is>
          <t>12</t>
        </is>
      </nc>
    </rcc>
    <rcc rId="0" sId="17">
      <nc r="P426" t="inlineStr">
        <is>
          <t>5</t>
        </is>
      </nc>
    </rcc>
    <rcc rId="0" sId="17">
      <nc r="P427" t="inlineStr">
        <is>
          <t>10</t>
        </is>
      </nc>
    </rcc>
    <rcc rId="0" sId="17">
      <nc r="P428" t="inlineStr">
        <is>
          <t>6</t>
        </is>
      </nc>
    </rcc>
    <rcc rId="0" sId="17">
      <nc r="P429" t="inlineStr">
        <is>
          <t>2</t>
        </is>
      </nc>
    </rcc>
    <rcc rId="0" sId="17">
      <nc r="P430" t="inlineStr">
        <is>
          <t>7</t>
        </is>
      </nc>
    </rcc>
    <rcc rId="0" sId="17">
      <nc r="P431" t="inlineStr">
        <is>
          <t>3</t>
        </is>
      </nc>
    </rcc>
    <rcc rId="0" sId="17">
      <nc r="P432" t="inlineStr">
        <is>
          <t>12</t>
        </is>
      </nc>
    </rcc>
    <rcc rId="0" sId="17">
      <nc r="P433" t="inlineStr">
        <is>
          <t>16</t>
        </is>
      </nc>
    </rcc>
    <rcc rId="0" sId="17">
      <nc r="P434" t="inlineStr">
        <is>
          <t>6</t>
        </is>
      </nc>
    </rcc>
    <rcc rId="0" sId="17">
      <nc r="P435" t="inlineStr">
        <is>
          <t>19</t>
        </is>
      </nc>
    </rcc>
    <rcc rId="0" sId="17">
      <nc r="P436" t="inlineStr">
        <is>
          <t>19</t>
        </is>
      </nc>
    </rcc>
    <rcc rId="0" sId="17">
      <nc r="P437" t="inlineStr">
        <is>
          <t>3</t>
        </is>
      </nc>
    </rcc>
    <rcc rId="0" sId="17">
      <nc r="P438" t="inlineStr">
        <is>
          <t>4</t>
        </is>
      </nc>
    </rcc>
    <rcc rId="0" sId="17">
      <nc r="P439" t="inlineStr">
        <is>
          <t>1</t>
        </is>
      </nc>
    </rcc>
    <rcc rId="0" sId="17">
      <nc r="P440" t="inlineStr">
        <is>
          <t>6</t>
        </is>
      </nc>
    </rcc>
    <rcc rId="0" sId="17">
      <nc r="P441" t="inlineStr">
        <is>
          <t>11</t>
        </is>
      </nc>
    </rcc>
    <rcc rId="0" sId="17">
      <nc r="P442" t="inlineStr">
        <is>
          <t>10</t>
        </is>
      </nc>
    </rcc>
    <rcc rId="0" sId="17">
      <nc r="P443" t="inlineStr">
        <is>
          <t>13</t>
        </is>
      </nc>
    </rcc>
    <rcc rId="0" sId="17">
      <nc r="P444" t="inlineStr">
        <is>
          <t>3</t>
        </is>
      </nc>
    </rcc>
    <rcc rId="0" sId="17">
      <nc r="P445" t="inlineStr">
        <is>
          <t>16</t>
        </is>
      </nc>
    </rcc>
    <rcc rId="0" sId="17">
      <nc r="P446" t="inlineStr">
        <is>
          <t>18</t>
        </is>
      </nc>
    </rcc>
    <rcc rId="0" sId="17">
      <nc r="P447" t="inlineStr">
        <is>
          <t>22</t>
        </is>
      </nc>
    </rcc>
    <rcc rId="0" sId="17">
      <nc r="P448" t="inlineStr">
        <is>
          <t>8</t>
        </is>
      </nc>
    </rcc>
    <rcc rId="0" sId="17">
      <nc r="P449" t="inlineStr">
        <is>
          <t>8</t>
        </is>
      </nc>
    </rcc>
    <rcc rId="0" sId="17">
      <nc r="P450" t="inlineStr">
        <is>
          <t>11</t>
        </is>
      </nc>
    </rcc>
    <rcc rId="0" sId="17">
      <nc r="P451" t="inlineStr">
        <is>
          <t>12</t>
        </is>
      </nc>
    </rcc>
    <rcc rId="0" sId="17">
      <nc r="P452" t="inlineStr">
        <is>
          <t>12</t>
        </is>
      </nc>
    </rcc>
    <rcc rId="0" sId="17">
      <nc r="P453" t="inlineStr">
        <is>
          <t>4</t>
        </is>
      </nc>
    </rcc>
    <rcc rId="0" sId="17">
      <nc r="P454" t="inlineStr">
        <is>
          <t>11</t>
        </is>
      </nc>
    </rcc>
    <rcc rId="0" sId="17">
      <nc r="P455" t="inlineStr">
        <is>
          <t>12</t>
        </is>
      </nc>
    </rcc>
    <rcc rId="0" sId="17">
      <nc r="P456" t="inlineStr">
        <is>
          <t>10</t>
        </is>
      </nc>
    </rcc>
    <rcc rId="0" sId="17">
      <nc r="P457" t="inlineStr">
        <is>
          <t>19</t>
        </is>
      </nc>
    </rcc>
    <rcc rId="0" sId="17">
      <nc r="P458" t="inlineStr">
        <is>
          <t>16</t>
        </is>
      </nc>
    </rcc>
    <rcc rId="0" sId="17">
      <nc r="P459" t="inlineStr">
        <is>
          <t>17</t>
        </is>
      </nc>
    </rcc>
    <rcc rId="0" sId="17">
      <nc r="P460" t="inlineStr">
        <is>
          <t>16</t>
        </is>
      </nc>
    </rcc>
    <rcc rId="0" sId="17">
      <nc r="P461" t="inlineStr">
        <is>
          <t>11</t>
        </is>
      </nc>
    </rcc>
    <rcc rId="0" sId="17">
      <nc r="P462" t="inlineStr">
        <is>
          <t>3</t>
        </is>
      </nc>
    </rcc>
    <rcc rId="0" sId="17">
      <nc r="P463" t="inlineStr">
        <is>
          <t>14</t>
        </is>
      </nc>
    </rcc>
    <rcc rId="0" sId="17">
      <nc r="P464" t="inlineStr">
        <is>
          <t>9</t>
        </is>
      </nc>
    </rcc>
    <rcc rId="0" sId="17">
      <nc r="P465" t="inlineStr">
        <is>
          <t>1</t>
        </is>
      </nc>
    </rcc>
    <rcc rId="0" sId="17">
      <nc r="P466" t="inlineStr">
        <is>
          <t>1</t>
        </is>
      </nc>
    </rcc>
    <rcc rId="0" sId="17">
      <nc r="P467" t="inlineStr">
        <is>
          <t>18</t>
        </is>
      </nc>
    </rcc>
    <rcc rId="0" sId="17">
      <nc r="P468" t="inlineStr">
        <is>
          <t>10</t>
        </is>
      </nc>
    </rcc>
    <rcc rId="0" sId="17">
      <nc r="P469" t="inlineStr">
        <is>
          <t>7</t>
        </is>
      </nc>
    </rcc>
    <rcc rId="0" sId="17">
      <nc r="P470" t="inlineStr">
        <is>
          <t>20</t>
        </is>
      </nc>
    </rcc>
    <rcc rId="0" sId="17">
      <nc r="P471" t="inlineStr">
        <is>
          <t>7</t>
        </is>
      </nc>
    </rcc>
    <rcc rId="0" sId="17">
      <nc r="P472" t="inlineStr">
        <is>
          <t>7</t>
        </is>
      </nc>
    </rcc>
    <rcc rId="0" sId="17">
      <nc r="P473" t="inlineStr">
        <is>
          <t>8</t>
        </is>
      </nc>
    </rcc>
    <rcc rId="0" sId="17">
      <nc r="P474" t="inlineStr">
        <is>
          <t>12</t>
        </is>
      </nc>
    </rcc>
    <rcc rId="0" sId="17">
      <nc r="P475" t="inlineStr">
        <is>
          <t>10</t>
        </is>
      </nc>
    </rcc>
    <rcc rId="0" sId="17">
      <nc r="P476" t="inlineStr">
        <is>
          <t>17</t>
        </is>
      </nc>
    </rcc>
    <rcc rId="0" sId="17">
      <nc r="P477" t="inlineStr">
        <is>
          <t>20</t>
        </is>
      </nc>
    </rcc>
    <rcc rId="0" sId="17">
      <nc r="P478" t="inlineStr">
        <is>
          <t>16</t>
        </is>
      </nc>
    </rcc>
    <rcc rId="0" sId="17">
      <nc r="P479" t="inlineStr">
        <is>
          <t>16</t>
        </is>
      </nc>
    </rcc>
    <rcc rId="0" sId="17">
      <nc r="P480" t="inlineStr">
        <is>
          <t>3</t>
        </is>
      </nc>
    </rcc>
    <rcc rId="0" sId="17">
      <nc r="P481" t="inlineStr">
        <is>
          <t>7</t>
        </is>
      </nc>
    </rcc>
    <rcc rId="0" sId="17">
      <nc r="P482" t="inlineStr">
        <is>
          <t>13</t>
        </is>
      </nc>
    </rcc>
    <rcc rId="0" sId="17">
      <nc r="P483" t="inlineStr">
        <is>
          <t>1</t>
        </is>
      </nc>
    </rcc>
    <rcc rId="0" sId="17">
      <nc r="P484" t="inlineStr">
        <is>
          <t>20</t>
        </is>
      </nc>
    </rcc>
    <rcc rId="0" sId="17">
      <nc r="P485" t="inlineStr">
        <is>
          <t>20</t>
        </is>
      </nc>
    </rcc>
    <rcc rId="0" sId="17">
      <nc r="P486" t="inlineStr">
        <is>
          <t>17</t>
        </is>
      </nc>
    </rcc>
    <rcc rId="0" sId="17">
      <nc r="P487" t="inlineStr">
        <is>
          <t>1</t>
        </is>
      </nc>
    </rcc>
    <rcc rId="0" sId="17">
      <nc r="P488" t="inlineStr">
        <is>
          <t>18</t>
        </is>
      </nc>
    </rcc>
    <rcc rId="0" sId="17">
      <nc r="P489" t="inlineStr">
        <is>
          <t>6</t>
        </is>
      </nc>
    </rcc>
    <rcc rId="0" sId="17">
      <nc r="P490" t="inlineStr">
        <is>
          <t>18</t>
        </is>
      </nc>
    </rcc>
    <rcc rId="0" sId="17">
      <nc r="P491" t="inlineStr">
        <is>
          <t>12</t>
        </is>
      </nc>
    </rcc>
    <rcc rId="0" sId="17">
      <nc r="P492" t="inlineStr">
        <is>
          <t>15</t>
        </is>
      </nc>
    </rcc>
    <rcc rId="0" sId="17">
      <nc r="P493" t="inlineStr">
        <is>
          <t>2</t>
        </is>
      </nc>
    </rcc>
    <rcc rId="0" sId="17">
      <nc r="P494" t="inlineStr">
        <is>
          <t>12</t>
        </is>
      </nc>
    </rcc>
    <rcc rId="0" sId="17">
      <nc r="P495" t="inlineStr">
        <is>
          <t>14</t>
        </is>
      </nc>
    </rcc>
    <rcc rId="0" sId="17">
      <nc r="P496" t="inlineStr">
        <is>
          <t>7</t>
        </is>
      </nc>
    </rcc>
    <rcc rId="0" sId="17">
      <nc r="P497" t="inlineStr">
        <is>
          <t>7</t>
        </is>
      </nc>
    </rcc>
    <rcc rId="0" sId="17">
      <nc r="P498" t="inlineStr">
        <is>
          <t>3</t>
        </is>
      </nc>
    </rcc>
    <rcc rId="0" sId="17">
      <nc r="P499" t="inlineStr">
        <is>
          <t>18</t>
        </is>
      </nc>
    </rcc>
    <rcc rId="0" sId="17">
      <nc r="P500" t="inlineStr">
        <is>
          <t>4</t>
        </is>
      </nc>
    </rcc>
    <rcc rId="0" sId="17">
      <nc r="P501" t="inlineStr">
        <is>
          <t>11</t>
        </is>
      </nc>
    </rcc>
    <rcc rId="0" sId="17">
      <nc r="P502" t="inlineStr">
        <is>
          <t>8</t>
        </is>
      </nc>
    </rcc>
    <rcc rId="0" sId="17">
      <nc r="P503" t="inlineStr">
        <is>
          <t>2</t>
        </is>
      </nc>
    </rcc>
    <rcc rId="0" sId="17">
      <nc r="P504" t="inlineStr">
        <is>
          <t>6</t>
        </is>
      </nc>
    </rcc>
    <rcc rId="0" sId="17">
      <nc r="P505" t="inlineStr">
        <is>
          <t>22</t>
        </is>
      </nc>
    </rcc>
    <rcc rId="0" sId="17">
      <nc r="P506" t="inlineStr">
        <is>
          <t>12</t>
        </is>
      </nc>
    </rcc>
    <rcc rId="0" sId="17">
      <nc r="P507" t="inlineStr">
        <is>
          <t>16</t>
        </is>
      </nc>
    </rcc>
    <rcc rId="0" sId="17">
      <nc r="P508" t="inlineStr">
        <is>
          <t>1</t>
        </is>
      </nc>
    </rcc>
    <rcc rId="0" sId="17">
      <nc r="P509" t="inlineStr">
        <is>
          <t>14</t>
        </is>
      </nc>
    </rcc>
    <rcc rId="0" sId="17">
      <nc r="P510" t="inlineStr">
        <is>
          <t>3</t>
        </is>
      </nc>
    </rcc>
    <rcc rId="0" sId="17">
      <nc r="P511" t="inlineStr">
        <is>
          <t>20</t>
        </is>
      </nc>
    </rcc>
    <rcc rId="0" sId="17">
      <nc r="P512" t="inlineStr">
        <is>
          <t>1</t>
        </is>
      </nc>
    </rcc>
    <rcc rId="0" sId="17">
      <nc r="P513" t="inlineStr">
        <is>
          <t>16</t>
        </is>
      </nc>
    </rcc>
    <rcc rId="0" sId="17">
      <nc r="P514" t="inlineStr">
        <is>
          <t>18</t>
        </is>
      </nc>
    </rcc>
    <rcc rId="0" sId="17">
      <nc r="P515" t="inlineStr">
        <is>
          <t>1</t>
        </is>
      </nc>
    </rcc>
    <rcc rId="0" sId="17">
      <nc r="P516" t="inlineStr">
        <is>
          <t>20</t>
        </is>
      </nc>
    </rcc>
    <rcc rId="0" sId="17">
      <nc r="P517" t="inlineStr">
        <is>
          <t>19</t>
        </is>
      </nc>
    </rcc>
    <rcc rId="0" sId="17">
      <nc r="P518" t="inlineStr">
        <is>
          <t>1</t>
        </is>
      </nc>
    </rcc>
    <rcc rId="0" sId="17">
      <nc r="P519" t="inlineStr">
        <is>
          <t>19</t>
        </is>
      </nc>
    </rcc>
    <rcc rId="0" sId="17">
      <nc r="P520" t="inlineStr">
        <is>
          <t>14</t>
        </is>
      </nc>
    </rcc>
    <rcc rId="0" sId="17">
      <nc r="P521" t="inlineStr">
        <is>
          <t>4</t>
        </is>
      </nc>
    </rcc>
    <rcc rId="0" sId="17">
      <nc r="P522" t="inlineStr">
        <is>
          <t>17</t>
        </is>
      </nc>
    </rcc>
    <rcc rId="0" sId="17">
      <nc r="P523" t="inlineStr">
        <is>
          <t>7</t>
        </is>
      </nc>
    </rcc>
    <rcc rId="0" sId="17">
      <nc r="P524" t="inlineStr">
        <is>
          <t>9</t>
        </is>
      </nc>
    </rcc>
    <rcc rId="0" sId="17">
      <nc r="P525" t="inlineStr">
        <is>
          <t>5</t>
        </is>
      </nc>
    </rcc>
    <rcc rId="0" sId="17">
      <nc r="P526" t="inlineStr">
        <is>
          <t>2</t>
        </is>
      </nc>
    </rcc>
    <rcc rId="0" sId="17">
      <nc r="P527" t="inlineStr">
        <is>
          <t>17</t>
        </is>
      </nc>
    </rcc>
    <rcc rId="0" sId="17">
      <nc r="P528" t="inlineStr">
        <is>
          <t>15</t>
        </is>
      </nc>
    </rcc>
    <rcc rId="0" sId="17">
      <nc r="P529" t="inlineStr">
        <is>
          <t>17</t>
        </is>
      </nc>
    </rcc>
    <rcc rId="0" sId="17">
      <nc r="P530" t="inlineStr">
        <is>
          <t>22</t>
        </is>
      </nc>
    </rcc>
    <rcc rId="0" sId="17">
      <nc r="P531" t="inlineStr">
        <is>
          <t>20</t>
        </is>
      </nc>
    </rcc>
    <rcc rId="0" sId="17">
      <nc r="P532" t="inlineStr">
        <is>
          <t>11</t>
        </is>
      </nc>
    </rcc>
    <rcc rId="0" sId="17">
      <nc r="P533" t="inlineStr">
        <is>
          <t>5</t>
        </is>
      </nc>
    </rcc>
    <rcc rId="0" sId="17">
      <nc r="P534" t="inlineStr">
        <is>
          <t>4</t>
        </is>
      </nc>
    </rcc>
    <rcc rId="0" sId="17">
      <nc r="P535" t="inlineStr">
        <is>
          <t>10</t>
        </is>
      </nc>
    </rcc>
    <rcc rId="0" sId="17">
      <nc r="P536" t="inlineStr">
        <is>
          <t>1</t>
        </is>
      </nc>
    </rcc>
    <rcc rId="0" sId="17">
      <nc r="P537" t="inlineStr">
        <is>
          <t>11</t>
        </is>
      </nc>
    </rcc>
    <rcc rId="0" sId="17">
      <nc r="P538" t="inlineStr">
        <is>
          <t>1</t>
        </is>
      </nc>
    </rcc>
    <rcc rId="0" sId="17">
      <nc r="P539" t="inlineStr">
        <is>
          <t>1</t>
        </is>
      </nc>
    </rcc>
    <rcc rId="0" sId="17">
      <nc r="P540" t="inlineStr">
        <is>
          <t>1</t>
        </is>
      </nc>
    </rcc>
    <rcc rId="0" sId="17">
      <nc r="P541" t="inlineStr">
        <is>
          <t>13</t>
        </is>
      </nc>
    </rcc>
    <rcc rId="0" sId="17">
      <nc r="P542" t="inlineStr">
        <is>
          <t>2</t>
        </is>
      </nc>
    </rcc>
    <rcc rId="0" sId="17">
      <nc r="P543" t="inlineStr">
        <is>
          <t>3</t>
        </is>
      </nc>
    </rcc>
    <rcc rId="0" sId="17">
      <nc r="P544" t="inlineStr">
        <is>
          <t>3</t>
        </is>
      </nc>
    </rcc>
    <rcc rId="0" sId="17">
      <nc r="P545" t="inlineStr">
        <is>
          <t>5</t>
        </is>
      </nc>
    </rcc>
    <rcc rId="0" sId="17">
      <nc r="P546" t="inlineStr">
        <is>
          <t>10</t>
        </is>
      </nc>
    </rcc>
    <rcc rId="0" sId="17">
      <nc r="P547" t="inlineStr">
        <is>
          <t>15</t>
        </is>
      </nc>
    </rcc>
    <rcc rId="0" sId="17">
      <nc r="P548" t="inlineStr">
        <is>
          <t>17</t>
        </is>
      </nc>
    </rcc>
    <rcc rId="0" sId="17">
      <nc r="P549" t="inlineStr">
        <is>
          <t>17</t>
        </is>
      </nc>
    </rcc>
    <rcc rId="0" sId="17">
      <nc r="P550" t="inlineStr">
        <is>
          <t>14</t>
        </is>
      </nc>
    </rcc>
    <rcc rId="0" sId="17">
      <nc r="P551" t="inlineStr">
        <is>
          <t>5</t>
        </is>
      </nc>
    </rcc>
    <rcc rId="0" sId="17">
      <nc r="P552" t="inlineStr">
        <is>
          <t>17</t>
        </is>
      </nc>
    </rcc>
    <rcc rId="0" sId="17">
      <nc r="P553" t="inlineStr">
        <is>
          <t>16</t>
        </is>
      </nc>
    </rcc>
    <rcc rId="0" sId="17">
      <nc r="P554" t="inlineStr">
        <is>
          <t>16</t>
        </is>
      </nc>
    </rcc>
    <rcc rId="0" sId="17">
      <nc r="P555" t="inlineStr">
        <is>
          <t>8</t>
        </is>
      </nc>
    </rcc>
    <rcc rId="0" sId="17">
      <nc r="P556" t="inlineStr">
        <is>
          <t>12</t>
        </is>
      </nc>
    </rcc>
    <rcc rId="0" sId="17">
      <nc r="P557" t="inlineStr">
        <is>
          <t>5</t>
        </is>
      </nc>
    </rcc>
    <rcc rId="0" sId="17">
      <nc r="P558" t="inlineStr">
        <is>
          <t>10</t>
        </is>
      </nc>
    </rcc>
    <rcc rId="0" sId="17">
      <nc r="P559" t="inlineStr">
        <is>
          <t>6</t>
        </is>
      </nc>
    </rcc>
    <rcc rId="0" sId="17">
      <nc r="P560" t="inlineStr">
        <is>
          <t>2</t>
        </is>
      </nc>
    </rcc>
    <rcc rId="0" sId="17">
      <nc r="P561" t="inlineStr">
        <is>
          <t>7</t>
        </is>
      </nc>
    </rcc>
    <rcc rId="0" sId="17">
      <nc r="P562" t="inlineStr">
        <is>
          <t>3</t>
        </is>
      </nc>
    </rcc>
    <rcc rId="0" sId="17">
      <nc r="P563" t="inlineStr">
        <is>
          <t>12</t>
        </is>
      </nc>
    </rcc>
    <rcc rId="0" sId="17">
      <nc r="P564" t="inlineStr">
        <is>
          <t>16</t>
        </is>
      </nc>
    </rcc>
    <rcc rId="0" sId="17">
      <nc r="P565" t="inlineStr">
        <is>
          <t>6</t>
        </is>
      </nc>
    </rcc>
    <rcc rId="0" sId="17">
      <nc r="P566" t="inlineStr">
        <is>
          <t>19</t>
        </is>
      </nc>
    </rcc>
    <rcc rId="0" sId="17">
      <nc r="P567" t="inlineStr">
        <is>
          <t>19</t>
        </is>
      </nc>
    </rcc>
    <rcc rId="0" sId="17">
      <nc r="P568" t="inlineStr">
        <is>
          <t>3</t>
        </is>
      </nc>
    </rcc>
    <rcc rId="0" sId="17">
      <nc r="P569" t="inlineStr">
        <is>
          <t>4</t>
        </is>
      </nc>
    </rcc>
    <rcc rId="0" sId="17">
      <nc r="P570" t="inlineStr">
        <is>
          <t>1</t>
        </is>
      </nc>
    </rcc>
    <rcc rId="0" sId="17">
      <nc r="P571" t="inlineStr">
        <is>
          <t>6</t>
        </is>
      </nc>
    </rcc>
    <rcc rId="0" sId="17">
      <nc r="P572" t="inlineStr">
        <is>
          <t>11</t>
        </is>
      </nc>
    </rcc>
    <rcc rId="0" sId="17">
      <nc r="P573" t="inlineStr">
        <is>
          <t>10</t>
        </is>
      </nc>
    </rcc>
    <rcc rId="0" sId="17">
      <nc r="P574" t="inlineStr">
        <is>
          <t>13</t>
        </is>
      </nc>
    </rcc>
    <rcc rId="0" sId="17">
      <nc r="P575" t="inlineStr">
        <is>
          <t>3</t>
        </is>
      </nc>
    </rcc>
    <rcc rId="0" sId="17">
      <nc r="P576" t="inlineStr">
        <is>
          <t>16</t>
        </is>
      </nc>
    </rcc>
    <rcc rId="0" sId="17">
      <nc r="P577" t="inlineStr">
        <is>
          <t>18</t>
        </is>
      </nc>
    </rcc>
  </rrc>
  <rrc rId="29270" sId="17" ref="P1:P1048576" action="deleteCol">
    <rfmt sheetId="17" xfDxf="1" sqref="P1:P1048576" start="0" length="0"/>
    <rcc rId="0" sId="17">
      <nc r="P3" t="inlineStr">
        <is>
          <t>data_source.outcome</t>
        </is>
      </nc>
    </rcc>
    <rcc rId="0" sId="17">
      <nc r="P4" t="inlineStr">
        <is>
          <t>igd</t>
        </is>
      </nc>
    </rcc>
    <rcc rId="0" sId="17">
      <nc r="P5" t="inlineStr">
        <is>
          <t>igd</t>
        </is>
      </nc>
    </rcc>
    <rcc rId="0" sId="17">
      <nc r="P6" t="inlineStr">
        <is>
          <t>igd</t>
        </is>
      </nc>
    </rcc>
    <rcc rId="0" sId="17">
      <nc r="P7" t="inlineStr">
        <is>
          <t>igd</t>
        </is>
      </nc>
    </rcc>
    <rcc rId="0" sId="17">
      <nc r="P8" t="inlineStr">
        <is>
          <t>igd</t>
        </is>
      </nc>
    </rcc>
    <rcc rId="0" sId="17">
      <nc r="P9" t="inlineStr">
        <is>
          <t>igd</t>
        </is>
      </nc>
    </rcc>
    <rcc rId="0" sId="17">
      <nc r="P10" t="inlineStr">
        <is>
          <t>igd</t>
        </is>
      </nc>
    </rcc>
    <rcc rId="0" sId="17">
      <nc r="P11" t="inlineStr">
        <is>
          <t>igd</t>
        </is>
      </nc>
    </rcc>
    <rcc rId="0" sId="17">
      <nc r="P12" t="inlineStr">
        <is>
          <t>igd</t>
        </is>
      </nc>
    </rcc>
    <rcc rId="0" sId="17">
      <nc r="P13" t="inlineStr">
        <is>
          <t>igd</t>
        </is>
      </nc>
    </rcc>
    <rcc rId="0" sId="17">
      <nc r="P14" t="inlineStr">
        <is>
          <t>igd</t>
        </is>
      </nc>
    </rcc>
    <rcc rId="0" sId="17">
      <nc r="P15" t="inlineStr">
        <is>
          <t>igd</t>
        </is>
      </nc>
    </rcc>
    <rcc rId="0" sId="17">
      <nc r="P16" t="inlineStr">
        <is>
          <t>igd</t>
        </is>
      </nc>
    </rcc>
    <rcc rId="0" sId="17">
      <nc r="P17" t="inlineStr">
        <is>
          <t>igd</t>
        </is>
      </nc>
    </rcc>
    <rcc rId="0" sId="17">
      <nc r="P18" t="inlineStr">
        <is>
          <t>igd</t>
        </is>
      </nc>
    </rcc>
    <rcc rId="0" sId="17">
      <nc r="P19" t="inlineStr">
        <is>
          <t>igd</t>
        </is>
      </nc>
    </rcc>
    <rcc rId="0" sId="17">
      <nc r="P20" t="inlineStr">
        <is>
          <t>igd</t>
        </is>
      </nc>
    </rcc>
    <rcc rId="0" sId="17">
      <nc r="P21" t="inlineStr">
        <is>
          <t>igd</t>
        </is>
      </nc>
    </rcc>
    <rcc rId="0" sId="17">
      <nc r="P22" t="inlineStr">
        <is>
          <t>igd</t>
        </is>
      </nc>
    </rcc>
    <rcc rId="0" sId="17">
      <nc r="P23" t="inlineStr">
        <is>
          <t>igd</t>
        </is>
      </nc>
    </rcc>
    <rcc rId="0" sId="17">
      <nc r="P24" t="inlineStr">
        <is>
          <t>igd</t>
        </is>
      </nc>
    </rcc>
    <rcc rId="0" sId="17">
      <nc r="P25" t="inlineStr">
        <is>
          <t>igd</t>
        </is>
      </nc>
    </rcc>
    <rcc rId="0" sId="17">
      <nc r="P26" t="inlineStr">
        <is>
          <t>igd</t>
        </is>
      </nc>
    </rcc>
    <rcc rId="0" sId="17">
      <nc r="P27" t="inlineStr">
        <is>
          <t>igd</t>
        </is>
      </nc>
    </rcc>
    <rcc rId="0" sId="17">
      <nc r="P28" t="inlineStr">
        <is>
          <t>igd</t>
        </is>
      </nc>
    </rcc>
    <rcc rId="0" sId="17">
      <nc r="P29" t="inlineStr">
        <is>
          <t>igd</t>
        </is>
      </nc>
    </rcc>
    <rcc rId="0" sId="17">
      <nc r="P30" t="inlineStr">
        <is>
          <t>igd</t>
        </is>
      </nc>
    </rcc>
    <rcc rId="0" sId="17">
      <nc r="P31" t="inlineStr">
        <is>
          <t>igd</t>
        </is>
      </nc>
    </rcc>
    <rcc rId="0" sId="17">
      <nc r="P32" t="inlineStr">
        <is>
          <t>igd</t>
        </is>
      </nc>
    </rcc>
    <rcc rId="0" sId="17">
      <nc r="P33" t="inlineStr">
        <is>
          <t>igd</t>
        </is>
      </nc>
    </rcc>
    <rcc rId="0" sId="17">
      <nc r="P34" t="inlineStr">
        <is>
          <t>igd</t>
        </is>
      </nc>
    </rcc>
    <rcc rId="0" sId="17">
      <nc r="P35" t="inlineStr">
        <is>
          <t>igd</t>
        </is>
      </nc>
    </rcc>
    <rcc rId="0" sId="17">
      <nc r="P36" t="inlineStr">
        <is>
          <t>igd</t>
        </is>
      </nc>
    </rcc>
    <rcc rId="0" sId="17">
      <nc r="P37" t="inlineStr">
        <is>
          <t>igd</t>
        </is>
      </nc>
    </rcc>
    <rcc rId="0" sId="17">
      <nc r="P38" t="inlineStr">
        <is>
          <t>igd</t>
        </is>
      </nc>
    </rcc>
    <rcc rId="0" sId="17">
      <nc r="P39" t="inlineStr">
        <is>
          <t>igd</t>
        </is>
      </nc>
    </rcc>
    <rcc rId="0" sId="17">
      <nc r="P40" t="inlineStr">
        <is>
          <t>igd</t>
        </is>
      </nc>
    </rcc>
    <rcc rId="0" sId="17">
      <nc r="P41" t="inlineStr">
        <is>
          <t>igd</t>
        </is>
      </nc>
    </rcc>
    <rcc rId="0" sId="17">
      <nc r="P42" t="inlineStr">
        <is>
          <t>igd</t>
        </is>
      </nc>
    </rcc>
    <rcc rId="0" sId="17">
      <nc r="P43" t="inlineStr">
        <is>
          <t>igd</t>
        </is>
      </nc>
    </rcc>
    <rcc rId="0" sId="17">
      <nc r="P44" t="inlineStr">
        <is>
          <t>igd</t>
        </is>
      </nc>
    </rcc>
    <rcc rId="0" sId="17">
      <nc r="P45" t="inlineStr">
        <is>
          <t>igd</t>
        </is>
      </nc>
    </rcc>
    <rcc rId="0" sId="17">
      <nc r="P46" t="inlineStr">
        <is>
          <t>igd</t>
        </is>
      </nc>
    </rcc>
    <rcc rId="0" sId="17">
      <nc r="P47" t="inlineStr">
        <is>
          <t>igd</t>
        </is>
      </nc>
    </rcc>
    <rcc rId="0" sId="17">
      <nc r="P48" t="inlineStr">
        <is>
          <t>igd</t>
        </is>
      </nc>
    </rcc>
    <rcc rId="0" sId="17">
      <nc r="P49" t="inlineStr">
        <is>
          <t>igd</t>
        </is>
      </nc>
    </rcc>
    <rcc rId="0" sId="17">
      <nc r="P50" t="inlineStr">
        <is>
          <t>igd</t>
        </is>
      </nc>
    </rcc>
    <rcc rId="0" sId="17">
      <nc r="P53" t="inlineStr">
        <is>
          <t>pos.exposure</t>
        </is>
      </nc>
    </rcc>
    <rcc rId="0" sId="17">
      <nc r="P54">
        <v>51072289</v>
      </nc>
    </rcc>
    <rcc rId="0" sId="17">
      <nc r="P55">
        <v>73958718</v>
      </nc>
    </rcc>
    <rcc rId="0" sId="17">
      <nc r="P56">
        <v>95530969</v>
      </nc>
    </rcc>
    <rcc rId="0" sId="17">
      <nc r="P57">
        <v>5247791</v>
      </nc>
    </rcc>
    <rcc rId="0" sId="17">
      <nc r="P58">
        <v>122944713</v>
      </nc>
    </rcc>
    <rcc rId="0" sId="17">
      <nc r="P59">
        <v>111833788</v>
      </nc>
    </rcc>
    <rcc rId="0" sId="17">
      <nc r="P60">
        <v>9920347</v>
      </nc>
    </rcc>
    <rcc rId="0" sId="17">
      <nc r="P61">
        <v>9629553</v>
      </nc>
    </rcc>
    <rcc rId="0" sId="17">
      <nc r="P62">
        <v>11757743</v>
      </nc>
    </rcc>
    <rcc rId="0" sId="17">
      <nc r="P63">
        <v>5870267</v>
      </nc>
    </rcc>
    <rcc rId="0" sId="17">
      <nc r="P64">
        <v>4368142</v>
      </nc>
    </rcc>
    <rcc rId="0" sId="17">
      <nc r="P65">
        <v>88092092</v>
      </nc>
    </rcc>
    <rcc rId="0" sId="17">
      <nc r="P66">
        <v>29252703</v>
      </nc>
    </rcc>
    <rcc rId="0" sId="17">
      <nc r="P67">
        <v>48283993</v>
      </nc>
    </rcc>
    <rcc rId="0" sId="17">
      <nc r="P68">
        <v>108304509</v>
      </nc>
    </rcc>
    <rcc rId="0" sId="17">
      <nc r="P69">
        <v>197842892</v>
      </nc>
    </rcc>
    <rcc rId="0" sId="17">
      <nc r="P70">
        <v>23499321</v>
      </nc>
    </rcc>
    <rcc rId="0" sId="17">
      <nc r="P71">
        <v>34107505</v>
      </nc>
    </rcc>
    <rcc rId="0" sId="17">
      <nc r="P72">
        <v>146741960</v>
      </nc>
    </rcc>
    <rcc rId="0" sId="17">
      <nc r="P73">
        <v>114419489</v>
      </nc>
    </rcc>
    <rcc rId="0" sId="17">
      <nc r="P74">
        <v>709396</v>
      </nc>
    </rcc>
    <rcc rId="0" sId="17">
      <nc r="P75">
        <v>103855348</v>
      </nc>
    </rcc>
    <rcc rId="0" sId="17">
      <nc r="P76">
        <v>159117178</v>
      </nc>
    </rcc>
    <rcc rId="0" sId="17">
      <nc r="P77">
        <v>62574274</v>
      </nc>
    </rcc>
    <rcc rId="0" sId="17">
      <nc r="P78">
        <v>124779510</v>
      </nc>
    </rcc>
    <rcc rId="0" sId="17">
      <nc r="P79">
        <v>50257703</v>
      </nc>
    </rcc>
    <rcc rId="0" sId="17">
      <nc r="P80">
        <v>56664524</v>
      </nc>
    </rcc>
    <rcc rId="0" sId="17">
      <nc r="P81">
        <v>24762109</v>
      </nc>
    </rcc>
    <rcc rId="0" sId="17">
      <nc r="P82">
        <v>101276256</v>
      </nc>
    </rcc>
    <rcc rId="0" sId="17">
      <nc r="P83">
        <v>2247982</v>
      </nc>
    </rcc>
    <rcc rId="0" sId="17">
      <nc r="P84">
        <v>35525640</v>
      </nc>
    </rcc>
    <rcc rId="0" sId="17">
      <nc r="P85">
        <v>90141355</v>
      </nc>
    </rcc>
    <rcc rId="0" sId="17">
      <nc r="P86">
        <v>9072085</v>
      </nc>
    </rcc>
    <rcc rId="0" sId="17">
      <nc r="P87">
        <v>101267385</v>
      </nc>
    </rcc>
    <rcc rId="0" sId="17">
      <nc r="P88">
        <v>23930316</v>
      </nc>
    </rcc>
    <rcc rId="0" sId="17">
      <nc r="P89">
        <v>41695100</v>
      </nc>
    </rcc>
    <rcc rId="0" sId="17">
      <nc r="P90">
        <v>92842367</v>
      </nc>
    </rcc>
    <rcc rId="0" sId="17">
      <nc r="P91">
        <v>62488152</v>
      </nc>
    </rcc>
    <rcc rId="0" sId="17">
      <nc r="P92">
        <v>62291767</v>
      </nc>
    </rcc>
    <rcc rId="0" sId="17">
      <nc r="P93">
        <v>76183233</v>
      </nc>
    </rcc>
    <rcc rId="0" sId="17">
      <nc r="P94">
        <v>94322469</v>
      </nc>
    </rcc>
    <rcc rId="0" sId="17">
      <nc r="P95">
        <v>708207</v>
      </nc>
    </rcc>
    <rcc rId="0" sId="17">
      <nc r="P96">
        <v>29748690</v>
      </nc>
    </rcc>
    <rcc rId="0" sId="17">
      <nc r="P97">
        <v>42070981</v>
      </nc>
    </rcc>
    <rcc rId="0" sId="17">
      <nc r="P98">
        <v>57082058</v>
      </nc>
    </rcc>
    <rcc rId="0" sId="17">
      <nc r="P99">
        <v>42032383</v>
      </nc>
    </rcc>
    <rcc rId="0" sId="17">
      <nc r="P100">
        <v>210673445</v>
      </nc>
    </rcc>
    <rcc rId="0" sId="17">
      <nc r="P101">
        <v>88955469</v>
      </nc>
    </rcc>
    <rcc rId="0" sId="17">
      <nc r="P102">
        <v>96181360</v>
      </nc>
    </rcc>
    <rcc rId="0" sId="17">
      <nc r="P103">
        <v>159119220</v>
      </nc>
    </rcc>
    <rcc rId="0" sId="17">
      <nc r="P104">
        <v>99780283</v>
      </nc>
    </rcc>
    <rcc rId="0" sId="17">
      <nc r="P105">
        <v>49936102</v>
      </nc>
    </rcc>
    <rcc rId="0" sId="17">
      <nc r="P106">
        <v>51798047</v>
      </nc>
    </rcc>
    <rcc rId="0" sId="17">
      <nc r="P107">
        <v>2255063</v>
      </nc>
    </rcc>
    <rcc rId="0" sId="17">
      <nc r="P108">
        <v>47440758</v>
      </nc>
    </rcc>
    <rcc rId="0" sId="17">
      <nc r="P109">
        <v>21846586</v>
      </nc>
    </rcc>
    <rcc rId="0" sId="17">
      <nc r="P110">
        <v>17841243</v>
      </nc>
    </rcc>
    <rcc rId="0" sId="17">
      <nc r="P111">
        <v>31794592</v>
      </nc>
    </rcc>
    <rcc rId="0" sId="17">
      <nc r="P112">
        <v>17469049</v>
      </nc>
    </rcc>
    <rcc rId="0" sId="17">
      <nc r="P113">
        <v>123895906</v>
      </nc>
    </rcc>
    <rcc rId="0" sId="17">
      <nc r="P114">
        <v>82200103</v>
      </nc>
    </rcc>
    <rcc rId="0" sId="17">
      <nc r="P115">
        <v>768253</v>
      </nc>
    </rcc>
    <rcc rId="0" sId="17">
      <nc r="P116">
        <v>20812951</v>
      </nc>
    </rcc>
    <rcc rId="0" sId="17">
      <nc r="P117">
        <v>169486508</v>
      </nc>
    </rcc>
    <rcc rId="0" sId="17">
      <nc r="P118">
        <v>62321128</v>
      </nc>
    </rcc>
    <rcc rId="0" sId="17">
      <nc r="P119">
        <v>41231032</v>
      </nc>
    </rcc>
    <rcc rId="0" sId="17">
      <nc r="P120">
        <v>69406986</v>
      </nc>
    </rcc>
    <rcc rId="0" sId="17">
      <nc r="P121">
        <v>658423</v>
      </nc>
    </rcc>
    <rcc rId="0" sId="17">
      <nc r="P122">
        <v>45252015</v>
      </nc>
    </rcc>
    <rcc rId="0" sId="17">
      <nc r="P123">
        <v>62375508</v>
      </nc>
    </rcc>
    <rcc rId="0" sId="17">
      <nc r="P124">
        <v>45411941</v>
      </nc>
    </rcc>
    <rcc rId="0" sId="17">
      <nc r="P125">
        <v>110910397</v>
      </nc>
    </rcc>
    <rcc rId="0" sId="17">
      <nc r="P126">
        <v>33752994</v>
      </nc>
    </rcc>
    <rcc rId="0" sId="17">
      <nc r="P127">
        <v>65543102</v>
      </nc>
    </rcc>
    <rcc rId="0" sId="17">
      <nc r="P128">
        <v>48843372</v>
      </nc>
    </rcc>
    <rcc rId="0" sId="17">
      <nc r="P129">
        <v>7760397</v>
      </nc>
    </rcc>
    <rcc rId="0" sId="17">
      <nc r="P130">
        <v>128678236</v>
      </nc>
    </rcc>
    <rcc rId="0" sId="17">
      <nc r="P131">
        <v>109639970</v>
      </nc>
    </rcc>
    <rcc rId="0" sId="17">
      <nc r="P132">
        <v>132397351</v>
      </nc>
    </rcc>
    <rcc rId="0" sId="17">
      <nc r="P133">
        <v>29098543</v>
      </nc>
    </rcc>
    <rcc rId="0" sId="17">
      <nc r="P134">
        <v>41456413</v>
      </nc>
    </rcc>
    <rcc rId="0" sId="17">
      <nc r="P135">
        <v>74336633</v>
      </nc>
    </rcc>
    <rcc rId="0" sId="17">
      <nc r="P136">
        <v>1666218</v>
      </nc>
    </rcc>
    <rcc rId="0" sId="17">
      <nc r="P137">
        <v>45790132</v>
      </nc>
    </rcc>
    <rcc rId="0" sId="17">
      <nc r="P138">
        <v>66370</v>
      </nc>
    </rcc>
    <rcc rId="0" sId="17">
      <nc r="P139">
        <v>108177097</v>
      </nc>
    </rcc>
    <rcc rId="0" sId="17">
      <nc r="P140">
        <v>1294166</v>
      </nc>
    </rcc>
    <rcc rId="0" sId="17">
      <nc r="P141">
        <v>164028105</v>
      </nc>
    </rcc>
    <rcc rId="0" sId="17">
      <nc r="P142">
        <v>105645725</v>
      </nc>
    </rcc>
    <rcc rId="0" sId="17">
      <nc r="P143">
        <v>151402045</v>
      </nc>
    </rcc>
    <rcc rId="0" sId="17">
      <nc r="P144">
        <v>128500215</v>
      </nc>
    </rcc>
    <rcc rId="0" sId="17">
      <nc r="P145">
        <v>185315067</v>
      </nc>
    </rcc>
    <rcc rId="0" sId="17">
      <nc r="P146">
        <v>32279629</v>
      </nc>
    </rcc>
    <rcc rId="0" sId="17">
      <nc r="P147">
        <v>20916238</v>
      </nc>
    </rcc>
    <rcc rId="0" sId="17">
      <nc r="P148">
        <v>71236611</v>
      </nc>
    </rcc>
    <rcc rId="0" sId="17">
      <nc r="P149">
        <v>43588302</v>
      </nc>
    </rcc>
    <rcc rId="0" sId="17">
      <nc r="P150">
        <v>128215821</v>
      </nc>
    </rcc>
    <rcc rId="0" sId="17">
      <nc r="P151">
        <v>170263320</v>
      </nc>
    </rcc>
    <rcc rId="0" sId="17">
      <nc r="P152">
        <v>1670265</v>
      </nc>
    </rcc>
    <rcc rId="0" sId="17">
      <nc r="P153">
        <v>96134685</v>
      </nc>
    </rcc>
    <rcc rId="0" sId="17">
      <nc r="P154">
        <v>56775385</v>
      </nc>
    </rcc>
    <rcc rId="0" sId="17">
      <nc r="P155">
        <v>65705530</v>
      </nc>
    </rcc>
    <rcc rId="0" sId="17">
      <nc r="P156">
        <v>76195153</v>
      </nc>
    </rcc>
    <rcc rId="0" sId="17">
      <nc r="P157">
        <v>21941148</v>
      </nc>
    </rcc>
    <rcc rId="0" sId="17">
      <nc r="P158">
        <v>77973</v>
      </nc>
    </rcc>
    <rcc rId="0" sId="17">
      <nc r="P159">
        <v>8064779</v>
      </nc>
    </rcc>
    <rcc rId="0" sId="17">
      <nc r="P160">
        <v>74678063</v>
      </nc>
    </rcc>
    <rcc rId="0" sId="17">
      <nc r="P161">
        <v>50188929</v>
      </nc>
    </rcc>
    <rcc rId="0" sId="17">
      <nc r="P162">
        <v>48885436</v>
      </nc>
    </rcc>
    <rcc rId="0" sId="17">
      <nc r="P163">
        <v>120904895</v>
      </nc>
    </rcc>
    <rcc rId="0" sId="17">
      <nc r="P164">
        <v>1285974</v>
      </nc>
    </rcc>
    <rcc rId="0" sId="17">
      <nc r="P165">
        <v>106280527</v>
      </nc>
    </rcc>
    <rcc rId="0" sId="17">
      <nc r="P166">
        <v>28674322</v>
      </nc>
    </rcc>
    <rcc rId="0" sId="17">
      <nc r="P167">
        <v>58979879</v>
      </nc>
    </rcc>
    <rcc rId="0" sId="17">
      <nc r="P168">
        <v>124459852</v>
      </nc>
    </rcc>
    <rcc rId="0" sId="17">
      <nc r="P169">
        <v>72891547</v>
      </nc>
    </rcc>
    <rcc rId="0" sId="17">
      <nc r="P170">
        <v>54694560</v>
      </nc>
    </rcc>
    <rcc rId="0" sId="17">
      <nc r="P171">
        <v>3650970</v>
      </nc>
    </rcc>
    <rcc rId="0" sId="17">
      <nc r="P172">
        <v>204031</v>
      </nc>
    </rcc>
    <rcc rId="0" sId="17">
      <nc r="P173">
        <v>57370055</v>
      </nc>
    </rcc>
    <rcc rId="0" sId="17">
      <nc r="P174">
        <v>22215441</v>
      </nc>
    </rcc>
    <rcc rId="0" sId="17">
      <nc r="P175">
        <v>24347800</v>
      </nc>
    </rcc>
    <rcc rId="0" sId="17">
      <nc r="P176">
        <v>7044380</v>
      </nc>
    </rcc>
    <rcc rId="0" sId="17">
      <nc r="P177">
        <v>226577306</v>
      </nc>
    </rcc>
    <rcc rId="0" sId="17">
      <nc r="P178">
        <v>109601554</v>
      </nc>
    </rcc>
    <rcc rId="0" sId="17">
      <nc r="P179">
        <v>202253</v>
      </nc>
    </rcc>
    <rcc rId="0" sId="17">
      <nc r="P180">
        <v>105675946</v>
      </nc>
    </rcc>
    <rcc rId="0" sId="17">
      <nc r="P181">
        <v>73317585</v>
      </nc>
    </rcc>
    <rcc rId="0" sId="17">
      <nc r="P182">
        <v>138244400</v>
      </nc>
    </rcc>
    <rcc rId="0" sId="17">
      <nc r="P183">
        <v>3613207</v>
      </nc>
    </rcc>
    <rcc rId="0" sId="17">
      <nc r="P184">
        <v>78008334</v>
      </nc>
    </rcc>
    <rcc rId="0" sId="17">
      <nc r="P185">
        <v>51072289</v>
      </nc>
    </rcc>
    <rcc rId="0" sId="17">
      <nc r="P186">
        <v>73958718</v>
      </nc>
    </rcc>
    <rcc rId="0" sId="17">
      <nc r="P187">
        <v>95530969</v>
      </nc>
    </rcc>
    <rcc rId="0" sId="17">
      <nc r="P188">
        <v>5247791</v>
      </nc>
    </rcc>
    <rcc rId="0" sId="17">
      <nc r="P189">
        <v>122944713</v>
      </nc>
    </rcc>
    <rcc rId="0" sId="17">
      <nc r="P190">
        <v>111833788</v>
      </nc>
    </rcc>
    <rcc rId="0" sId="17">
      <nc r="P191">
        <v>9920347</v>
      </nc>
    </rcc>
    <rcc rId="0" sId="17">
      <nc r="P192">
        <v>9629553</v>
      </nc>
    </rcc>
    <rcc rId="0" sId="17">
      <nc r="P193">
        <v>11757743</v>
      </nc>
    </rcc>
    <rcc rId="0" sId="17">
      <nc r="P194">
        <v>5870267</v>
      </nc>
    </rcc>
    <rcc rId="0" sId="17">
      <nc r="P195">
        <v>4368142</v>
      </nc>
    </rcc>
    <rcc rId="0" sId="17">
      <nc r="P196">
        <v>88092092</v>
      </nc>
    </rcc>
    <rcc rId="0" sId="17">
      <nc r="P197">
        <v>29252703</v>
      </nc>
    </rcc>
    <rcc rId="0" sId="17">
      <nc r="P198">
        <v>48283993</v>
      </nc>
    </rcc>
    <rcc rId="0" sId="17">
      <nc r="P199">
        <v>108304509</v>
      </nc>
    </rcc>
    <rcc rId="0" sId="17">
      <nc r="P200">
        <v>197842892</v>
      </nc>
    </rcc>
    <rcc rId="0" sId="17">
      <nc r="P201">
        <v>23499321</v>
      </nc>
    </rcc>
    <rcc rId="0" sId="17">
      <nc r="P202">
        <v>34107505</v>
      </nc>
    </rcc>
    <rcc rId="0" sId="17">
      <nc r="P203">
        <v>146741960</v>
      </nc>
    </rcc>
    <rcc rId="0" sId="17">
      <nc r="P204">
        <v>114419489</v>
      </nc>
    </rcc>
    <rcc rId="0" sId="17">
      <nc r="P205">
        <v>709396</v>
      </nc>
    </rcc>
    <rcc rId="0" sId="17">
      <nc r="P206">
        <v>103855348</v>
      </nc>
    </rcc>
    <rcc rId="0" sId="17">
      <nc r="P207">
        <v>159117178</v>
      </nc>
    </rcc>
    <rcc rId="0" sId="17">
      <nc r="P208">
        <v>62574274</v>
      </nc>
    </rcc>
    <rcc rId="0" sId="17">
      <nc r="P209">
        <v>124779510</v>
      </nc>
    </rcc>
    <rcc rId="0" sId="17">
      <nc r="P210">
        <v>50257703</v>
      </nc>
    </rcc>
    <rcc rId="0" sId="17">
      <nc r="P211">
        <v>56664524</v>
      </nc>
    </rcc>
    <rcc rId="0" sId="17">
      <nc r="P212">
        <v>24762109</v>
      </nc>
    </rcc>
    <rcc rId="0" sId="17">
      <nc r="P213">
        <v>101276256</v>
      </nc>
    </rcc>
    <rcc rId="0" sId="17">
      <nc r="P214">
        <v>2247982</v>
      </nc>
    </rcc>
    <rcc rId="0" sId="17">
      <nc r="P215">
        <v>35525640</v>
      </nc>
    </rcc>
    <rcc rId="0" sId="17">
      <nc r="P216">
        <v>90141355</v>
      </nc>
    </rcc>
    <rcc rId="0" sId="17">
      <nc r="P217">
        <v>9072085</v>
      </nc>
    </rcc>
    <rcc rId="0" sId="17">
      <nc r="P218">
        <v>101267385</v>
      </nc>
    </rcc>
    <rcc rId="0" sId="17">
      <nc r="P219">
        <v>23930316</v>
      </nc>
    </rcc>
    <rcc rId="0" sId="17">
      <nc r="P220">
        <v>41695100</v>
      </nc>
    </rcc>
    <rcc rId="0" sId="17">
      <nc r="P221">
        <v>92842367</v>
      </nc>
    </rcc>
    <rcc rId="0" sId="17">
      <nc r="P222">
        <v>62488152</v>
      </nc>
    </rcc>
    <rcc rId="0" sId="17">
      <nc r="P223">
        <v>62291767</v>
      </nc>
    </rcc>
    <rcc rId="0" sId="17">
      <nc r="P224">
        <v>76183233</v>
      </nc>
    </rcc>
    <rcc rId="0" sId="17">
      <nc r="P225">
        <v>94322469</v>
      </nc>
    </rcc>
    <rcc rId="0" sId="17">
      <nc r="P226">
        <v>708207</v>
      </nc>
    </rcc>
    <rcc rId="0" sId="17">
      <nc r="P227">
        <v>29748690</v>
      </nc>
    </rcc>
    <rcc rId="0" sId="17">
      <nc r="P228">
        <v>42070981</v>
      </nc>
    </rcc>
    <rcc rId="0" sId="17">
      <nc r="P229">
        <v>57082058</v>
      </nc>
    </rcc>
    <rcc rId="0" sId="17">
      <nc r="P230">
        <v>42032383</v>
      </nc>
    </rcc>
    <rcc rId="0" sId="17">
      <nc r="P231">
        <v>210673445</v>
      </nc>
    </rcc>
    <rcc rId="0" sId="17">
      <nc r="P232">
        <v>88955469</v>
      </nc>
    </rcc>
    <rcc rId="0" sId="17">
      <nc r="P233">
        <v>96181360</v>
      </nc>
    </rcc>
    <rcc rId="0" sId="17">
      <nc r="P234">
        <v>159119220</v>
      </nc>
    </rcc>
    <rcc rId="0" sId="17">
      <nc r="P235">
        <v>99780283</v>
      </nc>
    </rcc>
    <rcc rId="0" sId="17">
      <nc r="P236">
        <v>49936102</v>
      </nc>
    </rcc>
    <rcc rId="0" sId="17">
      <nc r="P237">
        <v>51798047</v>
      </nc>
    </rcc>
    <rcc rId="0" sId="17">
      <nc r="P238">
        <v>2255063</v>
      </nc>
    </rcc>
    <rcc rId="0" sId="17">
      <nc r="P239">
        <v>47440758</v>
      </nc>
    </rcc>
    <rcc rId="0" sId="17">
      <nc r="P240">
        <v>21846586</v>
      </nc>
    </rcc>
    <rcc rId="0" sId="17">
      <nc r="P241">
        <v>17841243</v>
      </nc>
    </rcc>
    <rcc rId="0" sId="17">
      <nc r="P242">
        <v>31794592</v>
      </nc>
    </rcc>
    <rcc rId="0" sId="17">
      <nc r="P243">
        <v>17469049</v>
      </nc>
    </rcc>
    <rcc rId="0" sId="17">
      <nc r="P244">
        <v>123895906</v>
      </nc>
    </rcc>
    <rcc rId="0" sId="17">
      <nc r="P245">
        <v>82200103</v>
      </nc>
    </rcc>
    <rcc rId="0" sId="17">
      <nc r="P246">
        <v>768253</v>
      </nc>
    </rcc>
    <rcc rId="0" sId="17">
      <nc r="P247">
        <v>20812951</v>
      </nc>
    </rcc>
    <rcc rId="0" sId="17">
      <nc r="P248">
        <v>169486508</v>
      </nc>
    </rcc>
    <rcc rId="0" sId="17">
      <nc r="P249">
        <v>62321128</v>
      </nc>
    </rcc>
    <rcc rId="0" sId="17">
      <nc r="P250">
        <v>41231032</v>
      </nc>
    </rcc>
    <rcc rId="0" sId="17">
      <nc r="P251">
        <v>69406986</v>
      </nc>
    </rcc>
    <rcc rId="0" sId="17">
      <nc r="P252">
        <v>658423</v>
      </nc>
    </rcc>
    <rcc rId="0" sId="17">
      <nc r="P253">
        <v>45252015</v>
      </nc>
    </rcc>
    <rcc rId="0" sId="17">
      <nc r="P254">
        <v>62375508</v>
      </nc>
    </rcc>
    <rcc rId="0" sId="17">
      <nc r="P255">
        <v>45411941</v>
      </nc>
    </rcc>
    <rcc rId="0" sId="17">
      <nc r="P256">
        <v>110910397</v>
      </nc>
    </rcc>
    <rcc rId="0" sId="17">
      <nc r="P257">
        <v>33752994</v>
      </nc>
    </rcc>
    <rcc rId="0" sId="17">
      <nc r="P258">
        <v>65543102</v>
      </nc>
    </rcc>
    <rcc rId="0" sId="17">
      <nc r="P259">
        <v>48843372</v>
      </nc>
    </rcc>
    <rcc rId="0" sId="17">
      <nc r="P260">
        <v>7760397</v>
      </nc>
    </rcc>
    <rcc rId="0" sId="17">
      <nc r="P261">
        <v>128678236</v>
      </nc>
    </rcc>
    <rcc rId="0" sId="17">
      <nc r="P262">
        <v>109639970</v>
      </nc>
    </rcc>
    <rcc rId="0" sId="17">
      <nc r="P263">
        <v>132397351</v>
      </nc>
    </rcc>
    <rcc rId="0" sId="17">
      <nc r="P264">
        <v>29098543</v>
      </nc>
    </rcc>
    <rcc rId="0" sId="17">
      <nc r="P265">
        <v>41456413</v>
      </nc>
    </rcc>
    <rcc rId="0" sId="17">
      <nc r="P266">
        <v>74336633</v>
      </nc>
    </rcc>
    <rcc rId="0" sId="17">
      <nc r="P267">
        <v>1666218</v>
      </nc>
    </rcc>
    <rcc rId="0" sId="17">
      <nc r="P268">
        <v>45790132</v>
      </nc>
    </rcc>
    <rcc rId="0" sId="17">
      <nc r="P269">
        <v>66370</v>
      </nc>
    </rcc>
    <rcc rId="0" sId="17">
      <nc r="P270">
        <v>108177097</v>
      </nc>
    </rcc>
    <rcc rId="0" sId="17">
      <nc r="P271">
        <v>1294166</v>
      </nc>
    </rcc>
    <rcc rId="0" sId="17">
      <nc r="P272">
        <v>164028105</v>
      </nc>
    </rcc>
    <rcc rId="0" sId="17">
      <nc r="P273">
        <v>105645725</v>
      </nc>
    </rcc>
    <rcc rId="0" sId="17">
      <nc r="P274">
        <v>151402045</v>
      </nc>
    </rcc>
    <rcc rId="0" sId="17">
      <nc r="P275">
        <v>128500215</v>
      </nc>
    </rcc>
    <rcc rId="0" sId="17">
      <nc r="P276">
        <v>185315067</v>
      </nc>
    </rcc>
    <rcc rId="0" sId="17">
      <nc r="P277">
        <v>32279629</v>
      </nc>
    </rcc>
    <rcc rId="0" sId="17">
      <nc r="P278">
        <v>20916238</v>
      </nc>
    </rcc>
    <rcc rId="0" sId="17">
      <nc r="P279">
        <v>71236611</v>
      </nc>
    </rcc>
    <rcc rId="0" sId="17">
      <nc r="P280">
        <v>43588302</v>
      </nc>
    </rcc>
    <rcc rId="0" sId="17">
      <nc r="P281">
        <v>128215821</v>
      </nc>
    </rcc>
    <rcc rId="0" sId="17">
      <nc r="P282">
        <v>170263320</v>
      </nc>
    </rcc>
    <rcc rId="0" sId="17">
      <nc r="P283">
        <v>1670265</v>
      </nc>
    </rcc>
    <rcc rId="0" sId="17">
      <nc r="P284">
        <v>96134685</v>
      </nc>
    </rcc>
    <rcc rId="0" sId="17">
      <nc r="P285">
        <v>56775385</v>
      </nc>
    </rcc>
    <rcc rId="0" sId="17">
      <nc r="P286">
        <v>65705530</v>
      </nc>
    </rcc>
    <rcc rId="0" sId="17">
      <nc r="P287">
        <v>76195153</v>
      </nc>
    </rcc>
    <rcc rId="0" sId="17">
      <nc r="P288">
        <v>21941148</v>
      </nc>
    </rcc>
    <rcc rId="0" sId="17">
      <nc r="P289">
        <v>77973</v>
      </nc>
    </rcc>
    <rcc rId="0" sId="17">
      <nc r="P290">
        <v>8064779</v>
      </nc>
    </rcc>
    <rcc rId="0" sId="17">
      <nc r="P291">
        <v>74678063</v>
      </nc>
    </rcc>
    <rcc rId="0" sId="17">
      <nc r="P292">
        <v>50188929</v>
      </nc>
    </rcc>
    <rcc rId="0" sId="17">
      <nc r="P293">
        <v>48885436</v>
      </nc>
    </rcc>
    <rcc rId="0" sId="17">
      <nc r="P294">
        <v>120904895</v>
      </nc>
    </rcc>
    <rcc rId="0" sId="17">
      <nc r="P295">
        <v>1285974</v>
      </nc>
    </rcc>
    <rcc rId="0" sId="17">
      <nc r="P296">
        <v>106280527</v>
      </nc>
    </rcc>
    <rcc rId="0" sId="17">
      <nc r="P297">
        <v>28674322</v>
      </nc>
    </rcc>
    <rcc rId="0" sId="17">
      <nc r="P298">
        <v>58979879</v>
      </nc>
    </rcc>
    <rcc rId="0" sId="17">
      <nc r="P299">
        <v>124459852</v>
      </nc>
    </rcc>
    <rcc rId="0" sId="17">
      <nc r="P300">
        <v>72891547</v>
      </nc>
    </rcc>
    <rcc rId="0" sId="17">
      <nc r="P301">
        <v>54694560</v>
      </nc>
    </rcc>
    <rcc rId="0" sId="17">
      <nc r="P302">
        <v>3650970</v>
      </nc>
    </rcc>
    <rcc rId="0" sId="17">
      <nc r="P303">
        <v>204031</v>
      </nc>
    </rcc>
    <rcc rId="0" sId="17">
      <nc r="P304">
        <v>57370055</v>
      </nc>
    </rcc>
    <rcc rId="0" sId="17">
      <nc r="P305">
        <v>22215441</v>
      </nc>
    </rcc>
    <rcc rId="0" sId="17">
      <nc r="P306">
        <v>24347800</v>
      </nc>
    </rcc>
    <rcc rId="0" sId="17">
      <nc r="P307">
        <v>7044380</v>
      </nc>
    </rcc>
    <rcc rId="0" sId="17">
      <nc r="P308">
        <v>226577306</v>
      </nc>
    </rcc>
    <rcc rId="0" sId="17">
      <nc r="P309">
        <v>109601554</v>
      </nc>
    </rcc>
    <rcc rId="0" sId="17">
      <nc r="P310">
        <v>202253</v>
      </nc>
    </rcc>
    <rcc rId="0" sId="17">
      <nc r="P311">
        <v>105675946</v>
      </nc>
    </rcc>
    <rcc rId="0" sId="17">
      <nc r="P312">
        <v>73317585</v>
      </nc>
    </rcc>
    <rcc rId="0" sId="17">
      <nc r="P313">
        <v>138244400</v>
      </nc>
    </rcc>
    <rcc rId="0" sId="17">
      <nc r="P314">
        <v>3613207</v>
      </nc>
    </rcc>
    <rcc rId="0" sId="17">
      <nc r="P315">
        <v>78008334</v>
      </nc>
    </rcc>
    <rcc rId="0" sId="17">
      <nc r="P316">
        <v>51072289</v>
      </nc>
    </rcc>
    <rcc rId="0" sId="17">
      <nc r="P317">
        <v>73958718</v>
      </nc>
    </rcc>
    <rcc rId="0" sId="17">
      <nc r="P318">
        <v>95530969</v>
      </nc>
    </rcc>
    <rcc rId="0" sId="17">
      <nc r="P319">
        <v>5247791</v>
      </nc>
    </rcc>
    <rcc rId="0" sId="17">
      <nc r="P320">
        <v>122944713</v>
      </nc>
    </rcc>
    <rcc rId="0" sId="17">
      <nc r="P321">
        <v>111833788</v>
      </nc>
    </rcc>
    <rcc rId="0" sId="17">
      <nc r="P322">
        <v>9920347</v>
      </nc>
    </rcc>
    <rcc rId="0" sId="17">
      <nc r="P323">
        <v>9629553</v>
      </nc>
    </rcc>
    <rcc rId="0" sId="17">
      <nc r="P324">
        <v>11757743</v>
      </nc>
    </rcc>
    <rcc rId="0" sId="17">
      <nc r="P325">
        <v>5870267</v>
      </nc>
    </rcc>
    <rcc rId="0" sId="17">
      <nc r="P326">
        <v>4368142</v>
      </nc>
    </rcc>
    <rcc rId="0" sId="17">
      <nc r="P327">
        <v>88092092</v>
      </nc>
    </rcc>
    <rcc rId="0" sId="17">
      <nc r="P328">
        <v>29252703</v>
      </nc>
    </rcc>
    <rcc rId="0" sId="17">
      <nc r="P329">
        <v>48283993</v>
      </nc>
    </rcc>
    <rcc rId="0" sId="17">
      <nc r="P330">
        <v>108304509</v>
      </nc>
    </rcc>
    <rcc rId="0" sId="17">
      <nc r="P331">
        <v>197842892</v>
      </nc>
    </rcc>
    <rcc rId="0" sId="17">
      <nc r="P332">
        <v>23499321</v>
      </nc>
    </rcc>
    <rcc rId="0" sId="17">
      <nc r="P333">
        <v>34107505</v>
      </nc>
    </rcc>
    <rcc rId="0" sId="17">
      <nc r="P334">
        <v>146741960</v>
      </nc>
    </rcc>
    <rcc rId="0" sId="17">
      <nc r="P335">
        <v>114419489</v>
      </nc>
    </rcc>
    <rcc rId="0" sId="17">
      <nc r="P336">
        <v>709396</v>
      </nc>
    </rcc>
    <rcc rId="0" sId="17">
      <nc r="P337">
        <v>103855348</v>
      </nc>
    </rcc>
    <rcc rId="0" sId="17">
      <nc r="P338">
        <v>159117178</v>
      </nc>
    </rcc>
    <rcc rId="0" sId="17">
      <nc r="P339">
        <v>62574274</v>
      </nc>
    </rcc>
    <rcc rId="0" sId="17">
      <nc r="P340">
        <v>124779510</v>
      </nc>
    </rcc>
    <rcc rId="0" sId="17">
      <nc r="P341">
        <v>50257703</v>
      </nc>
    </rcc>
    <rcc rId="0" sId="17">
      <nc r="P342">
        <v>56664524</v>
      </nc>
    </rcc>
    <rcc rId="0" sId="17">
      <nc r="P343">
        <v>24762109</v>
      </nc>
    </rcc>
    <rcc rId="0" sId="17">
      <nc r="P344">
        <v>101276256</v>
      </nc>
    </rcc>
    <rcc rId="0" sId="17">
      <nc r="P345">
        <v>2247982</v>
      </nc>
    </rcc>
    <rcc rId="0" sId="17">
      <nc r="P346">
        <v>35525640</v>
      </nc>
    </rcc>
    <rcc rId="0" sId="17">
      <nc r="P347">
        <v>90141355</v>
      </nc>
    </rcc>
    <rcc rId="0" sId="17">
      <nc r="P348">
        <v>9072085</v>
      </nc>
    </rcc>
    <rcc rId="0" sId="17">
      <nc r="P349">
        <v>101267385</v>
      </nc>
    </rcc>
    <rcc rId="0" sId="17">
      <nc r="P350">
        <v>23930316</v>
      </nc>
    </rcc>
    <rcc rId="0" sId="17">
      <nc r="P351">
        <v>41695100</v>
      </nc>
    </rcc>
    <rcc rId="0" sId="17">
      <nc r="P352">
        <v>92842367</v>
      </nc>
    </rcc>
    <rcc rId="0" sId="17">
      <nc r="P353">
        <v>62488152</v>
      </nc>
    </rcc>
    <rcc rId="0" sId="17">
      <nc r="P354">
        <v>62291767</v>
      </nc>
    </rcc>
    <rcc rId="0" sId="17">
      <nc r="P355">
        <v>76183233</v>
      </nc>
    </rcc>
    <rcc rId="0" sId="17">
      <nc r="P356">
        <v>94322469</v>
      </nc>
    </rcc>
    <rcc rId="0" sId="17">
      <nc r="P357">
        <v>708207</v>
      </nc>
    </rcc>
    <rcc rId="0" sId="17">
      <nc r="P358">
        <v>29748690</v>
      </nc>
    </rcc>
    <rcc rId="0" sId="17">
      <nc r="P359">
        <v>42070981</v>
      </nc>
    </rcc>
    <rcc rId="0" sId="17">
      <nc r="P360">
        <v>57082058</v>
      </nc>
    </rcc>
    <rcc rId="0" sId="17">
      <nc r="P361">
        <v>42032383</v>
      </nc>
    </rcc>
    <rcc rId="0" sId="17">
      <nc r="P362">
        <v>210673445</v>
      </nc>
    </rcc>
    <rcc rId="0" sId="17">
      <nc r="P363">
        <v>88955469</v>
      </nc>
    </rcc>
    <rcc rId="0" sId="17">
      <nc r="P364">
        <v>96181360</v>
      </nc>
    </rcc>
    <rcc rId="0" sId="17">
      <nc r="P365">
        <v>159119220</v>
      </nc>
    </rcc>
    <rcc rId="0" sId="17">
      <nc r="P366">
        <v>99780283</v>
      </nc>
    </rcc>
    <rcc rId="0" sId="17">
      <nc r="P367">
        <v>49936102</v>
      </nc>
    </rcc>
    <rcc rId="0" sId="17">
      <nc r="P368">
        <v>51798047</v>
      </nc>
    </rcc>
    <rcc rId="0" sId="17">
      <nc r="P369">
        <v>2255063</v>
      </nc>
    </rcc>
    <rcc rId="0" sId="17">
      <nc r="P370">
        <v>47440758</v>
      </nc>
    </rcc>
    <rcc rId="0" sId="17">
      <nc r="P371">
        <v>21846586</v>
      </nc>
    </rcc>
    <rcc rId="0" sId="17">
      <nc r="P372">
        <v>17841243</v>
      </nc>
    </rcc>
    <rcc rId="0" sId="17">
      <nc r="P373">
        <v>31794592</v>
      </nc>
    </rcc>
    <rcc rId="0" sId="17">
      <nc r="P374">
        <v>17469049</v>
      </nc>
    </rcc>
    <rcc rId="0" sId="17">
      <nc r="P375">
        <v>123895906</v>
      </nc>
    </rcc>
    <rcc rId="0" sId="17">
      <nc r="P376">
        <v>82200103</v>
      </nc>
    </rcc>
    <rcc rId="0" sId="17">
      <nc r="P377">
        <v>768253</v>
      </nc>
    </rcc>
    <rcc rId="0" sId="17">
      <nc r="P378">
        <v>20812951</v>
      </nc>
    </rcc>
    <rcc rId="0" sId="17">
      <nc r="P379">
        <v>169486508</v>
      </nc>
    </rcc>
    <rcc rId="0" sId="17">
      <nc r="P380">
        <v>62321128</v>
      </nc>
    </rcc>
    <rcc rId="0" sId="17">
      <nc r="P381">
        <v>41231032</v>
      </nc>
    </rcc>
    <rcc rId="0" sId="17">
      <nc r="P382">
        <v>69406986</v>
      </nc>
    </rcc>
    <rcc rId="0" sId="17">
      <nc r="P383">
        <v>658423</v>
      </nc>
    </rcc>
    <rcc rId="0" sId="17">
      <nc r="P384">
        <v>45252015</v>
      </nc>
    </rcc>
    <rcc rId="0" sId="17">
      <nc r="P385">
        <v>62375508</v>
      </nc>
    </rcc>
    <rcc rId="0" sId="17">
      <nc r="P386">
        <v>45411941</v>
      </nc>
    </rcc>
    <rcc rId="0" sId="17">
      <nc r="P387">
        <v>110910397</v>
      </nc>
    </rcc>
    <rcc rId="0" sId="17">
      <nc r="P388">
        <v>33752994</v>
      </nc>
    </rcc>
    <rcc rId="0" sId="17">
      <nc r="P389">
        <v>65543102</v>
      </nc>
    </rcc>
    <rcc rId="0" sId="17">
      <nc r="P390">
        <v>48843372</v>
      </nc>
    </rcc>
    <rcc rId="0" sId="17">
      <nc r="P391">
        <v>7760397</v>
      </nc>
    </rcc>
    <rcc rId="0" sId="17">
      <nc r="P392">
        <v>128678236</v>
      </nc>
    </rcc>
    <rcc rId="0" sId="17">
      <nc r="P393">
        <v>109639970</v>
      </nc>
    </rcc>
    <rcc rId="0" sId="17">
      <nc r="P394">
        <v>132397351</v>
      </nc>
    </rcc>
    <rcc rId="0" sId="17">
      <nc r="P395">
        <v>29098543</v>
      </nc>
    </rcc>
    <rcc rId="0" sId="17">
      <nc r="P396">
        <v>41456413</v>
      </nc>
    </rcc>
    <rcc rId="0" sId="17">
      <nc r="P397">
        <v>74336633</v>
      </nc>
    </rcc>
    <rcc rId="0" sId="17">
      <nc r="P398">
        <v>1666218</v>
      </nc>
    </rcc>
    <rcc rId="0" sId="17">
      <nc r="P399">
        <v>45790132</v>
      </nc>
    </rcc>
    <rcc rId="0" sId="17">
      <nc r="P400">
        <v>66370</v>
      </nc>
    </rcc>
    <rcc rId="0" sId="17">
      <nc r="P401">
        <v>108177097</v>
      </nc>
    </rcc>
    <rcc rId="0" sId="17">
      <nc r="P402">
        <v>1294166</v>
      </nc>
    </rcc>
    <rcc rId="0" sId="17">
      <nc r="P403">
        <v>164028105</v>
      </nc>
    </rcc>
    <rcc rId="0" sId="17">
      <nc r="P404">
        <v>105645725</v>
      </nc>
    </rcc>
    <rcc rId="0" sId="17">
      <nc r="P405">
        <v>151402045</v>
      </nc>
    </rcc>
    <rcc rId="0" sId="17">
      <nc r="P406">
        <v>128500215</v>
      </nc>
    </rcc>
    <rcc rId="0" sId="17">
      <nc r="P407">
        <v>185315067</v>
      </nc>
    </rcc>
    <rcc rId="0" sId="17">
      <nc r="P408">
        <v>32279629</v>
      </nc>
    </rcc>
    <rcc rId="0" sId="17">
      <nc r="P409">
        <v>20916238</v>
      </nc>
    </rcc>
    <rcc rId="0" sId="17">
      <nc r="P410">
        <v>71236611</v>
      </nc>
    </rcc>
    <rcc rId="0" sId="17">
      <nc r="P411">
        <v>43588302</v>
      </nc>
    </rcc>
    <rcc rId="0" sId="17">
      <nc r="P412">
        <v>128215821</v>
      </nc>
    </rcc>
    <rcc rId="0" sId="17">
      <nc r="P413">
        <v>170263320</v>
      </nc>
    </rcc>
    <rcc rId="0" sId="17">
      <nc r="P414">
        <v>1670265</v>
      </nc>
    </rcc>
    <rcc rId="0" sId="17">
      <nc r="P415">
        <v>96134685</v>
      </nc>
    </rcc>
    <rcc rId="0" sId="17">
      <nc r="P416">
        <v>56775385</v>
      </nc>
    </rcc>
    <rcc rId="0" sId="17">
      <nc r="P417">
        <v>65705530</v>
      </nc>
    </rcc>
    <rcc rId="0" sId="17">
      <nc r="P418">
        <v>76195153</v>
      </nc>
    </rcc>
    <rcc rId="0" sId="17">
      <nc r="P419">
        <v>21941148</v>
      </nc>
    </rcc>
    <rcc rId="0" sId="17">
      <nc r="P420">
        <v>77973</v>
      </nc>
    </rcc>
    <rcc rId="0" sId="17">
      <nc r="P421">
        <v>8064779</v>
      </nc>
    </rcc>
    <rcc rId="0" sId="17">
      <nc r="P422">
        <v>74678063</v>
      </nc>
    </rcc>
    <rcc rId="0" sId="17">
      <nc r="P423">
        <v>50188929</v>
      </nc>
    </rcc>
    <rcc rId="0" sId="17">
      <nc r="P424">
        <v>48885436</v>
      </nc>
    </rcc>
    <rcc rId="0" sId="17">
      <nc r="P425">
        <v>120904895</v>
      </nc>
    </rcc>
    <rcc rId="0" sId="17">
      <nc r="P426">
        <v>1285974</v>
      </nc>
    </rcc>
    <rcc rId="0" sId="17">
      <nc r="P427">
        <v>106280527</v>
      </nc>
    </rcc>
    <rcc rId="0" sId="17">
      <nc r="P428">
        <v>28674322</v>
      </nc>
    </rcc>
    <rcc rId="0" sId="17">
      <nc r="P429">
        <v>58979879</v>
      </nc>
    </rcc>
    <rcc rId="0" sId="17">
      <nc r="P430">
        <v>124459852</v>
      </nc>
    </rcc>
    <rcc rId="0" sId="17">
      <nc r="P431">
        <v>72891547</v>
      </nc>
    </rcc>
    <rcc rId="0" sId="17">
      <nc r="P432">
        <v>54694560</v>
      </nc>
    </rcc>
    <rcc rId="0" sId="17">
      <nc r="P433">
        <v>3650970</v>
      </nc>
    </rcc>
    <rcc rId="0" sId="17">
      <nc r="P434">
        <v>204031</v>
      </nc>
    </rcc>
    <rcc rId="0" sId="17">
      <nc r="P435">
        <v>57370055</v>
      </nc>
    </rcc>
    <rcc rId="0" sId="17">
      <nc r="P436">
        <v>22215441</v>
      </nc>
    </rcc>
    <rcc rId="0" sId="17">
      <nc r="P437">
        <v>24347800</v>
      </nc>
    </rcc>
    <rcc rId="0" sId="17">
      <nc r="P438">
        <v>7044380</v>
      </nc>
    </rcc>
    <rcc rId="0" sId="17">
      <nc r="P439">
        <v>226577306</v>
      </nc>
    </rcc>
    <rcc rId="0" sId="17">
      <nc r="P440">
        <v>109601554</v>
      </nc>
    </rcc>
    <rcc rId="0" sId="17">
      <nc r="P441">
        <v>202253</v>
      </nc>
    </rcc>
    <rcc rId="0" sId="17">
      <nc r="P442">
        <v>105675946</v>
      </nc>
    </rcc>
    <rcc rId="0" sId="17">
      <nc r="P443">
        <v>73317585</v>
      </nc>
    </rcc>
    <rcc rId="0" sId="17">
      <nc r="P444">
        <v>138244400</v>
      </nc>
    </rcc>
    <rcc rId="0" sId="17">
      <nc r="P445">
        <v>3613207</v>
      </nc>
    </rcc>
    <rcc rId="0" sId="17">
      <nc r="P446">
        <v>78008334</v>
      </nc>
    </rcc>
    <rcc rId="0" sId="17">
      <nc r="P447">
        <v>51072289</v>
      </nc>
    </rcc>
    <rcc rId="0" sId="17">
      <nc r="P448">
        <v>73958718</v>
      </nc>
    </rcc>
    <rcc rId="0" sId="17">
      <nc r="P449">
        <v>95530969</v>
      </nc>
    </rcc>
    <rcc rId="0" sId="17">
      <nc r="P450">
        <v>5247791</v>
      </nc>
    </rcc>
    <rcc rId="0" sId="17">
      <nc r="P451">
        <v>122944713</v>
      </nc>
    </rcc>
    <rcc rId="0" sId="17">
      <nc r="P452">
        <v>111833788</v>
      </nc>
    </rcc>
    <rcc rId="0" sId="17">
      <nc r="P453">
        <v>9920347</v>
      </nc>
    </rcc>
    <rcc rId="0" sId="17">
      <nc r="P454">
        <v>9629553</v>
      </nc>
    </rcc>
    <rcc rId="0" sId="17">
      <nc r="P455">
        <v>11757743</v>
      </nc>
    </rcc>
    <rcc rId="0" sId="17">
      <nc r="P456">
        <v>5870267</v>
      </nc>
    </rcc>
    <rcc rId="0" sId="17">
      <nc r="P457">
        <v>4368142</v>
      </nc>
    </rcc>
    <rcc rId="0" sId="17">
      <nc r="P458">
        <v>88092092</v>
      </nc>
    </rcc>
    <rcc rId="0" sId="17">
      <nc r="P459">
        <v>29252703</v>
      </nc>
    </rcc>
    <rcc rId="0" sId="17">
      <nc r="P460">
        <v>48283993</v>
      </nc>
    </rcc>
    <rcc rId="0" sId="17">
      <nc r="P461">
        <v>108304509</v>
      </nc>
    </rcc>
    <rcc rId="0" sId="17">
      <nc r="P462">
        <v>197842892</v>
      </nc>
    </rcc>
    <rcc rId="0" sId="17">
      <nc r="P463">
        <v>23499321</v>
      </nc>
    </rcc>
    <rcc rId="0" sId="17">
      <nc r="P464">
        <v>34107505</v>
      </nc>
    </rcc>
    <rcc rId="0" sId="17">
      <nc r="P465">
        <v>146741960</v>
      </nc>
    </rcc>
    <rcc rId="0" sId="17">
      <nc r="P466">
        <v>114419489</v>
      </nc>
    </rcc>
    <rcc rId="0" sId="17">
      <nc r="P467">
        <v>709396</v>
      </nc>
    </rcc>
    <rcc rId="0" sId="17">
      <nc r="P468">
        <v>103855348</v>
      </nc>
    </rcc>
    <rcc rId="0" sId="17">
      <nc r="P469">
        <v>159117178</v>
      </nc>
    </rcc>
    <rcc rId="0" sId="17">
      <nc r="P470">
        <v>62574274</v>
      </nc>
    </rcc>
    <rcc rId="0" sId="17">
      <nc r="P471">
        <v>124779510</v>
      </nc>
    </rcc>
    <rcc rId="0" sId="17">
      <nc r="P472">
        <v>50257703</v>
      </nc>
    </rcc>
    <rcc rId="0" sId="17">
      <nc r="P473">
        <v>56664524</v>
      </nc>
    </rcc>
    <rcc rId="0" sId="17">
      <nc r="P474">
        <v>24762109</v>
      </nc>
    </rcc>
    <rcc rId="0" sId="17">
      <nc r="P475">
        <v>101276256</v>
      </nc>
    </rcc>
    <rcc rId="0" sId="17">
      <nc r="P476">
        <v>2247982</v>
      </nc>
    </rcc>
    <rcc rId="0" sId="17">
      <nc r="P477">
        <v>35525640</v>
      </nc>
    </rcc>
    <rcc rId="0" sId="17">
      <nc r="P478">
        <v>90141355</v>
      </nc>
    </rcc>
    <rcc rId="0" sId="17">
      <nc r="P479">
        <v>9072085</v>
      </nc>
    </rcc>
    <rcc rId="0" sId="17">
      <nc r="P480">
        <v>101267385</v>
      </nc>
    </rcc>
    <rcc rId="0" sId="17">
      <nc r="P481">
        <v>23930316</v>
      </nc>
    </rcc>
    <rcc rId="0" sId="17">
      <nc r="P482">
        <v>41695100</v>
      </nc>
    </rcc>
    <rcc rId="0" sId="17">
      <nc r="P483">
        <v>92842367</v>
      </nc>
    </rcc>
    <rcc rId="0" sId="17">
      <nc r="P484">
        <v>62488152</v>
      </nc>
    </rcc>
    <rcc rId="0" sId="17">
      <nc r="P485">
        <v>62291767</v>
      </nc>
    </rcc>
    <rcc rId="0" sId="17">
      <nc r="P486">
        <v>76183233</v>
      </nc>
    </rcc>
    <rcc rId="0" sId="17">
      <nc r="P487">
        <v>94322469</v>
      </nc>
    </rcc>
    <rcc rId="0" sId="17">
      <nc r="P488">
        <v>708207</v>
      </nc>
    </rcc>
    <rcc rId="0" sId="17">
      <nc r="P489">
        <v>29748690</v>
      </nc>
    </rcc>
    <rcc rId="0" sId="17">
      <nc r="P490">
        <v>42070981</v>
      </nc>
    </rcc>
    <rcc rId="0" sId="17">
      <nc r="P491">
        <v>57082058</v>
      </nc>
    </rcc>
    <rcc rId="0" sId="17">
      <nc r="P492">
        <v>42032383</v>
      </nc>
    </rcc>
    <rcc rId="0" sId="17">
      <nc r="P493">
        <v>210673445</v>
      </nc>
    </rcc>
    <rcc rId="0" sId="17">
      <nc r="P494">
        <v>88955469</v>
      </nc>
    </rcc>
    <rcc rId="0" sId="17">
      <nc r="P495">
        <v>96181360</v>
      </nc>
    </rcc>
    <rcc rId="0" sId="17">
      <nc r="P496">
        <v>159119220</v>
      </nc>
    </rcc>
    <rcc rId="0" sId="17">
      <nc r="P497">
        <v>99780283</v>
      </nc>
    </rcc>
    <rcc rId="0" sId="17">
      <nc r="P498">
        <v>49936102</v>
      </nc>
    </rcc>
    <rcc rId="0" sId="17">
      <nc r="P499">
        <v>51798047</v>
      </nc>
    </rcc>
    <rcc rId="0" sId="17">
      <nc r="P500">
        <v>2255063</v>
      </nc>
    </rcc>
    <rcc rId="0" sId="17">
      <nc r="P501">
        <v>47440758</v>
      </nc>
    </rcc>
    <rcc rId="0" sId="17">
      <nc r="P502">
        <v>21846586</v>
      </nc>
    </rcc>
    <rcc rId="0" sId="17">
      <nc r="P503">
        <v>17841243</v>
      </nc>
    </rcc>
    <rcc rId="0" sId="17">
      <nc r="P504">
        <v>31794592</v>
      </nc>
    </rcc>
    <rcc rId="0" sId="17">
      <nc r="P505">
        <v>17469049</v>
      </nc>
    </rcc>
    <rcc rId="0" sId="17">
      <nc r="P506">
        <v>123895906</v>
      </nc>
    </rcc>
    <rcc rId="0" sId="17">
      <nc r="P507">
        <v>82200103</v>
      </nc>
    </rcc>
    <rcc rId="0" sId="17">
      <nc r="P508">
        <v>768253</v>
      </nc>
    </rcc>
    <rcc rId="0" sId="17">
      <nc r="P509">
        <v>20812951</v>
      </nc>
    </rcc>
    <rcc rId="0" sId="17">
      <nc r="P510">
        <v>169486508</v>
      </nc>
    </rcc>
    <rcc rId="0" sId="17">
      <nc r="P511">
        <v>62321128</v>
      </nc>
    </rcc>
    <rcc rId="0" sId="17">
      <nc r="P512">
        <v>41231032</v>
      </nc>
    </rcc>
    <rcc rId="0" sId="17">
      <nc r="P513">
        <v>69406986</v>
      </nc>
    </rcc>
    <rcc rId="0" sId="17">
      <nc r="P514">
        <v>658423</v>
      </nc>
    </rcc>
    <rcc rId="0" sId="17">
      <nc r="P515">
        <v>45252015</v>
      </nc>
    </rcc>
    <rcc rId="0" sId="17">
      <nc r="P516">
        <v>62375508</v>
      </nc>
    </rcc>
    <rcc rId="0" sId="17">
      <nc r="P517">
        <v>45411941</v>
      </nc>
    </rcc>
    <rcc rId="0" sId="17">
      <nc r="P518">
        <v>110910397</v>
      </nc>
    </rcc>
    <rcc rId="0" sId="17">
      <nc r="P519">
        <v>33752994</v>
      </nc>
    </rcc>
    <rcc rId="0" sId="17">
      <nc r="P520">
        <v>65543102</v>
      </nc>
    </rcc>
    <rcc rId="0" sId="17">
      <nc r="P521">
        <v>48843372</v>
      </nc>
    </rcc>
    <rcc rId="0" sId="17">
      <nc r="P522">
        <v>7760397</v>
      </nc>
    </rcc>
    <rcc rId="0" sId="17">
      <nc r="P523">
        <v>128678236</v>
      </nc>
    </rcc>
    <rcc rId="0" sId="17">
      <nc r="P524">
        <v>109639970</v>
      </nc>
    </rcc>
    <rcc rId="0" sId="17">
      <nc r="P525">
        <v>132397351</v>
      </nc>
    </rcc>
    <rcc rId="0" sId="17">
      <nc r="P526">
        <v>29098543</v>
      </nc>
    </rcc>
    <rcc rId="0" sId="17">
      <nc r="P527">
        <v>41456413</v>
      </nc>
    </rcc>
    <rcc rId="0" sId="17">
      <nc r="P528">
        <v>74336633</v>
      </nc>
    </rcc>
    <rcc rId="0" sId="17">
      <nc r="P529">
        <v>1666218</v>
      </nc>
    </rcc>
    <rcc rId="0" sId="17">
      <nc r="P530">
        <v>45790132</v>
      </nc>
    </rcc>
    <rcc rId="0" sId="17">
      <nc r="P531">
        <v>66370</v>
      </nc>
    </rcc>
    <rcc rId="0" sId="17">
      <nc r="P532">
        <v>108177097</v>
      </nc>
    </rcc>
    <rcc rId="0" sId="17">
      <nc r="P533">
        <v>1294166</v>
      </nc>
    </rcc>
    <rcc rId="0" sId="17">
      <nc r="P534">
        <v>164028105</v>
      </nc>
    </rcc>
    <rcc rId="0" sId="17">
      <nc r="P535">
        <v>105645725</v>
      </nc>
    </rcc>
    <rcc rId="0" sId="17">
      <nc r="P536">
        <v>151402045</v>
      </nc>
    </rcc>
    <rcc rId="0" sId="17">
      <nc r="P537">
        <v>128500215</v>
      </nc>
    </rcc>
    <rcc rId="0" sId="17">
      <nc r="P538">
        <v>185315067</v>
      </nc>
    </rcc>
    <rcc rId="0" sId="17">
      <nc r="P539">
        <v>32279629</v>
      </nc>
    </rcc>
    <rcc rId="0" sId="17">
      <nc r="P540">
        <v>20916238</v>
      </nc>
    </rcc>
    <rcc rId="0" sId="17">
      <nc r="P541">
        <v>71236611</v>
      </nc>
    </rcc>
    <rcc rId="0" sId="17">
      <nc r="P542">
        <v>43588302</v>
      </nc>
    </rcc>
    <rcc rId="0" sId="17">
      <nc r="P543">
        <v>128215821</v>
      </nc>
    </rcc>
    <rcc rId="0" sId="17">
      <nc r="P544">
        <v>170263320</v>
      </nc>
    </rcc>
    <rcc rId="0" sId="17">
      <nc r="P545">
        <v>1670265</v>
      </nc>
    </rcc>
    <rcc rId="0" sId="17">
      <nc r="P546">
        <v>96134685</v>
      </nc>
    </rcc>
    <rcc rId="0" sId="17">
      <nc r="P547">
        <v>56775385</v>
      </nc>
    </rcc>
    <rcc rId="0" sId="17">
      <nc r="P548">
        <v>65705530</v>
      </nc>
    </rcc>
    <rcc rId="0" sId="17">
      <nc r="P549">
        <v>76195153</v>
      </nc>
    </rcc>
    <rcc rId="0" sId="17">
      <nc r="P550">
        <v>21941148</v>
      </nc>
    </rcc>
    <rcc rId="0" sId="17">
      <nc r="P551">
        <v>77973</v>
      </nc>
    </rcc>
    <rcc rId="0" sId="17">
      <nc r="P552">
        <v>8064779</v>
      </nc>
    </rcc>
    <rcc rId="0" sId="17">
      <nc r="P553">
        <v>74678063</v>
      </nc>
    </rcc>
    <rcc rId="0" sId="17">
      <nc r="P554">
        <v>50188929</v>
      </nc>
    </rcc>
    <rcc rId="0" sId="17">
      <nc r="P555">
        <v>48885436</v>
      </nc>
    </rcc>
    <rcc rId="0" sId="17">
      <nc r="P556">
        <v>120904895</v>
      </nc>
    </rcc>
    <rcc rId="0" sId="17">
      <nc r="P557">
        <v>1285974</v>
      </nc>
    </rcc>
    <rcc rId="0" sId="17">
      <nc r="P558">
        <v>106280527</v>
      </nc>
    </rcc>
    <rcc rId="0" sId="17">
      <nc r="P559">
        <v>28674322</v>
      </nc>
    </rcc>
    <rcc rId="0" sId="17">
      <nc r="P560">
        <v>58979879</v>
      </nc>
    </rcc>
    <rcc rId="0" sId="17">
      <nc r="P561">
        <v>124459852</v>
      </nc>
    </rcc>
    <rcc rId="0" sId="17">
      <nc r="P562">
        <v>72891547</v>
      </nc>
    </rcc>
    <rcc rId="0" sId="17">
      <nc r="P563">
        <v>54694560</v>
      </nc>
    </rcc>
    <rcc rId="0" sId="17">
      <nc r="P564">
        <v>3650970</v>
      </nc>
    </rcc>
    <rcc rId="0" sId="17">
      <nc r="P565">
        <v>204031</v>
      </nc>
    </rcc>
    <rcc rId="0" sId="17">
      <nc r="P566">
        <v>57370055</v>
      </nc>
    </rcc>
    <rcc rId="0" sId="17">
      <nc r="P567">
        <v>22215441</v>
      </nc>
    </rcc>
    <rcc rId="0" sId="17">
      <nc r="P568">
        <v>24347800</v>
      </nc>
    </rcc>
    <rcc rId="0" sId="17">
      <nc r="P569">
        <v>7044380</v>
      </nc>
    </rcc>
    <rcc rId="0" sId="17">
      <nc r="P570">
        <v>226577306</v>
      </nc>
    </rcc>
    <rcc rId="0" sId="17">
      <nc r="P571">
        <v>109601554</v>
      </nc>
    </rcc>
    <rcc rId="0" sId="17">
      <nc r="P572">
        <v>202253</v>
      </nc>
    </rcc>
    <rcc rId="0" sId="17">
      <nc r="P573">
        <v>105675946</v>
      </nc>
    </rcc>
    <rcc rId="0" sId="17">
      <nc r="P574">
        <v>73317585</v>
      </nc>
    </rcc>
    <rcc rId="0" sId="17">
      <nc r="P575">
        <v>138244400</v>
      </nc>
    </rcc>
    <rcc rId="0" sId="17">
      <nc r="P576">
        <v>3613207</v>
      </nc>
    </rcc>
    <rcc rId="0" sId="17">
      <nc r="P577">
        <v>78008334</v>
      </nc>
    </rcc>
  </rrc>
  <rrc rId="29271" sId="17" ref="P1:P1048576" action="deleteCol">
    <rfmt sheetId="17" xfDxf="1" sqref="P1:P1048576" start="0" length="0"/>
    <rcc rId="0" sId="17">
      <nc r="P3" t="inlineStr">
        <is>
          <t>proxy.outcome</t>
        </is>
      </nc>
    </rcc>
    <rcc rId="0" sId="17">
      <nc r="P13" t="b">
        <v>1</v>
      </nc>
    </rcc>
    <rcc rId="0" sId="17">
      <nc r="P53" t="inlineStr">
        <is>
          <t>se.exposure</t>
        </is>
      </nc>
    </rcc>
    <rcc rId="0" sId="17">
      <nc r="P54">
        <v>2.4754600000000001E-3</v>
      </nc>
    </rcc>
    <rcc rId="0" sId="17">
      <nc r="P55">
        <v>2.0251800000000001E-3</v>
      </nc>
    </rcc>
    <rcc rId="0" sId="17">
      <nc r="P56">
        <v>2.3477200000000002E-3</v>
      </nc>
    </rcc>
    <rcc rId="0" sId="17">
      <nc r="P57">
        <v>2.7701499999999999E-3</v>
      </nc>
    </rcc>
    <rcc rId="0" sId="17">
      <nc r="P58">
        <v>2.2853399999999999E-3</v>
      </nc>
    </rcc>
    <rcc rId="0" sId="17">
      <nc r="P59">
        <v>2.0549399999999999E-3</v>
      </nc>
    </rcc>
    <rcc rId="0" sId="17">
      <nc r="P60">
        <v>2.02147E-3</v>
      </nc>
    </rcc>
    <rcc rId="0" sId="17">
      <nc r="P61">
        <v>2.1249400000000001E-3</v>
      </nc>
    </rcc>
    <rcc rId="0" sId="17">
      <nc r="P62">
        <v>2.0939600000000002E-3</v>
      </nc>
    </rcc>
    <rcc rId="0" sId="17">
      <nc r="P63">
        <v>2.0309899999999999E-3</v>
      </nc>
    </rcc>
    <rcc rId="0" sId="17">
      <nc r="P64">
        <v>2.3671299999999998E-3</v>
      </nc>
    </rcc>
    <rcc rId="0" sId="17">
      <nc r="P65">
        <v>2.19601E-3</v>
      </nc>
    </rcc>
    <rcc rId="0" sId="17">
      <nc r="P66">
        <v>2.1101599999999998E-3</v>
      </nc>
    </rcc>
    <rcc rId="0" sId="17">
      <nc r="P67">
        <v>4.0940600000000001E-3</v>
      </nc>
    </rcc>
    <rcc rId="0" sId="17">
      <nc r="P68">
        <v>2.5655399999999998E-3</v>
      </nc>
    </rcc>
    <rcc rId="0" sId="17">
      <nc r="P69">
        <v>2.8164100000000001E-3</v>
      </nc>
    </rcc>
    <rcc rId="0" sId="17">
      <nc r="P70">
        <v>2.2413200000000002E-3</v>
      </nc>
    </rcc>
    <rcc rId="0" sId="17">
      <nc r="P71">
        <v>2.9853800000000002E-3</v>
      </nc>
    </rcc>
    <rcc rId="0" sId="17">
      <nc r="P72">
        <v>3.5775199999999998E-3</v>
      </nc>
    </rcc>
    <rcc rId="0" sId="17">
      <nc r="P73">
        <v>2.6362299999999998E-3</v>
      </nc>
    </rcc>
    <rcc rId="0" sId="17">
      <nc r="P74">
        <v>9.3715699999999992E-3</v>
      </nc>
    </rcc>
    <rcc rId="0" sId="17">
      <nc r="P75">
        <v>6.6789800000000002E-3</v>
      </nc>
    </rcc>
    <rcc rId="0" sId="17">
      <nc r="P76">
        <v>6.1170599999999997E-3</v>
      </nc>
    </rcc>
    <rcc rId="0" sId="17">
      <nc r="P77">
        <v>8.2461099999999992E-3</v>
      </nc>
    </rcc>
    <rcc rId="0" sId="17">
      <nc r="P78">
        <v>7.2041300000000004E-3</v>
      </nc>
    </rcc>
    <rcc rId="0" sId="17">
      <nc r="P79">
        <v>3.8947500000000002E-3</v>
      </nc>
    </rcc>
    <rcc rId="0" sId="17">
      <nc r="P80">
        <v>3.1868600000000001E-3</v>
      </nc>
    </rcc>
    <rcc rId="0" sId="17">
      <nc r="P81">
        <v>2.9020500000000002E-3</v>
      </nc>
    </rcc>
    <rcc rId="0" sId="17">
      <nc r="P82">
        <v>2.2268499999999998E-3</v>
      </nc>
    </rcc>
    <rcc rId="0" sId="17">
      <nc r="P83">
        <v>2.0757800000000002E-3</v>
      </nc>
    </rcc>
    <rcc rId="0" sId="17">
      <nc r="P84">
        <v>2.7991000000000001E-3</v>
      </nc>
    </rcc>
    <rcc rId="0" sId="17">
      <nc r="P85">
        <v>2.1379599999999999E-3</v>
      </nc>
    </rcc>
    <rcc rId="0" sId="17">
      <nc r="P86">
        <v>2.0276000000000001E-3</v>
      </nc>
    </rcc>
    <rcc rId="0" sId="17">
      <nc r="P87">
        <v>2.1411300000000002E-3</v>
      </nc>
    </rcc>
    <rcc rId="0" sId="17">
      <nc r="P88">
        <v>2.3237700000000002E-3</v>
      </nc>
    </rcc>
    <rcc rId="0" sId="17">
      <nc r="P89">
        <v>2.7315899999999999E-3</v>
      </nc>
    </rcc>
    <rcc rId="0" sId="17">
      <nc r="P90">
        <v>8.7324700000000009E-3</v>
      </nc>
    </rcc>
    <rcc rId="0" sId="17">
      <nc r="P91">
        <v>5.3993299999999999E-3</v>
      </nc>
    </rcc>
    <rcc rId="0" sId="17">
      <nc r="P92">
        <v>3.6942099999999999E-3</v>
      </nc>
    </rcc>
    <rcc rId="0" sId="17">
      <nc r="P93">
        <v>9.1336899999999999E-3</v>
      </nc>
    </rcc>
    <rcc rId="0" sId="17">
      <nc r="P94">
        <v>4.9887200000000003E-3</v>
      </nc>
    </rcc>
    <rcc rId="0" sId="17">
      <nc r="P95">
        <v>7.3987699999999998E-3</v>
      </nc>
    </rcc>
    <rcc rId="0" sId="17">
      <nc r="P96">
        <v>2.1335899999999999E-3</v>
      </nc>
    </rcc>
    <rcc rId="0" sId="17">
      <nc r="P97">
        <v>2.85068E-3</v>
      </nc>
    </rcc>
    <rcc rId="0" sId="17">
      <nc r="P98">
        <v>3.0098299999999998E-3</v>
      </nc>
    </rcc>
    <rcc rId="0" sId="17">
      <nc r="P99">
        <v>2.1080600000000001E-3</v>
      </nc>
    </rcc>
    <rcc rId="0" sId="17">
      <nc r="P100">
        <v>2.0348200000000001E-3</v>
      </nc>
    </rcc>
    <rcc rId="0" sId="17">
      <nc r="P101">
        <v>2.4265100000000002E-3</v>
      </nc>
    </rcc>
    <rcc rId="0" sId="17">
      <nc r="P102">
        <v>2.73361E-3</v>
      </nc>
    </rcc>
    <rcc rId="0" sId="17">
      <nc r="P103">
        <v>3.0095199999999999E-3</v>
      </nc>
    </rcc>
    <rcc rId="0" sId="17">
      <nc r="P104">
        <v>2.4363800000000001E-3</v>
      </nc>
    </rcc>
    <rcc rId="0" sId="17">
      <nc r="P105">
        <v>2.0080599999999999E-3</v>
      </nc>
    </rcc>
    <rcc rId="0" sId="17">
      <nc r="P106">
        <v>2.0424699999999998E-3</v>
      </nc>
    </rcc>
    <rcc rId="0" sId="17">
      <nc r="P107">
        <v>2.8939199999999999E-3</v>
      </nc>
    </rcc>
    <rcc rId="0" sId="17">
      <nc r="P108">
        <v>2.0548099999999998E-3</v>
      </nc>
    </rcc>
    <rcc rId="0" sId="17">
      <nc r="P109">
        <v>2.0189800000000001E-3</v>
      </nc>
    </rcc>
    <rcc rId="0" sId="17">
      <nc r="P110">
        <v>2.03498E-3</v>
      </nc>
    </rcc>
    <rcc rId="0" sId="17">
      <nc r="P111">
        <v>2.08092E-3</v>
      </nc>
    </rcc>
    <rcc rId="0" sId="17">
      <nc r="P112">
        <v>2.06208E-3</v>
      </nc>
    </rcc>
    <rcc rId="0" sId="17">
      <nc r="P113">
        <v>2.2402400000000001E-3</v>
      </nc>
    </rcc>
    <rcc rId="0" sId="17">
      <nc r="P114">
        <v>2.3897200000000001E-3</v>
      </nc>
    </rcc>
    <rcc rId="0" sId="17">
      <nc r="P115">
        <v>2.33716E-3</v>
      </nc>
    </rcc>
    <rcc rId="0" sId="17">
      <nc r="P116">
        <v>4.5245900000000002E-3</v>
      </nc>
    </rcc>
    <rcc rId="0" sId="17">
      <nc r="P117">
        <v>2.3291800000000001E-3</v>
      </nc>
    </rcc>
    <rcc rId="0" sId="17">
      <nc r="P118">
        <v>7.0208700000000002E-3</v>
      </nc>
    </rcc>
    <rcc rId="0" sId="17">
      <nc r="P119">
        <v>2.3882600000000001E-3</v>
      </nc>
    </rcc>
    <rcc rId="0" sId="17">
      <nc r="P120">
        <v>2.20455E-3</v>
      </nc>
    </rcc>
    <rcc rId="0" sId="17">
      <nc r="P121">
        <v>2.39551E-3</v>
      </nc>
    </rcc>
    <rcc rId="0" sId="17">
      <nc r="P122">
        <v>2.5498999999999999E-3</v>
      </nc>
    </rcc>
    <rcc rId="0" sId="17">
      <nc r="P123">
        <v>9.3095000000000001E-3</v>
      </nc>
    </rcc>
    <rcc rId="0" sId="17">
      <nc r="P124">
        <v>2.7709100000000001E-3</v>
      </nc>
    </rcc>
    <rcc rId="0" sId="17">
      <nc r="P125">
        <v>2.0037599999999998E-3</v>
      </nc>
    </rcc>
    <rcc rId="0" sId="17">
      <nc r="P126">
        <v>2.0566999999999998E-3</v>
      </nc>
    </rcc>
    <rcc rId="0" sId="17">
      <nc r="P127">
        <v>2.1143300000000002E-3</v>
      </nc>
    </rcc>
    <rcc rId="0" sId="17">
      <nc r="P128">
        <v>1.9992500000000002E-3</v>
      </nc>
    </rcc>
    <rcc rId="0" sId="17">
      <nc r="P129">
        <v>3.1244100000000002E-3</v>
      </nc>
    </rcc>
    <rcc rId="0" sId="17">
      <nc r="P130">
        <v>2.0596199999999999E-3</v>
      </nc>
    </rcc>
    <rcc rId="0" sId="17">
      <nc r="P131">
        <v>2.3809399999999998E-3</v>
      </nc>
    </rcc>
    <rcc rId="0" sId="17">
      <nc r="P132">
        <v>3.7516400000000001E-3</v>
      </nc>
    </rcc>
    <rcc rId="0" sId="17">
      <nc r="P133">
        <v>2.0146399999999998E-3</v>
      </nc>
    </rcc>
    <rcc rId="0" sId="17">
      <nc r="P134">
        <v>2.6785799999999998E-3</v>
      </nc>
    </rcc>
    <rcc rId="0" sId="17">
      <nc r="P135">
        <v>2.02886E-3</v>
      </nc>
    </rcc>
    <rcc rId="0" sId="17">
      <nc r="P136">
        <v>2.30175E-3</v>
      </nc>
    </rcc>
    <rcc rId="0" sId="17">
      <nc r="P137">
        <v>2.0963700000000002E-3</v>
      </nc>
    </rcc>
    <rcc rId="0" sId="17">
      <nc r="P138">
        <v>2.47729E-3</v>
      </nc>
    </rcc>
    <rcc rId="0" sId="17">
      <nc r="P139">
        <v>2.0354700000000002E-3</v>
      </nc>
    </rcc>
    <rcc rId="0" sId="17">
      <nc r="P140">
        <v>5.9539399999999996E-3</v>
      </nc>
    </rcc>
    <rcc rId="0" sId="17">
      <nc r="P141">
        <v>2.3887499999999998E-3</v>
      </nc>
    </rcc>
    <rcc rId="0" sId="17">
      <nc r="P142">
        <v>2.04674E-3</v>
      </nc>
    </rcc>
    <rcc rId="0" sId="17">
      <nc r="P143">
        <v>2.6359E-3</v>
      </nc>
    </rcc>
    <rcc rId="0" sId="17">
      <nc r="P144">
        <v>2.0144400000000002E-3</v>
      </nc>
    </rcc>
    <rcc rId="0" sId="17">
      <nc r="P145">
        <v>2.0516699999999998E-3</v>
      </nc>
    </rcc>
    <rcc rId="0" sId="17">
      <nc r="P146">
        <v>2.02476E-3</v>
      </nc>
    </rcc>
    <rcc rId="0" sId="17">
      <nc r="P147">
        <v>2.1542100000000002E-3</v>
      </nc>
    </rcc>
    <rcc rId="0" sId="17">
      <nc r="P148">
        <v>2.0306199999999999E-3</v>
      </nc>
    </rcc>
    <rcc rId="0" sId="17">
      <nc r="P149">
        <v>2.4846500000000001E-3</v>
      </nc>
    </rcc>
    <rcc rId="0" sId="17">
      <nc r="P150">
        <v>2.03747E-3</v>
      </nc>
    </rcc>
    <rcc rId="0" sId="17">
      <nc r="P151">
        <v>2.2842800000000001E-3</v>
      </nc>
    </rcc>
    <rcc rId="0" sId="17">
      <nc r="P152">
        <v>2.0773499999999999E-3</v>
      </nc>
    </rcc>
    <rcc rId="0" sId="17">
      <nc r="P153">
        <v>2.2440300000000002E-3</v>
      </nc>
    </rcc>
    <rcc rId="0" sId="17">
      <nc r="P154">
        <v>2.0400100000000001E-3</v>
      </nc>
    </rcc>
    <rcc rId="0" sId="17">
      <nc r="P155">
        <v>2.0286499999999999E-3</v>
      </nc>
    </rcc>
    <rcc rId="0" sId="17">
      <nc r="P156">
        <v>2.4704200000000001E-3</v>
      </nc>
    </rcc>
    <rcc rId="0" sId="17">
      <nc r="P157">
        <v>3.2415600000000001E-3</v>
      </nc>
    </rcc>
    <rcc rId="0" sId="17">
      <nc r="P158">
        <v>4.3927200000000001E-3</v>
      </nc>
    </rcc>
    <rcc rId="0" sId="17">
      <nc r="P159">
        <v>2.3186000000000001E-3</v>
      </nc>
    </rcc>
    <rcc rId="0" sId="17">
      <nc r="P160">
        <v>2.9070799999999998E-3</v>
      </nc>
    </rcc>
    <rcc rId="0" sId="17">
      <nc r="P161">
        <v>4.3174099999999998E-3</v>
      </nc>
    </rcc>
    <rcc rId="0" sId="17">
      <nc r="P162">
        <v>2.85024E-3</v>
      </nc>
    </rcc>
    <rcc rId="0" sId="17">
      <nc r="P163">
        <v>3.3318599999999999E-3</v>
      </nc>
    </rcc>
    <rcc rId="0" sId="17">
      <nc r="P164">
        <v>2.16124E-3</v>
      </nc>
    </rcc>
    <rcc rId="0" sId="17">
      <nc r="P165">
        <v>1.34649E-2</v>
      </nc>
    </rcc>
    <rcc rId="0" sId="17">
      <nc r="P166">
        <v>2.0000299999999999E-3</v>
      </nc>
    </rcc>
    <rcc rId="0" sId="17">
      <nc r="P167">
        <v>2.90595E-3</v>
      </nc>
    </rcc>
    <rcc rId="0" sId="17">
      <nc r="P168">
        <v>2.2052600000000001E-3</v>
      </nc>
    </rcc>
    <rcc rId="0" sId="17">
      <nc r="P169">
        <v>7.4116800000000004E-3</v>
      </nc>
    </rcc>
    <rcc rId="0" sId="17">
      <nc r="P170">
        <v>3.4318199999999999E-3</v>
      </nc>
    </rcc>
    <rcc rId="0" sId="17">
      <nc r="P171">
        <v>4.1515099999999997E-3</v>
      </nc>
    </rcc>
    <rcc rId="0" sId="17">
      <nc r="P172">
        <v>4.6628599999999996E-3</v>
      </nc>
    </rcc>
    <rcc rId="0" sId="17">
      <nc r="P173">
        <v>2.0233E-3</v>
      </nc>
    </rcc>
    <rcc rId="0" sId="17">
      <nc r="P174">
        <v>2.2011700000000001E-3</v>
      </nc>
    </rcc>
    <rcc rId="0" sId="17">
      <nc r="P175">
        <v>2.1280100000000001E-3</v>
      </nc>
    </rcc>
    <rcc rId="0" sId="17">
      <nc r="P176">
        <v>2.0263E-3</v>
      </nc>
    </rcc>
    <rcc rId="0" sId="17">
      <nc r="P177">
        <v>2.7966699999999998E-3</v>
      </nc>
    </rcc>
    <rcc rId="0" sId="17">
      <nc r="P178">
        <v>2.0117500000000001E-3</v>
      </nc>
    </rcc>
    <rcc rId="0" sId="17">
      <nc r="P179">
        <v>2.16724E-3</v>
      </nc>
    </rcc>
    <rcc rId="0" sId="17">
      <nc r="P180">
        <v>2.9384699999999999E-3</v>
      </nc>
    </rcc>
    <rcc rId="0" sId="17">
      <nc r="P181">
        <v>2.1309599999999999E-3</v>
      </nc>
    </rcc>
    <rcc rId="0" sId="17">
      <nc r="P182">
        <v>2.01819E-3</v>
      </nc>
    </rcc>
    <rcc rId="0" sId="17">
      <nc r="P183">
        <v>4.11613E-3</v>
      </nc>
    </rcc>
    <rcc rId="0" sId="17">
      <nc r="P184">
        <v>2.9979099999999999E-3</v>
      </nc>
    </rcc>
    <rcc rId="0" sId="17">
      <nc r="P185">
        <v>2.4754600000000001E-3</v>
      </nc>
    </rcc>
    <rcc rId="0" sId="17">
      <nc r="P186">
        <v>2.0251800000000001E-3</v>
      </nc>
    </rcc>
    <rcc rId="0" sId="17">
      <nc r="P187">
        <v>2.3477200000000002E-3</v>
      </nc>
    </rcc>
    <rcc rId="0" sId="17">
      <nc r="P188">
        <v>2.7701499999999999E-3</v>
      </nc>
    </rcc>
    <rcc rId="0" sId="17">
      <nc r="P189">
        <v>2.2853399999999999E-3</v>
      </nc>
    </rcc>
    <rcc rId="0" sId="17">
      <nc r="P190">
        <v>2.0549399999999999E-3</v>
      </nc>
    </rcc>
    <rcc rId="0" sId="17">
      <nc r="P191">
        <v>2.02147E-3</v>
      </nc>
    </rcc>
    <rcc rId="0" sId="17">
      <nc r="P192">
        <v>2.1249400000000001E-3</v>
      </nc>
    </rcc>
    <rcc rId="0" sId="17">
      <nc r="P193">
        <v>2.0939600000000002E-3</v>
      </nc>
    </rcc>
    <rcc rId="0" sId="17">
      <nc r="P194">
        <v>2.0309899999999999E-3</v>
      </nc>
    </rcc>
    <rcc rId="0" sId="17">
      <nc r="P195">
        <v>2.3671299999999998E-3</v>
      </nc>
    </rcc>
    <rcc rId="0" sId="17">
      <nc r="P196">
        <v>2.19601E-3</v>
      </nc>
    </rcc>
    <rcc rId="0" sId="17">
      <nc r="P197">
        <v>2.1101599999999998E-3</v>
      </nc>
    </rcc>
    <rcc rId="0" sId="17">
      <nc r="P198">
        <v>4.0940600000000001E-3</v>
      </nc>
    </rcc>
    <rcc rId="0" sId="17">
      <nc r="P199">
        <v>2.5655399999999998E-3</v>
      </nc>
    </rcc>
    <rcc rId="0" sId="17">
      <nc r="P200">
        <v>2.8164100000000001E-3</v>
      </nc>
    </rcc>
    <rcc rId="0" sId="17">
      <nc r="P201">
        <v>2.2413200000000002E-3</v>
      </nc>
    </rcc>
    <rcc rId="0" sId="17">
      <nc r="P202">
        <v>2.9853800000000002E-3</v>
      </nc>
    </rcc>
    <rcc rId="0" sId="17">
      <nc r="P203">
        <v>3.5775199999999998E-3</v>
      </nc>
    </rcc>
    <rcc rId="0" sId="17">
      <nc r="P204">
        <v>2.6362299999999998E-3</v>
      </nc>
    </rcc>
    <rcc rId="0" sId="17">
      <nc r="P205">
        <v>9.3715699999999992E-3</v>
      </nc>
    </rcc>
    <rcc rId="0" sId="17">
      <nc r="P206">
        <v>6.6789800000000002E-3</v>
      </nc>
    </rcc>
    <rcc rId="0" sId="17">
      <nc r="P207">
        <v>6.1170599999999997E-3</v>
      </nc>
    </rcc>
    <rcc rId="0" sId="17">
      <nc r="P208">
        <v>8.2461099999999992E-3</v>
      </nc>
    </rcc>
    <rcc rId="0" sId="17">
      <nc r="P209">
        <v>7.2041300000000004E-3</v>
      </nc>
    </rcc>
    <rcc rId="0" sId="17">
      <nc r="P210">
        <v>3.8947500000000002E-3</v>
      </nc>
    </rcc>
    <rcc rId="0" sId="17">
      <nc r="P211">
        <v>3.1868600000000001E-3</v>
      </nc>
    </rcc>
    <rcc rId="0" sId="17">
      <nc r="P212">
        <v>2.9020500000000002E-3</v>
      </nc>
    </rcc>
    <rcc rId="0" sId="17">
      <nc r="P213">
        <v>2.2268499999999998E-3</v>
      </nc>
    </rcc>
    <rcc rId="0" sId="17">
      <nc r="P214">
        <v>2.0757800000000002E-3</v>
      </nc>
    </rcc>
    <rcc rId="0" sId="17">
      <nc r="P215">
        <v>2.7991000000000001E-3</v>
      </nc>
    </rcc>
    <rcc rId="0" sId="17">
      <nc r="P216">
        <v>2.1379599999999999E-3</v>
      </nc>
    </rcc>
    <rcc rId="0" sId="17">
      <nc r="P217">
        <v>2.0276000000000001E-3</v>
      </nc>
    </rcc>
    <rcc rId="0" sId="17">
      <nc r="P218">
        <v>2.1411300000000002E-3</v>
      </nc>
    </rcc>
    <rcc rId="0" sId="17">
      <nc r="P219">
        <v>2.3237700000000002E-3</v>
      </nc>
    </rcc>
    <rcc rId="0" sId="17">
      <nc r="P220">
        <v>2.7315899999999999E-3</v>
      </nc>
    </rcc>
    <rcc rId="0" sId="17">
      <nc r="P221">
        <v>8.7324700000000009E-3</v>
      </nc>
    </rcc>
    <rcc rId="0" sId="17">
      <nc r="P222">
        <v>5.3993299999999999E-3</v>
      </nc>
    </rcc>
    <rcc rId="0" sId="17">
      <nc r="P223">
        <v>3.6942099999999999E-3</v>
      </nc>
    </rcc>
    <rcc rId="0" sId="17">
      <nc r="P224">
        <v>9.1336899999999999E-3</v>
      </nc>
    </rcc>
    <rcc rId="0" sId="17">
      <nc r="P225">
        <v>4.9887200000000003E-3</v>
      </nc>
    </rcc>
    <rcc rId="0" sId="17">
      <nc r="P226">
        <v>7.3987699999999998E-3</v>
      </nc>
    </rcc>
    <rcc rId="0" sId="17">
      <nc r="P227">
        <v>2.1335899999999999E-3</v>
      </nc>
    </rcc>
    <rcc rId="0" sId="17">
      <nc r="P228">
        <v>2.85068E-3</v>
      </nc>
    </rcc>
    <rcc rId="0" sId="17">
      <nc r="P229">
        <v>3.0098299999999998E-3</v>
      </nc>
    </rcc>
    <rcc rId="0" sId="17">
      <nc r="P230">
        <v>2.1080600000000001E-3</v>
      </nc>
    </rcc>
    <rcc rId="0" sId="17">
      <nc r="P231">
        <v>2.0348200000000001E-3</v>
      </nc>
    </rcc>
    <rcc rId="0" sId="17">
      <nc r="P232">
        <v>2.4265100000000002E-3</v>
      </nc>
    </rcc>
    <rcc rId="0" sId="17">
      <nc r="P233">
        <v>2.73361E-3</v>
      </nc>
    </rcc>
    <rcc rId="0" sId="17">
      <nc r="P234">
        <v>3.0095199999999999E-3</v>
      </nc>
    </rcc>
    <rcc rId="0" sId="17">
      <nc r="P235">
        <v>2.4363800000000001E-3</v>
      </nc>
    </rcc>
    <rcc rId="0" sId="17">
      <nc r="P236">
        <v>2.0080599999999999E-3</v>
      </nc>
    </rcc>
    <rcc rId="0" sId="17">
      <nc r="P237">
        <v>2.0424699999999998E-3</v>
      </nc>
    </rcc>
    <rcc rId="0" sId="17">
      <nc r="P238">
        <v>2.8939199999999999E-3</v>
      </nc>
    </rcc>
    <rcc rId="0" sId="17">
      <nc r="P239">
        <v>2.0548099999999998E-3</v>
      </nc>
    </rcc>
    <rcc rId="0" sId="17">
      <nc r="P240">
        <v>2.0189800000000001E-3</v>
      </nc>
    </rcc>
    <rcc rId="0" sId="17">
      <nc r="P241">
        <v>2.03498E-3</v>
      </nc>
    </rcc>
    <rcc rId="0" sId="17">
      <nc r="P242">
        <v>2.08092E-3</v>
      </nc>
    </rcc>
    <rcc rId="0" sId="17">
      <nc r="P243">
        <v>2.06208E-3</v>
      </nc>
    </rcc>
    <rcc rId="0" sId="17">
      <nc r="P244">
        <v>2.2402400000000001E-3</v>
      </nc>
    </rcc>
    <rcc rId="0" sId="17">
      <nc r="P245">
        <v>2.3897200000000001E-3</v>
      </nc>
    </rcc>
    <rcc rId="0" sId="17">
      <nc r="P246">
        <v>2.33716E-3</v>
      </nc>
    </rcc>
    <rcc rId="0" sId="17">
      <nc r="P247">
        <v>4.5245900000000002E-3</v>
      </nc>
    </rcc>
    <rcc rId="0" sId="17">
      <nc r="P248">
        <v>2.3291800000000001E-3</v>
      </nc>
    </rcc>
    <rcc rId="0" sId="17">
      <nc r="P249">
        <v>7.0208700000000002E-3</v>
      </nc>
    </rcc>
    <rcc rId="0" sId="17">
      <nc r="P250">
        <v>2.3882600000000001E-3</v>
      </nc>
    </rcc>
    <rcc rId="0" sId="17">
      <nc r="P251">
        <v>2.20455E-3</v>
      </nc>
    </rcc>
    <rcc rId="0" sId="17">
      <nc r="P252">
        <v>2.39551E-3</v>
      </nc>
    </rcc>
    <rcc rId="0" sId="17">
      <nc r="P253">
        <v>2.5498999999999999E-3</v>
      </nc>
    </rcc>
    <rcc rId="0" sId="17">
      <nc r="P254">
        <v>9.3095000000000001E-3</v>
      </nc>
    </rcc>
    <rcc rId="0" sId="17">
      <nc r="P255">
        <v>2.7709100000000001E-3</v>
      </nc>
    </rcc>
    <rcc rId="0" sId="17">
      <nc r="P256">
        <v>2.0037599999999998E-3</v>
      </nc>
    </rcc>
    <rcc rId="0" sId="17">
      <nc r="P257">
        <v>2.0566999999999998E-3</v>
      </nc>
    </rcc>
    <rcc rId="0" sId="17">
      <nc r="P258">
        <v>2.1143300000000002E-3</v>
      </nc>
    </rcc>
    <rcc rId="0" sId="17">
      <nc r="P259">
        <v>1.9992500000000002E-3</v>
      </nc>
    </rcc>
    <rcc rId="0" sId="17">
      <nc r="P260">
        <v>3.1244100000000002E-3</v>
      </nc>
    </rcc>
    <rcc rId="0" sId="17">
      <nc r="P261">
        <v>2.0596199999999999E-3</v>
      </nc>
    </rcc>
    <rcc rId="0" sId="17">
      <nc r="P262">
        <v>2.3809399999999998E-3</v>
      </nc>
    </rcc>
    <rcc rId="0" sId="17">
      <nc r="P263">
        <v>3.7516400000000001E-3</v>
      </nc>
    </rcc>
    <rcc rId="0" sId="17">
      <nc r="P264">
        <v>2.0146399999999998E-3</v>
      </nc>
    </rcc>
    <rcc rId="0" sId="17">
      <nc r="P265">
        <v>2.6785799999999998E-3</v>
      </nc>
    </rcc>
    <rcc rId="0" sId="17">
      <nc r="P266">
        <v>2.02886E-3</v>
      </nc>
    </rcc>
    <rcc rId="0" sId="17">
      <nc r="P267">
        <v>2.30175E-3</v>
      </nc>
    </rcc>
    <rcc rId="0" sId="17">
      <nc r="P268">
        <v>2.0963700000000002E-3</v>
      </nc>
    </rcc>
    <rcc rId="0" sId="17">
      <nc r="P269">
        <v>2.47729E-3</v>
      </nc>
    </rcc>
    <rcc rId="0" sId="17">
      <nc r="P270">
        <v>2.0354700000000002E-3</v>
      </nc>
    </rcc>
    <rcc rId="0" sId="17">
      <nc r="P271">
        <v>5.9539399999999996E-3</v>
      </nc>
    </rcc>
    <rcc rId="0" sId="17">
      <nc r="P272">
        <v>2.3887499999999998E-3</v>
      </nc>
    </rcc>
    <rcc rId="0" sId="17">
      <nc r="P273">
        <v>2.04674E-3</v>
      </nc>
    </rcc>
    <rcc rId="0" sId="17">
      <nc r="P274">
        <v>2.6359E-3</v>
      </nc>
    </rcc>
    <rcc rId="0" sId="17">
      <nc r="P275">
        <v>2.0144400000000002E-3</v>
      </nc>
    </rcc>
    <rcc rId="0" sId="17">
      <nc r="P276">
        <v>2.0516699999999998E-3</v>
      </nc>
    </rcc>
    <rcc rId="0" sId="17">
      <nc r="P277">
        <v>2.02476E-3</v>
      </nc>
    </rcc>
    <rcc rId="0" sId="17">
      <nc r="P278">
        <v>2.1542100000000002E-3</v>
      </nc>
    </rcc>
    <rcc rId="0" sId="17">
      <nc r="P279">
        <v>2.0306199999999999E-3</v>
      </nc>
    </rcc>
    <rcc rId="0" sId="17">
      <nc r="P280">
        <v>2.4846500000000001E-3</v>
      </nc>
    </rcc>
    <rcc rId="0" sId="17">
      <nc r="P281">
        <v>2.03747E-3</v>
      </nc>
    </rcc>
    <rcc rId="0" sId="17">
      <nc r="P282">
        <v>2.2842800000000001E-3</v>
      </nc>
    </rcc>
    <rcc rId="0" sId="17">
      <nc r="P283">
        <v>2.0773499999999999E-3</v>
      </nc>
    </rcc>
    <rcc rId="0" sId="17">
      <nc r="P284">
        <v>2.2440300000000002E-3</v>
      </nc>
    </rcc>
    <rcc rId="0" sId="17">
      <nc r="P285">
        <v>2.0400100000000001E-3</v>
      </nc>
    </rcc>
    <rcc rId="0" sId="17">
      <nc r="P286">
        <v>2.0286499999999999E-3</v>
      </nc>
    </rcc>
    <rcc rId="0" sId="17">
      <nc r="P287">
        <v>2.4704200000000001E-3</v>
      </nc>
    </rcc>
    <rcc rId="0" sId="17">
      <nc r="P288">
        <v>3.2415600000000001E-3</v>
      </nc>
    </rcc>
    <rcc rId="0" sId="17">
      <nc r="P289">
        <v>4.3927200000000001E-3</v>
      </nc>
    </rcc>
    <rcc rId="0" sId="17">
      <nc r="P290">
        <v>2.3186000000000001E-3</v>
      </nc>
    </rcc>
    <rcc rId="0" sId="17">
      <nc r="P291">
        <v>2.9070799999999998E-3</v>
      </nc>
    </rcc>
    <rcc rId="0" sId="17">
      <nc r="P292">
        <v>4.3174099999999998E-3</v>
      </nc>
    </rcc>
    <rcc rId="0" sId="17">
      <nc r="P293">
        <v>2.85024E-3</v>
      </nc>
    </rcc>
    <rcc rId="0" sId="17">
      <nc r="P294">
        <v>3.3318599999999999E-3</v>
      </nc>
    </rcc>
    <rcc rId="0" sId="17">
      <nc r="P295">
        <v>2.16124E-3</v>
      </nc>
    </rcc>
    <rcc rId="0" sId="17">
      <nc r="P296">
        <v>1.34649E-2</v>
      </nc>
    </rcc>
    <rcc rId="0" sId="17">
      <nc r="P297">
        <v>2.0000299999999999E-3</v>
      </nc>
    </rcc>
    <rcc rId="0" sId="17">
      <nc r="P298">
        <v>2.90595E-3</v>
      </nc>
    </rcc>
    <rcc rId="0" sId="17">
      <nc r="P299">
        <v>2.2052600000000001E-3</v>
      </nc>
    </rcc>
    <rcc rId="0" sId="17">
      <nc r="P300">
        <v>7.4116800000000004E-3</v>
      </nc>
    </rcc>
    <rcc rId="0" sId="17">
      <nc r="P301">
        <v>3.4318199999999999E-3</v>
      </nc>
    </rcc>
    <rcc rId="0" sId="17">
      <nc r="P302">
        <v>4.1515099999999997E-3</v>
      </nc>
    </rcc>
    <rcc rId="0" sId="17">
      <nc r="P303">
        <v>4.6628599999999996E-3</v>
      </nc>
    </rcc>
    <rcc rId="0" sId="17">
      <nc r="P304">
        <v>2.0233E-3</v>
      </nc>
    </rcc>
    <rcc rId="0" sId="17">
      <nc r="P305">
        <v>2.2011700000000001E-3</v>
      </nc>
    </rcc>
    <rcc rId="0" sId="17">
      <nc r="P306">
        <v>2.1280100000000001E-3</v>
      </nc>
    </rcc>
    <rcc rId="0" sId="17">
      <nc r="P307">
        <v>2.0263E-3</v>
      </nc>
    </rcc>
    <rcc rId="0" sId="17">
      <nc r="P308">
        <v>2.7966699999999998E-3</v>
      </nc>
    </rcc>
    <rcc rId="0" sId="17">
      <nc r="P309">
        <v>2.0117500000000001E-3</v>
      </nc>
    </rcc>
    <rcc rId="0" sId="17">
      <nc r="P310">
        <v>2.16724E-3</v>
      </nc>
    </rcc>
    <rcc rId="0" sId="17">
      <nc r="P311">
        <v>2.9384699999999999E-3</v>
      </nc>
    </rcc>
    <rcc rId="0" sId="17">
      <nc r="P312">
        <v>2.1309599999999999E-3</v>
      </nc>
    </rcc>
    <rcc rId="0" sId="17">
      <nc r="P313">
        <v>2.01819E-3</v>
      </nc>
    </rcc>
    <rcc rId="0" sId="17">
      <nc r="P314">
        <v>4.11613E-3</v>
      </nc>
    </rcc>
    <rcc rId="0" sId="17">
      <nc r="P315">
        <v>2.9979099999999999E-3</v>
      </nc>
    </rcc>
    <rcc rId="0" sId="17">
      <nc r="P316">
        <v>2.4754600000000001E-3</v>
      </nc>
    </rcc>
    <rcc rId="0" sId="17">
      <nc r="P317">
        <v>2.0251800000000001E-3</v>
      </nc>
    </rcc>
    <rcc rId="0" sId="17">
      <nc r="P318">
        <v>2.3477200000000002E-3</v>
      </nc>
    </rcc>
    <rcc rId="0" sId="17">
      <nc r="P319">
        <v>2.7701499999999999E-3</v>
      </nc>
    </rcc>
    <rcc rId="0" sId="17">
      <nc r="P320">
        <v>2.2853399999999999E-3</v>
      </nc>
    </rcc>
    <rcc rId="0" sId="17">
      <nc r="P321">
        <v>2.0549399999999999E-3</v>
      </nc>
    </rcc>
    <rcc rId="0" sId="17">
      <nc r="P322">
        <v>2.02147E-3</v>
      </nc>
    </rcc>
    <rcc rId="0" sId="17">
      <nc r="P323">
        <v>2.1249400000000001E-3</v>
      </nc>
    </rcc>
    <rcc rId="0" sId="17">
      <nc r="P324">
        <v>2.0939600000000002E-3</v>
      </nc>
    </rcc>
    <rcc rId="0" sId="17">
      <nc r="P325">
        <v>2.0309899999999999E-3</v>
      </nc>
    </rcc>
    <rcc rId="0" sId="17">
      <nc r="P326">
        <v>2.3671299999999998E-3</v>
      </nc>
    </rcc>
    <rcc rId="0" sId="17">
      <nc r="P327">
        <v>2.19601E-3</v>
      </nc>
    </rcc>
    <rcc rId="0" sId="17">
      <nc r="P328">
        <v>2.1101599999999998E-3</v>
      </nc>
    </rcc>
    <rcc rId="0" sId="17">
      <nc r="P329">
        <v>4.0940600000000001E-3</v>
      </nc>
    </rcc>
    <rcc rId="0" sId="17">
      <nc r="P330">
        <v>2.5655399999999998E-3</v>
      </nc>
    </rcc>
    <rcc rId="0" sId="17">
      <nc r="P331">
        <v>2.8164100000000001E-3</v>
      </nc>
    </rcc>
    <rcc rId="0" sId="17">
      <nc r="P332">
        <v>2.2413200000000002E-3</v>
      </nc>
    </rcc>
    <rcc rId="0" sId="17">
      <nc r="P333">
        <v>2.9853800000000002E-3</v>
      </nc>
    </rcc>
    <rcc rId="0" sId="17">
      <nc r="P334">
        <v>3.5775199999999998E-3</v>
      </nc>
    </rcc>
    <rcc rId="0" sId="17">
      <nc r="P335">
        <v>2.6362299999999998E-3</v>
      </nc>
    </rcc>
    <rcc rId="0" sId="17">
      <nc r="P336">
        <v>9.3715699999999992E-3</v>
      </nc>
    </rcc>
    <rcc rId="0" sId="17">
      <nc r="P337">
        <v>6.6789800000000002E-3</v>
      </nc>
    </rcc>
    <rcc rId="0" sId="17">
      <nc r="P338">
        <v>6.1170599999999997E-3</v>
      </nc>
    </rcc>
    <rcc rId="0" sId="17">
      <nc r="P339">
        <v>8.2461099999999992E-3</v>
      </nc>
    </rcc>
    <rcc rId="0" sId="17">
      <nc r="P340">
        <v>7.2041300000000004E-3</v>
      </nc>
    </rcc>
    <rcc rId="0" sId="17">
      <nc r="P341">
        <v>3.8947500000000002E-3</v>
      </nc>
    </rcc>
    <rcc rId="0" sId="17">
      <nc r="P342">
        <v>3.1868600000000001E-3</v>
      </nc>
    </rcc>
    <rcc rId="0" sId="17">
      <nc r="P343">
        <v>2.9020500000000002E-3</v>
      </nc>
    </rcc>
    <rcc rId="0" sId="17">
      <nc r="P344">
        <v>2.2268499999999998E-3</v>
      </nc>
    </rcc>
    <rcc rId="0" sId="17">
      <nc r="P345">
        <v>2.0757800000000002E-3</v>
      </nc>
    </rcc>
    <rcc rId="0" sId="17">
      <nc r="P346">
        <v>2.7991000000000001E-3</v>
      </nc>
    </rcc>
    <rcc rId="0" sId="17">
      <nc r="P347">
        <v>2.1379599999999999E-3</v>
      </nc>
    </rcc>
    <rcc rId="0" sId="17">
      <nc r="P348">
        <v>2.0276000000000001E-3</v>
      </nc>
    </rcc>
    <rcc rId="0" sId="17">
      <nc r="P349">
        <v>2.1411300000000002E-3</v>
      </nc>
    </rcc>
    <rcc rId="0" sId="17">
      <nc r="P350">
        <v>2.3237700000000002E-3</v>
      </nc>
    </rcc>
    <rcc rId="0" sId="17">
      <nc r="P351">
        <v>2.7315899999999999E-3</v>
      </nc>
    </rcc>
    <rcc rId="0" sId="17">
      <nc r="P352">
        <v>8.7324700000000009E-3</v>
      </nc>
    </rcc>
    <rcc rId="0" sId="17">
      <nc r="P353">
        <v>5.3993299999999999E-3</v>
      </nc>
    </rcc>
    <rcc rId="0" sId="17">
      <nc r="P354">
        <v>3.6942099999999999E-3</v>
      </nc>
    </rcc>
    <rcc rId="0" sId="17">
      <nc r="P355">
        <v>9.1336899999999999E-3</v>
      </nc>
    </rcc>
    <rcc rId="0" sId="17">
      <nc r="P356">
        <v>4.9887200000000003E-3</v>
      </nc>
    </rcc>
    <rcc rId="0" sId="17">
      <nc r="P357">
        <v>7.3987699999999998E-3</v>
      </nc>
    </rcc>
    <rcc rId="0" sId="17">
      <nc r="P358">
        <v>2.1335899999999999E-3</v>
      </nc>
    </rcc>
    <rcc rId="0" sId="17">
      <nc r="P359">
        <v>2.85068E-3</v>
      </nc>
    </rcc>
    <rcc rId="0" sId="17">
      <nc r="P360">
        <v>3.0098299999999998E-3</v>
      </nc>
    </rcc>
    <rcc rId="0" sId="17">
      <nc r="P361">
        <v>2.1080600000000001E-3</v>
      </nc>
    </rcc>
    <rcc rId="0" sId="17">
      <nc r="P362">
        <v>2.0348200000000001E-3</v>
      </nc>
    </rcc>
    <rcc rId="0" sId="17">
      <nc r="P363">
        <v>2.4265100000000002E-3</v>
      </nc>
    </rcc>
    <rcc rId="0" sId="17">
      <nc r="P364">
        <v>2.73361E-3</v>
      </nc>
    </rcc>
    <rcc rId="0" sId="17">
      <nc r="P365">
        <v>3.0095199999999999E-3</v>
      </nc>
    </rcc>
    <rcc rId="0" sId="17">
      <nc r="P366">
        <v>2.4363800000000001E-3</v>
      </nc>
    </rcc>
    <rcc rId="0" sId="17">
      <nc r="P367">
        <v>2.0080599999999999E-3</v>
      </nc>
    </rcc>
    <rcc rId="0" sId="17">
      <nc r="P368">
        <v>2.0424699999999998E-3</v>
      </nc>
    </rcc>
    <rcc rId="0" sId="17">
      <nc r="P369">
        <v>2.8939199999999999E-3</v>
      </nc>
    </rcc>
    <rcc rId="0" sId="17">
      <nc r="P370">
        <v>2.0548099999999998E-3</v>
      </nc>
    </rcc>
    <rcc rId="0" sId="17">
      <nc r="P371">
        <v>2.0189800000000001E-3</v>
      </nc>
    </rcc>
    <rcc rId="0" sId="17">
      <nc r="P372">
        <v>2.03498E-3</v>
      </nc>
    </rcc>
    <rcc rId="0" sId="17">
      <nc r="P373">
        <v>2.08092E-3</v>
      </nc>
    </rcc>
    <rcc rId="0" sId="17">
      <nc r="P374">
        <v>2.06208E-3</v>
      </nc>
    </rcc>
    <rcc rId="0" sId="17">
      <nc r="P375">
        <v>2.2402400000000001E-3</v>
      </nc>
    </rcc>
    <rcc rId="0" sId="17">
      <nc r="P376">
        <v>2.3897200000000001E-3</v>
      </nc>
    </rcc>
    <rcc rId="0" sId="17">
      <nc r="P377">
        <v>2.33716E-3</v>
      </nc>
    </rcc>
    <rcc rId="0" sId="17">
      <nc r="P378">
        <v>4.5245900000000002E-3</v>
      </nc>
    </rcc>
    <rcc rId="0" sId="17">
      <nc r="P379">
        <v>2.3291800000000001E-3</v>
      </nc>
    </rcc>
    <rcc rId="0" sId="17">
      <nc r="P380">
        <v>7.0208700000000002E-3</v>
      </nc>
    </rcc>
    <rcc rId="0" sId="17">
      <nc r="P381">
        <v>2.3882600000000001E-3</v>
      </nc>
    </rcc>
    <rcc rId="0" sId="17">
      <nc r="P382">
        <v>2.20455E-3</v>
      </nc>
    </rcc>
    <rcc rId="0" sId="17">
      <nc r="P383">
        <v>2.39551E-3</v>
      </nc>
    </rcc>
    <rcc rId="0" sId="17">
      <nc r="P384">
        <v>2.5498999999999999E-3</v>
      </nc>
    </rcc>
    <rcc rId="0" sId="17">
      <nc r="P385">
        <v>9.3095000000000001E-3</v>
      </nc>
    </rcc>
    <rcc rId="0" sId="17">
      <nc r="P386">
        <v>2.7709100000000001E-3</v>
      </nc>
    </rcc>
    <rcc rId="0" sId="17">
      <nc r="P387">
        <v>2.0037599999999998E-3</v>
      </nc>
    </rcc>
    <rcc rId="0" sId="17">
      <nc r="P388">
        <v>2.0566999999999998E-3</v>
      </nc>
    </rcc>
    <rcc rId="0" sId="17">
      <nc r="P389">
        <v>2.1143300000000002E-3</v>
      </nc>
    </rcc>
    <rcc rId="0" sId="17">
      <nc r="P390">
        <v>1.9992500000000002E-3</v>
      </nc>
    </rcc>
    <rcc rId="0" sId="17">
      <nc r="P391">
        <v>3.1244100000000002E-3</v>
      </nc>
    </rcc>
    <rcc rId="0" sId="17">
      <nc r="P392">
        <v>2.0596199999999999E-3</v>
      </nc>
    </rcc>
    <rcc rId="0" sId="17">
      <nc r="P393">
        <v>2.3809399999999998E-3</v>
      </nc>
    </rcc>
    <rcc rId="0" sId="17">
      <nc r="P394">
        <v>3.7516400000000001E-3</v>
      </nc>
    </rcc>
    <rcc rId="0" sId="17">
      <nc r="P395">
        <v>2.0146399999999998E-3</v>
      </nc>
    </rcc>
    <rcc rId="0" sId="17">
      <nc r="P396">
        <v>2.6785799999999998E-3</v>
      </nc>
    </rcc>
    <rcc rId="0" sId="17">
      <nc r="P397">
        <v>2.02886E-3</v>
      </nc>
    </rcc>
    <rcc rId="0" sId="17">
      <nc r="P398">
        <v>2.30175E-3</v>
      </nc>
    </rcc>
    <rcc rId="0" sId="17">
      <nc r="P399">
        <v>2.0963700000000002E-3</v>
      </nc>
    </rcc>
    <rcc rId="0" sId="17">
      <nc r="P400">
        <v>2.47729E-3</v>
      </nc>
    </rcc>
    <rcc rId="0" sId="17">
      <nc r="P401">
        <v>2.0354700000000002E-3</v>
      </nc>
    </rcc>
    <rcc rId="0" sId="17">
      <nc r="P402">
        <v>5.9539399999999996E-3</v>
      </nc>
    </rcc>
    <rcc rId="0" sId="17">
      <nc r="P403">
        <v>2.3887499999999998E-3</v>
      </nc>
    </rcc>
    <rcc rId="0" sId="17">
      <nc r="P404">
        <v>2.04674E-3</v>
      </nc>
    </rcc>
    <rcc rId="0" sId="17">
      <nc r="P405">
        <v>2.6359E-3</v>
      </nc>
    </rcc>
    <rcc rId="0" sId="17">
      <nc r="P406">
        <v>2.0144400000000002E-3</v>
      </nc>
    </rcc>
    <rcc rId="0" sId="17">
      <nc r="P407">
        <v>2.0516699999999998E-3</v>
      </nc>
    </rcc>
    <rcc rId="0" sId="17">
      <nc r="P408">
        <v>2.02476E-3</v>
      </nc>
    </rcc>
    <rcc rId="0" sId="17">
      <nc r="P409">
        <v>2.1542100000000002E-3</v>
      </nc>
    </rcc>
    <rcc rId="0" sId="17">
      <nc r="P410">
        <v>2.0306199999999999E-3</v>
      </nc>
    </rcc>
    <rcc rId="0" sId="17">
      <nc r="P411">
        <v>2.4846500000000001E-3</v>
      </nc>
    </rcc>
    <rcc rId="0" sId="17">
      <nc r="P412">
        <v>2.03747E-3</v>
      </nc>
    </rcc>
    <rcc rId="0" sId="17">
      <nc r="P413">
        <v>2.2842800000000001E-3</v>
      </nc>
    </rcc>
    <rcc rId="0" sId="17">
      <nc r="P414">
        <v>2.0773499999999999E-3</v>
      </nc>
    </rcc>
    <rcc rId="0" sId="17">
      <nc r="P415">
        <v>2.2440300000000002E-3</v>
      </nc>
    </rcc>
    <rcc rId="0" sId="17">
      <nc r="P416">
        <v>2.0400100000000001E-3</v>
      </nc>
    </rcc>
    <rcc rId="0" sId="17">
      <nc r="P417">
        <v>2.0286499999999999E-3</v>
      </nc>
    </rcc>
    <rcc rId="0" sId="17">
      <nc r="P418">
        <v>2.4704200000000001E-3</v>
      </nc>
    </rcc>
    <rcc rId="0" sId="17">
      <nc r="P419">
        <v>3.2415600000000001E-3</v>
      </nc>
    </rcc>
    <rcc rId="0" sId="17">
      <nc r="P420">
        <v>4.3927200000000001E-3</v>
      </nc>
    </rcc>
    <rcc rId="0" sId="17">
      <nc r="P421">
        <v>2.3186000000000001E-3</v>
      </nc>
    </rcc>
    <rcc rId="0" sId="17">
      <nc r="P422">
        <v>2.9070799999999998E-3</v>
      </nc>
    </rcc>
    <rcc rId="0" sId="17">
      <nc r="P423">
        <v>4.3174099999999998E-3</v>
      </nc>
    </rcc>
    <rcc rId="0" sId="17">
      <nc r="P424">
        <v>2.85024E-3</v>
      </nc>
    </rcc>
    <rcc rId="0" sId="17">
      <nc r="P425">
        <v>3.3318599999999999E-3</v>
      </nc>
    </rcc>
    <rcc rId="0" sId="17">
      <nc r="P426">
        <v>2.16124E-3</v>
      </nc>
    </rcc>
    <rcc rId="0" sId="17">
      <nc r="P427">
        <v>1.34649E-2</v>
      </nc>
    </rcc>
    <rcc rId="0" sId="17">
      <nc r="P428">
        <v>2.0000299999999999E-3</v>
      </nc>
    </rcc>
    <rcc rId="0" sId="17">
      <nc r="P429">
        <v>2.90595E-3</v>
      </nc>
    </rcc>
    <rcc rId="0" sId="17">
      <nc r="P430">
        <v>2.2052600000000001E-3</v>
      </nc>
    </rcc>
    <rcc rId="0" sId="17">
      <nc r="P431">
        <v>7.4116800000000004E-3</v>
      </nc>
    </rcc>
    <rcc rId="0" sId="17">
      <nc r="P432">
        <v>3.4318199999999999E-3</v>
      </nc>
    </rcc>
    <rcc rId="0" sId="17">
      <nc r="P433">
        <v>4.1515099999999997E-3</v>
      </nc>
    </rcc>
    <rcc rId="0" sId="17">
      <nc r="P434">
        <v>4.6628599999999996E-3</v>
      </nc>
    </rcc>
    <rcc rId="0" sId="17">
      <nc r="P435">
        <v>2.0233E-3</v>
      </nc>
    </rcc>
    <rcc rId="0" sId="17">
      <nc r="P436">
        <v>2.2011700000000001E-3</v>
      </nc>
    </rcc>
    <rcc rId="0" sId="17">
      <nc r="P437">
        <v>2.1280100000000001E-3</v>
      </nc>
    </rcc>
    <rcc rId="0" sId="17">
      <nc r="P438">
        <v>2.0263E-3</v>
      </nc>
    </rcc>
    <rcc rId="0" sId="17">
      <nc r="P439">
        <v>2.7966699999999998E-3</v>
      </nc>
    </rcc>
    <rcc rId="0" sId="17">
      <nc r="P440">
        <v>2.0117500000000001E-3</v>
      </nc>
    </rcc>
    <rcc rId="0" sId="17">
      <nc r="P441">
        <v>2.16724E-3</v>
      </nc>
    </rcc>
    <rcc rId="0" sId="17">
      <nc r="P442">
        <v>2.9384699999999999E-3</v>
      </nc>
    </rcc>
    <rcc rId="0" sId="17">
      <nc r="P443">
        <v>2.1309599999999999E-3</v>
      </nc>
    </rcc>
    <rcc rId="0" sId="17">
      <nc r="P444">
        <v>2.01819E-3</v>
      </nc>
    </rcc>
    <rcc rId="0" sId="17">
      <nc r="P445">
        <v>4.11613E-3</v>
      </nc>
    </rcc>
    <rcc rId="0" sId="17">
      <nc r="P446">
        <v>2.9979099999999999E-3</v>
      </nc>
    </rcc>
    <rcc rId="0" sId="17">
      <nc r="P447">
        <v>2.4754600000000001E-3</v>
      </nc>
    </rcc>
    <rcc rId="0" sId="17">
      <nc r="P448">
        <v>2.0251800000000001E-3</v>
      </nc>
    </rcc>
    <rcc rId="0" sId="17">
      <nc r="P449">
        <v>2.3477200000000002E-3</v>
      </nc>
    </rcc>
    <rcc rId="0" sId="17">
      <nc r="P450">
        <v>2.7701499999999999E-3</v>
      </nc>
    </rcc>
    <rcc rId="0" sId="17">
      <nc r="P451">
        <v>2.2853399999999999E-3</v>
      </nc>
    </rcc>
    <rcc rId="0" sId="17">
      <nc r="P452">
        <v>2.0549399999999999E-3</v>
      </nc>
    </rcc>
    <rcc rId="0" sId="17">
      <nc r="P453">
        <v>2.02147E-3</v>
      </nc>
    </rcc>
    <rcc rId="0" sId="17">
      <nc r="P454">
        <v>2.1249400000000001E-3</v>
      </nc>
    </rcc>
    <rcc rId="0" sId="17">
      <nc r="P455">
        <v>2.0939600000000002E-3</v>
      </nc>
    </rcc>
    <rcc rId="0" sId="17">
      <nc r="P456">
        <v>2.0309899999999999E-3</v>
      </nc>
    </rcc>
    <rcc rId="0" sId="17">
      <nc r="P457">
        <v>2.3671299999999998E-3</v>
      </nc>
    </rcc>
    <rcc rId="0" sId="17">
      <nc r="P458">
        <v>2.19601E-3</v>
      </nc>
    </rcc>
    <rcc rId="0" sId="17">
      <nc r="P459">
        <v>2.1101599999999998E-3</v>
      </nc>
    </rcc>
    <rcc rId="0" sId="17">
      <nc r="P460">
        <v>4.0940600000000001E-3</v>
      </nc>
    </rcc>
    <rcc rId="0" sId="17">
      <nc r="P461">
        <v>2.5655399999999998E-3</v>
      </nc>
    </rcc>
    <rcc rId="0" sId="17">
      <nc r="P462">
        <v>2.8164100000000001E-3</v>
      </nc>
    </rcc>
    <rcc rId="0" sId="17">
      <nc r="P463">
        <v>2.2413200000000002E-3</v>
      </nc>
    </rcc>
    <rcc rId="0" sId="17">
      <nc r="P464">
        <v>2.9853800000000002E-3</v>
      </nc>
    </rcc>
    <rcc rId="0" sId="17">
      <nc r="P465">
        <v>3.5775199999999998E-3</v>
      </nc>
    </rcc>
    <rcc rId="0" sId="17">
      <nc r="P466">
        <v>2.6362299999999998E-3</v>
      </nc>
    </rcc>
    <rcc rId="0" sId="17">
      <nc r="P467">
        <v>9.3715699999999992E-3</v>
      </nc>
    </rcc>
    <rcc rId="0" sId="17">
      <nc r="P468">
        <v>6.6789800000000002E-3</v>
      </nc>
    </rcc>
    <rcc rId="0" sId="17">
      <nc r="P469">
        <v>6.1170599999999997E-3</v>
      </nc>
    </rcc>
    <rcc rId="0" sId="17">
      <nc r="P470">
        <v>8.2461099999999992E-3</v>
      </nc>
    </rcc>
    <rcc rId="0" sId="17">
      <nc r="P471">
        <v>7.2041300000000004E-3</v>
      </nc>
    </rcc>
    <rcc rId="0" sId="17">
      <nc r="P472">
        <v>3.8947500000000002E-3</v>
      </nc>
    </rcc>
    <rcc rId="0" sId="17">
      <nc r="P473">
        <v>3.1868600000000001E-3</v>
      </nc>
    </rcc>
    <rcc rId="0" sId="17">
      <nc r="P474">
        <v>2.9020500000000002E-3</v>
      </nc>
    </rcc>
    <rcc rId="0" sId="17">
      <nc r="P475">
        <v>2.2268499999999998E-3</v>
      </nc>
    </rcc>
    <rcc rId="0" sId="17">
      <nc r="P476">
        <v>2.0757800000000002E-3</v>
      </nc>
    </rcc>
    <rcc rId="0" sId="17">
      <nc r="P477">
        <v>2.7991000000000001E-3</v>
      </nc>
    </rcc>
    <rcc rId="0" sId="17">
      <nc r="P478">
        <v>2.1379599999999999E-3</v>
      </nc>
    </rcc>
    <rcc rId="0" sId="17">
      <nc r="P479">
        <v>2.0276000000000001E-3</v>
      </nc>
    </rcc>
    <rcc rId="0" sId="17">
      <nc r="P480">
        <v>2.1411300000000002E-3</v>
      </nc>
    </rcc>
    <rcc rId="0" sId="17">
      <nc r="P481">
        <v>2.3237700000000002E-3</v>
      </nc>
    </rcc>
    <rcc rId="0" sId="17">
      <nc r="P482">
        <v>2.7315899999999999E-3</v>
      </nc>
    </rcc>
    <rcc rId="0" sId="17">
      <nc r="P483">
        <v>8.7324700000000009E-3</v>
      </nc>
    </rcc>
    <rcc rId="0" sId="17">
      <nc r="P484">
        <v>5.3993299999999999E-3</v>
      </nc>
    </rcc>
    <rcc rId="0" sId="17">
      <nc r="P485">
        <v>3.6942099999999999E-3</v>
      </nc>
    </rcc>
    <rcc rId="0" sId="17">
      <nc r="P486">
        <v>9.1336899999999999E-3</v>
      </nc>
    </rcc>
    <rcc rId="0" sId="17">
      <nc r="P487">
        <v>4.9887200000000003E-3</v>
      </nc>
    </rcc>
    <rcc rId="0" sId="17">
      <nc r="P488">
        <v>7.3987699999999998E-3</v>
      </nc>
    </rcc>
    <rcc rId="0" sId="17">
      <nc r="P489">
        <v>2.1335899999999999E-3</v>
      </nc>
    </rcc>
    <rcc rId="0" sId="17">
      <nc r="P490">
        <v>2.85068E-3</v>
      </nc>
    </rcc>
    <rcc rId="0" sId="17">
      <nc r="P491">
        <v>3.0098299999999998E-3</v>
      </nc>
    </rcc>
    <rcc rId="0" sId="17">
      <nc r="P492">
        <v>2.1080600000000001E-3</v>
      </nc>
    </rcc>
    <rcc rId="0" sId="17">
      <nc r="P493">
        <v>2.0348200000000001E-3</v>
      </nc>
    </rcc>
    <rcc rId="0" sId="17">
      <nc r="P494">
        <v>2.4265100000000002E-3</v>
      </nc>
    </rcc>
    <rcc rId="0" sId="17">
      <nc r="P495">
        <v>2.73361E-3</v>
      </nc>
    </rcc>
    <rcc rId="0" sId="17">
      <nc r="P496">
        <v>3.0095199999999999E-3</v>
      </nc>
    </rcc>
    <rcc rId="0" sId="17">
      <nc r="P497">
        <v>2.4363800000000001E-3</v>
      </nc>
    </rcc>
    <rcc rId="0" sId="17">
      <nc r="P498">
        <v>2.0080599999999999E-3</v>
      </nc>
    </rcc>
    <rcc rId="0" sId="17">
      <nc r="P499">
        <v>2.0424699999999998E-3</v>
      </nc>
    </rcc>
    <rcc rId="0" sId="17">
      <nc r="P500">
        <v>2.8939199999999999E-3</v>
      </nc>
    </rcc>
    <rcc rId="0" sId="17">
      <nc r="P501">
        <v>2.0548099999999998E-3</v>
      </nc>
    </rcc>
    <rcc rId="0" sId="17">
      <nc r="P502">
        <v>2.0189800000000001E-3</v>
      </nc>
    </rcc>
    <rcc rId="0" sId="17">
      <nc r="P503">
        <v>2.03498E-3</v>
      </nc>
    </rcc>
    <rcc rId="0" sId="17">
      <nc r="P504">
        <v>2.08092E-3</v>
      </nc>
    </rcc>
    <rcc rId="0" sId="17">
      <nc r="P505">
        <v>2.06208E-3</v>
      </nc>
    </rcc>
    <rcc rId="0" sId="17">
      <nc r="P506">
        <v>2.2402400000000001E-3</v>
      </nc>
    </rcc>
    <rcc rId="0" sId="17">
      <nc r="P507">
        <v>2.3897200000000001E-3</v>
      </nc>
    </rcc>
    <rcc rId="0" sId="17">
      <nc r="P508">
        <v>2.33716E-3</v>
      </nc>
    </rcc>
    <rcc rId="0" sId="17">
      <nc r="P509">
        <v>4.5245900000000002E-3</v>
      </nc>
    </rcc>
    <rcc rId="0" sId="17">
      <nc r="P510">
        <v>2.3291800000000001E-3</v>
      </nc>
    </rcc>
    <rcc rId="0" sId="17">
      <nc r="P511">
        <v>7.0208700000000002E-3</v>
      </nc>
    </rcc>
    <rcc rId="0" sId="17">
      <nc r="P512">
        <v>2.3882600000000001E-3</v>
      </nc>
    </rcc>
    <rcc rId="0" sId="17">
      <nc r="P513">
        <v>2.20455E-3</v>
      </nc>
    </rcc>
    <rcc rId="0" sId="17">
      <nc r="P514">
        <v>2.39551E-3</v>
      </nc>
    </rcc>
    <rcc rId="0" sId="17">
      <nc r="P515">
        <v>2.5498999999999999E-3</v>
      </nc>
    </rcc>
    <rcc rId="0" sId="17">
      <nc r="P516">
        <v>9.3095000000000001E-3</v>
      </nc>
    </rcc>
    <rcc rId="0" sId="17">
      <nc r="P517">
        <v>2.7709100000000001E-3</v>
      </nc>
    </rcc>
    <rcc rId="0" sId="17">
      <nc r="P518">
        <v>2.0037599999999998E-3</v>
      </nc>
    </rcc>
    <rcc rId="0" sId="17">
      <nc r="P519">
        <v>2.0566999999999998E-3</v>
      </nc>
    </rcc>
    <rcc rId="0" sId="17">
      <nc r="P520">
        <v>2.1143300000000002E-3</v>
      </nc>
    </rcc>
    <rcc rId="0" sId="17">
      <nc r="P521">
        <v>1.9992500000000002E-3</v>
      </nc>
    </rcc>
    <rcc rId="0" sId="17">
      <nc r="P522">
        <v>3.1244100000000002E-3</v>
      </nc>
    </rcc>
    <rcc rId="0" sId="17">
      <nc r="P523">
        <v>2.0596199999999999E-3</v>
      </nc>
    </rcc>
    <rcc rId="0" sId="17">
      <nc r="P524">
        <v>2.3809399999999998E-3</v>
      </nc>
    </rcc>
    <rcc rId="0" sId="17">
      <nc r="P525">
        <v>3.7516400000000001E-3</v>
      </nc>
    </rcc>
    <rcc rId="0" sId="17">
      <nc r="P526">
        <v>2.0146399999999998E-3</v>
      </nc>
    </rcc>
    <rcc rId="0" sId="17">
      <nc r="P527">
        <v>2.6785799999999998E-3</v>
      </nc>
    </rcc>
    <rcc rId="0" sId="17">
      <nc r="P528">
        <v>2.02886E-3</v>
      </nc>
    </rcc>
    <rcc rId="0" sId="17">
      <nc r="P529">
        <v>2.30175E-3</v>
      </nc>
    </rcc>
    <rcc rId="0" sId="17">
      <nc r="P530">
        <v>2.0963700000000002E-3</v>
      </nc>
    </rcc>
    <rcc rId="0" sId="17">
      <nc r="P531">
        <v>2.47729E-3</v>
      </nc>
    </rcc>
    <rcc rId="0" sId="17">
      <nc r="P532">
        <v>2.0354700000000002E-3</v>
      </nc>
    </rcc>
    <rcc rId="0" sId="17">
      <nc r="P533">
        <v>5.9539399999999996E-3</v>
      </nc>
    </rcc>
    <rcc rId="0" sId="17">
      <nc r="P534">
        <v>2.3887499999999998E-3</v>
      </nc>
    </rcc>
    <rcc rId="0" sId="17">
      <nc r="P535">
        <v>2.04674E-3</v>
      </nc>
    </rcc>
    <rcc rId="0" sId="17">
      <nc r="P536">
        <v>2.6359E-3</v>
      </nc>
    </rcc>
    <rcc rId="0" sId="17">
      <nc r="P537">
        <v>2.0144400000000002E-3</v>
      </nc>
    </rcc>
    <rcc rId="0" sId="17">
      <nc r="P538">
        <v>2.0516699999999998E-3</v>
      </nc>
    </rcc>
    <rcc rId="0" sId="17">
      <nc r="P539">
        <v>2.02476E-3</v>
      </nc>
    </rcc>
    <rcc rId="0" sId="17">
      <nc r="P540">
        <v>2.1542100000000002E-3</v>
      </nc>
    </rcc>
    <rcc rId="0" sId="17">
      <nc r="P541">
        <v>2.0306199999999999E-3</v>
      </nc>
    </rcc>
    <rcc rId="0" sId="17">
      <nc r="P542">
        <v>2.4846500000000001E-3</v>
      </nc>
    </rcc>
    <rcc rId="0" sId="17">
      <nc r="P543">
        <v>2.03747E-3</v>
      </nc>
    </rcc>
    <rcc rId="0" sId="17">
      <nc r="P544">
        <v>2.2842800000000001E-3</v>
      </nc>
    </rcc>
    <rcc rId="0" sId="17">
      <nc r="P545">
        <v>2.0773499999999999E-3</v>
      </nc>
    </rcc>
    <rcc rId="0" sId="17">
      <nc r="P546">
        <v>2.2440300000000002E-3</v>
      </nc>
    </rcc>
    <rcc rId="0" sId="17">
      <nc r="P547">
        <v>2.0400100000000001E-3</v>
      </nc>
    </rcc>
    <rcc rId="0" sId="17">
      <nc r="P548">
        <v>2.0286499999999999E-3</v>
      </nc>
    </rcc>
    <rcc rId="0" sId="17">
      <nc r="P549">
        <v>2.4704200000000001E-3</v>
      </nc>
    </rcc>
    <rcc rId="0" sId="17">
      <nc r="P550">
        <v>3.2415600000000001E-3</v>
      </nc>
    </rcc>
    <rcc rId="0" sId="17">
      <nc r="P551">
        <v>4.3927200000000001E-3</v>
      </nc>
    </rcc>
    <rcc rId="0" sId="17">
      <nc r="P552">
        <v>2.3186000000000001E-3</v>
      </nc>
    </rcc>
    <rcc rId="0" sId="17">
      <nc r="P553">
        <v>2.9070799999999998E-3</v>
      </nc>
    </rcc>
    <rcc rId="0" sId="17">
      <nc r="P554">
        <v>4.3174099999999998E-3</v>
      </nc>
    </rcc>
    <rcc rId="0" sId="17">
      <nc r="P555">
        <v>2.85024E-3</v>
      </nc>
    </rcc>
    <rcc rId="0" sId="17">
      <nc r="P556">
        <v>3.3318599999999999E-3</v>
      </nc>
    </rcc>
    <rcc rId="0" sId="17">
      <nc r="P557">
        <v>2.16124E-3</v>
      </nc>
    </rcc>
    <rcc rId="0" sId="17">
      <nc r="P558">
        <v>1.34649E-2</v>
      </nc>
    </rcc>
    <rcc rId="0" sId="17">
      <nc r="P559">
        <v>2.0000299999999999E-3</v>
      </nc>
    </rcc>
    <rcc rId="0" sId="17">
      <nc r="P560">
        <v>2.90595E-3</v>
      </nc>
    </rcc>
    <rcc rId="0" sId="17">
      <nc r="P561">
        <v>2.2052600000000001E-3</v>
      </nc>
    </rcc>
    <rcc rId="0" sId="17">
      <nc r="P562">
        <v>7.4116800000000004E-3</v>
      </nc>
    </rcc>
    <rcc rId="0" sId="17">
      <nc r="P563">
        <v>3.4318199999999999E-3</v>
      </nc>
    </rcc>
    <rcc rId="0" sId="17">
      <nc r="P564">
        <v>4.1515099999999997E-3</v>
      </nc>
    </rcc>
    <rcc rId="0" sId="17">
      <nc r="P565">
        <v>4.6628599999999996E-3</v>
      </nc>
    </rcc>
    <rcc rId="0" sId="17">
      <nc r="P566">
        <v>2.0233E-3</v>
      </nc>
    </rcc>
    <rcc rId="0" sId="17">
      <nc r="P567">
        <v>2.2011700000000001E-3</v>
      </nc>
    </rcc>
    <rcc rId="0" sId="17">
      <nc r="P568">
        <v>2.1280100000000001E-3</v>
      </nc>
    </rcc>
    <rcc rId="0" sId="17">
      <nc r="P569">
        <v>2.0263E-3</v>
      </nc>
    </rcc>
    <rcc rId="0" sId="17">
      <nc r="P570">
        <v>2.7966699999999998E-3</v>
      </nc>
    </rcc>
    <rcc rId="0" sId="17">
      <nc r="P571">
        <v>2.0117500000000001E-3</v>
      </nc>
    </rcc>
    <rcc rId="0" sId="17">
      <nc r="P572">
        <v>2.16724E-3</v>
      </nc>
    </rcc>
    <rcc rId="0" sId="17">
      <nc r="P573">
        <v>2.9384699999999999E-3</v>
      </nc>
    </rcc>
    <rcc rId="0" sId="17">
      <nc r="P574">
        <v>2.1309599999999999E-3</v>
      </nc>
    </rcc>
    <rcc rId="0" sId="17">
      <nc r="P575">
        <v>2.01819E-3</v>
      </nc>
    </rcc>
    <rcc rId="0" sId="17">
      <nc r="P576">
        <v>4.11613E-3</v>
      </nc>
    </rcc>
    <rcc rId="0" sId="17">
      <nc r="P577">
        <v>2.9979099999999999E-3</v>
      </nc>
    </rcc>
  </rrc>
  <rrc rId="29272" sId="17" ref="P1:P1048576" action="deleteCol">
    <rfmt sheetId="17" xfDxf="1" sqref="P1:P1048576" start="0" length="0"/>
    <rcc rId="0" sId="17">
      <nc r="P3" t="inlineStr">
        <is>
          <t>target_snp.outcome</t>
        </is>
      </nc>
    </rcc>
    <rcc rId="0" sId="17">
      <nc r="P13" t="inlineStr">
        <is>
          <t>rs3093956</t>
        </is>
      </nc>
    </rcc>
    <rcc rId="0" sId="17">
      <nc r="P53" t="inlineStr">
        <is>
          <t>pval.exposure</t>
        </is>
      </nc>
    </rcc>
    <rcc rId="0" sId="17">
      <nc r="P54">
        <v>1E-8</v>
      </nc>
    </rcc>
    <rcc rId="0" sId="17">
      <nc r="P55">
        <v>9.4994799999999997E-46</v>
      </nc>
    </rcc>
    <rcc rId="0" sId="17">
      <nc r="P56">
        <v>5.0003500000000001E-15</v>
      </nc>
    </rcc>
    <rcc rId="0" sId="17">
      <nc r="P57">
        <v>1.5000299999999999E-64</v>
      </nc>
    </rcc>
    <rcc rId="0" sId="17">
      <nc r="P58">
        <v>5.1999600000000002E-14</v>
      </nc>
    </rcc>
    <rcc rId="0" sId="17">
      <nc r="P59">
        <v>2.90001E-13</v>
      </nc>
    </rcc>
    <rcc rId="0" sId="17">
      <nc r="P60">
        <v>7.0000300000000003E-9</v>
      </nc>
    </rcc>
    <rcc rId="0" sId="17">
      <nc r="P61">
        <v>1.29987E-11</v>
      </nc>
    </rcc>
    <rcc rId="0" sId="17">
      <nc r="P62">
        <v>1.5000299999999999E-11</v>
      </nc>
    </rcc>
    <rcc rId="0" sId="17">
      <nc r="P63">
        <v>2.60016E-19</v>
      </nc>
    </rcc>
    <rcc rId="0" sId="17">
      <nc r="P64">
        <v>2.59998E-8</v>
      </nc>
    </rcc>
    <rcc rId="0" sId="17">
      <nc r="P65">
        <v>3.4001700000000001E-26</v>
      </nc>
    </rcc>
    <rcc rId="0" sId="17">
      <nc r="P66">
        <v>3.0999900000000002E-9</v>
      </nc>
    </rcc>
    <rcc rId="0" sId="17">
      <nc r="P67">
        <v>5.8999700000000003E-9</v>
      </nc>
    </rcc>
    <rcc rId="0" sId="17">
      <nc r="P68">
        <v>4.7000199999999997E-14</v>
      </nc>
    </rcc>
    <rcc rId="0" sId="17">
      <nc r="P69">
        <v>1.59993E-12</v>
      </nc>
    </rcc>
    <rcc rId="0" sId="17">
      <nc r="P70">
        <v>3.0999900000000001E-8</v>
      </nc>
    </rcc>
    <rcc rId="0" sId="17">
      <nc r="P71">
        <v>1.10002E-30</v>
      </nc>
    </rcc>
    <rcc rId="0" sId="17">
      <nc r="P72">
        <v>1.2998699999999999E-13</v>
      </nc>
    </rcc>
    <rcc rId="0" sId="17">
      <nc r="P73">
        <v>2.99985E-31</v>
      </nc>
    </rcc>
    <rcc rId="0" sId="17">
      <nc r="P74">
        <v>2.6001600000000001E-18</v>
      </nc>
    </rcc>
    <rcc rId="0" sId="17">
      <nc r="P75">
        <v>2.0999999999999999E-8</v>
      </nc>
    </rcc>
    <rcc rId="0" sId="17">
      <nc r="P76">
        <v>1.80011E-13</v>
      </nc>
    </rcc>
    <rcc rId="0" sId="17">
      <nc r="P77">
        <v>9.4994799999999999E-22</v>
      </nc>
    </rcc>
    <rcc rId="0" sId="17">
      <nc r="P78">
        <v>1.39991E-16</v>
      </nc>
    </rcc>
    <rcc rId="0" sId="17">
      <nc r="P79">
        <v>4.30031E-11</v>
      </nc>
    </rcc>
    <rcc rId="0" sId="17">
      <nc r="P80">
        <v>3.1996300000000001E-21</v>
      </nc>
    </rcc>
    <rcc rId="0" sId="17">
      <nc r="P81">
        <v>8.0000000000000003E-10</v>
      </nc>
    </rcc>
    <rcc rId="0" sId="17">
      <nc r="P82">
        <v>3.40017E-28</v>
      </nc>
    </rcc>
    <rcc rId="0" sId="17">
      <nc r="P83">
        <v>2.19999E-8</v>
      </nc>
    </rcc>
    <rcc rId="0" sId="17">
      <nc r="P84">
        <v>1.8001099999999999E-69</v>
      </nc>
    </rcc>
    <rcc rId="0" sId="17">
      <nc r="P85">
        <v>7.0000299999999996E-12</v>
      </nc>
    </rcc>
    <rcc rId="0" sId="17">
      <nc r="P86">
        <v>1.8001100000000001E-11</v>
      </nc>
    </rcc>
    <rcc rId="0" sId="17">
      <nc r="P87">
        <v>9.7006300000000006E-11</v>
      </nc>
    </rcc>
    <rcc rId="0" sId="17">
      <nc r="P88">
        <v>8.9002000000000005E-14</v>
      </nc>
    </rcc>
    <rcc rId="0" sId="17">
      <nc r="P89">
        <v>5.9006500000000001E-21</v>
      </nc>
    </rcc>
    <rcc rId="0" sId="17">
      <nc r="P90">
        <v>6.7003899999999999E-12</v>
      </nc>
    </rcc>
    <rcc rId="0" sId="17">
      <nc r="P91">
        <v>8.69961E-21</v>
      </nc>
    </rcc>
    <rcc rId="0" sId="17">
      <nc r="P92">
        <v>1.59993E-85</v>
      </nc>
    </rcc>
    <rcc rId="0" sId="17">
      <nc r="P93">
        <v>3.40017E-28</v>
      </nc>
    </rcc>
    <rcc rId="0" sId="17">
      <nc r="P94">
        <v>4.6000199999999999E-8</v>
      </nc>
    </rcc>
    <rcc rId="0" sId="17">
      <nc r="P95">
        <v>6.7998599999999998E-18</v>
      </nc>
    </rcc>
    <rcc rId="0" sId="17">
      <nc r="P96">
        <v>6.0995800000000004E-14</v>
      </nc>
    </rcc>
    <rcc rId="0" sId="17">
      <nc r="P97">
        <v>8.1997400000000004E-26</v>
      </nc>
    </rcc>
    <rcc rId="0" sId="17">
      <nc r="P98">
        <v>2E-8</v>
      </nc>
    </rcc>
    <rcc rId="0" sId="17">
      <nc r="P99">
        <v>4.4004800000000002E-26</v>
      </nc>
    </rcc>
    <rcc rId="0" sId="17">
      <nc r="P100">
        <v>4.1995200000000003E-41</v>
      </nc>
    </rcc>
    <rcc rId="0" sId="17">
      <nc r="P101">
        <v>5.89997E-10</v>
      </nc>
    </rcc>
    <rcc rId="0" sId="17">
      <nc r="P102">
        <v>1.9002000000000001E-14</v>
      </nc>
    </rcc>
    <rcc rId="0" sId="17">
      <nc r="P103">
        <v>3.5999799999999999E-25</v>
      </nc>
    </rcc>
    <rcc rId="0" sId="17">
      <nc r="P104">
        <v>7.8995099999999994E-21</v>
      </nc>
    </rcc>
    <rcc rId="0" sId="17">
      <nc r="P105">
        <v>3.5999799999999998E-15</v>
      </nc>
    </rcc>
    <rcc rId="0" sId="17">
      <nc r="P106">
        <v>2.8002700000000002E-30</v>
      </nc>
    </rcc>
    <rcc rId="0" sId="17">
      <nc r="P107">
        <v>9.3003700000000001E-15</v>
      </nc>
    </rcc>
    <rcc rId="0" sId="17">
      <nc r="P108">
        <v>3.2999700000000002E-10</v>
      </nc>
    </rcc>
    <rcc rId="0" sId="17">
      <nc r="P109">
        <v>3.29989E-25</v>
      </nc>
    </rcc>
    <rcc rId="0" sId="17">
      <nc r="P110">
        <v>6.5993300000000003E-12</v>
      </nc>
    </rcc>
    <rcc rId="0" sId="17">
      <nc r="P111">
        <v>1.2998699999999999E-40</v>
      </nc>
    </rcc>
    <rcc rId="0" sId="17">
      <nc r="P112">
        <v>1.20005E-25</v>
      </nc>
    </rcc>
    <rcc rId="0" sId="17">
      <nc r="P113">
        <v>5.40008E-17</v>
      </nc>
    </rcc>
    <rcc rId="0" sId="17">
      <nc r="P114">
        <v>4.0003700000000001E-83</v>
      </nc>
    </rcc>
    <rcc rId="0" sId="17">
      <nc r="P115">
        <v>2.9999899999999999E-8</v>
      </nc>
    </rcc>
    <rcc rId="0" sId="17">
      <nc r="P116">
        <v>1.5E-10</v>
      </nc>
    </rcc>
    <rcc rId="0" sId="17">
      <nc r="P117">
        <v>9.9999999999999998E-201</v>
      </nc>
    </rcc>
    <rcc rId="0" sId="17">
      <nc r="P118">
        <v>9.5940100000000002E-195</v>
      </nc>
    </rcc>
    <rcc rId="0" sId="17">
      <nc r="P119">
        <v>1.79999E-8</v>
      </nc>
    </rcc>
    <rcc rId="0" sId="17">
      <nc r="P120">
        <v>2.60016E-27</v>
      </nc>
    </rcc>
    <rcc rId="0" sId="17">
      <nc r="P121">
        <v>1.20005E-70</v>
      </nc>
    </rcc>
    <rcc rId="0" sId="17">
      <nc r="P122">
        <v>1.6999999999999999E-9</v>
      </nc>
    </rcc>
    <rcc rId="0" sId="17">
      <nc r="P123">
        <v>5.00035E-11</v>
      </nc>
    </rcc>
    <rcc rId="0" sId="17">
      <nc r="P124">
        <v>3.7999700000000001E-10</v>
      </nc>
    </rcc>
    <rcc rId="0" sId="17">
      <nc r="P125">
        <v>5.7003299999999996E-14</v>
      </nc>
    </rcc>
    <rcc rId="0" sId="17">
      <nc r="P126">
        <v>1.5000299999999999E-11</v>
      </nc>
    </rcc>
    <rcc rId="0" sId="17">
      <nc r="P127">
        <v>4.3003099999999998E-22</v>
      </nc>
    </rcc>
    <rcc rId="0" sId="17">
      <nc r="P128">
        <v>1.50003E-12</v>
      </nc>
    </rcc>
    <rcc rId="0" sId="17">
      <nc r="P129">
        <v>9.7994100000000001E-69</v>
      </nc>
    </rcc>
    <rcc rId="0" sId="17">
      <nc r="P130">
        <v>1.3999100000000001E-23</v>
      </nc>
    </rcc>
    <rcc rId="0" sId="17">
      <nc r="P131">
        <v>5.1E-10</v>
      </nc>
    </rcc>
    <rcc rId="0" sId="17">
      <nc r="P132">
        <v>1.7E-8</v>
      </nc>
    </rcc>
    <rcc rId="0" sId="17">
      <nc r="P133">
        <v>9.7006299999999992E-13</v>
      </nc>
    </rcc>
    <rcc rId="0" sId="17">
      <nc r="P134">
        <v>2.9998500000000001E-22</v>
      </nc>
    </rcc>
    <rcc rId="0" sId="17">
      <nc r="P135">
        <v>1.59993E-21</v>
      </nc>
    </rcc>
    <rcc rId="0" sId="17">
      <nc r="P136">
        <v>1.59993E-18</v>
      </nc>
    </rcc>
    <rcc rId="0" sId="17">
      <nc r="P137">
        <v>4.79954E-12</v>
      </nc>
    </rcc>
    <rcc rId="0" sId="17">
      <nc r="P138">
        <v>1.09999E-8</v>
      </nc>
    </rcc>
    <rcc rId="0" sId="17">
      <nc r="P139">
        <v>3.5002599999999998E-73</v>
      </nc>
    </rcc>
    <rcc rId="0" sId="17">
      <nc r="P140">
        <v>2.8002700000000001E-23</v>
      </nc>
    </rcc>
    <rcc rId="0" sId="17">
      <nc r="P141">
        <v>9.3972300000000004E-111</v>
      </nc>
    </rcc>
    <rcc rId="0" sId="17">
      <nc r="P142">
        <v>2E-8</v>
      </nc>
    </rcc>
    <rcc rId="0" sId="17">
      <nc r="P143">
        <v>4.79954E-12</v>
      </nc>
    </rcc>
    <rcc rId="0" sId="17">
      <nc r="P144">
        <v>1.5E-9</v>
      </nc>
    </rcc>
    <rcc rId="0" sId="17">
      <nc r="P145">
        <v>1.09999E-8</v>
      </nc>
    </rcc>
    <rcc rId="0" sId="17">
      <nc r="P146">
        <v>2.09991E-19</v>
      </nc>
    </rcc>
    <rcc rId="0" sId="17">
      <nc r="P147">
        <v>1.50003E-16</v>
      </nc>
    </rcc>
    <rcc rId="0" sId="17">
      <nc r="P148">
        <v>1.2E-8</v>
      </nc>
    </rcc>
    <rcc rId="0" sId="17">
      <nc r="P149">
        <v>1.6000000000000001E-8</v>
      </nc>
    </rcc>
    <rcc rId="0" sId="17">
      <nc r="P150">
        <v>1.1000199999999999E-17</v>
      </nc>
    </rcc>
    <rcc rId="0" sId="17">
      <nc r="P151">
        <v>1.7999899999999999E-10</v>
      </nc>
    </rcc>
    <rcc rId="0" sId="17">
      <nc r="P152">
        <v>3.6999899999999998E-16</v>
      </nc>
    </rcc>
    <rcc rId="0" sId="17">
      <nc r="P153">
        <v>8.4003999999999996E-12</v>
      </nc>
    </rcc>
    <rcc rId="0" sId="17">
      <nc r="P154">
        <v>2.3000099999999999E-10</v>
      </nc>
    </rcc>
    <rcc rId="0" sId="17">
      <nc r="P155">
        <v>5.6999399999999997E-9</v>
      </nc>
    </rcc>
    <rcc rId="0" sId="17">
      <nc r="P156">
        <v>6.6999299999999996E-9</v>
      </nc>
    </rcc>
    <rcc rId="0" sId="17">
      <nc r="P157">
        <v>1.29987E-12</v>
      </nc>
    </rcc>
    <rcc rId="0" sId="17">
      <nc r="P158">
        <v>4.7000200000000005E-10</v>
      </nc>
    </rcc>
    <rcc rId="0" sId="17">
      <nc r="P159">
        <v>3.5999799999999999E-24</v>
      </nc>
    </rcc>
    <rcc rId="0" sId="17">
      <nc r="P160">
        <v>4.1995200000000001E-32</v>
      </nc>
    </rcc>
    <rcc rId="0" sId="17">
      <nc r="P161">
        <v>7.8001000000000003E-17</v>
      </nc>
    </rcc>
    <rcc rId="0" sId="17">
      <nc r="P162">
        <v>1.39991E-27</v>
      </nc>
    </rcc>
    <rcc rId="0" sId="17">
      <nc r="P163">
        <v>8.1997399999999995E-19</v>
      </nc>
    </rcc>
    <rcc rId="0" sId="17">
      <nc r="P164">
        <v>9.9999999999999998E-201</v>
      </nc>
    </rcc>
    <rcc rId="0" sId="17">
      <nc r="P165">
        <v>1.99986E-13</v>
      </nc>
    </rcc>
    <rcc rId="0" sId="17">
      <nc r="P166">
        <v>1.6998099999999999E-18</v>
      </nc>
    </rcc>
    <rcc rId="0" sId="17">
      <nc r="P167">
        <v>9.2000499999999997E-10</v>
      </nc>
    </rcc>
    <rcc rId="0" sId="17">
      <nc r="P168">
        <v>1.8001099999999999E-87</v>
      </nc>
    </rcc>
    <rcc rId="0" sId="17">
      <nc r="P169">
        <v>1.9001999999999999E-24</v>
      </nc>
    </rcc>
    <rcc rId="0" sId="17">
      <nc r="P170">
        <v>2.2998499999999998E-16</v>
      </nc>
    </rcc>
    <rcc rId="0" sId="17">
      <nc r="P171">
        <v>1.9998600000000001E-17</v>
      </nc>
    </rcc>
    <rcc rId="0" sId="17">
      <nc r="P172">
        <v>1.8001099999999999E-17</v>
      </nc>
    </rcc>
    <rcc rId="0" sId="17">
      <nc r="P173">
        <v>1.3999099999999999E-13</v>
      </nc>
    </rcc>
    <rcc rId="0" sId="17">
      <nc r="P174">
        <v>2.49977E-50</v>
      </nc>
    </rcc>
    <rcc rId="0" sId="17">
      <nc r="P175">
        <v>4.4004799999999998E-12</v>
      </nc>
    </rcc>
    <rcc rId="0" sId="17">
      <nc r="P176">
        <v>1.6998099999999999E-19</v>
      </nc>
    </rcc>
    <rcc rId="0" sId="17">
      <nc r="P177">
        <v>7.2996200000000002E-47</v>
      </nc>
    </rcc>
    <rcc rId="0" sId="17">
      <nc r="P178">
        <v>9.4994800000000006E-13</v>
      </nc>
    </rcc>
    <rcc rId="0" sId="17">
      <nc r="P179">
        <v>6.5993300000000001E-29</v>
      </nc>
    </rcc>
    <rcc rId="0" sId="17">
      <nc r="P180">
        <v>2.6001600000000001E-167</v>
      </nc>
    </rcc>
    <rcc rId="0" sId="17">
      <nc r="P181">
        <v>2.3999900000000001E-9</v>
      </nc>
    </rcc>
    <rcc rId="0" sId="17">
      <nc r="P182">
        <v>1.2000499999999999E-12</v>
      </nc>
    </rcc>
    <rcc rId="0" sId="17">
      <nc r="P183">
        <v>3.1996299999999998E-16</v>
      </nc>
    </rcc>
    <rcc rId="0" sId="17">
      <nc r="P184">
        <v>2.1999900000000001E-10</v>
      </nc>
    </rcc>
    <rcc rId="0" sId="17">
      <nc r="P185">
        <v>1E-8</v>
      </nc>
    </rcc>
    <rcc rId="0" sId="17">
      <nc r="P186">
        <v>9.4994799999999997E-46</v>
      </nc>
    </rcc>
    <rcc rId="0" sId="17">
      <nc r="P187">
        <v>5.0003500000000001E-15</v>
      </nc>
    </rcc>
    <rcc rId="0" sId="17">
      <nc r="P188">
        <v>1.5000299999999999E-64</v>
      </nc>
    </rcc>
    <rcc rId="0" sId="17">
      <nc r="P189">
        <v>5.1999600000000002E-14</v>
      </nc>
    </rcc>
    <rcc rId="0" sId="17">
      <nc r="P190">
        <v>2.90001E-13</v>
      </nc>
    </rcc>
    <rcc rId="0" sId="17">
      <nc r="P191">
        <v>7.0000300000000003E-9</v>
      </nc>
    </rcc>
    <rcc rId="0" sId="17">
      <nc r="P192">
        <v>1.29987E-11</v>
      </nc>
    </rcc>
    <rcc rId="0" sId="17">
      <nc r="P193">
        <v>1.5000299999999999E-11</v>
      </nc>
    </rcc>
    <rcc rId="0" sId="17">
      <nc r="P194">
        <v>2.60016E-19</v>
      </nc>
    </rcc>
    <rcc rId="0" sId="17">
      <nc r="P195">
        <v>2.59998E-8</v>
      </nc>
    </rcc>
    <rcc rId="0" sId="17">
      <nc r="P196">
        <v>3.4001700000000001E-26</v>
      </nc>
    </rcc>
    <rcc rId="0" sId="17">
      <nc r="P197">
        <v>3.0999900000000002E-9</v>
      </nc>
    </rcc>
    <rcc rId="0" sId="17">
      <nc r="P198">
        <v>5.8999700000000003E-9</v>
      </nc>
    </rcc>
    <rcc rId="0" sId="17">
      <nc r="P199">
        <v>4.7000199999999997E-14</v>
      </nc>
    </rcc>
    <rcc rId="0" sId="17">
      <nc r="P200">
        <v>1.59993E-12</v>
      </nc>
    </rcc>
    <rcc rId="0" sId="17">
      <nc r="P201">
        <v>3.0999900000000001E-8</v>
      </nc>
    </rcc>
    <rcc rId="0" sId="17">
      <nc r="P202">
        <v>1.10002E-30</v>
      </nc>
    </rcc>
    <rcc rId="0" sId="17">
      <nc r="P203">
        <v>1.2998699999999999E-13</v>
      </nc>
    </rcc>
    <rcc rId="0" sId="17">
      <nc r="P204">
        <v>2.99985E-31</v>
      </nc>
    </rcc>
    <rcc rId="0" sId="17">
      <nc r="P205">
        <v>2.6001600000000001E-18</v>
      </nc>
    </rcc>
    <rcc rId="0" sId="17">
      <nc r="P206">
        <v>2.0999999999999999E-8</v>
      </nc>
    </rcc>
    <rcc rId="0" sId="17">
      <nc r="P207">
        <v>1.80011E-13</v>
      </nc>
    </rcc>
    <rcc rId="0" sId="17">
      <nc r="P208">
        <v>9.4994799999999999E-22</v>
      </nc>
    </rcc>
    <rcc rId="0" sId="17">
      <nc r="P209">
        <v>1.39991E-16</v>
      </nc>
    </rcc>
    <rcc rId="0" sId="17">
      <nc r="P210">
        <v>4.30031E-11</v>
      </nc>
    </rcc>
    <rcc rId="0" sId="17">
      <nc r="P211">
        <v>3.1996300000000001E-21</v>
      </nc>
    </rcc>
    <rcc rId="0" sId="17">
      <nc r="P212">
        <v>8.0000000000000003E-10</v>
      </nc>
    </rcc>
    <rcc rId="0" sId="17">
      <nc r="P213">
        <v>3.40017E-28</v>
      </nc>
    </rcc>
    <rcc rId="0" sId="17">
      <nc r="P214">
        <v>2.19999E-8</v>
      </nc>
    </rcc>
    <rcc rId="0" sId="17">
      <nc r="P215">
        <v>1.8001099999999999E-69</v>
      </nc>
    </rcc>
    <rcc rId="0" sId="17">
      <nc r="P216">
        <v>7.0000299999999996E-12</v>
      </nc>
    </rcc>
    <rcc rId="0" sId="17">
      <nc r="P217">
        <v>1.8001100000000001E-11</v>
      </nc>
    </rcc>
    <rcc rId="0" sId="17">
      <nc r="P218">
        <v>9.7006300000000006E-11</v>
      </nc>
    </rcc>
    <rcc rId="0" sId="17">
      <nc r="P219">
        <v>8.9002000000000005E-14</v>
      </nc>
    </rcc>
    <rcc rId="0" sId="17">
      <nc r="P220">
        <v>5.9006500000000001E-21</v>
      </nc>
    </rcc>
    <rcc rId="0" sId="17">
      <nc r="P221">
        <v>6.7003899999999999E-12</v>
      </nc>
    </rcc>
    <rcc rId="0" sId="17">
      <nc r="P222">
        <v>8.69961E-21</v>
      </nc>
    </rcc>
    <rcc rId="0" sId="17">
      <nc r="P223">
        <v>1.59993E-85</v>
      </nc>
    </rcc>
    <rcc rId="0" sId="17">
      <nc r="P224">
        <v>3.40017E-28</v>
      </nc>
    </rcc>
    <rcc rId="0" sId="17">
      <nc r="P225">
        <v>4.6000199999999999E-8</v>
      </nc>
    </rcc>
    <rcc rId="0" sId="17">
      <nc r="P226">
        <v>6.7998599999999998E-18</v>
      </nc>
    </rcc>
    <rcc rId="0" sId="17">
      <nc r="P227">
        <v>6.0995800000000004E-14</v>
      </nc>
    </rcc>
    <rcc rId="0" sId="17">
      <nc r="P228">
        <v>8.1997400000000004E-26</v>
      </nc>
    </rcc>
    <rcc rId="0" sId="17">
      <nc r="P229">
        <v>2E-8</v>
      </nc>
    </rcc>
    <rcc rId="0" sId="17">
      <nc r="P230">
        <v>4.4004800000000002E-26</v>
      </nc>
    </rcc>
    <rcc rId="0" sId="17">
      <nc r="P231">
        <v>4.1995200000000003E-41</v>
      </nc>
    </rcc>
    <rcc rId="0" sId="17">
      <nc r="P232">
        <v>5.89997E-10</v>
      </nc>
    </rcc>
    <rcc rId="0" sId="17">
      <nc r="P233">
        <v>1.9002000000000001E-14</v>
      </nc>
    </rcc>
    <rcc rId="0" sId="17">
      <nc r="P234">
        <v>3.5999799999999999E-25</v>
      </nc>
    </rcc>
    <rcc rId="0" sId="17">
      <nc r="P235">
        <v>7.8995099999999994E-21</v>
      </nc>
    </rcc>
    <rcc rId="0" sId="17">
      <nc r="P236">
        <v>3.5999799999999998E-15</v>
      </nc>
    </rcc>
    <rcc rId="0" sId="17">
      <nc r="P237">
        <v>2.8002700000000002E-30</v>
      </nc>
    </rcc>
    <rcc rId="0" sId="17">
      <nc r="P238">
        <v>9.3003700000000001E-15</v>
      </nc>
    </rcc>
    <rcc rId="0" sId="17">
      <nc r="P239">
        <v>3.2999700000000002E-10</v>
      </nc>
    </rcc>
    <rcc rId="0" sId="17">
      <nc r="P240">
        <v>3.29989E-25</v>
      </nc>
    </rcc>
    <rcc rId="0" sId="17">
      <nc r="P241">
        <v>6.5993300000000003E-12</v>
      </nc>
    </rcc>
    <rcc rId="0" sId="17">
      <nc r="P242">
        <v>1.2998699999999999E-40</v>
      </nc>
    </rcc>
    <rcc rId="0" sId="17">
      <nc r="P243">
        <v>1.20005E-25</v>
      </nc>
    </rcc>
    <rcc rId="0" sId="17">
      <nc r="P244">
        <v>5.40008E-17</v>
      </nc>
    </rcc>
    <rcc rId="0" sId="17">
      <nc r="P245">
        <v>4.0003700000000001E-83</v>
      </nc>
    </rcc>
    <rcc rId="0" sId="17">
      <nc r="P246">
        <v>2.9999899999999999E-8</v>
      </nc>
    </rcc>
    <rcc rId="0" sId="17">
      <nc r="P247">
        <v>1.5E-10</v>
      </nc>
    </rcc>
    <rcc rId="0" sId="17">
      <nc r="P248">
        <v>9.9999999999999998E-201</v>
      </nc>
    </rcc>
    <rcc rId="0" sId="17">
      <nc r="P249">
        <v>9.5940100000000002E-195</v>
      </nc>
    </rcc>
    <rcc rId="0" sId="17">
      <nc r="P250">
        <v>1.79999E-8</v>
      </nc>
    </rcc>
    <rcc rId="0" sId="17">
      <nc r="P251">
        <v>2.60016E-27</v>
      </nc>
    </rcc>
    <rcc rId="0" sId="17">
      <nc r="P252">
        <v>1.20005E-70</v>
      </nc>
    </rcc>
    <rcc rId="0" sId="17">
      <nc r="P253">
        <v>1.6999999999999999E-9</v>
      </nc>
    </rcc>
    <rcc rId="0" sId="17">
      <nc r="P254">
        <v>5.00035E-11</v>
      </nc>
    </rcc>
    <rcc rId="0" sId="17">
      <nc r="P255">
        <v>3.7999700000000001E-10</v>
      </nc>
    </rcc>
    <rcc rId="0" sId="17">
      <nc r="P256">
        <v>5.7003299999999996E-14</v>
      </nc>
    </rcc>
    <rcc rId="0" sId="17">
      <nc r="P257">
        <v>1.5000299999999999E-11</v>
      </nc>
    </rcc>
    <rcc rId="0" sId="17">
      <nc r="P258">
        <v>4.3003099999999998E-22</v>
      </nc>
    </rcc>
    <rcc rId="0" sId="17">
      <nc r="P259">
        <v>1.50003E-12</v>
      </nc>
    </rcc>
    <rcc rId="0" sId="17">
      <nc r="P260">
        <v>9.7994100000000001E-69</v>
      </nc>
    </rcc>
    <rcc rId="0" sId="17">
      <nc r="P261">
        <v>1.3999100000000001E-23</v>
      </nc>
    </rcc>
    <rcc rId="0" sId="17">
      <nc r="P262">
        <v>5.1E-10</v>
      </nc>
    </rcc>
    <rcc rId="0" sId="17">
      <nc r="P263">
        <v>1.7E-8</v>
      </nc>
    </rcc>
    <rcc rId="0" sId="17">
      <nc r="P264">
        <v>9.7006299999999992E-13</v>
      </nc>
    </rcc>
    <rcc rId="0" sId="17">
      <nc r="P265">
        <v>2.9998500000000001E-22</v>
      </nc>
    </rcc>
    <rcc rId="0" sId="17">
      <nc r="P266">
        <v>1.59993E-21</v>
      </nc>
    </rcc>
    <rcc rId="0" sId="17">
      <nc r="P267">
        <v>1.59993E-18</v>
      </nc>
    </rcc>
    <rcc rId="0" sId="17">
      <nc r="P268">
        <v>4.79954E-12</v>
      </nc>
    </rcc>
    <rcc rId="0" sId="17">
      <nc r="P269">
        <v>1.09999E-8</v>
      </nc>
    </rcc>
    <rcc rId="0" sId="17">
      <nc r="P270">
        <v>3.5002599999999998E-73</v>
      </nc>
    </rcc>
    <rcc rId="0" sId="17">
      <nc r="P271">
        <v>2.8002700000000001E-23</v>
      </nc>
    </rcc>
    <rcc rId="0" sId="17">
      <nc r="P272">
        <v>9.3972300000000004E-111</v>
      </nc>
    </rcc>
    <rcc rId="0" sId="17">
      <nc r="P273">
        <v>2E-8</v>
      </nc>
    </rcc>
    <rcc rId="0" sId="17">
      <nc r="P274">
        <v>4.79954E-12</v>
      </nc>
    </rcc>
    <rcc rId="0" sId="17">
      <nc r="P275">
        <v>1.5E-9</v>
      </nc>
    </rcc>
    <rcc rId="0" sId="17">
      <nc r="P276">
        <v>1.09999E-8</v>
      </nc>
    </rcc>
    <rcc rId="0" sId="17">
      <nc r="P277">
        <v>2.09991E-19</v>
      </nc>
    </rcc>
    <rcc rId="0" sId="17">
      <nc r="P278">
        <v>1.50003E-16</v>
      </nc>
    </rcc>
    <rcc rId="0" sId="17">
      <nc r="P279">
        <v>1.2E-8</v>
      </nc>
    </rcc>
    <rcc rId="0" sId="17">
      <nc r="P280">
        <v>1.6000000000000001E-8</v>
      </nc>
    </rcc>
    <rcc rId="0" sId="17">
      <nc r="P281">
        <v>1.1000199999999999E-17</v>
      </nc>
    </rcc>
    <rcc rId="0" sId="17">
      <nc r="P282">
        <v>1.7999899999999999E-10</v>
      </nc>
    </rcc>
    <rcc rId="0" sId="17">
      <nc r="P283">
        <v>3.6999899999999998E-16</v>
      </nc>
    </rcc>
    <rcc rId="0" sId="17">
      <nc r="P284">
        <v>8.4003999999999996E-12</v>
      </nc>
    </rcc>
    <rcc rId="0" sId="17">
      <nc r="P285">
        <v>2.3000099999999999E-10</v>
      </nc>
    </rcc>
    <rcc rId="0" sId="17">
      <nc r="P286">
        <v>5.6999399999999997E-9</v>
      </nc>
    </rcc>
    <rcc rId="0" sId="17">
      <nc r="P287">
        <v>6.6999299999999996E-9</v>
      </nc>
    </rcc>
    <rcc rId="0" sId="17">
      <nc r="P288">
        <v>1.29987E-12</v>
      </nc>
    </rcc>
    <rcc rId="0" sId="17">
      <nc r="P289">
        <v>4.7000200000000005E-10</v>
      </nc>
    </rcc>
    <rcc rId="0" sId="17">
      <nc r="P290">
        <v>3.5999799999999999E-24</v>
      </nc>
    </rcc>
    <rcc rId="0" sId="17">
      <nc r="P291">
        <v>4.1995200000000001E-32</v>
      </nc>
    </rcc>
    <rcc rId="0" sId="17">
      <nc r="P292">
        <v>7.8001000000000003E-17</v>
      </nc>
    </rcc>
    <rcc rId="0" sId="17">
      <nc r="P293">
        <v>1.39991E-27</v>
      </nc>
    </rcc>
    <rcc rId="0" sId="17">
      <nc r="P294">
        <v>8.1997399999999995E-19</v>
      </nc>
    </rcc>
    <rcc rId="0" sId="17">
      <nc r="P295">
        <v>9.9999999999999998E-201</v>
      </nc>
    </rcc>
    <rcc rId="0" sId="17">
      <nc r="P296">
        <v>1.99986E-13</v>
      </nc>
    </rcc>
    <rcc rId="0" sId="17">
      <nc r="P297">
        <v>1.6998099999999999E-18</v>
      </nc>
    </rcc>
    <rcc rId="0" sId="17">
      <nc r="P298">
        <v>9.2000499999999997E-10</v>
      </nc>
    </rcc>
    <rcc rId="0" sId="17">
      <nc r="P299">
        <v>1.8001099999999999E-87</v>
      </nc>
    </rcc>
    <rcc rId="0" sId="17">
      <nc r="P300">
        <v>1.9001999999999999E-24</v>
      </nc>
    </rcc>
    <rcc rId="0" sId="17">
      <nc r="P301">
        <v>2.2998499999999998E-16</v>
      </nc>
    </rcc>
    <rcc rId="0" sId="17">
      <nc r="P302">
        <v>1.9998600000000001E-17</v>
      </nc>
    </rcc>
    <rcc rId="0" sId="17">
      <nc r="P303">
        <v>1.8001099999999999E-17</v>
      </nc>
    </rcc>
    <rcc rId="0" sId="17">
      <nc r="P304">
        <v>1.3999099999999999E-13</v>
      </nc>
    </rcc>
    <rcc rId="0" sId="17">
      <nc r="P305">
        <v>2.49977E-50</v>
      </nc>
    </rcc>
    <rcc rId="0" sId="17">
      <nc r="P306">
        <v>4.4004799999999998E-12</v>
      </nc>
    </rcc>
    <rcc rId="0" sId="17">
      <nc r="P307">
        <v>1.6998099999999999E-19</v>
      </nc>
    </rcc>
    <rcc rId="0" sId="17">
      <nc r="P308">
        <v>7.2996200000000002E-47</v>
      </nc>
    </rcc>
    <rcc rId="0" sId="17">
      <nc r="P309">
        <v>9.4994800000000006E-13</v>
      </nc>
    </rcc>
    <rcc rId="0" sId="17">
      <nc r="P310">
        <v>6.5993300000000001E-29</v>
      </nc>
    </rcc>
    <rcc rId="0" sId="17">
      <nc r="P311">
        <v>2.6001600000000001E-167</v>
      </nc>
    </rcc>
    <rcc rId="0" sId="17">
      <nc r="P312">
        <v>2.3999900000000001E-9</v>
      </nc>
    </rcc>
    <rcc rId="0" sId="17">
      <nc r="P313">
        <v>1.2000499999999999E-12</v>
      </nc>
    </rcc>
    <rcc rId="0" sId="17">
      <nc r="P314">
        <v>3.1996299999999998E-16</v>
      </nc>
    </rcc>
    <rcc rId="0" sId="17">
      <nc r="P315">
        <v>2.1999900000000001E-10</v>
      </nc>
    </rcc>
    <rcc rId="0" sId="17">
      <nc r="P316">
        <v>1E-8</v>
      </nc>
    </rcc>
    <rcc rId="0" sId="17">
      <nc r="P317">
        <v>9.4994799999999997E-46</v>
      </nc>
    </rcc>
    <rcc rId="0" sId="17">
      <nc r="P318">
        <v>5.0003500000000001E-15</v>
      </nc>
    </rcc>
    <rcc rId="0" sId="17">
      <nc r="P319">
        <v>1.5000299999999999E-64</v>
      </nc>
    </rcc>
    <rcc rId="0" sId="17">
      <nc r="P320">
        <v>5.1999600000000002E-14</v>
      </nc>
    </rcc>
    <rcc rId="0" sId="17">
      <nc r="P321">
        <v>2.90001E-13</v>
      </nc>
    </rcc>
    <rcc rId="0" sId="17">
      <nc r="P322">
        <v>7.0000300000000003E-9</v>
      </nc>
    </rcc>
    <rcc rId="0" sId="17">
      <nc r="P323">
        <v>1.29987E-11</v>
      </nc>
    </rcc>
    <rcc rId="0" sId="17">
      <nc r="P324">
        <v>1.5000299999999999E-11</v>
      </nc>
    </rcc>
    <rcc rId="0" sId="17">
      <nc r="P325">
        <v>2.60016E-19</v>
      </nc>
    </rcc>
    <rcc rId="0" sId="17">
      <nc r="P326">
        <v>2.59998E-8</v>
      </nc>
    </rcc>
    <rcc rId="0" sId="17">
      <nc r="P327">
        <v>3.4001700000000001E-26</v>
      </nc>
    </rcc>
    <rcc rId="0" sId="17">
      <nc r="P328">
        <v>3.0999900000000002E-9</v>
      </nc>
    </rcc>
    <rcc rId="0" sId="17">
      <nc r="P329">
        <v>5.8999700000000003E-9</v>
      </nc>
    </rcc>
    <rcc rId="0" sId="17">
      <nc r="P330">
        <v>4.7000199999999997E-14</v>
      </nc>
    </rcc>
    <rcc rId="0" sId="17">
      <nc r="P331">
        <v>1.59993E-12</v>
      </nc>
    </rcc>
    <rcc rId="0" sId="17">
      <nc r="P332">
        <v>3.0999900000000001E-8</v>
      </nc>
    </rcc>
    <rcc rId="0" sId="17">
      <nc r="P333">
        <v>1.10002E-30</v>
      </nc>
    </rcc>
    <rcc rId="0" sId="17">
      <nc r="P334">
        <v>1.2998699999999999E-13</v>
      </nc>
    </rcc>
    <rcc rId="0" sId="17">
      <nc r="P335">
        <v>2.99985E-31</v>
      </nc>
    </rcc>
    <rcc rId="0" sId="17">
      <nc r="P336">
        <v>2.6001600000000001E-18</v>
      </nc>
    </rcc>
    <rcc rId="0" sId="17">
      <nc r="P337">
        <v>2.0999999999999999E-8</v>
      </nc>
    </rcc>
    <rcc rId="0" sId="17">
      <nc r="P338">
        <v>1.80011E-13</v>
      </nc>
    </rcc>
    <rcc rId="0" sId="17">
      <nc r="P339">
        <v>9.4994799999999999E-22</v>
      </nc>
    </rcc>
    <rcc rId="0" sId="17">
      <nc r="P340">
        <v>1.39991E-16</v>
      </nc>
    </rcc>
    <rcc rId="0" sId="17">
      <nc r="P341">
        <v>4.30031E-11</v>
      </nc>
    </rcc>
    <rcc rId="0" sId="17">
      <nc r="P342">
        <v>3.1996300000000001E-21</v>
      </nc>
    </rcc>
    <rcc rId="0" sId="17">
      <nc r="P343">
        <v>8.0000000000000003E-10</v>
      </nc>
    </rcc>
    <rcc rId="0" sId="17">
      <nc r="P344">
        <v>3.40017E-28</v>
      </nc>
    </rcc>
    <rcc rId="0" sId="17">
      <nc r="P345">
        <v>2.19999E-8</v>
      </nc>
    </rcc>
    <rcc rId="0" sId="17">
      <nc r="P346">
        <v>1.8001099999999999E-69</v>
      </nc>
    </rcc>
    <rcc rId="0" sId="17">
      <nc r="P347">
        <v>7.0000299999999996E-12</v>
      </nc>
    </rcc>
    <rcc rId="0" sId="17">
      <nc r="P348">
        <v>1.8001100000000001E-11</v>
      </nc>
    </rcc>
    <rcc rId="0" sId="17">
      <nc r="P349">
        <v>9.7006300000000006E-11</v>
      </nc>
    </rcc>
    <rcc rId="0" sId="17">
      <nc r="P350">
        <v>8.9002000000000005E-14</v>
      </nc>
    </rcc>
    <rcc rId="0" sId="17">
      <nc r="P351">
        <v>5.9006500000000001E-21</v>
      </nc>
    </rcc>
    <rcc rId="0" sId="17">
      <nc r="P352">
        <v>6.7003899999999999E-12</v>
      </nc>
    </rcc>
    <rcc rId="0" sId="17">
      <nc r="P353">
        <v>8.69961E-21</v>
      </nc>
    </rcc>
    <rcc rId="0" sId="17">
      <nc r="P354">
        <v>1.59993E-85</v>
      </nc>
    </rcc>
    <rcc rId="0" sId="17">
      <nc r="P355">
        <v>3.40017E-28</v>
      </nc>
    </rcc>
    <rcc rId="0" sId="17">
      <nc r="P356">
        <v>4.6000199999999999E-8</v>
      </nc>
    </rcc>
    <rcc rId="0" sId="17">
      <nc r="P357">
        <v>6.7998599999999998E-18</v>
      </nc>
    </rcc>
    <rcc rId="0" sId="17">
      <nc r="P358">
        <v>6.0995800000000004E-14</v>
      </nc>
    </rcc>
    <rcc rId="0" sId="17">
      <nc r="P359">
        <v>8.1997400000000004E-26</v>
      </nc>
    </rcc>
    <rcc rId="0" sId="17">
      <nc r="P360">
        <v>2E-8</v>
      </nc>
    </rcc>
    <rcc rId="0" sId="17">
      <nc r="P361">
        <v>4.4004800000000002E-26</v>
      </nc>
    </rcc>
    <rcc rId="0" sId="17">
      <nc r="P362">
        <v>4.1995200000000003E-41</v>
      </nc>
    </rcc>
    <rcc rId="0" sId="17">
      <nc r="P363">
        <v>5.89997E-10</v>
      </nc>
    </rcc>
    <rcc rId="0" sId="17">
      <nc r="P364">
        <v>1.9002000000000001E-14</v>
      </nc>
    </rcc>
    <rcc rId="0" sId="17">
      <nc r="P365">
        <v>3.5999799999999999E-25</v>
      </nc>
    </rcc>
    <rcc rId="0" sId="17">
      <nc r="P366">
        <v>7.8995099999999994E-21</v>
      </nc>
    </rcc>
    <rcc rId="0" sId="17">
      <nc r="P367">
        <v>3.5999799999999998E-15</v>
      </nc>
    </rcc>
    <rcc rId="0" sId="17">
      <nc r="P368">
        <v>2.8002700000000002E-30</v>
      </nc>
    </rcc>
    <rcc rId="0" sId="17">
      <nc r="P369">
        <v>9.3003700000000001E-15</v>
      </nc>
    </rcc>
    <rcc rId="0" sId="17">
      <nc r="P370">
        <v>3.2999700000000002E-10</v>
      </nc>
    </rcc>
    <rcc rId="0" sId="17">
      <nc r="P371">
        <v>3.29989E-25</v>
      </nc>
    </rcc>
    <rcc rId="0" sId="17">
      <nc r="P372">
        <v>6.5993300000000003E-12</v>
      </nc>
    </rcc>
    <rcc rId="0" sId="17">
      <nc r="P373">
        <v>1.2998699999999999E-40</v>
      </nc>
    </rcc>
    <rcc rId="0" sId="17">
      <nc r="P374">
        <v>1.20005E-25</v>
      </nc>
    </rcc>
    <rcc rId="0" sId="17">
      <nc r="P375">
        <v>5.40008E-17</v>
      </nc>
    </rcc>
    <rcc rId="0" sId="17">
      <nc r="P376">
        <v>4.0003700000000001E-83</v>
      </nc>
    </rcc>
    <rcc rId="0" sId="17">
      <nc r="P377">
        <v>2.9999899999999999E-8</v>
      </nc>
    </rcc>
    <rcc rId="0" sId="17">
      <nc r="P378">
        <v>1.5E-10</v>
      </nc>
    </rcc>
    <rcc rId="0" sId="17">
      <nc r="P379">
        <v>9.9999999999999998E-201</v>
      </nc>
    </rcc>
    <rcc rId="0" sId="17">
      <nc r="P380">
        <v>9.5940100000000002E-195</v>
      </nc>
    </rcc>
    <rcc rId="0" sId="17">
      <nc r="P381">
        <v>1.79999E-8</v>
      </nc>
    </rcc>
    <rcc rId="0" sId="17">
      <nc r="P382">
        <v>2.60016E-27</v>
      </nc>
    </rcc>
    <rcc rId="0" sId="17">
      <nc r="P383">
        <v>1.20005E-70</v>
      </nc>
    </rcc>
    <rcc rId="0" sId="17">
      <nc r="P384">
        <v>1.6999999999999999E-9</v>
      </nc>
    </rcc>
    <rcc rId="0" sId="17">
      <nc r="P385">
        <v>5.00035E-11</v>
      </nc>
    </rcc>
    <rcc rId="0" sId="17">
      <nc r="P386">
        <v>3.7999700000000001E-10</v>
      </nc>
    </rcc>
    <rcc rId="0" sId="17">
      <nc r="P387">
        <v>5.7003299999999996E-14</v>
      </nc>
    </rcc>
    <rcc rId="0" sId="17">
      <nc r="P388">
        <v>1.5000299999999999E-11</v>
      </nc>
    </rcc>
    <rcc rId="0" sId="17">
      <nc r="P389">
        <v>4.3003099999999998E-22</v>
      </nc>
    </rcc>
    <rcc rId="0" sId="17">
      <nc r="P390">
        <v>1.50003E-12</v>
      </nc>
    </rcc>
    <rcc rId="0" sId="17">
      <nc r="P391">
        <v>9.7994100000000001E-69</v>
      </nc>
    </rcc>
    <rcc rId="0" sId="17">
      <nc r="P392">
        <v>1.3999100000000001E-23</v>
      </nc>
    </rcc>
    <rcc rId="0" sId="17">
      <nc r="P393">
        <v>5.1E-10</v>
      </nc>
    </rcc>
    <rcc rId="0" sId="17">
      <nc r="P394">
        <v>1.7E-8</v>
      </nc>
    </rcc>
    <rcc rId="0" sId="17">
      <nc r="P395">
        <v>9.7006299999999992E-13</v>
      </nc>
    </rcc>
    <rcc rId="0" sId="17">
      <nc r="P396">
        <v>2.9998500000000001E-22</v>
      </nc>
    </rcc>
    <rcc rId="0" sId="17">
      <nc r="P397">
        <v>1.59993E-21</v>
      </nc>
    </rcc>
    <rcc rId="0" sId="17">
      <nc r="P398">
        <v>1.59993E-18</v>
      </nc>
    </rcc>
    <rcc rId="0" sId="17">
      <nc r="P399">
        <v>4.79954E-12</v>
      </nc>
    </rcc>
    <rcc rId="0" sId="17">
      <nc r="P400">
        <v>1.09999E-8</v>
      </nc>
    </rcc>
    <rcc rId="0" sId="17">
      <nc r="P401">
        <v>3.5002599999999998E-73</v>
      </nc>
    </rcc>
    <rcc rId="0" sId="17">
      <nc r="P402">
        <v>2.8002700000000001E-23</v>
      </nc>
    </rcc>
    <rcc rId="0" sId="17">
      <nc r="P403">
        <v>9.3972300000000004E-111</v>
      </nc>
    </rcc>
    <rcc rId="0" sId="17">
      <nc r="P404">
        <v>2E-8</v>
      </nc>
    </rcc>
    <rcc rId="0" sId="17">
      <nc r="P405">
        <v>4.79954E-12</v>
      </nc>
    </rcc>
    <rcc rId="0" sId="17">
      <nc r="P406">
        <v>1.5E-9</v>
      </nc>
    </rcc>
    <rcc rId="0" sId="17">
      <nc r="P407">
        <v>1.09999E-8</v>
      </nc>
    </rcc>
    <rcc rId="0" sId="17">
      <nc r="P408">
        <v>2.09991E-19</v>
      </nc>
    </rcc>
    <rcc rId="0" sId="17">
      <nc r="P409">
        <v>1.50003E-16</v>
      </nc>
    </rcc>
    <rcc rId="0" sId="17">
      <nc r="P410">
        <v>1.2E-8</v>
      </nc>
    </rcc>
    <rcc rId="0" sId="17">
      <nc r="P411">
        <v>1.6000000000000001E-8</v>
      </nc>
    </rcc>
    <rcc rId="0" sId="17">
      <nc r="P412">
        <v>1.1000199999999999E-17</v>
      </nc>
    </rcc>
    <rcc rId="0" sId="17">
      <nc r="P413">
        <v>1.7999899999999999E-10</v>
      </nc>
    </rcc>
    <rcc rId="0" sId="17">
      <nc r="P414">
        <v>3.6999899999999998E-16</v>
      </nc>
    </rcc>
    <rcc rId="0" sId="17">
      <nc r="P415">
        <v>8.4003999999999996E-12</v>
      </nc>
    </rcc>
    <rcc rId="0" sId="17">
      <nc r="P416">
        <v>2.3000099999999999E-10</v>
      </nc>
    </rcc>
    <rcc rId="0" sId="17">
      <nc r="P417">
        <v>5.6999399999999997E-9</v>
      </nc>
    </rcc>
    <rcc rId="0" sId="17">
      <nc r="P418">
        <v>6.6999299999999996E-9</v>
      </nc>
    </rcc>
    <rcc rId="0" sId="17">
      <nc r="P419">
        <v>1.29987E-12</v>
      </nc>
    </rcc>
    <rcc rId="0" sId="17">
      <nc r="P420">
        <v>4.7000200000000005E-10</v>
      </nc>
    </rcc>
    <rcc rId="0" sId="17">
      <nc r="P421">
        <v>3.5999799999999999E-24</v>
      </nc>
    </rcc>
    <rcc rId="0" sId="17">
      <nc r="P422">
        <v>4.1995200000000001E-32</v>
      </nc>
    </rcc>
    <rcc rId="0" sId="17">
      <nc r="P423">
        <v>7.8001000000000003E-17</v>
      </nc>
    </rcc>
    <rcc rId="0" sId="17">
      <nc r="P424">
        <v>1.39991E-27</v>
      </nc>
    </rcc>
    <rcc rId="0" sId="17">
      <nc r="P425">
        <v>8.1997399999999995E-19</v>
      </nc>
    </rcc>
    <rcc rId="0" sId="17">
      <nc r="P426">
        <v>9.9999999999999998E-201</v>
      </nc>
    </rcc>
    <rcc rId="0" sId="17">
      <nc r="P427">
        <v>1.99986E-13</v>
      </nc>
    </rcc>
    <rcc rId="0" sId="17">
      <nc r="P428">
        <v>1.6998099999999999E-18</v>
      </nc>
    </rcc>
    <rcc rId="0" sId="17">
      <nc r="P429">
        <v>9.2000499999999997E-10</v>
      </nc>
    </rcc>
    <rcc rId="0" sId="17">
      <nc r="P430">
        <v>1.8001099999999999E-87</v>
      </nc>
    </rcc>
    <rcc rId="0" sId="17">
      <nc r="P431">
        <v>1.9001999999999999E-24</v>
      </nc>
    </rcc>
    <rcc rId="0" sId="17">
      <nc r="P432">
        <v>2.2998499999999998E-16</v>
      </nc>
    </rcc>
    <rcc rId="0" sId="17">
      <nc r="P433">
        <v>1.9998600000000001E-17</v>
      </nc>
    </rcc>
    <rcc rId="0" sId="17">
      <nc r="P434">
        <v>1.8001099999999999E-17</v>
      </nc>
    </rcc>
    <rcc rId="0" sId="17">
      <nc r="P435">
        <v>1.3999099999999999E-13</v>
      </nc>
    </rcc>
    <rcc rId="0" sId="17">
      <nc r="P436">
        <v>2.49977E-50</v>
      </nc>
    </rcc>
    <rcc rId="0" sId="17">
      <nc r="P437">
        <v>4.4004799999999998E-12</v>
      </nc>
    </rcc>
    <rcc rId="0" sId="17">
      <nc r="P438">
        <v>1.6998099999999999E-19</v>
      </nc>
    </rcc>
    <rcc rId="0" sId="17">
      <nc r="P439">
        <v>7.2996200000000002E-47</v>
      </nc>
    </rcc>
    <rcc rId="0" sId="17">
      <nc r="P440">
        <v>9.4994800000000006E-13</v>
      </nc>
    </rcc>
    <rcc rId="0" sId="17">
      <nc r="P441">
        <v>6.5993300000000001E-29</v>
      </nc>
    </rcc>
    <rcc rId="0" sId="17">
      <nc r="P442">
        <v>2.6001600000000001E-167</v>
      </nc>
    </rcc>
    <rcc rId="0" sId="17">
      <nc r="P443">
        <v>2.3999900000000001E-9</v>
      </nc>
    </rcc>
    <rcc rId="0" sId="17">
      <nc r="P444">
        <v>1.2000499999999999E-12</v>
      </nc>
    </rcc>
    <rcc rId="0" sId="17">
      <nc r="P445">
        <v>3.1996299999999998E-16</v>
      </nc>
    </rcc>
    <rcc rId="0" sId="17">
      <nc r="P446">
        <v>2.1999900000000001E-10</v>
      </nc>
    </rcc>
    <rcc rId="0" sId="17">
      <nc r="P447">
        <v>1E-8</v>
      </nc>
    </rcc>
    <rcc rId="0" sId="17">
      <nc r="P448">
        <v>9.4994799999999997E-46</v>
      </nc>
    </rcc>
    <rcc rId="0" sId="17">
      <nc r="P449">
        <v>5.0003500000000001E-15</v>
      </nc>
    </rcc>
    <rcc rId="0" sId="17">
      <nc r="P450">
        <v>1.5000299999999999E-64</v>
      </nc>
    </rcc>
    <rcc rId="0" sId="17">
      <nc r="P451">
        <v>5.1999600000000002E-14</v>
      </nc>
    </rcc>
    <rcc rId="0" sId="17">
      <nc r="P452">
        <v>2.90001E-13</v>
      </nc>
    </rcc>
    <rcc rId="0" sId="17">
      <nc r="P453">
        <v>7.0000300000000003E-9</v>
      </nc>
    </rcc>
    <rcc rId="0" sId="17">
      <nc r="P454">
        <v>1.29987E-11</v>
      </nc>
    </rcc>
    <rcc rId="0" sId="17">
      <nc r="P455">
        <v>1.5000299999999999E-11</v>
      </nc>
    </rcc>
    <rcc rId="0" sId="17">
      <nc r="P456">
        <v>2.60016E-19</v>
      </nc>
    </rcc>
    <rcc rId="0" sId="17">
      <nc r="P457">
        <v>2.59998E-8</v>
      </nc>
    </rcc>
    <rcc rId="0" sId="17">
      <nc r="P458">
        <v>3.4001700000000001E-26</v>
      </nc>
    </rcc>
    <rcc rId="0" sId="17">
      <nc r="P459">
        <v>3.0999900000000002E-9</v>
      </nc>
    </rcc>
    <rcc rId="0" sId="17">
      <nc r="P460">
        <v>5.8999700000000003E-9</v>
      </nc>
    </rcc>
    <rcc rId="0" sId="17">
      <nc r="P461">
        <v>4.7000199999999997E-14</v>
      </nc>
    </rcc>
    <rcc rId="0" sId="17">
      <nc r="P462">
        <v>1.59993E-12</v>
      </nc>
    </rcc>
    <rcc rId="0" sId="17">
      <nc r="P463">
        <v>3.0999900000000001E-8</v>
      </nc>
    </rcc>
    <rcc rId="0" sId="17">
      <nc r="P464">
        <v>1.10002E-30</v>
      </nc>
    </rcc>
    <rcc rId="0" sId="17">
      <nc r="P465">
        <v>1.2998699999999999E-13</v>
      </nc>
    </rcc>
    <rcc rId="0" sId="17">
      <nc r="P466">
        <v>2.99985E-31</v>
      </nc>
    </rcc>
    <rcc rId="0" sId="17">
      <nc r="P467">
        <v>2.6001600000000001E-18</v>
      </nc>
    </rcc>
    <rcc rId="0" sId="17">
      <nc r="P468">
        <v>2.0999999999999999E-8</v>
      </nc>
    </rcc>
    <rcc rId="0" sId="17">
      <nc r="P469">
        <v>1.80011E-13</v>
      </nc>
    </rcc>
    <rcc rId="0" sId="17">
      <nc r="P470">
        <v>9.4994799999999999E-22</v>
      </nc>
    </rcc>
    <rcc rId="0" sId="17">
      <nc r="P471">
        <v>1.39991E-16</v>
      </nc>
    </rcc>
    <rcc rId="0" sId="17">
      <nc r="P472">
        <v>4.30031E-11</v>
      </nc>
    </rcc>
    <rcc rId="0" sId="17">
      <nc r="P473">
        <v>3.1996300000000001E-21</v>
      </nc>
    </rcc>
    <rcc rId="0" sId="17">
      <nc r="P474">
        <v>8.0000000000000003E-10</v>
      </nc>
    </rcc>
    <rcc rId="0" sId="17">
      <nc r="P475">
        <v>3.40017E-28</v>
      </nc>
    </rcc>
    <rcc rId="0" sId="17">
      <nc r="P476">
        <v>2.19999E-8</v>
      </nc>
    </rcc>
    <rcc rId="0" sId="17">
      <nc r="P477">
        <v>1.8001099999999999E-69</v>
      </nc>
    </rcc>
    <rcc rId="0" sId="17">
      <nc r="P478">
        <v>7.0000299999999996E-12</v>
      </nc>
    </rcc>
    <rcc rId="0" sId="17">
      <nc r="P479">
        <v>1.8001100000000001E-11</v>
      </nc>
    </rcc>
    <rcc rId="0" sId="17">
      <nc r="P480">
        <v>9.7006300000000006E-11</v>
      </nc>
    </rcc>
    <rcc rId="0" sId="17">
      <nc r="P481">
        <v>8.9002000000000005E-14</v>
      </nc>
    </rcc>
    <rcc rId="0" sId="17">
      <nc r="P482">
        <v>5.9006500000000001E-21</v>
      </nc>
    </rcc>
    <rcc rId="0" sId="17">
      <nc r="P483">
        <v>6.7003899999999999E-12</v>
      </nc>
    </rcc>
    <rcc rId="0" sId="17">
      <nc r="P484">
        <v>8.69961E-21</v>
      </nc>
    </rcc>
    <rcc rId="0" sId="17">
      <nc r="P485">
        <v>1.59993E-85</v>
      </nc>
    </rcc>
    <rcc rId="0" sId="17">
      <nc r="P486">
        <v>3.40017E-28</v>
      </nc>
    </rcc>
    <rcc rId="0" sId="17">
      <nc r="P487">
        <v>4.6000199999999999E-8</v>
      </nc>
    </rcc>
    <rcc rId="0" sId="17">
      <nc r="P488">
        <v>6.7998599999999998E-18</v>
      </nc>
    </rcc>
    <rcc rId="0" sId="17">
      <nc r="P489">
        <v>6.0995800000000004E-14</v>
      </nc>
    </rcc>
    <rcc rId="0" sId="17">
      <nc r="P490">
        <v>8.1997400000000004E-26</v>
      </nc>
    </rcc>
    <rcc rId="0" sId="17">
      <nc r="P491">
        <v>2E-8</v>
      </nc>
    </rcc>
    <rcc rId="0" sId="17">
      <nc r="P492">
        <v>4.4004800000000002E-26</v>
      </nc>
    </rcc>
    <rcc rId="0" sId="17">
      <nc r="P493">
        <v>4.1995200000000003E-41</v>
      </nc>
    </rcc>
    <rcc rId="0" sId="17">
      <nc r="P494">
        <v>5.89997E-10</v>
      </nc>
    </rcc>
    <rcc rId="0" sId="17">
      <nc r="P495">
        <v>1.9002000000000001E-14</v>
      </nc>
    </rcc>
    <rcc rId="0" sId="17">
      <nc r="P496">
        <v>3.5999799999999999E-25</v>
      </nc>
    </rcc>
    <rcc rId="0" sId="17">
      <nc r="P497">
        <v>7.8995099999999994E-21</v>
      </nc>
    </rcc>
    <rcc rId="0" sId="17">
      <nc r="P498">
        <v>3.5999799999999998E-15</v>
      </nc>
    </rcc>
    <rcc rId="0" sId="17">
      <nc r="P499">
        <v>2.8002700000000002E-30</v>
      </nc>
    </rcc>
    <rcc rId="0" sId="17">
      <nc r="P500">
        <v>9.3003700000000001E-15</v>
      </nc>
    </rcc>
    <rcc rId="0" sId="17">
      <nc r="P501">
        <v>3.2999700000000002E-10</v>
      </nc>
    </rcc>
    <rcc rId="0" sId="17">
      <nc r="P502">
        <v>3.29989E-25</v>
      </nc>
    </rcc>
    <rcc rId="0" sId="17">
      <nc r="P503">
        <v>6.5993300000000003E-12</v>
      </nc>
    </rcc>
    <rcc rId="0" sId="17">
      <nc r="P504">
        <v>1.2998699999999999E-40</v>
      </nc>
    </rcc>
    <rcc rId="0" sId="17">
      <nc r="P505">
        <v>1.20005E-25</v>
      </nc>
    </rcc>
    <rcc rId="0" sId="17">
      <nc r="P506">
        <v>5.40008E-17</v>
      </nc>
    </rcc>
    <rcc rId="0" sId="17">
      <nc r="P507">
        <v>4.0003700000000001E-83</v>
      </nc>
    </rcc>
    <rcc rId="0" sId="17">
      <nc r="P508">
        <v>2.9999899999999999E-8</v>
      </nc>
    </rcc>
    <rcc rId="0" sId="17">
      <nc r="P509">
        <v>1.5E-10</v>
      </nc>
    </rcc>
    <rcc rId="0" sId="17">
      <nc r="P510">
        <v>9.9999999999999998E-201</v>
      </nc>
    </rcc>
    <rcc rId="0" sId="17">
      <nc r="P511">
        <v>9.5940100000000002E-195</v>
      </nc>
    </rcc>
    <rcc rId="0" sId="17">
      <nc r="P512">
        <v>1.79999E-8</v>
      </nc>
    </rcc>
    <rcc rId="0" sId="17">
      <nc r="P513">
        <v>2.60016E-27</v>
      </nc>
    </rcc>
    <rcc rId="0" sId="17">
      <nc r="P514">
        <v>1.20005E-70</v>
      </nc>
    </rcc>
    <rcc rId="0" sId="17">
      <nc r="P515">
        <v>1.6999999999999999E-9</v>
      </nc>
    </rcc>
    <rcc rId="0" sId="17">
      <nc r="P516">
        <v>5.00035E-11</v>
      </nc>
    </rcc>
    <rcc rId="0" sId="17">
      <nc r="P517">
        <v>3.7999700000000001E-10</v>
      </nc>
    </rcc>
    <rcc rId="0" sId="17">
      <nc r="P518">
        <v>5.7003299999999996E-14</v>
      </nc>
    </rcc>
    <rcc rId="0" sId="17">
      <nc r="P519">
        <v>1.5000299999999999E-11</v>
      </nc>
    </rcc>
    <rcc rId="0" sId="17">
      <nc r="P520">
        <v>4.3003099999999998E-22</v>
      </nc>
    </rcc>
    <rcc rId="0" sId="17">
      <nc r="P521">
        <v>1.50003E-12</v>
      </nc>
    </rcc>
    <rcc rId="0" sId="17">
      <nc r="P522">
        <v>9.7994100000000001E-69</v>
      </nc>
    </rcc>
    <rcc rId="0" sId="17">
      <nc r="P523">
        <v>1.3999100000000001E-23</v>
      </nc>
    </rcc>
    <rcc rId="0" sId="17">
      <nc r="P524">
        <v>5.1E-10</v>
      </nc>
    </rcc>
    <rcc rId="0" sId="17">
      <nc r="P525">
        <v>1.7E-8</v>
      </nc>
    </rcc>
    <rcc rId="0" sId="17">
      <nc r="P526">
        <v>9.7006299999999992E-13</v>
      </nc>
    </rcc>
    <rcc rId="0" sId="17">
      <nc r="P527">
        <v>2.9998500000000001E-22</v>
      </nc>
    </rcc>
    <rcc rId="0" sId="17">
      <nc r="P528">
        <v>1.59993E-21</v>
      </nc>
    </rcc>
    <rcc rId="0" sId="17">
      <nc r="P529">
        <v>1.59993E-18</v>
      </nc>
    </rcc>
    <rcc rId="0" sId="17">
      <nc r="P530">
        <v>4.79954E-12</v>
      </nc>
    </rcc>
    <rcc rId="0" sId="17">
      <nc r="P531">
        <v>1.09999E-8</v>
      </nc>
    </rcc>
    <rcc rId="0" sId="17">
      <nc r="P532">
        <v>3.5002599999999998E-73</v>
      </nc>
    </rcc>
    <rcc rId="0" sId="17">
      <nc r="P533">
        <v>2.8002700000000001E-23</v>
      </nc>
    </rcc>
    <rcc rId="0" sId="17">
      <nc r="P534">
        <v>9.3972300000000004E-111</v>
      </nc>
    </rcc>
    <rcc rId="0" sId="17">
      <nc r="P535">
        <v>2E-8</v>
      </nc>
    </rcc>
    <rcc rId="0" sId="17">
      <nc r="P536">
        <v>4.79954E-12</v>
      </nc>
    </rcc>
    <rcc rId="0" sId="17">
      <nc r="P537">
        <v>1.5E-9</v>
      </nc>
    </rcc>
    <rcc rId="0" sId="17">
      <nc r="P538">
        <v>1.09999E-8</v>
      </nc>
    </rcc>
    <rcc rId="0" sId="17">
      <nc r="P539">
        <v>2.09991E-19</v>
      </nc>
    </rcc>
    <rcc rId="0" sId="17">
      <nc r="P540">
        <v>1.50003E-16</v>
      </nc>
    </rcc>
    <rcc rId="0" sId="17">
      <nc r="P541">
        <v>1.2E-8</v>
      </nc>
    </rcc>
    <rcc rId="0" sId="17">
      <nc r="P542">
        <v>1.6000000000000001E-8</v>
      </nc>
    </rcc>
    <rcc rId="0" sId="17">
      <nc r="P543">
        <v>1.1000199999999999E-17</v>
      </nc>
    </rcc>
    <rcc rId="0" sId="17">
      <nc r="P544">
        <v>1.7999899999999999E-10</v>
      </nc>
    </rcc>
    <rcc rId="0" sId="17">
      <nc r="P545">
        <v>3.6999899999999998E-16</v>
      </nc>
    </rcc>
    <rcc rId="0" sId="17">
      <nc r="P546">
        <v>8.4003999999999996E-12</v>
      </nc>
    </rcc>
    <rcc rId="0" sId="17">
      <nc r="P547">
        <v>2.3000099999999999E-10</v>
      </nc>
    </rcc>
    <rcc rId="0" sId="17">
      <nc r="P548">
        <v>5.6999399999999997E-9</v>
      </nc>
    </rcc>
    <rcc rId="0" sId="17">
      <nc r="P549">
        <v>6.6999299999999996E-9</v>
      </nc>
    </rcc>
    <rcc rId="0" sId="17">
      <nc r="P550">
        <v>1.29987E-12</v>
      </nc>
    </rcc>
    <rcc rId="0" sId="17">
      <nc r="P551">
        <v>4.7000200000000005E-10</v>
      </nc>
    </rcc>
    <rcc rId="0" sId="17">
      <nc r="P552">
        <v>3.5999799999999999E-24</v>
      </nc>
    </rcc>
    <rcc rId="0" sId="17">
      <nc r="P553">
        <v>4.1995200000000001E-32</v>
      </nc>
    </rcc>
    <rcc rId="0" sId="17">
      <nc r="P554">
        <v>7.8001000000000003E-17</v>
      </nc>
    </rcc>
    <rcc rId="0" sId="17">
      <nc r="P555">
        <v>1.39991E-27</v>
      </nc>
    </rcc>
    <rcc rId="0" sId="17">
      <nc r="P556">
        <v>8.1997399999999995E-19</v>
      </nc>
    </rcc>
    <rcc rId="0" sId="17">
      <nc r="P557">
        <v>9.9999999999999998E-201</v>
      </nc>
    </rcc>
    <rcc rId="0" sId="17">
      <nc r="P558">
        <v>1.99986E-13</v>
      </nc>
    </rcc>
    <rcc rId="0" sId="17">
      <nc r="P559">
        <v>1.6998099999999999E-18</v>
      </nc>
    </rcc>
    <rcc rId="0" sId="17">
      <nc r="P560">
        <v>9.2000499999999997E-10</v>
      </nc>
    </rcc>
    <rcc rId="0" sId="17">
      <nc r="P561">
        <v>1.8001099999999999E-87</v>
      </nc>
    </rcc>
    <rcc rId="0" sId="17">
      <nc r="P562">
        <v>1.9001999999999999E-24</v>
      </nc>
    </rcc>
    <rcc rId="0" sId="17">
      <nc r="P563">
        <v>2.2998499999999998E-16</v>
      </nc>
    </rcc>
    <rcc rId="0" sId="17">
      <nc r="P564">
        <v>1.9998600000000001E-17</v>
      </nc>
    </rcc>
    <rcc rId="0" sId="17">
      <nc r="P565">
        <v>1.8001099999999999E-17</v>
      </nc>
    </rcc>
    <rcc rId="0" sId="17">
      <nc r="P566">
        <v>1.3999099999999999E-13</v>
      </nc>
    </rcc>
    <rcc rId="0" sId="17">
      <nc r="P567">
        <v>2.49977E-50</v>
      </nc>
    </rcc>
    <rcc rId="0" sId="17">
      <nc r="P568">
        <v>4.4004799999999998E-12</v>
      </nc>
    </rcc>
    <rcc rId="0" sId="17">
      <nc r="P569">
        <v>1.6998099999999999E-19</v>
      </nc>
    </rcc>
    <rcc rId="0" sId="17">
      <nc r="P570">
        <v>7.2996200000000002E-47</v>
      </nc>
    </rcc>
    <rcc rId="0" sId="17">
      <nc r="P571">
        <v>9.4994800000000006E-13</v>
      </nc>
    </rcc>
    <rcc rId="0" sId="17">
      <nc r="P572">
        <v>6.5993300000000001E-29</v>
      </nc>
    </rcc>
    <rcc rId="0" sId="17">
      <nc r="P573">
        <v>2.6001600000000001E-167</v>
      </nc>
    </rcc>
    <rcc rId="0" sId="17">
      <nc r="P574">
        <v>2.3999900000000001E-9</v>
      </nc>
    </rcc>
    <rcc rId="0" sId="17">
      <nc r="P575">
        <v>1.2000499999999999E-12</v>
      </nc>
    </rcc>
    <rcc rId="0" sId="17">
      <nc r="P576">
        <v>3.1996299999999998E-16</v>
      </nc>
    </rcc>
    <rcc rId="0" sId="17">
      <nc r="P577">
        <v>2.1999900000000001E-10</v>
      </nc>
    </rcc>
  </rrc>
  <rrc rId="29273" sId="17" ref="P1:P1048576" action="deleteCol">
    <rfmt sheetId="17" xfDxf="1" sqref="P1:P1048576" start="0" length="0"/>
    <rcc rId="0" sId="17">
      <nc r="P3" t="inlineStr">
        <is>
          <t>proxy_snp.outcome</t>
        </is>
      </nc>
    </rcc>
    <rcc rId="0" sId="17">
      <nc r="P13" t="inlineStr">
        <is>
          <t>rs9267123</t>
        </is>
      </nc>
    </rcc>
    <rcc rId="0" sId="17">
      <nc r="P53" t="inlineStr">
        <is>
          <t>samplesize.exposure</t>
        </is>
      </nc>
    </rcc>
    <rcc rId="0" sId="17">
      <nc r="P54">
        <v>472174</v>
      </nc>
    </rcc>
    <rcc rId="0" sId="17">
      <nc r="P55">
        <v>472174</v>
      </nc>
    </rcc>
    <rcc rId="0" sId="17">
      <nc r="P56">
        <v>472174</v>
      </nc>
    </rcc>
    <rcc rId="0" sId="17">
      <nc r="P57">
        <v>472174</v>
      </nc>
    </rcc>
    <rcc rId="0" sId="17">
      <nc r="P58">
        <v>472174</v>
      </nc>
    </rcc>
    <rcc rId="0" sId="17">
      <nc r="P59">
        <v>472174</v>
      </nc>
    </rcc>
    <rcc rId="0" sId="17">
      <nc r="P60">
        <v>472174</v>
      </nc>
    </rcc>
    <rcc rId="0" sId="17">
      <nc r="P61">
        <v>472174</v>
      </nc>
    </rcc>
    <rcc rId="0" sId="17">
      <nc r="P62">
        <v>472174</v>
      </nc>
    </rcc>
    <rcc rId="0" sId="17">
      <nc r="P63">
        <v>472174</v>
      </nc>
    </rcc>
    <rcc rId="0" sId="17">
      <nc r="P64">
        <v>472174</v>
      </nc>
    </rcc>
    <rcc rId="0" sId="17">
      <nc r="P65">
        <v>472174</v>
      </nc>
    </rcc>
    <rcc rId="0" sId="17">
      <nc r="P66">
        <v>472174</v>
      </nc>
    </rcc>
    <rcc rId="0" sId="17">
      <nc r="P67">
        <v>472174</v>
      </nc>
    </rcc>
    <rcc rId="0" sId="17">
      <nc r="P68">
        <v>472174</v>
      </nc>
    </rcc>
    <rcc rId="0" sId="17">
      <nc r="P69">
        <v>472174</v>
      </nc>
    </rcc>
    <rcc rId="0" sId="17">
      <nc r="P70">
        <v>472174</v>
      </nc>
    </rcc>
    <rcc rId="0" sId="17">
      <nc r="P71">
        <v>472174</v>
      </nc>
    </rcc>
    <rcc rId="0" sId="17">
      <nc r="P72">
        <v>472174</v>
      </nc>
    </rcc>
    <rcc rId="0" sId="17">
      <nc r="P73">
        <v>472174</v>
      </nc>
    </rcc>
    <rcc rId="0" sId="17">
      <nc r="P74">
        <v>472174</v>
      </nc>
    </rcc>
    <rcc rId="0" sId="17">
      <nc r="P75">
        <v>472174</v>
      </nc>
    </rcc>
    <rcc rId="0" sId="17">
      <nc r="P76">
        <v>472174</v>
      </nc>
    </rcc>
    <rcc rId="0" sId="17">
      <nc r="P77">
        <v>472174</v>
      </nc>
    </rcc>
    <rcc rId="0" sId="17">
      <nc r="P78">
        <v>472174</v>
      </nc>
    </rcc>
    <rcc rId="0" sId="17">
      <nc r="P79">
        <v>472174</v>
      </nc>
    </rcc>
    <rcc rId="0" sId="17">
      <nc r="P80">
        <v>472174</v>
      </nc>
    </rcc>
    <rcc rId="0" sId="17">
      <nc r="P81">
        <v>472174</v>
      </nc>
    </rcc>
    <rcc rId="0" sId="17">
      <nc r="P82">
        <v>472174</v>
      </nc>
    </rcc>
    <rcc rId="0" sId="17">
      <nc r="P83">
        <v>472174</v>
      </nc>
    </rcc>
    <rcc rId="0" sId="17">
      <nc r="P84">
        <v>472174</v>
      </nc>
    </rcc>
    <rcc rId="0" sId="17">
      <nc r="P85">
        <v>472174</v>
      </nc>
    </rcc>
    <rcc rId="0" sId="17">
      <nc r="P86">
        <v>472174</v>
      </nc>
    </rcc>
    <rcc rId="0" sId="17">
      <nc r="P87">
        <v>472174</v>
      </nc>
    </rcc>
    <rcc rId="0" sId="17">
      <nc r="P88">
        <v>472174</v>
      </nc>
    </rcc>
    <rcc rId="0" sId="17">
      <nc r="P89">
        <v>472174</v>
      </nc>
    </rcc>
    <rcc rId="0" sId="17">
      <nc r="P90">
        <v>472174</v>
      </nc>
    </rcc>
    <rcc rId="0" sId="17">
      <nc r="P91">
        <v>472174</v>
      </nc>
    </rcc>
    <rcc rId="0" sId="17">
      <nc r="P92">
        <v>472174</v>
      </nc>
    </rcc>
    <rcc rId="0" sId="17">
      <nc r="P93">
        <v>472174</v>
      </nc>
    </rcc>
    <rcc rId="0" sId="17">
      <nc r="P94">
        <v>472174</v>
      </nc>
    </rcc>
    <rcc rId="0" sId="17">
      <nc r="P95">
        <v>472174</v>
      </nc>
    </rcc>
    <rcc rId="0" sId="17">
      <nc r="P96">
        <v>472174</v>
      </nc>
    </rcc>
    <rcc rId="0" sId="17">
      <nc r="P97">
        <v>472174</v>
      </nc>
    </rcc>
    <rcc rId="0" sId="17">
      <nc r="P98">
        <v>472174</v>
      </nc>
    </rcc>
    <rcc rId="0" sId="17">
      <nc r="P99">
        <v>472174</v>
      </nc>
    </rcc>
    <rcc rId="0" sId="17">
      <nc r="P100">
        <v>472174</v>
      </nc>
    </rcc>
    <rcc rId="0" sId="17">
      <nc r="P101">
        <v>472174</v>
      </nc>
    </rcc>
    <rcc rId="0" sId="17">
      <nc r="P102">
        <v>472174</v>
      </nc>
    </rcc>
    <rcc rId="0" sId="17">
      <nc r="P103">
        <v>472174</v>
      </nc>
    </rcc>
    <rcc rId="0" sId="17">
      <nc r="P104">
        <v>472174</v>
      </nc>
    </rcc>
    <rcc rId="0" sId="17">
      <nc r="P105">
        <v>472174</v>
      </nc>
    </rcc>
    <rcc rId="0" sId="17">
      <nc r="P106">
        <v>472174</v>
      </nc>
    </rcc>
    <rcc rId="0" sId="17">
      <nc r="P107">
        <v>472174</v>
      </nc>
    </rcc>
    <rcc rId="0" sId="17">
      <nc r="P108">
        <v>472174</v>
      </nc>
    </rcc>
    <rcc rId="0" sId="17">
      <nc r="P109">
        <v>472174</v>
      </nc>
    </rcc>
    <rcc rId="0" sId="17">
      <nc r="P110">
        <v>472174</v>
      </nc>
    </rcc>
    <rcc rId="0" sId="17">
      <nc r="P111">
        <v>472174</v>
      </nc>
    </rcc>
    <rcc rId="0" sId="17">
      <nc r="P112">
        <v>472174</v>
      </nc>
    </rcc>
    <rcc rId="0" sId="17">
      <nc r="P113">
        <v>472174</v>
      </nc>
    </rcc>
    <rcc rId="0" sId="17">
      <nc r="P114">
        <v>472174</v>
      </nc>
    </rcc>
    <rcc rId="0" sId="17">
      <nc r="P115">
        <v>472174</v>
      </nc>
    </rcc>
    <rcc rId="0" sId="17">
      <nc r="P116">
        <v>472174</v>
      </nc>
    </rcc>
    <rcc rId="0" sId="17">
      <nc r="P117">
        <v>472174</v>
      </nc>
    </rcc>
    <rcc rId="0" sId="17">
      <nc r="P118">
        <v>472174</v>
      </nc>
    </rcc>
    <rcc rId="0" sId="17">
      <nc r="P119">
        <v>472174</v>
      </nc>
    </rcc>
    <rcc rId="0" sId="17">
      <nc r="P120">
        <v>472174</v>
      </nc>
    </rcc>
    <rcc rId="0" sId="17">
      <nc r="P121">
        <v>472174</v>
      </nc>
    </rcc>
    <rcc rId="0" sId="17">
      <nc r="P122">
        <v>472174</v>
      </nc>
    </rcc>
    <rcc rId="0" sId="17">
      <nc r="P123">
        <v>472174</v>
      </nc>
    </rcc>
    <rcc rId="0" sId="17">
      <nc r="P124">
        <v>472174</v>
      </nc>
    </rcc>
    <rcc rId="0" sId="17">
      <nc r="P125">
        <v>472174</v>
      </nc>
    </rcc>
    <rcc rId="0" sId="17">
      <nc r="P126">
        <v>472174</v>
      </nc>
    </rcc>
    <rcc rId="0" sId="17">
      <nc r="P127">
        <v>472174</v>
      </nc>
    </rcc>
    <rcc rId="0" sId="17">
      <nc r="P128">
        <v>472174</v>
      </nc>
    </rcc>
    <rcc rId="0" sId="17">
      <nc r="P129">
        <v>472174</v>
      </nc>
    </rcc>
    <rcc rId="0" sId="17">
      <nc r="P130">
        <v>472174</v>
      </nc>
    </rcc>
    <rcc rId="0" sId="17">
      <nc r="P131">
        <v>472174</v>
      </nc>
    </rcc>
    <rcc rId="0" sId="17">
      <nc r="P132">
        <v>472174</v>
      </nc>
    </rcc>
    <rcc rId="0" sId="17">
      <nc r="P133">
        <v>472174</v>
      </nc>
    </rcc>
    <rcc rId="0" sId="17">
      <nc r="P134">
        <v>472174</v>
      </nc>
    </rcc>
    <rcc rId="0" sId="17">
      <nc r="P135">
        <v>472174</v>
      </nc>
    </rcc>
    <rcc rId="0" sId="17">
      <nc r="P136">
        <v>472174</v>
      </nc>
    </rcc>
    <rcc rId="0" sId="17">
      <nc r="P137">
        <v>472174</v>
      </nc>
    </rcc>
    <rcc rId="0" sId="17">
      <nc r="P138">
        <v>472174</v>
      </nc>
    </rcc>
    <rcc rId="0" sId="17">
      <nc r="P139">
        <v>472174</v>
      </nc>
    </rcc>
    <rcc rId="0" sId="17">
      <nc r="P140">
        <v>472174</v>
      </nc>
    </rcc>
    <rcc rId="0" sId="17">
      <nc r="P141">
        <v>472174</v>
      </nc>
    </rcc>
    <rcc rId="0" sId="17">
      <nc r="P142">
        <v>472174</v>
      </nc>
    </rcc>
    <rcc rId="0" sId="17">
      <nc r="P143">
        <v>472174</v>
      </nc>
    </rcc>
    <rcc rId="0" sId="17">
      <nc r="P144">
        <v>472174</v>
      </nc>
    </rcc>
    <rcc rId="0" sId="17">
      <nc r="P145">
        <v>472174</v>
      </nc>
    </rcc>
    <rcc rId="0" sId="17">
      <nc r="P146">
        <v>472174</v>
      </nc>
    </rcc>
    <rcc rId="0" sId="17">
      <nc r="P147">
        <v>472174</v>
      </nc>
    </rcc>
    <rcc rId="0" sId="17">
      <nc r="P148">
        <v>472174</v>
      </nc>
    </rcc>
    <rcc rId="0" sId="17">
      <nc r="P149">
        <v>472174</v>
      </nc>
    </rcc>
    <rcc rId="0" sId="17">
      <nc r="P150">
        <v>472174</v>
      </nc>
    </rcc>
    <rcc rId="0" sId="17">
      <nc r="P151">
        <v>472174</v>
      </nc>
    </rcc>
    <rcc rId="0" sId="17">
      <nc r="P152">
        <v>472174</v>
      </nc>
    </rcc>
    <rcc rId="0" sId="17">
      <nc r="P153">
        <v>472174</v>
      </nc>
    </rcc>
    <rcc rId="0" sId="17">
      <nc r="P154">
        <v>472174</v>
      </nc>
    </rcc>
    <rcc rId="0" sId="17">
      <nc r="P155">
        <v>472174</v>
      </nc>
    </rcc>
    <rcc rId="0" sId="17">
      <nc r="P156">
        <v>472174</v>
      </nc>
    </rcc>
    <rcc rId="0" sId="17">
      <nc r="P157">
        <v>472174</v>
      </nc>
    </rcc>
    <rcc rId="0" sId="17">
      <nc r="P158">
        <v>472174</v>
      </nc>
    </rcc>
    <rcc rId="0" sId="17">
      <nc r="P159">
        <v>472174</v>
      </nc>
    </rcc>
    <rcc rId="0" sId="17">
      <nc r="P160">
        <v>472174</v>
      </nc>
    </rcc>
    <rcc rId="0" sId="17">
      <nc r="P161">
        <v>472174</v>
      </nc>
    </rcc>
    <rcc rId="0" sId="17">
      <nc r="P162">
        <v>472174</v>
      </nc>
    </rcc>
    <rcc rId="0" sId="17">
      <nc r="P163">
        <v>472174</v>
      </nc>
    </rcc>
    <rcc rId="0" sId="17">
      <nc r="P164">
        <v>472174</v>
      </nc>
    </rcc>
    <rcc rId="0" sId="17">
      <nc r="P165">
        <v>472174</v>
      </nc>
    </rcc>
    <rcc rId="0" sId="17">
      <nc r="P166">
        <v>472174</v>
      </nc>
    </rcc>
    <rcc rId="0" sId="17">
      <nc r="P167">
        <v>472174</v>
      </nc>
    </rcc>
    <rcc rId="0" sId="17">
      <nc r="P168">
        <v>472174</v>
      </nc>
    </rcc>
    <rcc rId="0" sId="17">
      <nc r="P169">
        <v>472174</v>
      </nc>
    </rcc>
    <rcc rId="0" sId="17">
      <nc r="P170">
        <v>472174</v>
      </nc>
    </rcc>
    <rcc rId="0" sId="17">
      <nc r="P171">
        <v>472174</v>
      </nc>
    </rcc>
    <rcc rId="0" sId="17">
      <nc r="P172">
        <v>472174</v>
      </nc>
    </rcc>
    <rcc rId="0" sId="17">
      <nc r="P173">
        <v>472174</v>
      </nc>
    </rcc>
    <rcc rId="0" sId="17">
      <nc r="P174">
        <v>472174</v>
      </nc>
    </rcc>
    <rcc rId="0" sId="17">
      <nc r="P175">
        <v>472174</v>
      </nc>
    </rcc>
    <rcc rId="0" sId="17">
      <nc r="P176">
        <v>472174</v>
      </nc>
    </rcc>
    <rcc rId="0" sId="17">
      <nc r="P177">
        <v>472174</v>
      </nc>
    </rcc>
    <rcc rId="0" sId="17">
      <nc r="P178">
        <v>472174</v>
      </nc>
    </rcc>
    <rcc rId="0" sId="17">
      <nc r="P179">
        <v>472174</v>
      </nc>
    </rcc>
    <rcc rId="0" sId="17">
      <nc r="P180">
        <v>472174</v>
      </nc>
    </rcc>
    <rcc rId="0" sId="17">
      <nc r="P181">
        <v>472174</v>
      </nc>
    </rcc>
    <rcc rId="0" sId="17">
      <nc r="P182">
        <v>472174</v>
      </nc>
    </rcc>
    <rcc rId="0" sId="17">
      <nc r="P183">
        <v>472174</v>
      </nc>
    </rcc>
    <rcc rId="0" sId="17">
      <nc r="P184">
        <v>472174</v>
      </nc>
    </rcc>
    <rcc rId="0" sId="17">
      <nc r="P185">
        <v>472174</v>
      </nc>
    </rcc>
    <rcc rId="0" sId="17">
      <nc r="P186">
        <v>472174</v>
      </nc>
    </rcc>
    <rcc rId="0" sId="17">
      <nc r="P187">
        <v>472174</v>
      </nc>
    </rcc>
    <rcc rId="0" sId="17">
      <nc r="P188">
        <v>472174</v>
      </nc>
    </rcc>
    <rcc rId="0" sId="17">
      <nc r="P189">
        <v>472174</v>
      </nc>
    </rcc>
    <rcc rId="0" sId="17">
      <nc r="P190">
        <v>472174</v>
      </nc>
    </rcc>
    <rcc rId="0" sId="17">
      <nc r="P191">
        <v>472174</v>
      </nc>
    </rcc>
    <rcc rId="0" sId="17">
      <nc r="P192">
        <v>472174</v>
      </nc>
    </rcc>
    <rcc rId="0" sId="17">
      <nc r="P193">
        <v>472174</v>
      </nc>
    </rcc>
    <rcc rId="0" sId="17">
      <nc r="P194">
        <v>472174</v>
      </nc>
    </rcc>
    <rcc rId="0" sId="17">
      <nc r="P195">
        <v>472174</v>
      </nc>
    </rcc>
    <rcc rId="0" sId="17">
      <nc r="P196">
        <v>472174</v>
      </nc>
    </rcc>
    <rcc rId="0" sId="17">
      <nc r="P197">
        <v>472174</v>
      </nc>
    </rcc>
    <rcc rId="0" sId="17">
      <nc r="P198">
        <v>472174</v>
      </nc>
    </rcc>
    <rcc rId="0" sId="17">
      <nc r="P199">
        <v>472174</v>
      </nc>
    </rcc>
    <rcc rId="0" sId="17">
      <nc r="P200">
        <v>472174</v>
      </nc>
    </rcc>
    <rcc rId="0" sId="17">
      <nc r="P201">
        <v>472174</v>
      </nc>
    </rcc>
    <rcc rId="0" sId="17">
      <nc r="P202">
        <v>472174</v>
      </nc>
    </rcc>
    <rcc rId="0" sId="17">
      <nc r="P203">
        <v>472174</v>
      </nc>
    </rcc>
    <rcc rId="0" sId="17">
      <nc r="P204">
        <v>472174</v>
      </nc>
    </rcc>
    <rcc rId="0" sId="17">
      <nc r="P205">
        <v>472174</v>
      </nc>
    </rcc>
    <rcc rId="0" sId="17">
      <nc r="P206">
        <v>472174</v>
      </nc>
    </rcc>
    <rcc rId="0" sId="17">
      <nc r="P207">
        <v>472174</v>
      </nc>
    </rcc>
    <rcc rId="0" sId="17">
      <nc r="P208">
        <v>472174</v>
      </nc>
    </rcc>
    <rcc rId="0" sId="17">
      <nc r="P209">
        <v>472174</v>
      </nc>
    </rcc>
    <rcc rId="0" sId="17">
      <nc r="P210">
        <v>472174</v>
      </nc>
    </rcc>
    <rcc rId="0" sId="17">
      <nc r="P211">
        <v>472174</v>
      </nc>
    </rcc>
    <rcc rId="0" sId="17">
      <nc r="P212">
        <v>472174</v>
      </nc>
    </rcc>
    <rcc rId="0" sId="17">
      <nc r="P213">
        <v>472174</v>
      </nc>
    </rcc>
    <rcc rId="0" sId="17">
      <nc r="P214">
        <v>472174</v>
      </nc>
    </rcc>
    <rcc rId="0" sId="17">
      <nc r="P215">
        <v>472174</v>
      </nc>
    </rcc>
    <rcc rId="0" sId="17">
      <nc r="P216">
        <v>472174</v>
      </nc>
    </rcc>
    <rcc rId="0" sId="17">
      <nc r="P217">
        <v>472174</v>
      </nc>
    </rcc>
    <rcc rId="0" sId="17">
      <nc r="P218">
        <v>472174</v>
      </nc>
    </rcc>
    <rcc rId="0" sId="17">
      <nc r="P219">
        <v>472174</v>
      </nc>
    </rcc>
    <rcc rId="0" sId="17">
      <nc r="P220">
        <v>472174</v>
      </nc>
    </rcc>
    <rcc rId="0" sId="17">
      <nc r="P221">
        <v>472174</v>
      </nc>
    </rcc>
    <rcc rId="0" sId="17">
      <nc r="P222">
        <v>472174</v>
      </nc>
    </rcc>
    <rcc rId="0" sId="17">
      <nc r="P223">
        <v>472174</v>
      </nc>
    </rcc>
    <rcc rId="0" sId="17">
      <nc r="P224">
        <v>472174</v>
      </nc>
    </rcc>
    <rcc rId="0" sId="17">
      <nc r="P225">
        <v>472174</v>
      </nc>
    </rcc>
    <rcc rId="0" sId="17">
      <nc r="P226">
        <v>472174</v>
      </nc>
    </rcc>
    <rcc rId="0" sId="17">
      <nc r="P227">
        <v>472174</v>
      </nc>
    </rcc>
    <rcc rId="0" sId="17">
      <nc r="P228">
        <v>472174</v>
      </nc>
    </rcc>
    <rcc rId="0" sId="17">
      <nc r="P229">
        <v>472174</v>
      </nc>
    </rcc>
    <rcc rId="0" sId="17">
      <nc r="P230">
        <v>472174</v>
      </nc>
    </rcc>
    <rcc rId="0" sId="17">
      <nc r="P231">
        <v>472174</v>
      </nc>
    </rcc>
    <rcc rId="0" sId="17">
      <nc r="P232">
        <v>472174</v>
      </nc>
    </rcc>
    <rcc rId="0" sId="17">
      <nc r="P233">
        <v>472174</v>
      </nc>
    </rcc>
    <rcc rId="0" sId="17">
      <nc r="P234">
        <v>472174</v>
      </nc>
    </rcc>
    <rcc rId="0" sId="17">
      <nc r="P235">
        <v>472174</v>
      </nc>
    </rcc>
    <rcc rId="0" sId="17">
      <nc r="P236">
        <v>472174</v>
      </nc>
    </rcc>
    <rcc rId="0" sId="17">
      <nc r="P237">
        <v>472174</v>
      </nc>
    </rcc>
    <rcc rId="0" sId="17">
      <nc r="P238">
        <v>472174</v>
      </nc>
    </rcc>
    <rcc rId="0" sId="17">
      <nc r="P239">
        <v>472174</v>
      </nc>
    </rcc>
    <rcc rId="0" sId="17">
      <nc r="P240">
        <v>472174</v>
      </nc>
    </rcc>
    <rcc rId="0" sId="17">
      <nc r="P241">
        <v>472174</v>
      </nc>
    </rcc>
    <rcc rId="0" sId="17">
      <nc r="P242">
        <v>472174</v>
      </nc>
    </rcc>
    <rcc rId="0" sId="17">
      <nc r="P243">
        <v>472174</v>
      </nc>
    </rcc>
    <rcc rId="0" sId="17">
      <nc r="P244">
        <v>472174</v>
      </nc>
    </rcc>
    <rcc rId="0" sId="17">
      <nc r="P245">
        <v>472174</v>
      </nc>
    </rcc>
    <rcc rId="0" sId="17">
      <nc r="P246">
        <v>472174</v>
      </nc>
    </rcc>
    <rcc rId="0" sId="17">
      <nc r="P247">
        <v>472174</v>
      </nc>
    </rcc>
    <rcc rId="0" sId="17">
      <nc r="P248">
        <v>472174</v>
      </nc>
    </rcc>
    <rcc rId="0" sId="17">
      <nc r="P249">
        <v>472174</v>
      </nc>
    </rcc>
    <rcc rId="0" sId="17">
      <nc r="P250">
        <v>472174</v>
      </nc>
    </rcc>
    <rcc rId="0" sId="17">
      <nc r="P251">
        <v>472174</v>
      </nc>
    </rcc>
    <rcc rId="0" sId="17">
      <nc r="P252">
        <v>472174</v>
      </nc>
    </rcc>
    <rcc rId="0" sId="17">
      <nc r="P253">
        <v>472174</v>
      </nc>
    </rcc>
    <rcc rId="0" sId="17">
      <nc r="P254">
        <v>472174</v>
      </nc>
    </rcc>
    <rcc rId="0" sId="17">
      <nc r="P255">
        <v>472174</v>
      </nc>
    </rcc>
    <rcc rId="0" sId="17">
      <nc r="P256">
        <v>472174</v>
      </nc>
    </rcc>
    <rcc rId="0" sId="17">
      <nc r="P257">
        <v>472174</v>
      </nc>
    </rcc>
    <rcc rId="0" sId="17">
      <nc r="P258">
        <v>472174</v>
      </nc>
    </rcc>
    <rcc rId="0" sId="17">
      <nc r="P259">
        <v>472174</v>
      </nc>
    </rcc>
    <rcc rId="0" sId="17">
      <nc r="P260">
        <v>472174</v>
      </nc>
    </rcc>
    <rcc rId="0" sId="17">
      <nc r="P261">
        <v>472174</v>
      </nc>
    </rcc>
    <rcc rId="0" sId="17">
      <nc r="P262">
        <v>472174</v>
      </nc>
    </rcc>
    <rcc rId="0" sId="17">
      <nc r="P263">
        <v>472174</v>
      </nc>
    </rcc>
    <rcc rId="0" sId="17">
      <nc r="P264">
        <v>472174</v>
      </nc>
    </rcc>
    <rcc rId="0" sId="17">
      <nc r="P265">
        <v>472174</v>
      </nc>
    </rcc>
    <rcc rId="0" sId="17">
      <nc r="P266">
        <v>472174</v>
      </nc>
    </rcc>
    <rcc rId="0" sId="17">
      <nc r="P267">
        <v>472174</v>
      </nc>
    </rcc>
    <rcc rId="0" sId="17">
      <nc r="P268">
        <v>472174</v>
      </nc>
    </rcc>
    <rcc rId="0" sId="17">
      <nc r="P269">
        <v>472174</v>
      </nc>
    </rcc>
    <rcc rId="0" sId="17">
      <nc r="P270">
        <v>472174</v>
      </nc>
    </rcc>
    <rcc rId="0" sId="17">
      <nc r="P271">
        <v>472174</v>
      </nc>
    </rcc>
    <rcc rId="0" sId="17">
      <nc r="P272">
        <v>472174</v>
      </nc>
    </rcc>
    <rcc rId="0" sId="17">
      <nc r="P273">
        <v>472174</v>
      </nc>
    </rcc>
    <rcc rId="0" sId="17">
      <nc r="P274">
        <v>472174</v>
      </nc>
    </rcc>
    <rcc rId="0" sId="17">
      <nc r="P275">
        <v>472174</v>
      </nc>
    </rcc>
    <rcc rId="0" sId="17">
      <nc r="P276">
        <v>472174</v>
      </nc>
    </rcc>
    <rcc rId="0" sId="17">
      <nc r="P277">
        <v>472174</v>
      </nc>
    </rcc>
    <rcc rId="0" sId="17">
      <nc r="P278">
        <v>472174</v>
      </nc>
    </rcc>
    <rcc rId="0" sId="17">
      <nc r="P279">
        <v>472174</v>
      </nc>
    </rcc>
    <rcc rId="0" sId="17">
      <nc r="P280">
        <v>472174</v>
      </nc>
    </rcc>
    <rcc rId="0" sId="17">
      <nc r="P281">
        <v>472174</v>
      </nc>
    </rcc>
    <rcc rId="0" sId="17">
      <nc r="P282">
        <v>472174</v>
      </nc>
    </rcc>
    <rcc rId="0" sId="17">
      <nc r="P283">
        <v>472174</v>
      </nc>
    </rcc>
    <rcc rId="0" sId="17">
      <nc r="P284">
        <v>472174</v>
      </nc>
    </rcc>
    <rcc rId="0" sId="17">
      <nc r="P285">
        <v>472174</v>
      </nc>
    </rcc>
    <rcc rId="0" sId="17">
      <nc r="P286">
        <v>472174</v>
      </nc>
    </rcc>
    <rcc rId="0" sId="17">
      <nc r="P287">
        <v>472174</v>
      </nc>
    </rcc>
    <rcc rId="0" sId="17">
      <nc r="P288">
        <v>472174</v>
      </nc>
    </rcc>
    <rcc rId="0" sId="17">
      <nc r="P289">
        <v>472174</v>
      </nc>
    </rcc>
    <rcc rId="0" sId="17">
      <nc r="P290">
        <v>472174</v>
      </nc>
    </rcc>
    <rcc rId="0" sId="17">
      <nc r="P291">
        <v>472174</v>
      </nc>
    </rcc>
    <rcc rId="0" sId="17">
      <nc r="P292">
        <v>472174</v>
      </nc>
    </rcc>
    <rcc rId="0" sId="17">
      <nc r="P293">
        <v>472174</v>
      </nc>
    </rcc>
    <rcc rId="0" sId="17">
      <nc r="P294">
        <v>472174</v>
      </nc>
    </rcc>
    <rcc rId="0" sId="17">
      <nc r="P295">
        <v>472174</v>
      </nc>
    </rcc>
    <rcc rId="0" sId="17">
      <nc r="P296">
        <v>472174</v>
      </nc>
    </rcc>
    <rcc rId="0" sId="17">
      <nc r="P297">
        <v>472174</v>
      </nc>
    </rcc>
    <rcc rId="0" sId="17">
      <nc r="P298">
        <v>472174</v>
      </nc>
    </rcc>
    <rcc rId="0" sId="17">
      <nc r="P299">
        <v>472174</v>
      </nc>
    </rcc>
    <rcc rId="0" sId="17">
      <nc r="P300">
        <v>472174</v>
      </nc>
    </rcc>
    <rcc rId="0" sId="17">
      <nc r="P301">
        <v>472174</v>
      </nc>
    </rcc>
    <rcc rId="0" sId="17">
      <nc r="P302">
        <v>472174</v>
      </nc>
    </rcc>
    <rcc rId="0" sId="17">
      <nc r="P303">
        <v>472174</v>
      </nc>
    </rcc>
    <rcc rId="0" sId="17">
      <nc r="P304">
        <v>472174</v>
      </nc>
    </rcc>
    <rcc rId="0" sId="17">
      <nc r="P305">
        <v>472174</v>
      </nc>
    </rcc>
    <rcc rId="0" sId="17">
      <nc r="P306">
        <v>472174</v>
      </nc>
    </rcc>
    <rcc rId="0" sId="17">
      <nc r="P307">
        <v>472174</v>
      </nc>
    </rcc>
    <rcc rId="0" sId="17">
      <nc r="P308">
        <v>472174</v>
      </nc>
    </rcc>
    <rcc rId="0" sId="17">
      <nc r="P309">
        <v>472174</v>
      </nc>
    </rcc>
    <rcc rId="0" sId="17">
      <nc r="P310">
        <v>472174</v>
      </nc>
    </rcc>
    <rcc rId="0" sId="17">
      <nc r="P311">
        <v>472174</v>
      </nc>
    </rcc>
    <rcc rId="0" sId="17">
      <nc r="P312">
        <v>472174</v>
      </nc>
    </rcc>
    <rcc rId="0" sId="17">
      <nc r="P313">
        <v>472174</v>
      </nc>
    </rcc>
    <rcc rId="0" sId="17">
      <nc r="P314">
        <v>472174</v>
      </nc>
    </rcc>
    <rcc rId="0" sId="17">
      <nc r="P315">
        <v>472174</v>
      </nc>
    </rcc>
    <rcc rId="0" sId="17">
      <nc r="P316">
        <v>472174</v>
      </nc>
    </rcc>
    <rcc rId="0" sId="17">
      <nc r="P317">
        <v>472174</v>
      </nc>
    </rcc>
    <rcc rId="0" sId="17">
      <nc r="P318">
        <v>472174</v>
      </nc>
    </rcc>
    <rcc rId="0" sId="17">
      <nc r="P319">
        <v>472174</v>
      </nc>
    </rcc>
    <rcc rId="0" sId="17">
      <nc r="P320">
        <v>472174</v>
      </nc>
    </rcc>
    <rcc rId="0" sId="17">
      <nc r="P321">
        <v>472174</v>
      </nc>
    </rcc>
    <rcc rId="0" sId="17">
      <nc r="P322">
        <v>472174</v>
      </nc>
    </rcc>
    <rcc rId="0" sId="17">
      <nc r="P323">
        <v>472174</v>
      </nc>
    </rcc>
    <rcc rId="0" sId="17">
      <nc r="P324">
        <v>472174</v>
      </nc>
    </rcc>
    <rcc rId="0" sId="17">
      <nc r="P325">
        <v>472174</v>
      </nc>
    </rcc>
    <rcc rId="0" sId="17">
      <nc r="P326">
        <v>472174</v>
      </nc>
    </rcc>
    <rcc rId="0" sId="17">
      <nc r="P327">
        <v>472174</v>
      </nc>
    </rcc>
    <rcc rId="0" sId="17">
      <nc r="P328">
        <v>472174</v>
      </nc>
    </rcc>
    <rcc rId="0" sId="17">
      <nc r="P329">
        <v>472174</v>
      </nc>
    </rcc>
    <rcc rId="0" sId="17">
      <nc r="P330">
        <v>472174</v>
      </nc>
    </rcc>
    <rcc rId="0" sId="17">
      <nc r="P331">
        <v>472174</v>
      </nc>
    </rcc>
    <rcc rId="0" sId="17">
      <nc r="P332">
        <v>472174</v>
      </nc>
    </rcc>
    <rcc rId="0" sId="17">
      <nc r="P333">
        <v>472174</v>
      </nc>
    </rcc>
    <rcc rId="0" sId="17">
      <nc r="P334">
        <v>472174</v>
      </nc>
    </rcc>
    <rcc rId="0" sId="17">
      <nc r="P335">
        <v>472174</v>
      </nc>
    </rcc>
    <rcc rId="0" sId="17">
      <nc r="P336">
        <v>472174</v>
      </nc>
    </rcc>
    <rcc rId="0" sId="17">
      <nc r="P337">
        <v>472174</v>
      </nc>
    </rcc>
    <rcc rId="0" sId="17">
      <nc r="P338">
        <v>472174</v>
      </nc>
    </rcc>
    <rcc rId="0" sId="17">
      <nc r="P339">
        <v>472174</v>
      </nc>
    </rcc>
    <rcc rId="0" sId="17">
      <nc r="P340">
        <v>472174</v>
      </nc>
    </rcc>
    <rcc rId="0" sId="17">
      <nc r="P341">
        <v>472174</v>
      </nc>
    </rcc>
    <rcc rId="0" sId="17">
      <nc r="P342">
        <v>472174</v>
      </nc>
    </rcc>
    <rcc rId="0" sId="17">
      <nc r="P343">
        <v>472174</v>
      </nc>
    </rcc>
    <rcc rId="0" sId="17">
      <nc r="P344">
        <v>472174</v>
      </nc>
    </rcc>
    <rcc rId="0" sId="17">
      <nc r="P345">
        <v>472174</v>
      </nc>
    </rcc>
    <rcc rId="0" sId="17">
      <nc r="P346">
        <v>472174</v>
      </nc>
    </rcc>
    <rcc rId="0" sId="17">
      <nc r="P347">
        <v>472174</v>
      </nc>
    </rcc>
    <rcc rId="0" sId="17">
      <nc r="P348">
        <v>472174</v>
      </nc>
    </rcc>
    <rcc rId="0" sId="17">
      <nc r="P349">
        <v>472174</v>
      </nc>
    </rcc>
    <rcc rId="0" sId="17">
      <nc r="P350">
        <v>472174</v>
      </nc>
    </rcc>
    <rcc rId="0" sId="17">
      <nc r="P351">
        <v>472174</v>
      </nc>
    </rcc>
    <rcc rId="0" sId="17">
      <nc r="P352">
        <v>472174</v>
      </nc>
    </rcc>
    <rcc rId="0" sId="17">
      <nc r="P353">
        <v>472174</v>
      </nc>
    </rcc>
    <rcc rId="0" sId="17">
      <nc r="P354">
        <v>472174</v>
      </nc>
    </rcc>
    <rcc rId="0" sId="17">
      <nc r="P355">
        <v>472174</v>
      </nc>
    </rcc>
    <rcc rId="0" sId="17">
      <nc r="P356">
        <v>472174</v>
      </nc>
    </rcc>
    <rcc rId="0" sId="17">
      <nc r="P357">
        <v>472174</v>
      </nc>
    </rcc>
    <rcc rId="0" sId="17">
      <nc r="P358">
        <v>472174</v>
      </nc>
    </rcc>
    <rcc rId="0" sId="17">
      <nc r="P359">
        <v>472174</v>
      </nc>
    </rcc>
    <rcc rId="0" sId="17">
      <nc r="P360">
        <v>472174</v>
      </nc>
    </rcc>
    <rcc rId="0" sId="17">
      <nc r="P361">
        <v>472174</v>
      </nc>
    </rcc>
    <rcc rId="0" sId="17">
      <nc r="P362">
        <v>472174</v>
      </nc>
    </rcc>
    <rcc rId="0" sId="17">
      <nc r="P363">
        <v>472174</v>
      </nc>
    </rcc>
    <rcc rId="0" sId="17">
      <nc r="P364">
        <v>472174</v>
      </nc>
    </rcc>
    <rcc rId="0" sId="17">
      <nc r="P365">
        <v>472174</v>
      </nc>
    </rcc>
    <rcc rId="0" sId="17">
      <nc r="P366">
        <v>472174</v>
      </nc>
    </rcc>
    <rcc rId="0" sId="17">
      <nc r="P367">
        <v>472174</v>
      </nc>
    </rcc>
    <rcc rId="0" sId="17">
      <nc r="P368">
        <v>472174</v>
      </nc>
    </rcc>
    <rcc rId="0" sId="17">
      <nc r="P369">
        <v>472174</v>
      </nc>
    </rcc>
    <rcc rId="0" sId="17">
      <nc r="P370">
        <v>472174</v>
      </nc>
    </rcc>
    <rcc rId="0" sId="17">
      <nc r="P371">
        <v>472174</v>
      </nc>
    </rcc>
    <rcc rId="0" sId="17">
      <nc r="P372">
        <v>472174</v>
      </nc>
    </rcc>
    <rcc rId="0" sId="17">
      <nc r="P373">
        <v>472174</v>
      </nc>
    </rcc>
    <rcc rId="0" sId="17">
      <nc r="P374">
        <v>472174</v>
      </nc>
    </rcc>
    <rcc rId="0" sId="17">
      <nc r="P375">
        <v>472174</v>
      </nc>
    </rcc>
    <rcc rId="0" sId="17">
      <nc r="P376">
        <v>472174</v>
      </nc>
    </rcc>
    <rcc rId="0" sId="17">
      <nc r="P377">
        <v>472174</v>
      </nc>
    </rcc>
    <rcc rId="0" sId="17">
      <nc r="P378">
        <v>472174</v>
      </nc>
    </rcc>
    <rcc rId="0" sId="17">
      <nc r="P379">
        <v>472174</v>
      </nc>
    </rcc>
    <rcc rId="0" sId="17">
      <nc r="P380">
        <v>472174</v>
      </nc>
    </rcc>
    <rcc rId="0" sId="17">
      <nc r="P381">
        <v>472174</v>
      </nc>
    </rcc>
    <rcc rId="0" sId="17">
      <nc r="P382">
        <v>472174</v>
      </nc>
    </rcc>
    <rcc rId="0" sId="17">
      <nc r="P383">
        <v>472174</v>
      </nc>
    </rcc>
    <rcc rId="0" sId="17">
      <nc r="P384">
        <v>472174</v>
      </nc>
    </rcc>
    <rcc rId="0" sId="17">
      <nc r="P385">
        <v>472174</v>
      </nc>
    </rcc>
    <rcc rId="0" sId="17">
      <nc r="P386">
        <v>472174</v>
      </nc>
    </rcc>
    <rcc rId="0" sId="17">
      <nc r="P387">
        <v>472174</v>
      </nc>
    </rcc>
    <rcc rId="0" sId="17">
      <nc r="P388">
        <v>472174</v>
      </nc>
    </rcc>
    <rcc rId="0" sId="17">
      <nc r="P389">
        <v>472174</v>
      </nc>
    </rcc>
    <rcc rId="0" sId="17">
      <nc r="P390">
        <v>472174</v>
      </nc>
    </rcc>
    <rcc rId="0" sId="17">
      <nc r="P391">
        <v>472174</v>
      </nc>
    </rcc>
    <rcc rId="0" sId="17">
      <nc r="P392">
        <v>472174</v>
      </nc>
    </rcc>
    <rcc rId="0" sId="17">
      <nc r="P393">
        <v>472174</v>
      </nc>
    </rcc>
    <rcc rId="0" sId="17">
      <nc r="P394">
        <v>472174</v>
      </nc>
    </rcc>
    <rcc rId="0" sId="17">
      <nc r="P395">
        <v>472174</v>
      </nc>
    </rcc>
    <rcc rId="0" sId="17">
      <nc r="P396">
        <v>472174</v>
      </nc>
    </rcc>
    <rcc rId="0" sId="17">
      <nc r="P397">
        <v>472174</v>
      </nc>
    </rcc>
    <rcc rId="0" sId="17">
      <nc r="P398">
        <v>472174</v>
      </nc>
    </rcc>
    <rcc rId="0" sId="17">
      <nc r="P399">
        <v>472174</v>
      </nc>
    </rcc>
    <rcc rId="0" sId="17">
      <nc r="P400">
        <v>472174</v>
      </nc>
    </rcc>
    <rcc rId="0" sId="17">
      <nc r="P401">
        <v>472174</v>
      </nc>
    </rcc>
    <rcc rId="0" sId="17">
      <nc r="P402">
        <v>472174</v>
      </nc>
    </rcc>
    <rcc rId="0" sId="17">
      <nc r="P403">
        <v>472174</v>
      </nc>
    </rcc>
    <rcc rId="0" sId="17">
      <nc r="P404">
        <v>472174</v>
      </nc>
    </rcc>
    <rcc rId="0" sId="17">
      <nc r="P405">
        <v>472174</v>
      </nc>
    </rcc>
    <rcc rId="0" sId="17">
      <nc r="P406">
        <v>472174</v>
      </nc>
    </rcc>
    <rcc rId="0" sId="17">
      <nc r="P407">
        <v>472174</v>
      </nc>
    </rcc>
    <rcc rId="0" sId="17">
      <nc r="P408">
        <v>472174</v>
      </nc>
    </rcc>
    <rcc rId="0" sId="17">
      <nc r="P409">
        <v>472174</v>
      </nc>
    </rcc>
    <rcc rId="0" sId="17">
      <nc r="P410">
        <v>472174</v>
      </nc>
    </rcc>
    <rcc rId="0" sId="17">
      <nc r="P411">
        <v>472174</v>
      </nc>
    </rcc>
    <rcc rId="0" sId="17">
      <nc r="P412">
        <v>472174</v>
      </nc>
    </rcc>
    <rcc rId="0" sId="17">
      <nc r="P413">
        <v>472174</v>
      </nc>
    </rcc>
    <rcc rId="0" sId="17">
      <nc r="P414">
        <v>472174</v>
      </nc>
    </rcc>
    <rcc rId="0" sId="17">
      <nc r="P415">
        <v>472174</v>
      </nc>
    </rcc>
    <rcc rId="0" sId="17">
      <nc r="P416">
        <v>472174</v>
      </nc>
    </rcc>
    <rcc rId="0" sId="17">
      <nc r="P417">
        <v>472174</v>
      </nc>
    </rcc>
    <rcc rId="0" sId="17">
      <nc r="P418">
        <v>472174</v>
      </nc>
    </rcc>
    <rcc rId="0" sId="17">
      <nc r="P419">
        <v>472174</v>
      </nc>
    </rcc>
    <rcc rId="0" sId="17">
      <nc r="P420">
        <v>472174</v>
      </nc>
    </rcc>
    <rcc rId="0" sId="17">
      <nc r="P421">
        <v>472174</v>
      </nc>
    </rcc>
    <rcc rId="0" sId="17">
      <nc r="P422">
        <v>472174</v>
      </nc>
    </rcc>
    <rcc rId="0" sId="17">
      <nc r="P423">
        <v>472174</v>
      </nc>
    </rcc>
    <rcc rId="0" sId="17">
      <nc r="P424">
        <v>472174</v>
      </nc>
    </rcc>
    <rcc rId="0" sId="17">
      <nc r="P425">
        <v>472174</v>
      </nc>
    </rcc>
    <rcc rId="0" sId="17">
      <nc r="P426">
        <v>472174</v>
      </nc>
    </rcc>
    <rcc rId="0" sId="17">
      <nc r="P427">
        <v>472174</v>
      </nc>
    </rcc>
    <rcc rId="0" sId="17">
      <nc r="P428">
        <v>472174</v>
      </nc>
    </rcc>
    <rcc rId="0" sId="17">
      <nc r="P429">
        <v>472174</v>
      </nc>
    </rcc>
    <rcc rId="0" sId="17">
      <nc r="P430">
        <v>472174</v>
      </nc>
    </rcc>
    <rcc rId="0" sId="17">
      <nc r="P431">
        <v>472174</v>
      </nc>
    </rcc>
    <rcc rId="0" sId="17">
      <nc r="P432">
        <v>472174</v>
      </nc>
    </rcc>
    <rcc rId="0" sId="17">
      <nc r="P433">
        <v>472174</v>
      </nc>
    </rcc>
    <rcc rId="0" sId="17">
      <nc r="P434">
        <v>472174</v>
      </nc>
    </rcc>
    <rcc rId="0" sId="17">
      <nc r="P435">
        <v>472174</v>
      </nc>
    </rcc>
    <rcc rId="0" sId="17">
      <nc r="P436">
        <v>472174</v>
      </nc>
    </rcc>
    <rcc rId="0" sId="17">
      <nc r="P437">
        <v>472174</v>
      </nc>
    </rcc>
    <rcc rId="0" sId="17">
      <nc r="P438">
        <v>472174</v>
      </nc>
    </rcc>
    <rcc rId="0" sId="17">
      <nc r="P439">
        <v>472174</v>
      </nc>
    </rcc>
    <rcc rId="0" sId="17">
      <nc r="P440">
        <v>472174</v>
      </nc>
    </rcc>
    <rcc rId="0" sId="17">
      <nc r="P441">
        <v>472174</v>
      </nc>
    </rcc>
    <rcc rId="0" sId="17">
      <nc r="P442">
        <v>472174</v>
      </nc>
    </rcc>
    <rcc rId="0" sId="17">
      <nc r="P443">
        <v>472174</v>
      </nc>
    </rcc>
    <rcc rId="0" sId="17">
      <nc r="P444">
        <v>472174</v>
      </nc>
    </rcc>
    <rcc rId="0" sId="17">
      <nc r="P445">
        <v>472174</v>
      </nc>
    </rcc>
    <rcc rId="0" sId="17">
      <nc r="P446">
        <v>472174</v>
      </nc>
    </rcc>
    <rcc rId="0" sId="17">
      <nc r="P447">
        <v>472174</v>
      </nc>
    </rcc>
    <rcc rId="0" sId="17">
      <nc r="P448">
        <v>472174</v>
      </nc>
    </rcc>
    <rcc rId="0" sId="17">
      <nc r="P449">
        <v>472174</v>
      </nc>
    </rcc>
    <rcc rId="0" sId="17">
      <nc r="P450">
        <v>472174</v>
      </nc>
    </rcc>
    <rcc rId="0" sId="17">
      <nc r="P451">
        <v>472174</v>
      </nc>
    </rcc>
    <rcc rId="0" sId="17">
      <nc r="P452">
        <v>472174</v>
      </nc>
    </rcc>
    <rcc rId="0" sId="17">
      <nc r="P453">
        <v>472174</v>
      </nc>
    </rcc>
    <rcc rId="0" sId="17">
      <nc r="P454">
        <v>472174</v>
      </nc>
    </rcc>
    <rcc rId="0" sId="17">
      <nc r="P455">
        <v>472174</v>
      </nc>
    </rcc>
    <rcc rId="0" sId="17">
      <nc r="P456">
        <v>472174</v>
      </nc>
    </rcc>
    <rcc rId="0" sId="17">
      <nc r="P457">
        <v>472174</v>
      </nc>
    </rcc>
    <rcc rId="0" sId="17">
      <nc r="P458">
        <v>472174</v>
      </nc>
    </rcc>
    <rcc rId="0" sId="17">
      <nc r="P459">
        <v>472174</v>
      </nc>
    </rcc>
    <rcc rId="0" sId="17">
      <nc r="P460">
        <v>472174</v>
      </nc>
    </rcc>
    <rcc rId="0" sId="17">
      <nc r="P461">
        <v>472174</v>
      </nc>
    </rcc>
    <rcc rId="0" sId="17">
      <nc r="P462">
        <v>472174</v>
      </nc>
    </rcc>
    <rcc rId="0" sId="17">
      <nc r="P463">
        <v>472174</v>
      </nc>
    </rcc>
    <rcc rId="0" sId="17">
      <nc r="P464">
        <v>472174</v>
      </nc>
    </rcc>
    <rcc rId="0" sId="17">
      <nc r="P465">
        <v>472174</v>
      </nc>
    </rcc>
    <rcc rId="0" sId="17">
      <nc r="P466">
        <v>472174</v>
      </nc>
    </rcc>
    <rcc rId="0" sId="17">
      <nc r="P467">
        <v>472174</v>
      </nc>
    </rcc>
    <rcc rId="0" sId="17">
      <nc r="P468">
        <v>472174</v>
      </nc>
    </rcc>
    <rcc rId="0" sId="17">
      <nc r="P469">
        <v>472174</v>
      </nc>
    </rcc>
    <rcc rId="0" sId="17">
      <nc r="P470">
        <v>472174</v>
      </nc>
    </rcc>
    <rcc rId="0" sId="17">
      <nc r="P471">
        <v>472174</v>
      </nc>
    </rcc>
    <rcc rId="0" sId="17">
      <nc r="P472">
        <v>472174</v>
      </nc>
    </rcc>
    <rcc rId="0" sId="17">
      <nc r="P473">
        <v>472174</v>
      </nc>
    </rcc>
    <rcc rId="0" sId="17">
      <nc r="P474">
        <v>472174</v>
      </nc>
    </rcc>
    <rcc rId="0" sId="17">
      <nc r="P475">
        <v>472174</v>
      </nc>
    </rcc>
    <rcc rId="0" sId="17">
      <nc r="P476">
        <v>472174</v>
      </nc>
    </rcc>
    <rcc rId="0" sId="17">
      <nc r="P477">
        <v>472174</v>
      </nc>
    </rcc>
    <rcc rId="0" sId="17">
      <nc r="P478">
        <v>472174</v>
      </nc>
    </rcc>
    <rcc rId="0" sId="17">
      <nc r="P479">
        <v>472174</v>
      </nc>
    </rcc>
    <rcc rId="0" sId="17">
      <nc r="P480">
        <v>472174</v>
      </nc>
    </rcc>
    <rcc rId="0" sId="17">
      <nc r="P481">
        <v>472174</v>
      </nc>
    </rcc>
    <rcc rId="0" sId="17">
      <nc r="P482">
        <v>472174</v>
      </nc>
    </rcc>
    <rcc rId="0" sId="17">
      <nc r="P483">
        <v>472174</v>
      </nc>
    </rcc>
    <rcc rId="0" sId="17">
      <nc r="P484">
        <v>472174</v>
      </nc>
    </rcc>
    <rcc rId="0" sId="17">
      <nc r="P485">
        <v>472174</v>
      </nc>
    </rcc>
    <rcc rId="0" sId="17">
      <nc r="P486">
        <v>472174</v>
      </nc>
    </rcc>
    <rcc rId="0" sId="17">
      <nc r="P487">
        <v>472174</v>
      </nc>
    </rcc>
    <rcc rId="0" sId="17">
      <nc r="P488">
        <v>472174</v>
      </nc>
    </rcc>
    <rcc rId="0" sId="17">
      <nc r="P489">
        <v>472174</v>
      </nc>
    </rcc>
    <rcc rId="0" sId="17">
      <nc r="P490">
        <v>472174</v>
      </nc>
    </rcc>
    <rcc rId="0" sId="17">
      <nc r="P491">
        <v>472174</v>
      </nc>
    </rcc>
    <rcc rId="0" sId="17">
      <nc r="P492">
        <v>472174</v>
      </nc>
    </rcc>
    <rcc rId="0" sId="17">
      <nc r="P493">
        <v>472174</v>
      </nc>
    </rcc>
    <rcc rId="0" sId="17">
      <nc r="P494">
        <v>472174</v>
      </nc>
    </rcc>
    <rcc rId="0" sId="17">
      <nc r="P495">
        <v>472174</v>
      </nc>
    </rcc>
    <rcc rId="0" sId="17">
      <nc r="P496">
        <v>472174</v>
      </nc>
    </rcc>
    <rcc rId="0" sId="17">
      <nc r="P497">
        <v>472174</v>
      </nc>
    </rcc>
    <rcc rId="0" sId="17">
      <nc r="P498">
        <v>472174</v>
      </nc>
    </rcc>
    <rcc rId="0" sId="17">
      <nc r="P499">
        <v>472174</v>
      </nc>
    </rcc>
    <rcc rId="0" sId="17">
      <nc r="P500">
        <v>472174</v>
      </nc>
    </rcc>
    <rcc rId="0" sId="17">
      <nc r="P501">
        <v>472174</v>
      </nc>
    </rcc>
    <rcc rId="0" sId="17">
      <nc r="P502">
        <v>472174</v>
      </nc>
    </rcc>
    <rcc rId="0" sId="17">
      <nc r="P503">
        <v>472174</v>
      </nc>
    </rcc>
    <rcc rId="0" sId="17">
      <nc r="P504">
        <v>472174</v>
      </nc>
    </rcc>
    <rcc rId="0" sId="17">
      <nc r="P505">
        <v>472174</v>
      </nc>
    </rcc>
    <rcc rId="0" sId="17">
      <nc r="P506">
        <v>472174</v>
      </nc>
    </rcc>
    <rcc rId="0" sId="17">
      <nc r="P507">
        <v>472174</v>
      </nc>
    </rcc>
    <rcc rId="0" sId="17">
      <nc r="P508">
        <v>472174</v>
      </nc>
    </rcc>
    <rcc rId="0" sId="17">
      <nc r="P509">
        <v>472174</v>
      </nc>
    </rcc>
    <rcc rId="0" sId="17">
      <nc r="P510">
        <v>472174</v>
      </nc>
    </rcc>
    <rcc rId="0" sId="17">
      <nc r="P511">
        <v>472174</v>
      </nc>
    </rcc>
    <rcc rId="0" sId="17">
      <nc r="P512">
        <v>472174</v>
      </nc>
    </rcc>
    <rcc rId="0" sId="17">
      <nc r="P513">
        <v>472174</v>
      </nc>
    </rcc>
    <rcc rId="0" sId="17">
      <nc r="P514">
        <v>472174</v>
      </nc>
    </rcc>
    <rcc rId="0" sId="17">
      <nc r="P515">
        <v>472174</v>
      </nc>
    </rcc>
    <rcc rId="0" sId="17">
      <nc r="P516">
        <v>472174</v>
      </nc>
    </rcc>
    <rcc rId="0" sId="17">
      <nc r="P517">
        <v>472174</v>
      </nc>
    </rcc>
    <rcc rId="0" sId="17">
      <nc r="P518">
        <v>472174</v>
      </nc>
    </rcc>
    <rcc rId="0" sId="17">
      <nc r="P519">
        <v>472174</v>
      </nc>
    </rcc>
    <rcc rId="0" sId="17">
      <nc r="P520">
        <v>472174</v>
      </nc>
    </rcc>
    <rcc rId="0" sId="17">
      <nc r="P521">
        <v>472174</v>
      </nc>
    </rcc>
    <rcc rId="0" sId="17">
      <nc r="P522">
        <v>472174</v>
      </nc>
    </rcc>
    <rcc rId="0" sId="17">
      <nc r="P523">
        <v>472174</v>
      </nc>
    </rcc>
    <rcc rId="0" sId="17">
      <nc r="P524">
        <v>472174</v>
      </nc>
    </rcc>
    <rcc rId="0" sId="17">
      <nc r="P525">
        <v>472174</v>
      </nc>
    </rcc>
    <rcc rId="0" sId="17">
      <nc r="P526">
        <v>472174</v>
      </nc>
    </rcc>
    <rcc rId="0" sId="17">
      <nc r="P527">
        <v>472174</v>
      </nc>
    </rcc>
    <rcc rId="0" sId="17">
      <nc r="P528">
        <v>472174</v>
      </nc>
    </rcc>
    <rcc rId="0" sId="17">
      <nc r="P529">
        <v>472174</v>
      </nc>
    </rcc>
    <rcc rId="0" sId="17">
      <nc r="P530">
        <v>472174</v>
      </nc>
    </rcc>
    <rcc rId="0" sId="17">
      <nc r="P531">
        <v>472174</v>
      </nc>
    </rcc>
    <rcc rId="0" sId="17">
      <nc r="P532">
        <v>472174</v>
      </nc>
    </rcc>
    <rcc rId="0" sId="17">
      <nc r="P533">
        <v>472174</v>
      </nc>
    </rcc>
    <rcc rId="0" sId="17">
      <nc r="P534">
        <v>472174</v>
      </nc>
    </rcc>
    <rcc rId="0" sId="17">
      <nc r="P535">
        <v>472174</v>
      </nc>
    </rcc>
    <rcc rId="0" sId="17">
      <nc r="P536">
        <v>472174</v>
      </nc>
    </rcc>
    <rcc rId="0" sId="17">
      <nc r="P537">
        <v>472174</v>
      </nc>
    </rcc>
    <rcc rId="0" sId="17">
      <nc r="P538">
        <v>472174</v>
      </nc>
    </rcc>
    <rcc rId="0" sId="17">
      <nc r="P539">
        <v>472174</v>
      </nc>
    </rcc>
    <rcc rId="0" sId="17">
      <nc r="P540">
        <v>472174</v>
      </nc>
    </rcc>
    <rcc rId="0" sId="17">
      <nc r="P541">
        <v>472174</v>
      </nc>
    </rcc>
    <rcc rId="0" sId="17">
      <nc r="P542">
        <v>472174</v>
      </nc>
    </rcc>
    <rcc rId="0" sId="17">
      <nc r="P543">
        <v>472174</v>
      </nc>
    </rcc>
    <rcc rId="0" sId="17">
      <nc r="P544">
        <v>472174</v>
      </nc>
    </rcc>
    <rcc rId="0" sId="17">
      <nc r="P545">
        <v>472174</v>
      </nc>
    </rcc>
    <rcc rId="0" sId="17">
      <nc r="P546">
        <v>472174</v>
      </nc>
    </rcc>
    <rcc rId="0" sId="17">
      <nc r="P547">
        <v>472174</v>
      </nc>
    </rcc>
    <rcc rId="0" sId="17">
      <nc r="P548">
        <v>472174</v>
      </nc>
    </rcc>
    <rcc rId="0" sId="17">
      <nc r="P549">
        <v>472174</v>
      </nc>
    </rcc>
    <rcc rId="0" sId="17">
      <nc r="P550">
        <v>472174</v>
      </nc>
    </rcc>
    <rcc rId="0" sId="17">
      <nc r="P551">
        <v>472174</v>
      </nc>
    </rcc>
    <rcc rId="0" sId="17">
      <nc r="P552">
        <v>472174</v>
      </nc>
    </rcc>
    <rcc rId="0" sId="17">
      <nc r="P553">
        <v>472174</v>
      </nc>
    </rcc>
    <rcc rId="0" sId="17">
      <nc r="P554">
        <v>472174</v>
      </nc>
    </rcc>
    <rcc rId="0" sId="17">
      <nc r="P555">
        <v>472174</v>
      </nc>
    </rcc>
    <rcc rId="0" sId="17">
      <nc r="P556">
        <v>472174</v>
      </nc>
    </rcc>
    <rcc rId="0" sId="17">
      <nc r="P557">
        <v>472174</v>
      </nc>
    </rcc>
    <rcc rId="0" sId="17">
      <nc r="P558">
        <v>472174</v>
      </nc>
    </rcc>
    <rcc rId="0" sId="17">
      <nc r="P559">
        <v>472174</v>
      </nc>
    </rcc>
    <rcc rId="0" sId="17">
      <nc r="P560">
        <v>472174</v>
      </nc>
    </rcc>
    <rcc rId="0" sId="17">
      <nc r="P561">
        <v>472174</v>
      </nc>
    </rcc>
    <rcc rId="0" sId="17">
      <nc r="P562">
        <v>472174</v>
      </nc>
    </rcc>
    <rcc rId="0" sId="17">
      <nc r="P563">
        <v>472174</v>
      </nc>
    </rcc>
    <rcc rId="0" sId="17">
      <nc r="P564">
        <v>472174</v>
      </nc>
    </rcc>
    <rcc rId="0" sId="17">
      <nc r="P565">
        <v>472174</v>
      </nc>
    </rcc>
    <rcc rId="0" sId="17">
      <nc r="P566">
        <v>472174</v>
      </nc>
    </rcc>
    <rcc rId="0" sId="17">
      <nc r="P567">
        <v>472174</v>
      </nc>
    </rcc>
    <rcc rId="0" sId="17">
      <nc r="P568">
        <v>472174</v>
      </nc>
    </rcc>
    <rcc rId="0" sId="17">
      <nc r="P569">
        <v>472174</v>
      </nc>
    </rcc>
    <rcc rId="0" sId="17">
      <nc r="P570">
        <v>472174</v>
      </nc>
    </rcc>
    <rcc rId="0" sId="17">
      <nc r="P571">
        <v>472174</v>
      </nc>
    </rcc>
    <rcc rId="0" sId="17">
      <nc r="P572">
        <v>472174</v>
      </nc>
    </rcc>
    <rcc rId="0" sId="17">
      <nc r="P573">
        <v>472174</v>
      </nc>
    </rcc>
    <rcc rId="0" sId="17">
      <nc r="P574">
        <v>472174</v>
      </nc>
    </rcc>
    <rcc rId="0" sId="17">
      <nc r="P575">
        <v>472174</v>
      </nc>
    </rcc>
    <rcc rId="0" sId="17">
      <nc r="P576">
        <v>472174</v>
      </nc>
    </rcc>
    <rcc rId="0" sId="17">
      <nc r="P577">
        <v>472174</v>
      </nc>
    </rcc>
  </rrc>
  <rrc rId="29274" sId="17" ref="P1:P1048576" action="deleteCol">
    <rfmt sheetId="17" xfDxf="1" sqref="P1:P1048576" start="0" length="0"/>
    <rcc rId="0" sId="17">
      <nc r="P3" t="inlineStr">
        <is>
          <t>target_a1.outcome</t>
        </is>
      </nc>
    </rcc>
    <rcc rId="0" sId="17">
      <nc r="P13" t="inlineStr">
        <is>
          <t>C</t>
        </is>
      </nc>
    </rcc>
    <rcc rId="0" sId="17">
      <nc r="P53" t="inlineStr">
        <is>
          <t>id.exposure</t>
        </is>
      </nc>
    </rcc>
    <rcc rId="0" sId="17">
      <nc r="P54" t="inlineStr">
        <is>
          <t>ieu-b-4879</t>
        </is>
      </nc>
    </rcc>
    <rcc rId="0" sId="17">
      <nc r="P55" t="inlineStr">
        <is>
          <t>ieu-b-4879</t>
        </is>
      </nc>
    </rcc>
    <rcc rId="0" sId="17">
      <nc r="P56" t="inlineStr">
        <is>
          <t>ieu-b-4879</t>
        </is>
      </nc>
    </rcc>
    <rcc rId="0" sId="17">
      <nc r="P57" t="inlineStr">
        <is>
          <t>ieu-b-4879</t>
        </is>
      </nc>
    </rcc>
    <rcc rId="0" sId="17">
      <nc r="P58" t="inlineStr">
        <is>
          <t>ieu-b-4879</t>
        </is>
      </nc>
    </rcc>
    <rcc rId="0" sId="17">
      <nc r="P59" t="inlineStr">
        <is>
          <t>ieu-b-4879</t>
        </is>
      </nc>
    </rcc>
    <rcc rId="0" sId="17">
      <nc r="P60" t="inlineStr">
        <is>
          <t>ieu-b-4879</t>
        </is>
      </nc>
    </rcc>
    <rcc rId="0" sId="17">
      <nc r="P61" t="inlineStr">
        <is>
          <t>ieu-b-4879</t>
        </is>
      </nc>
    </rcc>
    <rcc rId="0" sId="17">
      <nc r="P62" t="inlineStr">
        <is>
          <t>ieu-b-4879</t>
        </is>
      </nc>
    </rcc>
    <rcc rId="0" sId="17">
      <nc r="P63" t="inlineStr">
        <is>
          <t>ieu-b-4879</t>
        </is>
      </nc>
    </rcc>
    <rcc rId="0" sId="17">
      <nc r="P64" t="inlineStr">
        <is>
          <t>ieu-b-4879</t>
        </is>
      </nc>
    </rcc>
    <rcc rId="0" sId="17">
      <nc r="P65" t="inlineStr">
        <is>
          <t>ieu-b-4879</t>
        </is>
      </nc>
    </rcc>
    <rcc rId="0" sId="17">
      <nc r="P66" t="inlineStr">
        <is>
          <t>ieu-b-4879</t>
        </is>
      </nc>
    </rcc>
    <rcc rId="0" sId="17">
      <nc r="P67" t="inlineStr">
        <is>
          <t>ieu-b-4879</t>
        </is>
      </nc>
    </rcc>
    <rcc rId="0" sId="17">
      <nc r="P68" t="inlineStr">
        <is>
          <t>ieu-b-4879</t>
        </is>
      </nc>
    </rcc>
    <rcc rId="0" sId="17">
      <nc r="P69" t="inlineStr">
        <is>
          <t>ieu-b-4879</t>
        </is>
      </nc>
    </rcc>
    <rcc rId="0" sId="17">
      <nc r="P70" t="inlineStr">
        <is>
          <t>ieu-b-4879</t>
        </is>
      </nc>
    </rcc>
    <rcc rId="0" sId="17">
      <nc r="P71" t="inlineStr">
        <is>
          <t>ieu-b-4879</t>
        </is>
      </nc>
    </rcc>
    <rcc rId="0" sId="17">
      <nc r="P72" t="inlineStr">
        <is>
          <t>ieu-b-4879</t>
        </is>
      </nc>
    </rcc>
    <rcc rId="0" sId="17">
      <nc r="P73" t="inlineStr">
        <is>
          <t>ieu-b-4879</t>
        </is>
      </nc>
    </rcc>
    <rcc rId="0" sId="17">
      <nc r="P74" t="inlineStr">
        <is>
          <t>ieu-b-4879</t>
        </is>
      </nc>
    </rcc>
    <rcc rId="0" sId="17">
      <nc r="P75" t="inlineStr">
        <is>
          <t>ieu-b-4879</t>
        </is>
      </nc>
    </rcc>
    <rcc rId="0" sId="17">
      <nc r="P76" t="inlineStr">
        <is>
          <t>ieu-b-4879</t>
        </is>
      </nc>
    </rcc>
    <rcc rId="0" sId="17">
      <nc r="P77" t="inlineStr">
        <is>
          <t>ieu-b-4879</t>
        </is>
      </nc>
    </rcc>
    <rcc rId="0" sId="17">
      <nc r="P78" t="inlineStr">
        <is>
          <t>ieu-b-4879</t>
        </is>
      </nc>
    </rcc>
    <rcc rId="0" sId="17">
      <nc r="P79" t="inlineStr">
        <is>
          <t>ieu-b-4879</t>
        </is>
      </nc>
    </rcc>
    <rcc rId="0" sId="17">
      <nc r="P80" t="inlineStr">
        <is>
          <t>ieu-b-4879</t>
        </is>
      </nc>
    </rcc>
    <rcc rId="0" sId="17">
      <nc r="P81" t="inlineStr">
        <is>
          <t>ieu-b-4879</t>
        </is>
      </nc>
    </rcc>
    <rcc rId="0" sId="17">
      <nc r="P82" t="inlineStr">
        <is>
          <t>ieu-b-4879</t>
        </is>
      </nc>
    </rcc>
    <rcc rId="0" sId="17">
      <nc r="P83" t="inlineStr">
        <is>
          <t>ieu-b-4879</t>
        </is>
      </nc>
    </rcc>
    <rcc rId="0" sId="17">
      <nc r="P84" t="inlineStr">
        <is>
          <t>ieu-b-4879</t>
        </is>
      </nc>
    </rcc>
    <rcc rId="0" sId="17">
      <nc r="P85" t="inlineStr">
        <is>
          <t>ieu-b-4879</t>
        </is>
      </nc>
    </rcc>
    <rcc rId="0" sId="17">
      <nc r="P86" t="inlineStr">
        <is>
          <t>ieu-b-4879</t>
        </is>
      </nc>
    </rcc>
    <rcc rId="0" sId="17">
      <nc r="P87" t="inlineStr">
        <is>
          <t>ieu-b-4879</t>
        </is>
      </nc>
    </rcc>
    <rcc rId="0" sId="17">
      <nc r="P88" t="inlineStr">
        <is>
          <t>ieu-b-4879</t>
        </is>
      </nc>
    </rcc>
    <rcc rId="0" sId="17">
      <nc r="P89" t="inlineStr">
        <is>
          <t>ieu-b-4879</t>
        </is>
      </nc>
    </rcc>
    <rcc rId="0" sId="17">
      <nc r="P90" t="inlineStr">
        <is>
          <t>ieu-b-4879</t>
        </is>
      </nc>
    </rcc>
    <rcc rId="0" sId="17">
      <nc r="P91" t="inlineStr">
        <is>
          <t>ieu-b-4879</t>
        </is>
      </nc>
    </rcc>
    <rcc rId="0" sId="17">
      <nc r="P92" t="inlineStr">
        <is>
          <t>ieu-b-4879</t>
        </is>
      </nc>
    </rcc>
    <rcc rId="0" sId="17">
      <nc r="P93" t="inlineStr">
        <is>
          <t>ieu-b-4879</t>
        </is>
      </nc>
    </rcc>
    <rcc rId="0" sId="17">
      <nc r="P94" t="inlineStr">
        <is>
          <t>ieu-b-4879</t>
        </is>
      </nc>
    </rcc>
    <rcc rId="0" sId="17">
      <nc r="P95" t="inlineStr">
        <is>
          <t>ieu-b-4879</t>
        </is>
      </nc>
    </rcc>
    <rcc rId="0" sId="17">
      <nc r="P96" t="inlineStr">
        <is>
          <t>ieu-b-4879</t>
        </is>
      </nc>
    </rcc>
    <rcc rId="0" sId="17">
      <nc r="P97" t="inlineStr">
        <is>
          <t>ieu-b-4879</t>
        </is>
      </nc>
    </rcc>
    <rcc rId="0" sId="17">
      <nc r="P98" t="inlineStr">
        <is>
          <t>ieu-b-4879</t>
        </is>
      </nc>
    </rcc>
    <rcc rId="0" sId="17">
      <nc r="P99" t="inlineStr">
        <is>
          <t>ieu-b-4879</t>
        </is>
      </nc>
    </rcc>
    <rcc rId="0" sId="17">
      <nc r="P100" t="inlineStr">
        <is>
          <t>ieu-b-4879</t>
        </is>
      </nc>
    </rcc>
    <rcc rId="0" sId="17">
      <nc r="P101" t="inlineStr">
        <is>
          <t>ieu-b-4879</t>
        </is>
      </nc>
    </rcc>
    <rcc rId="0" sId="17">
      <nc r="P102" t="inlineStr">
        <is>
          <t>ieu-b-4879</t>
        </is>
      </nc>
    </rcc>
    <rcc rId="0" sId="17">
      <nc r="P103" t="inlineStr">
        <is>
          <t>ieu-b-4879</t>
        </is>
      </nc>
    </rcc>
    <rcc rId="0" sId="17">
      <nc r="P104" t="inlineStr">
        <is>
          <t>ieu-b-4879</t>
        </is>
      </nc>
    </rcc>
    <rcc rId="0" sId="17">
      <nc r="P105" t="inlineStr">
        <is>
          <t>ieu-b-4879</t>
        </is>
      </nc>
    </rcc>
    <rcc rId="0" sId="17">
      <nc r="P106" t="inlineStr">
        <is>
          <t>ieu-b-4879</t>
        </is>
      </nc>
    </rcc>
    <rcc rId="0" sId="17">
      <nc r="P107" t="inlineStr">
        <is>
          <t>ieu-b-4879</t>
        </is>
      </nc>
    </rcc>
    <rcc rId="0" sId="17">
      <nc r="P108" t="inlineStr">
        <is>
          <t>ieu-b-4879</t>
        </is>
      </nc>
    </rcc>
    <rcc rId="0" sId="17">
      <nc r="P109" t="inlineStr">
        <is>
          <t>ieu-b-4879</t>
        </is>
      </nc>
    </rcc>
    <rcc rId="0" sId="17">
      <nc r="P110" t="inlineStr">
        <is>
          <t>ieu-b-4879</t>
        </is>
      </nc>
    </rcc>
    <rcc rId="0" sId="17">
      <nc r="P111" t="inlineStr">
        <is>
          <t>ieu-b-4879</t>
        </is>
      </nc>
    </rcc>
    <rcc rId="0" sId="17">
      <nc r="P112" t="inlineStr">
        <is>
          <t>ieu-b-4879</t>
        </is>
      </nc>
    </rcc>
    <rcc rId="0" sId="17">
      <nc r="P113" t="inlineStr">
        <is>
          <t>ieu-b-4879</t>
        </is>
      </nc>
    </rcc>
    <rcc rId="0" sId="17">
      <nc r="P114" t="inlineStr">
        <is>
          <t>ieu-b-4879</t>
        </is>
      </nc>
    </rcc>
    <rcc rId="0" sId="17">
      <nc r="P115" t="inlineStr">
        <is>
          <t>ieu-b-4879</t>
        </is>
      </nc>
    </rcc>
    <rcc rId="0" sId="17">
      <nc r="P116" t="inlineStr">
        <is>
          <t>ieu-b-4879</t>
        </is>
      </nc>
    </rcc>
    <rcc rId="0" sId="17">
      <nc r="P117" t="inlineStr">
        <is>
          <t>ieu-b-4879</t>
        </is>
      </nc>
    </rcc>
    <rcc rId="0" sId="17">
      <nc r="P118" t="inlineStr">
        <is>
          <t>ieu-b-4879</t>
        </is>
      </nc>
    </rcc>
    <rcc rId="0" sId="17">
      <nc r="P119" t="inlineStr">
        <is>
          <t>ieu-b-4879</t>
        </is>
      </nc>
    </rcc>
    <rcc rId="0" sId="17">
      <nc r="P120" t="inlineStr">
        <is>
          <t>ieu-b-4879</t>
        </is>
      </nc>
    </rcc>
    <rcc rId="0" sId="17">
      <nc r="P121" t="inlineStr">
        <is>
          <t>ieu-b-4879</t>
        </is>
      </nc>
    </rcc>
    <rcc rId="0" sId="17">
      <nc r="P122" t="inlineStr">
        <is>
          <t>ieu-b-4879</t>
        </is>
      </nc>
    </rcc>
    <rcc rId="0" sId="17">
      <nc r="P123" t="inlineStr">
        <is>
          <t>ieu-b-4879</t>
        </is>
      </nc>
    </rcc>
    <rcc rId="0" sId="17">
      <nc r="P124" t="inlineStr">
        <is>
          <t>ieu-b-4879</t>
        </is>
      </nc>
    </rcc>
    <rcc rId="0" sId="17">
      <nc r="P125" t="inlineStr">
        <is>
          <t>ieu-b-4879</t>
        </is>
      </nc>
    </rcc>
    <rcc rId="0" sId="17">
      <nc r="P126" t="inlineStr">
        <is>
          <t>ieu-b-4879</t>
        </is>
      </nc>
    </rcc>
    <rcc rId="0" sId="17">
      <nc r="P127" t="inlineStr">
        <is>
          <t>ieu-b-4879</t>
        </is>
      </nc>
    </rcc>
    <rcc rId="0" sId="17">
      <nc r="P128" t="inlineStr">
        <is>
          <t>ieu-b-4879</t>
        </is>
      </nc>
    </rcc>
    <rcc rId="0" sId="17">
      <nc r="P129" t="inlineStr">
        <is>
          <t>ieu-b-4879</t>
        </is>
      </nc>
    </rcc>
    <rcc rId="0" sId="17">
      <nc r="P130" t="inlineStr">
        <is>
          <t>ieu-b-4879</t>
        </is>
      </nc>
    </rcc>
    <rcc rId="0" sId="17">
      <nc r="P131" t="inlineStr">
        <is>
          <t>ieu-b-4879</t>
        </is>
      </nc>
    </rcc>
    <rcc rId="0" sId="17">
      <nc r="P132" t="inlineStr">
        <is>
          <t>ieu-b-4879</t>
        </is>
      </nc>
    </rcc>
    <rcc rId="0" sId="17">
      <nc r="P133" t="inlineStr">
        <is>
          <t>ieu-b-4879</t>
        </is>
      </nc>
    </rcc>
    <rcc rId="0" sId="17">
      <nc r="P134" t="inlineStr">
        <is>
          <t>ieu-b-4879</t>
        </is>
      </nc>
    </rcc>
    <rcc rId="0" sId="17">
      <nc r="P135" t="inlineStr">
        <is>
          <t>ieu-b-4879</t>
        </is>
      </nc>
    </rcc>
    <rcc rId="0" sId="17">
      <nc r="P136" t="inlineStr">
        <is>
          <t>ieu-b-4879</t>
        </is>
      </nc>
    </rcc>
    <rcc rId="0" sId="17">
      <nc r="P137" t="inlineStr">
        <is>
          <t>ieu-b-4879</t>
        </is>
      </nc>
    </rcc>
    <rcc rId="0" sId="17">
      <nc r="P138" t="inlineStr">
        <is>
          <t>ieu-b-4879</t>
        </is>
      </nc>
    </rcc>
    <rcc rId="0" sId="17">
      <nc r="P139" t="inlineStr">
        <is>
          <t>ieu-b-4879</t>
        </is>
      </nc>
    </rcc>
    <rcc rId="0" sId="17">
      <nc r="P140" t="inlineStr">
        <is>
          <t>ieu-b-4879</t>
        </is>
      </nc>
    </rcc>
    <rcc rId="0" sId="17">
      <nc r="P141" t="inlineStr">
        <is>
          <t>ieu-b-4879</t>
        </is>
      </nc>
    </rcc>
    <rcc rId="0" sId="17">
      <nc r="P142" t="inlineStr">
        <is>
          <t>ieu-b-4879</t>
        </is>
      </nc>
    </rcc>
    <rcc rId="0" sId="17">
      <nc r="P143" t="inlineStr">
        <is>
          <t>ieu-b-4879</t>
        </is>
      </nc>
    </rcc>
    <rcc rId="0" sId="17">
      <nc r="P144" t="inlineStr">
        <is>
          <t>ieu-b-4879</t>
        </is>
      </nc>
    </rcc>
    <rcc rId="0" sId="17">
      <nc r="P145" t="inlineStr">
        <is>
          <t>ieu-b-4879</t>
        </is>
      </nc>
    </rcc>
    <rcc rId="0" sId="17">
      <nc r="P146" t="inlineStr">
        <is>
          <t>ieu-b-4879</t>
        </is>
      </nc>
    </rcc>
    <rcc rId="0" sId="17">
      <nc r="P147" t="inlineStr">
        <is>
          <t>ieu-b-4879</t>
        </is>
      </nc>
    </rcc>
    <rcc rId="0" sId="17">
      <nc r="P148" t="inlineStr">
        <is>
          <t>ieu-b-4879</t>
        </is>
      </nc>
    </rcc>
    <rcc rId="0" sId="17">
      <nc r="P149" t="inlineStr">
        <is>
          <t>ieu-b-4879</t>
        </is>
      </nc>
    </rcc>
    <rcc rId="0" sId="17">
      <nc r="P150" t="inlineStr">
        <is>
          <t>ieu-b-4879</t>
        </is>
      </nc>
    </rcc>
    <rcc rId="0" sId="17">
      <nc r="P151" t="inlineStr">
        <is>
          <t>ieu-b-4879</t>
        </is>
      </nc>
    </rcc>
    <rcc rId="0" sId="17">
      <nc r="P152" t="inlineStr">
        <is>
          <t>ieu-b-4879</t>
        </is>
      </nc>
    </rcc>
    <rcc rId="0" sId="17">
      <nc r="P153" t="inlineStr">
        <is>
          <t>ieu-b-4879</t>
        </is>
      </nc>
    </rcc>
    <rcc rId="0" sId="17">
      <nc r="P154" t="inlineStr">
        <is>
          <t>ieu-b-4879</t>
        </is>
      </nc>
    </rcc>
    <rcc rId="0" sId="17">
      <nc r="P155" t="inlineStr">
        <is>
          <t>ieu-b-4879</t>
        </is>
      </nc>
    </rcc>
    <rcc rId="0" sId="17">
      <nc r="P156" t="inlineStr">
        <is>
          <t>ieu-b-4879</t>
        </is>
      </nc>
    </rcc>
    <rcc rId="0" sId="17">
      <nc r="P157" t="inlineStr">
        <is>
          <t>ieu-b-4879</t>
        </is>
      </nc>
    </rcc>
    <rcc rId="0" sId="17">
      <nc r="P158" t="inlineStr">
        <is>
          <t>ieu-b-4879</t>
        </is>
      </nc>
    </rcc>
    <rcc rId="0" sId="17">
      <nc r="P159" t="inlineStr">
        <is>
          <t>ieu-b-4879</t>
        </is>
      </nc>
    </rcc>
    <rcc rId="0" sId="17">
      <nc r="P160" t="inlineStr">
        <is>
          <t>ieu-b-4879</t>
        </is>
      </nc>
    </rcc>
    <rcc rId="0" sId="17">
      <nc r="P161" t="inlineStr">
        <is>
          <t>ieu-b-4879</t>
        </is>
      </nc>
    </rcc>
    <rcc rId="0" sId="17">
      <nc r="P162" t="inlineStr">
        <is>
          <t>ieu-b-4879</t>
        </is>
      </nc>
    </rcc>
    <rcc rId="0" sId="17">
      <nc r="P163" t="inlineStr">
        <is>
          <t>ieu-b-4879</t>
        </is>
      </nc>
    </rcc>
    <rcc rId="0" sId="17">
      <nc r="P164" t="inlineStr">
        <is>
          <t>ieu-b-4879</t>
        </is>
      </nc>
    </rcc>
    <rcc rId="0" sId="17">
      <nc r="P165" t="inlineStr">
        <is>
          <t>ieu-b-4879</t>
        </is>
      </nc>
    </rcc>
    <rcc rId="0" sId="17">
      <nc r="P166" t="inlineStr">
        <is>
          <t>ieu-b-4879</t>
        </is>
      </nc>
    </rcc>
    <rcc rId="0" sId="17">
      <nc r="P167" t="inlineStr">
        <is>
          <t>ieu-b-4879</t>
        </is>
      </nc>
    </rcc>
    <rcc rId="0" sId="17">
      <nc r="P168" t="inlineStr">
        <is>
          <t>ieu-b-4879</t>
        </is>
      </nc>
    </rcc>
    <rcc rId="0" sId="17">
      <nc r="P169" t="inlineStr">
        <is>
          <t>ieu-b-4879</t>
        </is>
      </nc>
    </rcc>
    <rcc rId="0" sId="17">
      <nc r="P170" t="inlineStr">
        <is>
          <t>ieu-b-4879</t>
        </is>
      </nc>
    </rcc>
    <rcc rId="0" sId="17">
      <nc r="P171" t="inlineStr">
        <is>
          <t>ieu-b-4879</t>
        </is>
      </nc>
    </rcc>
    <rcc rId="0" sId="17">
      <nc r="P172" t="inlineStr">
        <is>
          <t>ieu-b-4879</t>
        </is>
      </nc>
    </rcc>
    <rcc rId="0" sId="17">
      <nc r="P173" t="inlineStr">
        <is>
          <t>ieu-b-4879</t>
        </is>
      </nc>
    </rcc>
    <rcc rId="0" sId="17">
      <nc r="P174" t="inlineStr">
        <is>
          <t>ieu-b-4879</t>
        </is>
      </nc>
    </rcc>
    <rcc rId="0" sId="17">
      <nc r="P175" t="inlineStr">
        <is>
          <t>ieu-b-4879</t>
        </is>
      </nc>
    </rcc>
    <rcc rId="0" sId="17">
      <nc r="P176" t="inlineStr">
        <is>
          <t>ieu-b-4879</t>
        </is>
      </nc>
    </rcc>
    <rcc rId="0" sId="17">
      <nc r="P177" t="inlineStr">
        <is>
          <t>ieu-b-4879</t>
        </is>
      </nc>
    </rcc>
    <rcc rId="0" sId="17">
      <nc r="P178" t="inlineStr">
        <is>
          <t>ieu-b-4879</t>
        </is>
      </nc>
    </rcc>
    <rcc rId="0" sId="17">
      <nc r="P179" t="inlineStr">
        <is>
          <t>ieu-b-4879</t>
        </is>
      </nc>
    </rcc>
    <rcc rId="0" sId="17">
      <nc r="P180" t="inlineStr">
        <is>
          <t>ieu-b-4879</t>
        </is>
      </nc>
    </rcc>
    <rcc rId="0" sId="17">
      <nc r="P181" t="inlineStr">
        <is>
          <t>ieu-b-4879</t>
        </is>
      </nc>
    </rcc>
    <rcc rId="0" sId="17">
      <nc r="P182" t="inlineStr">
        <is>
          <t>ieu-b-4879</t>
        </is>
      </nc>
    </rcc>
    <rcc rId="0" sId="17">
      <nc r="P183" t="inlineStr">
        <is>
          <t>ieu-b-4879</t>
        </is>
      </nc>
    </rcc>
    <rcc rId="0" sId="17">
      <nc r="P184" t="inlineStr">
        <is>
          <t>ieu-b-4879</t>
        </is>
      </nc>
    </rcc>
    <rcc rId="0" sId="17">
      <nc r="P185" t="inlineStr">
        <is>
          <t>ieu-b-4879</t>
        </is>
      </nc>
    </rcc>
    <rcc rId="0" sId="17">
      <nc r="P186" t="inlineStr">
        <is>
          <t>ieu-b-4879</t>
        </is>
      </nc>
    </rcc>
    <rcc rId="0" sId="17">
      <nc r="P187" t="inlineStr">
        <is>
          <t>ieu-b-4879</t>
        </is>
      </nc>
    </rcc>
    <rcc rId="0" sId="17">
      <nc r="P188" t="inlineStr">
        <is>
          <t>ieu-b-4879</t>
        </is>
      </nc>
    </rcc>
    <rcc rId="0" sId="17">
      <nc r="P189" t="inlineStr">
        <is>
          <t>ieu-b-4879</t>
        </is>
      </nc>
    </rcc>
    <rcc rId="0" sId="17">
      <nc r="P190" t="inlineStr">
        <is>
          <t>ieu-b-4879</t>
        </is>
      </nc>
    </rcc>
    <rcc rId="0" sId="17">
      <nc r="P191" t="inlineStr">
        <is>
          <t>ieu-b-4879</t>
        </is>
      </nc>
    </rcc>
    <rcc rId="0" sId="17">
      <nc r="P192" t="inlineStr">
        <is>
          <t>ieu-b-4879</t>
        </is>
      </nc>
    </rcc>
    <rcc rId="0" sId="17">
      <nc r="P193" t="inlineStr">
        <is>
          <t>ieu-b-4879</t>
        </is>
      </nc>
    </rcc>
    <rcc rId="0" sId="17">
      <nc r="P194" t="inlineStr">
        <is>
          <t>ieu-b-4879</t>
        </is>
      </nc>
    </rcc>
    <rcc rId="0" sId="17">
      <nc r="P195" t="inlineStr">
        <is>
          <t>ieu-b-4879</t>
        </is>
      </nc>
    </rcc>
    <rcc rId="0" sId="17">
      <nc r="P196" t="inlineStr">
        <is>
          <t>ieu-b-4879</t>
        </is>
      </nc>
    </rcc>
    <rcc rId="0" sId="17">
      <nc r="P197" t="inlineStr">
        <is>
          <t>ieu-b-4879</t>
        </is>
      </nc>
    </rcc>
    <rcc rId="0" sId="17">
      <nc r="P198" t="inlineStr">
        <is>
          <t>ieu-b-4879</t>
        </is>
      </nc>
    </rcc>
    <rcc rId="0" sId="17">
      <nc r="P199" t="inlineStr">
        <is>
          <t>ieu-b-4879</t>
        </is>
      </nc>
    </rcc>
    <rcc rId="0" sId="17">
      <nc r="P200" t="inlineStr">
        <is>
          <t>ieu-b-4879</t>
        </is>
      </nc>
    </rcc>
    <rcc rId="0" sId="17">
      <nc r="P201" t="inlineStr">
        <is>
          <t>ieu-b-4879</t>
        </is>
      </nc>
    </rcc>
    <rcc rId="0" sId="17">
      <nc r="P202" t="inlineStr">
        <is>
          <t>ieu-b-4879</t>
        </is>
      </nc>
    </rcc>
    <rcc rId="0" sId="17">
      <nc r="P203" t="inlineStr">
        <is>
          <t>ieu-b-4879</t>
        </is>
      </nc>
    </rcc>
    <rcc rId="0" sId="17">
      <nc r="P204" t="inlineStr">
        <is>
          <t>ieu-b-4879</t>
        </is>
      </nc>
    </rcc>
    <rcc rId="0" sId="17">
      <nc r="P205" t="inlineStr">
        <is>
          <t>ieu-b-4879</t>
        </is>
      </nc>
    </rcc>
    <rcc rId="0" sId="17">
      <nc r="P206" t="inlineStr">
        <is>
          <t>ieu-b-4879</t>
        </is>
      </nc>
    </rcc>
    <rcc rId="0" sId="17">
      <nc r="P207" t="inlineStr">
        <is>
          <t>ieu-b-4879</t>
        </is>
      </nc>
    </rcc>
    <rcc rId="0" sId="17">
      <nc r="P208" t="inlineStr">
        <is>
          <t>ieu-b-4879</t>
        </is>
      </nc>
    </rcc>
    <rcc rId="0" sId="17">
      <nc r="P209" t="inlineStr">
        <is>
          <t>ieu-b-4879</t>
        </is>
      </nc>
    </rcc>
    <rcc rId="0" sId="17">
      <nc r="P210" t="inlineStr">
        <is>
          <t>ieu-b-4879</t>
        </is>
      </nc>
    </rcc>
    <rcc rId="0" sId="17">
      <nc r="P211" t="inlineStr">
        <is>
          <t>ieu-b-4879</t>
        </is>
      </nc>
    </rcc>
    <rcc rId="0" sId="17">
      <nc r="P212" t="inlineStr">
        <is>
          <t>ieu-b-4879</t>
        </is>
      </nc>
    </rcc>
    <rcc rId="0" sId="17">
      <nc r="P213" t="inlineStr">
        <is>
          <t>ieu-b-4879</t>
        </is>
      </nc>
    </rcc>
    <rcc rId="0" sId="17">
      <nc r="P214" t="inlineStr">
        <is>
          <t>ieu-b-4879</t>
        </is>
      </nc>
    </rcc>
    <rcc rId="0" sId="17">
      <nc r="P215" t="inlineStr">
        <is>
          <t>ieu-b-4879</t>
        </is>
      </nc>
    </rcc>
    <rcc rId="0" sId="17">
      <nc r="P216" t="inlineStr">
        <is>
          <t>ieu-b-4879</t>
        </is>
      </nc>
    </rcc>
    <rcc rId="0" sId="17">
      <nc r="P217" t="inlineStr">
        <is>
          <t>ieu-b-4879</t>
        </is>
      </nc>
    </rcc>
    <rcc rId="0" sId="17">
      <nc r="P218" t="inlineStr">
        <is>
          <t>ieu-b-4879</t>
        </is>
      </nc>
    </rcc>
    <rcc rId="0" sId="17">
      <nc r="P219" t="inlineStr">
        <is>
          <t>ieu-b-4879</t>
        </is>
      </nc>
    </rcc>
    <rcc rId="0" sId="17">
      <nc r="P220" t="inlineStr">
        <is>
          <t>ieu-b-4879</t>
        </is>
      </nc>
    </rcc>
    <rcc rId="0" sId="17">
      <nc r="P221" t="inlineStr">
        <is>
          <t>ieu-b-4879</t>
        </is>
      </nc>
    </rcc>
    <rcc rId="0" sId="17">
      <nc r="P222" t="inlineStr">
        <is>
          <t>ieu-b-4879</t>
        </is>
      </nc>
    </rcc>
    <rcc rId="0" sId="17">
      <nc r="P223" t="inlineStr">
        <is>
          <t>ieu-b-4879</t>
        </is>
      </nc>
    </rcc>
    <rcc rId="0" sId="17">
      <nc r="P224" t="inlineStr">
        <is>
          <t>ieu-b-4879</t>
        </is>
      </nc>
    </rcc>
    <rcc rId="0" sId="17">
      <nc r="P225" t="inlineStr">
        <is>
          <t>ieu-b-4879</t>
        </is>
      </nc>
    </rcc>
    <rcc rId="0" sId="17">
      <nc r="P226" t="inlineStr">
        <is>
          <t>ieu-b-4879</t>
        </is>
      </nc>
    </rcc>
    <rcc rId="0" sId="17">
      <nc r="P227" t="inlineStr">
        <is>
          <t>ieu-b-4879</t>
        </is>
      </nc>
    </rcc>
    <rcc rId="0" sId="17">
      <nc r="P228" t="inlineStr">
        <is>
          <t>ieu-b-4879</t>
        </is>
      </nc>
    </rcc>
    <rcc rId="0" sId="17">
      <nc r="P229" t="inlineStr">
        <is>
          <t>ieu-b-4879</t>
        </is>
      </nc>
    </rcc>
    <rcc rId="0" sId="17">
      <nc r="P230" t="inlineStr">
        <is>
          <t>ieu-b-4879</t>
        </is>
      </nc>
    </rcc>
    <rcc rId="0" sId="17">
      <nc r="P231" t="inlineStr">
        <is>
          <t>ieu-b-4879</t>
        </is>
      </nc>
    </rcc>
    <rcc rId="0" sId="17">
      <nc r="P232" t="inlineStr">
        <is>
          <t>ieu-b-4879</t>
        </is>
      </nc>
    </rcc>
    <rcc rId="0" sId="17">
      <nc r="P233" t="inlineStr">
        <is>
          <t>ieu-b-4879</t>
        </is>
      </nc>
    </rcc>
    <rcc rId="0" sId="17">
      <nc r="P234" t="inlineStr">
        <is>
          <t>ieu-b-4879</t>
        </is>
      </nc>
    </rcc>
    <rcc rId="0" sId="17">
      <nc r="P235" t="inlineStr">
        <is>
          <t>ieu-b-4879</t>
        </is>
      </nc>
    </rcc>
    <rcc rId="0" sId="17">
      <nc r="P236" t="inlineStr">
        <is>
          <t>ieu-b-4879</t>
        </is>
      </nc>
    </rcc>
    <rcc rId="0" sId="17">
      <nc r="P237" t="inlineStr">
        <is>
          <t>ieu-b-4879</t>
        </is>
      </nc>
    </rcc>
    <rcc rId="0" sId="17">
      <nc r="P238" t="inlineStr">
        <is>
          <t>ieu-b-4879</t>
        </is>
      </nc>
    </rcc>
    <rcc rId="0" sId="17">
      <nc r="P239" t="inlineStr">
        <is>
          <t>ieu-b-4879</t>
        </is>
      </nc>
    </rcc>
    <rcc rId="0" sId="17">
      <nc r="P240" t="inlineStr">
        <is>
          <t>ieu-b-4879</t>
        </is>
      </nc>
    </rcc>
    <rcc rId="0" sId="17">
      <nc r="P241" t="inlineStr">
        <is>
          <t>ieu-b-4879</t>
        </is>
      </nc>
    </rcc>
    <rcc rId="0" sId="17">
      <nc r="P242" t="inlineStr">
        <is>
          <t>ieu-b-4879</t>
        </is>
      </nc>
    </rcc>
    <rcc rId="0" sId="17">
      <nc r="P243" t="inlineStr">
        <is>
          <t>ieu-b-4879</t>
        </is>
      </nc>
    </rcc>
    <rcc rId="0" sId="17">
      <nc r="P244" t="inlineStr">
        <is>
          <t>ieu-b-4879</t>
        </is>
      </nc>
    </rcc>
    <rcc rId="0" sId="17">
      <nc r="P245" t="inlineStr">
        <is>
          <t>ieu-b-4879</t>
        </is>
      </nc>
    </rcc>
    <rcc rId="0" sId="17">
      <nc r="P246" t="inlineStr">
        <is>
          <t>ieu-b-4879</t>
        </is>
      </nc>
    </rcc>
    <rcc rId="0" sId="17">
      <nc r="P247" t="inlineStr">
        <is>
          <t>ieu-b-4879</t>
        </is>
      </nc>
    </rcc>
    <rcc rId="0" sId="17">
      <nc r="P248" t="inlineStr">
        <is>
          <t>ieu-b-4879</t>
        </is>
      </nc>
    </rcc>
    <rcc rId="0" sId="17">
      <nc r="P249" t="inlineStr">
        <is>
          <t>ieu-b-4879</t>
        </is>
      </nc>
    </rcc>
    <rcc rId="0" sId="17">
      <nc r="P250" t="inlineStr">
        <is>
          <t>ieu-b-4879</t>
        </is>
      </nc>
    </rcc>
    <rcc rId="0" sId="17">
      <nc r="P251" t="inlineStr">
        <is>
          <t>ieu-b-4879</t>
        </is>
      </nc>
    </rcc>
    <rcc rId="0" sId="17">
      <nc r="P252" t="inlineStr">
        <is>
          <t>ieu-b-4879</t>
        </is>
      </nc>
    </rcc>
    <rcc rId="0" sId="17">
      <nc r="P253" t="inlineStr">
        <is>
          <t>ieu-b-4879</t>
        </is>
      </nc>
    </rcc>
    <rcc rId="0" sId="17">
      <nc r="P254" t="inlineStr">
        <is>
          <t>ieu-b-4879</t>
        </is>
      </nc>
    </rcc>
    <rcc rId="0" sId="17">
      <nc r="P255" t="inlineStr">
        <is>
          <t>ieu-b-4879</t>
        </is>
      </nc>
    </rcc>
    <rcc rId="0" sId="17">
      <nc r="P256" t="inlineStr">
        <is>
          <t>ieu-b-4879</t>
        </is>
      </nc>
    </rcc>
    <rcc rId="0" sId="17">
      <nc r="P257" t="inlineStr">
        <is>
          <t>ieu-b-4879</t>
        </is>
      </nc>
    </rcc>
    <rcc rId="0" sId="17">
      <nc r="P258" t="inlineStr">
        <is>
          <t>ieu-b-4879</t>
        </is>
      </nc>
    </rcc>
    <rcc rId="0" sId="17">
      <nc r="P259" t="inlineStr">
        <is>
          <t>ieu-b-4879</t>
        </is>
      </nc>
    </rcc>
    <rcc rId="0" sId="17">
      <nc r="P260" t="inlineStr">
        <is>
          <t>ieu-b-4879</t>
        </is>
      </nc>
    </rcc>
    <rcc rId="0" sId="17">
      <nc r="P261" t="inlineStr">
        <is>
          <t>ieu-b-4879</t>
        </is>
      </nc>
    </rcc>
    <rcc rId="0" sId="17">
      <nc r="P262" t="inlineStr">
        <is>
          <t>ieu-b-4879</t>
        </is>
      </nc>
    </rcc>
    <rcc rId="0" sId="17">
      <nc r="P263" t="inlineStr">
        <is>
          <t>ieu-b-4879</t>
        </is>
      </nc>
    </rcc>
    <rcc rId="0" sId="17">
      <nc r="P264" t="inlineStr">
        <is>
          <t>ieu-b-4879</t>
        </is>
      </nc>
    </rcc>
    <rcc rId="0" sId="17">
      <nc r="P265" t="inlineStr">
        <is>
          <t>ieu-b-4879</t>
        </is>
      </nc>
    </rcc>
    <rcc rId="0" sId="17">
      <nc r="P266" t="inlineStr">
        <is>
          <t>ieu-b-4879</t>
        </is>
      </nc>
    </rcc>
    <rcc rId="0" sId="17">
      <nc r="P267" t="inlineStr">
        <is>
          <t>ieu-b-4879</t>
        </is>
      </nc>
    </rcc>
    <rcc rId="0" sId="17">
      <nc r="P268" t="inlineStr">
        <is>
          <t>ieu-b-4879</t>
        </is>
      </nc>
    </rcc>
    <rcc rId="0" sId="17">
      <nc r="P269" t="inlineStr">
        <is>
          <t>ieu-b-4879</t>
        </is>
      </nc>
    </rcc>
    <rcc rId="0" sId="17">
      <nc r="P270" t="inlineStr">
        <is>
          <t>ieu-b-4879</t>
        </is>
      </nc>
    </rcc>
    <rcc rId="0" sId="17">
      <nc r="P271" t="inlineStr">
        <is>
          <t>ieu-b-4879</t>
        </is>
      </nc>
    </rcc>
    <rcc rId="0" sId="17">
      <nc r="P272" t="inlineStr">
        <is>
          <t>ieu-b-4879</t>
        </is>
      </nc>
    </rcc>
    <rcc rId="0" sId="17">
      <nc r="P273" t="inlineStr">
        <is>
          <t>ieu-b-4879</t>
        </is>
      </nc>
    </rcc>
    <rcc rId="0" sId="17">
      <nc r="P274" t="inlineStr">
        <is>
          <t>ieu-b-4879</t>
        </is>
      </nc>
    </rcc>
    <rcc rId="0" sId="17">
      <nc r="P275" t="inlineStr">
        <is>
          <t>ieu-b-4879</t>
        </is>
      </nc>
    </rcc>
    <rcc rId="0" sId="17">
      <nc r="P276" t="inlineStr">
        <is>
          <t>ieu-b-4879</t>
        </is>
      </nc>
    </rcc>
    <rcc rId="0" sId="17">
      <nc r="P277" t="inlineStr">
        <is>
          <t>ieu-b-4879</t>
        </is>
      </nc>
    </rcc>
    <rcc rId="0" sId="17">
      <nc r="P278" t="inlineStr">
        <is>
          <t>ieu-b-4879</t>
        </is>
      </nc>
    </rcc>
    <rcc rId="0" sId="17">
      <nc r="P279" t="inlineStr">
        <is>
          <t>ieu-b-4879</t>
        </is>
      </nc>
    </rcc>
    <rcc rId="0" sId="17">
      <nc r="P280" t="inlineStr">
        <is>
          <t>ieu-b-4879</t>
        </is>
      </nc>
    </rcc>
    <rcc rId="0" sId="17">
      <nc r="P281" t="inlineStr">
        <is>
          <t>ieu-b-4879</t>
        </is>
      </nc>
    </rcc>
    <rcc rId="0" sId="17">
      <nc r="P282" t="inlineStr">
        <is>
          <t>ieu-b-4879</t>
        </is>
      </nc>
    </rcc>
    <rcc rId="0" sId="17">
      <nc r="P283" t="inlineStr">
        <is>
          <t>ieu-b-4879</t>
        </is>
      </nc>
    </rcc>
    <rcc rId="0" sId="17">
      <nc r="P284" t="inlineStr">
        <is>
          <t>ieu-b-4879</t>
        </is>
      </nc>
    </rcc>
    <rcc rId="0" sId="17">
      <nc r="P285" t="inlineStr">
        <is>
          <t>ieu-b-4879</t>
        </is>
      </nc>
    </rcc>
    <rcc rId="0" sId="17">
      <nc r="P286" t="inlineStr">
        <is>
          <t>ieu-b-4879</t>
        </is>
      </nc>
    </rcc>
    <rcc rId="0" sId="17">
      <nc r="P287" t="inlineStr">
        <is>
          <t>ieu-b-4879</t>
        </is>
      </nc>
    </rcc>
    <rcc rId="0" sId="17">
      <nc r="P288" t="inlineStr">
        <is>
          <t>ieu-b-4879</t>
        </is>
      </nc>
    </rcc>
    <rcc rId="0" sId="17">
      <nc r="P289" t="inlineStr">
        <is>
          <t>ieu-b-4879</t>
        </is>
      </nc>
    </rcc>
    <rcc rId="0" sId="17">
      <nc r="P290" t="inlineStr">
        <is>
          <t>ieu-b-4879</t>
        </is>
      </nc>
    </rcc>
    <rcc rId="0" sId="17">
      <nc r="P291" t="inlineStr">
        <is>
          <t>ieu-b-4879</t>
        </is>
      </nc>
    </rcc>
    <rcc rId="0" sId="17">
      <nc r="P292" t="inlineStr">
        <is>
          <t>ieu-b-4879</t>
        </is>
      </nc>
    </rcc>
    <rcc rId="0" sId="17">
      <nc r="P293" t="inlineStr">
        <is>
          <t>ieu-b-4879</t>
        </is>
      </nc>
    </rcc>
    <rcc rId="0" sId="17">
      <nc r="P294" t="inlineStr">
        <is>
          <t>ieu-b-4879</t>
        </is>
      </nc>
    </rcc>
    <rcc rId="0" sId="17">
      <nc r="P295" t="inlineStr">
        <is>
          <t>ieu-b-4879</t>
        </is>
      </nc>
    </rcc>
    <rcc rId="0" sId="17">
      <nc r="P296" t="inlineStr">
        <is>
          <t>ieu-b-4879</t>
        </is>
      </nc>
    </rcc>
    <rcc rId="0" sId="17">
      <nc r="P297" t="inlineStr">
        <is>
          <t>ieu-b-4879</t>
        </is>
      </nc>
    </rcc>
    <rcc rId="0" sId="17">
      <nc r="P298" t="inlineStr">
        <is>
          <t>ieu-b-4879</t>
        </is>
      </nc>
    </rcc>
    <rcc rId="0" sId="17">
      <nc r="P299" t="inlineStr">
        <is>
          <t>ieu-b-4879</t>
        </is>
      </nc>
    </rcc>
    <rcc rId="0" sId="17">
      <nc r="P300" t="inlineStr">
        <is>
          <t>ieu-b-4879</t>
        </is>
      </nc>
    </rcc>
    <rcc rId="0" sId="17">
      <nc r="P301" t="inlineStr">
        <is>
          <t>ieu-b-4879</t>
        </is>
      </nc>
    </rcc>
    <rcc rId="0" sId="17">
      <nc r="P302" t="inlineStr">
        <is>
          <t>ieu-b-4879</t>
        </is>
      </nc>
    </rcc>
    <rcc rId="0" sId="17">
      <nc r="P303" t="inlineStr">
        <is>
          <t>ieu-b-4879</t>
        </is>
      </nc>
    </rcc>
    <rcc rId="0" sId="17">
      <nc r="P304" t="inlineStr">
        <is>
          <t>ieu-b-4879</t>
        </is>
      </nc>
    </rcc>
    <rcc rId="0" sId="17">
      <nc r="P305" t="inlineStr">
        <is>
          <t>ieu-b-4879</t>
        </is>
      </nc>
    </rcc>
    <rcc rId="0" sId="17">
      <nc r="P306" t="inlineStr">
        <is>
          <t>ieu-b-4879</t>
        </is>
      </nc>
    </rcc>
    <rcc rId="0" sId="17">
      <nc r="P307" t="inlineStr">
        <is>
          <t>ieu-b-4879</t>
        </is>
      </nc>
    </rcc>
    <rcc rId="0" sId="17">
      <nc r="P308" t="inlineStr">
        <is>
          <t>ieu-b-4879</t>
        </is>
      </nc>
    </rcc>
    <rcc rId="0" sId="17">
      <nc r="P309" t="inlineStr">
        <is>
          <t>ieu-b-4879</t>
        </is>
      </nc>
    </rcc>
    <rcc rId="0" sId="17">
      <nc r="P310" t="inlineStr">
        <is>
          <t>ieu-b-4879</t>
        </is>
      </nc>
    </rcc>
    <rcc rId="0" sId="17">
      <nc r="P311" t="inlineStr">
        <is>
          <t>ieu-b-4879</t>
        </is>
      </nc>
    </rcc>
    <rcc rId="0" sId="17">
      <nc r="P312" t="inlineStr">
        <is>
          <t>ieu-b-4879</t>
        </is>
      </nc>
    </rcc>
    <rcc rId="0" sId="17">
      <nc r="P313" t="inlineStr">
        <is>
          <t>ieu-b-4879</t>
        </is>
      </nc>
    </rcc>
    <rcc rId="0" sId="17">
      <nc r="P314" t="inlineStr">
        <is>
          <t>ieu-b-4879</t>
        </is>
      </nc>
    </rcc>
    <rcc rId="0" sId="17">
      <nc r="P315" t="inlineStr">
        <is>
          <t>ieu-b-4879</t>
        </is>
      </nc>
    </rcc>
    <rcc rId="0" sId="17">
      <nc r="P316" t="inlineStr">
        <is>
          <t>ieu-b-4879</t>
        </is>
      </nc>
    </rcc>
    <rcc rId="0" sId="17">
      <nc r="P317" t="inlineStr">
        <is>
          <t>ieu-b-4879</t>
        </is>
      </nc>
    </rcc>
    <rcc rId="0" sId="17">
      <nc r="P318" t="inlineStr">
        <is>
          <t>ieu-b-4879</t>
        </is>
      </nc>
    </rcc>
    <rcc rId="0" sId="17">
      <nc r="P319" t="inlineStr">
        <is>
          <t>ieu-b-4879</t>
        </is>
      </nc>
    </rcc>
    <rcc rId="0" sId="17">
      <nc r="P320" t="inlineStr">
        <is>
          <t>ieu-b-4879</t>
        </is>
      </nc>
    </rcc>
    <rcc rId="0" sId="17">
      <nc r="P321" t="inlineStr">
        <is>
          <t>ieu-b-4879</t>
        </is>
      </nc>
    </rcc>
    <rcc rId="0" sId="17">
      <nc r="P322" t="inlineStr">
        <is>
          <t>ieu-b-4879</t>
        </is>
      </nc>
    </rcc>
    <rcc rId="0" sId="17">
      <nc r="P323" t="inlineStr">
        <is>
          <t>ieu-b-4879</t>
        </is>
      </nc>
    </rcc>
    <rcc rId="0" sId="17">
      <nc r="P324" t="inlineStr">
        <is>
          <t>ieu-b-4879</t>
        </is>
      </nc>
    </rcc>
    <rcc rId="0" sId="17">
      <nc r="P325" t="inlineStr">
        <is>
          <t>ieu-b-4879</t>
        </is>
      </nc>
    </rcc>
    <rcc rId="0" sId="17">
      <nc r="P326" t="inlineStr">
        <is>
          <t>ieu-b-4879</t>
        </is>
      </nc>
    </rcc>
    <rcc rId="0" sId="17">
      <nc r="P327" t="inlineStr">
        <is>
          <t>ieu-b-4879</t>
        </is>
      </nc>
    </rcc>
    <rcc rId="0" sId="17">
      <nc r="P328" t="inlineStr">
        <is>
          <t>ieu-b-4879</t>
        </is>
      </nc>
    </rcc>
    <rcc rId="0" sId="17">
      <nc r="P329" t="inlineStr">
        <is>
          <t>ieu-b-4879</t>
        </is>
      </nc>
    </rcc>
    <rcc rId="0" sId="17">
      <nc r="P330" t="inlineStr">
        <is>
          <t>ieu-b-4879</t>
        </is>
      </nc>
    </rcc>
    <rcc rId="0" sId="17">
      <nc r="P331" t="inlineStr">
        <is>
          <t>ieu-b-4879</t>
        </is>
      </nc>
    </rcc>
    <rcc rId="0" sId="17">
      <nc r="P332" t="inlineStr">
        <is>
          <t>ieu-b-4879</t>
        </is>
      </nc>
    </rcc>
    <rcc rId="0" sId="17">
      <nc r="P333" t="inlineStr">
        <is>
          <t>ieu-b-4879</t>
        </is>
      </nc>
    </rcc>
    <rcc rId="0" sId="17">
      <nc r="P334" t="inlineStr">
        <is>
          <t>ieu-b-4879</t>
        </is>
      </nc>
    </rcc>
    <rcc rId="0" sId="17">
      <nc r="P335" t="inlineStr">
        <is>
          <t>ieu-b-4879</t>
        </is>
      </nc>
    </rcc>
    <rcc rId="0" sId="17">
      <nc r="P336" t="inlineStr">
        <is>
          <t>ieu-b-4879</t>
        </is>
      </nc>
    </rcc>
    <rcc rId="0" sId="17">
      <nc r="P337" t="inlineStr">
        <is>
          <t>ieu-b-4879</t>
        </is>
      </nc>
    </rcc>
    <rcc rId="0" sId="17">
      <nc r="P338" t="inlineStr">
        <is>
          <t>ieu-b-4879</t>
        </is>
      </nc>
    </rcc>
    <rcc rId="0" sId="17">
      <nc r="P339" t="inlineStr">
        <is>
          <t>ieu-b-4879</t>
        </is>
      </nc>
    </rcc>
    <rcc rId="0" sId="17">
      <nc r="P340" t="inlineStr">
        <is>
          <t>ieu-b-4879</t>
        </is>
      </nc>
    </rcc>
    <rcc rId="0" sId="17">
      <nc r="P341" t="inlineStr">
        <is>
          <t>ieu-b-4879</t>
        </is>
      </nc>
    </rcc>
    <rcc rId="0" sId="17">
      <nc r="P342" t="inlineStr">
        <is>
          <t>ieu-b-4879</t>
        </is>
      </nc>
    </rcc>
    <rcc rId="0" sId="17">
      <nc r="P343" t="inlineStr">
        <is>
          <t>ieu-b-4879</t>
        </is>
      </nc>
    </rcc>
    <rcc rId="0" sId="17">
      <nc r="P344" t="inlineStr">
        <is>
          <t>ieu-b-4879</t>
        </is>
      </nc>
    </rcc>
    <rcc rId="0" sId="17">
      <nc r="P345" t="inlineStr">
        <is>
          <t>ieu-b-4879</t>
        </is>
      </nc>
    </rcc>
    <rcc rId="0" sId="17">
      <nc r="P346" t="inlineStr">
        <is>
          <t>ieu-b-4879</t>
        </is>
      </nc>
    </rcc>
    <rcc rId="0" sId="17">
      <nc r="P347" t="inlineStr">
        <is>
          <t>ieu-b-4879</t>
        </is>
      </nc>
    </rcc>
    <rcc rId="0" sId="17">
      <nc r="P348" t="inlineStr">
        <is>
          <t>ieu-b-4879</t>
        </is>
      </nc>
    </rcc>
    <rcc rId="0" sId="17">
      <nc r="P349" t="inlineStr">
        <is>
          <t>ieu-b-4879</t>
        </is>
      </nc>
    </rcc>
    <rcc rId="0" sId="17">
      <nc r="P350" t="inlineStr">
        <is>
          <t>ieu-b-4879</t>
        </is>
      </nc>
    </rcc>
    <rcc rId="0" sId="17">
      <nc r="P351" t="inlineStr">
        <is>
          <t>ieu-b-4879</t>
        </is>
      </nc>
    </rcc>
    <rcc rId="0" sId="17">
      <nc r="P352" t="inlineStr">
        <is>
          <t>ieu-b-4879</t>
        </is>
      </nc>
    </rcc>
    <rcc rId="0" sId="17">
      <nc r="P353" t="inlineStr">
        <is>
          <t>ieu-b-4879</t>
        </is>
      </nc>
    </rcc>
    <rcc rId="0" sId="17">
      <nc r="P354" t="inlineStr">
        <is>
          <t>ieu-b-4879</t>
        </is>
      </nc>
    </rcc>
    <rcc rId="0" sId="17">
      <nc r="P355" t="inlineStr">
        <is>
          <t>ieu-b-4879</t>
        </is>
      </nc>
    </rcc>
    <rcc rId="0" sId="17">
      <nc r="P356" t="inlineStr">
        <is>
          <t>ieu-b-4879</t>
        </is>
      </nc>
    </rcc>
    <rcc rId="0" sId="17">
      <nc r="P357" t="inlineStr">
        <is>
          <t>ieu-b-4879</t>
        </is>
      </nc>
    </rcc>
    <rcc rId="0" sId="17">
      <nc r="P358" t="inlineStr">
        <is>
          <t>ieu-b-4879</t>
        </is>
      </nc>
    </rcc>
    <rcc rId="0" sId="17">
      <nc r="P359" t="inlineStr">
        <is>
          <t>ieu-b-4879</t>
        </is>
      </nc>
    </rcc>
    <rcc rId="0" sId="17">
      <nc r="P360" t="inlineStr">
        <is>
          <t>ieu-b-4879</t>
        </is>
      </nc>
    </rcc>
    <rcc rId="0" sId="17">
      <nc r="P361" t="inlineStr">
        <is>
          <t>ieu-b-4879</t>
        </is>
      </nc>
    </rcc>
    <rcc rId="0" sId="17">
      <nc r="P362" t="inlineStr">
        <is>
          <t>ieu-b-4879</t>
        </is>
      </nc>
    </rcc>
    <rcc rId="0" sId="17">
      <nc r="P363" t="inlineStr">
        <is>
          <t>ieu-b-4879</t>
        </is>
      </nc>
    </rcc>
    <rcc rId="0" sId="17">
      <nc r="P364" t="inlineStr">
        <is>
          <t>ieu-b-4879</t>
        </is>
      </nc>
    </rcc>
    <rcc rId="0" sId="17">
      <nc r="P365" t="inlineStr">
        <is>
          <t>ieu-b-4879</t>
        </is>
      </nc>
    </rcc>
    <rcc rId="0" sId="17">
      <nc r="P366" t="inlineStr">
        <is>
          <t>ieu-b-4879</t>
        </is>
      </nc>
    </rcc>
    <rcc rId="0" sId="17">
      <nc r="P367" t="inlineStr">
        <is>
          <t>ieu-b-4879</t>
        </is>
      </nc>
    </rcc>
    <rcc rId="0" sId="17">
      <nc r="P368" t="inlineStr">
        <is>
          <t>ieu-b-4879</t>
        </is>
      </nc>
    </rcc>
    <rcc rId="0" sId="17">
      <nc r="P369" t="inlineStr">
        <is>
          <t>ieu-b-4879</t>
        </is>
      </nc>
    </rcc>
    <rcc rId="0" sId="17">
      <nc r="P370" t="inlineStr">
        <is>
          <t>ieu-b-4879</t>
        </is>
      </nc>
    </rcc>
    <rcc rId="0" sId="17">
      <nc r="P371" t="inlineStr">
        <is>
          <t>ieu-b-4879</t>
        </is>
      </nc>
    </rcc>
    <rcc rId="0" sId="17">
      <nc r="P372" t="inlineStr">
        <is>
          <t>ieu-b-4879</t>
        </is>
      </nc>
    </rcc>
    <rcc rId="0" sId="17">
      <nc r="P373" t="inlineStr">
        <is>
          <t>ieu-b-4879</t>
        </is>
      </nc>
    </rcc>
    <rcc rId="0" sId="17">
      <nc r="P374" t="inlineStr">
        <is>
          <t>ieu-b-4879</t>
        </is>
      </nc>
    </rcc>
    <rcc rId="0" sId="17">
      <nc r="P375" t="inlineStr">
        <is>
          <t>ieu-b-4879</t>
        </is>
      </nc>
    </rcc>
    <rcc rId="0" sId="17">
      <nc r="P376" t="inlineStr">
        <is>
          <t>ieu-b-4879</t>
        </is>
      </nc>
    </rcc>
    <rcc rId="0" sId="17">
      <nc r="P377" t="inlineStr">
        <is>
          <t>ieu-b-4879</t>
        </is>
      </nc>
    </rcc>
    <rcc rId="0" sId="17">
      <nc r="P378" t="inlineStr">
        <is>
          <t>ieu-b-4879</t>
        </is>
      </nc>
    </rcc>
    <rcc rId="0" sId="17">
      <nc r="P379" t="inlineStr">
        <is>
          <t>ieu-b-4879</t>
        </is>
      </nc>
    </rcc>
    <rcc rId="0" sId="17">
      <nc r="P380" t="inlineStr">
        <is>
          <t>ieu-b-4879</t>
        </is>
      </nc>
    </rcc>
    <rcc rId="0" sId="17">
      <nc r="P381" t="inlineStr">
        <is>
          <t>ieu-b-4879</t>
        </is>
      </nc>
    </rcc>
    <rcc rId="0" sId="17">
      <nc r="P382" t="inlineStr">
        <is>
          <t>ieu-b-4879</t>
        </is>
      </nc>
    </rcc>
    <rcc rId="0" sId="17">
      <nc r="P383" t="inlineStr">
        <is>
          <t>ieu-b-4879</t>
        </is>
      </nc>
    </rcc>
    <rcc rId="0" sId="17">
      <nc r="P384" t="inlineStr">
        <is>
          <t>ieu-b-4879</t>
        </is>
      </nc>
    </rcc>
    <rcc rId="0" sId="17">
      <nc r="P385" t="inlineStr">
        <is>
          <t>ieu-b-4879</t>
        </is>
      </nc>
    </rcc>
    <rcc rId="0" sId="17">
      <nc r="P386" t="inlineStr">
        <is>
          <t>ieu-b-4879</t>
        </is>
      </nc>
    </rcc>
    <rcc rId="0" sId="17">
      <nc r="P387" t="inlineStr">
        <is>
          <t>ieu-b-4879</t>
        </is>
      </nc>
    </rcc>
    <rcc rId="0" sId="17">
      <nc r="P388" t="inlineStr">
        <is>
          <t>ieu-b-4879</t>
        </is>
      </nc>
    </rcc>
    <rcc rId="0" sId="17">
      <nc r="P389" t="inlineStr">
        <is>
          <t>ieu-b-4879</t>
        </is>
      </nc>
    </rcc>
    <rcc rId="0" sId="17">
      <nc r="P390" t="inlineStr">
        <is>
          <t>ieu-b-4879</t>
        </is>
      </nc>
    </rcc>
    <rcc rId="0" sId="17">
      <nc r="P391" t="inlineStr">
        <is>
          <t>ieu-b-4879</t>
        </is>
      </nc>
    </rcc>
    <rcc rId="0" sId="17">
      <nc r="P392" t="inlineStr">
        <is>
          <t>ieu-b-4879</t>
        </is>
      </nc>
    </rcc>
    <rcc rId="0" sId="17">
      <nc r="P393" t="inlineStr">
        <is>
          <t>ieu-b-4879</t>
        </is>
      </nc>
    </rcc>
    <rcc rId="0" sId="17">
      <nc r="P394" t="inlineStr">
        <is>
          <t>ieu-b-4879</t>
        </is>
      </nc>
    </rcc>
    <rcc rId="0" sId="17">
      <nc r="P395" t="inlineStr">
        <is>
          <t>ieu-b-4879</t>
        </is>
      </nc>
    </rcc>
    <rcc rId="0" sId="17">
      <nc r="P396" t="inlineStr">
        <is>
          <t>ieu-b-4879</t>
        </is>
      </nc>
    </rcc>
    <rcc rId="0" sId="17">
      <nc r="P397" t="inlineStr">
        <is>
          <t>ieu-b-4879</t>
        </is>
      </nc>
    </rcc>
    <rcc rId="0" sId="17">
      <nc r="P398" t="inlineStr">
        <is>
          <t>ieu-b-4879</t>
        </is>
      </nc>
    </rcc>
    <rcc rId="0" sId="17">
      <nc r="P399" t="inlineStr">
        <is>
          <t>ieu-b-4879</t>
        </is>
      </nc>
    </rcc>
    <rcc rId="0" sId="17">
      <nc r="P400" t="inlineStr">
        <is>
          <t>ieu-b-4879</t>
        </is>
      </nc>
    </rcc>
    <rcc rId="0" sId="17">
      <nc r="P401" t="inlineStr">
        <is>
          <t>ieu-b-4879</t>
        </is>
      </nc>
    </rcc>
    <rcc rId="0" sId="17">
      <nc r="P402" t="inlineStr">
        <is>
          <t>ieu-b-4879</t>
        </is>
      </nc>
    </rcc>
    <rcc rId="0" sId="17">
      <nc r="P403" t="inlineStr">
        <is>
          <t>ieu-b-4879</t>
        </is>
      </nc>
    </rcc>
    <rcc rId="0" sId="17">
      <nc r="P404" t="inlineStr">
        <is>
          <t>ieu-b-4879</t>
        </is>
      </nc>
    </rcc>
    <rcc rId="0" sId="17">
      <nc r="P405" t="inlineStr">
        <is>
          <t>ieu-b-4879</t>
        </is>
      </nc>
    </rcc>
    <rcc rId="0" sId="17">
      <nc r="P406" t="inlineStr">
        <is>
          <t>ieu-b-4879</t>
        </is>
      </nc>
    </rcc>
    <rcc rId="0" sId="17">
      <nc r="P407" t="inlineStr">
        <is>
          <t>ieu-b-4879</t>
        </is>
      </nc>
    </rcc>
    <rcc rId="0" sId="17">
      <nc r="P408" t="inlineStr">
        <is>
          <t>ieu-b-4879</t>
        </is>
      </nc>
    </rcc>
    <rcc rId="0" sId="17">
      <nc r="P409" t="inlineStr">
        <is>
          <t>ieu-b-4879</t>
        </is>
      </nc>
    </rcc>
    <rcc rId="0" sId="17">
      <nc r="P410" t="inlineStr">
        <is>
          <t>ieu-b-4879</t>
        </is>
      </nc>
    </rcc>
    <rcc rId="0" sId="17">
      <nc r="P411" t="inlineStr">
        <is>
          <t>ieu-b-4879</t>
        </is>
      </nc>
    </rcc>
    <rcc rId="0" sId="17">
      <nc r="P412" t="inlineStr">
        <is>
          <t>ieu-b-4879</t>
        </is>
      </nc>
    </rcc>
    <rcc rId="0" sId="17">
      <nc r="P413" t="inlineStr">
        <is>
          <t>ieu-b-4879</t>
        </is>
      </nc>
    </rcc>
    <rcc rId="0" sId="17">
      <nc r="P414" t="inlineStr">
        <is>
          <t>ieu-b-4879</t>
        </is>
      </nc>
    </rcc>
    <rcc rId="0" sId="17">
      <nc r="P415" t="inlineStr">
        <is>
          <t>ieu-b-4879</t>
        </is>
      </nc>
    </rcc>
    <rcc rId="0" sId="17">
      <nc r="P416" t="inlineStr">
        <is>
          <t>ieu-b-4879</t>
        </is>
      </nc>
    </rcc>
    <rcc rId="0" sId="17">
      <nc r="P417" t="inlineStr">
        <is>
          <t>ieu-b-4879</t>
        </is>
      </nc>
    </rcc>
    <rcc rId="0" sId="17">
      <nc r="P418" t="inlineStr">
        <is>
          <t>ieu-b-4879</t>
        </is>
      </nc>
    </rcc>
    <rcc rId="0" sId="17">
      <nc r="P419" t="inlineStr">
        <is>
          <t>ieu-b-4879</t>
        </is>
      </nc>
    </rcc>
    <rcc rId="0" sId="17">
      <nc r="P420" t="inlineStr">
        <is>
          <t>ieu-b-4879</t>
        </is>
      </nc>
    </rcc>
    <rcc rId="0" sId="17">
      <nc r="P421" t="inlineStr">
        <is>
          <t>ieu-b-4879</t>
        </is>
      </nc>
    </rcc>
    <rcc rId="0" sId="17">
      <nc r="P422" t="inlineStr">
        <is>
          <t>ieu-b-4879</t>
        </is>
      </nc>
    </rcc>
    <rcc rId="0" sId="17">
      <nc r="P423" t="inlineStr">
        <is>
          <t>ieu-b-4879</t>
        </is>
      </nc>
    </rcc>
    <rcc rId="0" sId="17">
      <nc r="P424" t="inlineStr">
        <is>
          <t>ieu-b-4879</t>
        </is>
      </nc>
    </rcc>
    <rcc rId="0" sId="17">
      <nc r="P425" t="inlineStr">
        <is>
          <t>ieu-b-4879</t>
        </is>
      </nc>
    </rcc>
    <rcc rId="0" sId="17">
      <nc r="P426" t="inlineStr">
        <is>
          <t>ieu-b-4879</t>
        </is>
      </nc>
    </rcc>
    <rcc rId="0" sId="17">
      <nc r="P427" t="inlineStr">
        <is>
          <t>ieu-b-4879</t>
        </is>
      </nc>
    </rcc>
    <rcc rId="0" sId="17">
      <nc r="P428" t="inlineStr">
        <is>
          <t>ieu-b-4879</t>
        </is>
      </nc>
    </rcc>
    <rcc rId="0" sId="17">
      <nc r="P429" t="inlineStr">
        <is>
          <t>ieu-b-4879</t>
        </is>
      </nc>
    </rcc>
    <rcc rId="0" sId="17">
      <nc r="P430" t="inlineStr">
        <is>
          <t>ieu-b-4879</t>
        </is>
      </nc>
    </rcc>
    <rcc rId="0" sId="17">
      <nc r="P431" t="inlineStr">
        <is>
          <t>ieu-b-4879</t>
        </is>
      </nc>
    </rcc>
    <rcc rId="0" sId="17">
      <nc r="P432" t="inlineStr">
        <is>
          <t>ieu-b-4879</t>
        </is>
      </nc>
    </rcc>
    <rcc rId="0" sId="17">
      <nc r="P433" t="inlineStr">
        <is>
          <t>ieu-b-4879</t>
        </is>
      </nc>
    </rcc>
    <rcc rId="0" sId="17">
      <nc r="P434" t="inlineStr">
        <is>
          <t>ieu-b-4879</t>
        </is>
      </nc>
    </rcc>
    <rcc rId="0" sId="17">
      <nc r="P435" t="inlineStr">
        <is>
          <t>ieu-b-4879</t>
        </is>
      </nc>
    </rcc>
    <rcc rId="0" sId="17">
      <nc r="P436" t="inlineStr">
        <is>
          <t>ieu-b-4879</t>
        </is>
      </nc>
    </rcc>
    <rcc rId="0" sId="17">
      <nc r="P437" t="inlineStr">
        <is>
          <t>ieu-b-4879</t>
        </is>
      </nc>
    </rcc>
    <rcc rId="0" sId="17">
      <nc r="P438" t="inlineStr">
        <is>
          <t>ieu-b-4879</t>
        </is>
      </nc>
    </rcc>
    <rcc rId="0" sId="17">
      <nc r="P439" t="inlineStr">
        <is>
          <t>ieu-b-4879</t>
        </is>
      </nc>
    </rcc>
    <rcc rId="0" sId="17">
      <nc r="P440" t="inlineStr">
        <is>
          <t>ieu-b-4879</t>
        </is>
      </nc>
    </rcc>
    <rcc rId="0" sId="17">
      <nc r="P441" t="inlineStr">
        <is>
          <t>ieu-b-4879</t>
        </is>
      </nc>
    </rcc>
    <rcc rId="0" sId="17">
      <nc r="P442" t="inlineStr">
        <is>
          <t>ieu-b-4879</t>
        </is>
      </nc>
    </rcc>
    <rcc rId="0" sId="17">
      <nc r="P443" t="inlineStr">
        <is>
          <t>ieu-b-4879</t>
        </is>
      </nc>
    </rcc>
    <rcc rId="0" sId="17">
      <nc r="P444" t="inlineStr">
        <is>
          <t>ieu-b-4879</t>
        </is>
      </nc>
    </rcc>
    <rcc rId="0" sId="17">
      <nc r="P445" t="inlineStr">
        <is>
          <t>ieu-b-4879</t>
        </is>
      </nc>
    </rcc>
    <rcc rId="0" sId="17">
      <nc r="P446" t="inlineStr">
        <is>
          <t>ieu-b-4879</t>
        </is>
      </nc>
    </rcc>
    <rcc rId="0" sId="17">
      <nc r="P447" t="inlineStr">
        <is>
          <t>ieu-b-4879</t>
        </is>
      </nc>
    </rcc>
    <rcc rId="0" sId="17">
      <nc r="P448" t="inlineStr">
        <is>
          <t>ieu-b-4879</t>
        </is>
      </nc>
    </rcc>
    <rcc rId="0" sId="17">
      <nc r="P449" t="inlineStr">
        <is>
          <t>ieu-b-4879</t>
        </is>
      </nc>
    </rcc>
    <rcc rId="0" sId="17">
      <nc r="P450" t="inlineStr">
        <is>
          <t>ieu-b-4879</t>
        </is>
      </nc>
    </rcc>
    <rcc rId="0" sId="17">
      <nc r="P451" t="inlineStr">
        <is>
          <t>ieu-b-4879</t>
        </is>
      </nc>
    </rcc>
    <rcc rId="0" sId="17">
      <nc r="P452" t="inlineStr">
        <is>
          <t>ieu-b-4879</t>
        </is>
      </nc>
    </rcc>
    <rcc rId="0" sId="17">
      <nc r="P453" t="inlineStr">
        <is>
          <t>ieu-b-4879</t>
        </is>
      </nc>
    </rcc>
    <rcc rId="0" sId="17">
      <nc r="P454" t="inlineStr">
        <is>
          <t>ieu-b-4879</t>
        </is>
      </nc>
    </rcc>
    <rcc rId="0" sId="17">
      <nc r="P455" t="inlineStr">
        <is>
          <t>ieu-b-4879</t>
        </is>
      </nc>
    </rcc>
    <rcc rId="0" sId="17">
      <nc r="P456" t="inlineStr">
        <is>
          <t>ieu-b-4879</t>
        </is>
      </nc>
    </rcc>
    <rcc rId="0" sId="17">
      <nc r="P457" t="inlineStr">
        <is>
          <t>ieu-b-4879</t>
        </is>
      </nc>
    </rcc>
    <rcc rId="0" sId="17">
      <nc r="P458" t="inlineStr">
        <is>
          <t>ieu-b-4879</t>
        </is>
      </nc>
    </rcc>
    <rcc rId="0" sId="17">
      <nc r="P459" t="inlineStr">
        <is>
          <t>ieu-b-4879</t>
        </is>
      </nc>
    </rcc>
    <rcc rId="0" sId="17">
      <nc r="P460" t="inlineStr">
        <is>
          <t>ieu-b-4879</t>
        </is>
      </nc>
    </rcc>
    <rcc rId="0" sId="17">
      <nc r="P461" t="inlineStr">
        <is>
          <t>ieu-b-4879</t>
        </is>
      </nc>
    </rcc>
    <rcc rId="0" sId="17">
      <nc r="P462" t="inlineStr">
        <is>
          <t>ieu-b-4879</t>
        </is>
      </nc>
    </rcc>
    <rcc rId="0" sId="17">
      <nc r="P463" t="inlineStr">
        <is>
          <t>ieu-b-4879</t>
        </is>
      </nc>
    </rcc>
    <rcc rId="0" sId="17">
      <nc r="P464" t="inlineStr">
        <is>
          <t>ieu-b-4879</t>
        </is>
      </nc>
    </rcc>
    <rcc rId="0" sId="17">
      <nc r="P465" t="inlineStr">
        <is>
          <t>ieu-b-4879</t>
        </is>
      </nc>
    </rcc>
    <rcc rId="0" sId="17">
      <nc r="P466" t="inlineStr">
        <is>
          <t>ieu-b-4879</t>
        </is>
      </nc>
    </rcc>
    <rcc rId="0" sId="17">
      <nc r="P467" t="inlineStr">
        <is>
          <t>ieu-b-4879</t>
        </is>
      </nc>
    </rcc>
    <rcc rId="0" sId="17">
      <nc r="P468" t="inlineStr">
        <is>
          <t>ieu-b-4879</t>
        </is>
      </nc>
    </rcc>
    <rcc rId="0" sId="17">
      <nc r="P469" t="inlineStr">
        <is>
          <t>ieu-b-4879</t>
        </is>
      </nc>
    </rcc>
    <rcc rId="0" sId="17">
      <nc r="P470" t="inlineStr">
        <is>
          <t>ieu-b-4879</t>
        </is>
      </nc>
    </rcc>
    <rcc rId="0" sId="17">
      <nc r="P471" t="inlineStr">
        <is>
          <t>ieu-b-4879</t>
        </is>
      </nc>
    </rcc>
    <rcc rId="0" sId="17">
      <nc r="P472" t="inlineStr">
        <is>
          <t>ieu-b-4879</t>
        </is>
      </nc>
    </rcc>
    <rcc rId="0" sId="17">
      <nc r="P473" t="inlineStr">
        <is>
          <t>ieu-b-4879</t>
        </is>
      </nc>
    </rcc>
    <rcc rId="0" sId="17">
      <nc r="P474" t="inlineStr">
        <is>
          <t>ieu-b-4879</t>
        </is>
      </nc>
    </rcc>
    <rcc rId="0" sId="17">
      <nc r="P475" t="inlineStr">
        <is>
          <t>ieu-b-4879</t>
        </is>
      </nc>
    </rcc>
    <rcc rId="0" sId="17">
      <nc r="P476" t="inlineStr">
        <is>
          <t>ieu-b-4879</t>
        </is>
      </nc>
    </rcc>
    <rcc rId="0" sId="17">
      <nc r="P477" t="inlineStr">
        <is>
          <t>ieu-b-4879</t>
        </is>
      </nc>
    </rcc>
    <rcc rId="0" sId="17">
      <nc r="P478" t="inlineStr">
        <is>
          <t>ieu-b-4879</t>
        </is>
      </nc>
    </rcc>
    <rcc rId="0" sId="17">
      <nc r="P479" t="inlineStr">
        <is>
          <t>ieu-b-4879</t>
        </is>
      </nc>
    </rcc>
    <rcc rId="0" sId="17">
      <nc r="P480" t="inlineStr">
        <is>
          <t>ieu-b-4879</t>
        </is>
      </nc>
    </rcc>
    <rcc rId="0" sId="17">
      <nc r="P481" t="inlineStr">
        <is>
          <t>ieu-b-4879</t>
        </is>
      </nc>
    </rcc>
    <rcc rId="0" sId="17">
      <nc r="P482" t="inlineStr">
        <is>
          <t>ieu-b-4879</t>
        </is>
      </nc>
    </rcc>
    <rcc rId="0" sId="17">
      <nc r="P483" t="inlineStr">
        <is>
          <t>ieu-b-4879</t>
        </is>
      </nc>
    </rcc>
    <rcc rId="0" sId="17">
      <nc r="P484" t="inlineStr">
        <is>
          <t>ieu-b-4879</t>
        </is>
      </nc>
    </rcc>
    <rcc rId="0" sId="17">
      <nc r="P485" t="inlineStr">
        <is>
          <t>ieu-b-4879</t>
        </is>
      </nc>
    </rcc>
    <rcc rId="0" sId="17">
      <nc r="P486" t="inlineStr">
        <is>
          <t>ieu-b-4879</t>
        </is>
      </nc>
    </rcc>
    <rcc rId="0" sId="17">
      <nc r="P487" t="inlineStr">
        <is>
          <t>ieu-b-4879</t>
        </is>
      </nc>
    </rcc>
    <rcc rId="0" sId="17">
      <nc r="P488" t="inlineStr">
        <is>
          <t>ieu-b-4879</t>
        </is>
      </nc>
    </rcc>
    <rcc rId="0" sId="17">
      <nc r="P489" t="inlineStr">
        <is>
          <t>ieu-b-4879</t>
        </is>
      </nc>
    </rcc>
    <rcc rId="0" sId="17">
      <nc r="P490" t="inlineStr">
        <is>
          <t>ieu-b-4879</t>
        </is>
      </nc>
    </rcc>
    <rcc rId="0" sId="17">
      <nc r="P491" t="inlineStr">
        <is>
          <t>ieu-b-4879</t>
        </is>
      </nc>
    </rcc>
    <rcc rId="0" sId="17">
      <nc r="P492" t="inlineStr">
        <is>
          <t>ieu-b-4879</t>
        </is>
      </nc>
    </rcc>
    <rcc rId="0" sId="17">
      <nc r="P493" t="inlineStr">
        <is>
          <t>ieu-b-4879</t>
        </is>
      </nc>
    </rcc>
    <rcc rId="0" sId="17">
      <nc r="P494" t="inlineStr">
        <is>
          <t>ieu-b-4879</t>
        </is>
      </nc>
    </rcc>
    <rcc rId="0" sId="17">
      <nc r="P495" t="inlineStr">
        <is>
          <t>ieu-b-4879</t>
        </is>
      </nc>
    </rcc>
    <rcc rId="0" sId="17">
      <nc r="P496" t="inlineStr">
        <is>
          <t>ieu-b-4879</t>
        </is>
      </nc>
    </rcc>
    <rcc rId="0" sId="17">
      <nc r="P497" t="inlineStr">
        <is>
          <t>ieu-b-4879</t>
        </is>
      </nc>
    </rcc>
    <rcc rId="0" sId="17">
      <nc r="P498" t="inlineStr">
        <is>
          <t>ieu-b-4879</t>
        </is>
      </nc>
    </rcc>
    <rcc rId="0" sId="17">
      <nc r="P499" t="inlineStr">
        <is>
          <t>ieu-b-4879</t>
        </is>
      </nc>
    </rcc>
    <rcc rId="0" sId="17">
      <nc r="P500" t="inlineStr">
        <is>
          <t>ieu-b-4879</t>
        </is>
      </nc>
    </rcc>
    <rcc rId="0" sId="17">
      <nc r="P501" t="inlineStr">
        <is>
          <t>ieu-b-4879</t>
        </is>
      </nc>
    </rcc>
    <rcc rId="0" sId="17">
      <nc r="P502" t="inlineStr">
        <is>
          <t>ieu-b-4879</t>
        </is>
      </nc>
    </rcc>
    <rcc rId="0" sId="17">
      <nc r="P503" t="inlineStr">
        <is>
          <t>ieu-b-4879</t>
        </is>
      </nc>
    </rcc>
    <rcc rId="0" sId="17">
      <nc r="P504" t="inlineStr">
        <is>
          <t>ieu-b-4879</t>
        </is>
      </nc>
    </rcc>
    <rcc rId="0" sId="17">
      <nc r="P505" t="inlineStr">
        <is>
          <t>ieu-b-4879</t>
        </is>
      </nc>
    </rcc>
    <rcc rId="0" sId="17">
      <nc r="P506" t="inlineStr">
        <is>
          <t>ieu-b-4879</t>
        </is>
      </nc>
    </rcc>
    <rcc rId="0" sId="17">
      <nc r="P507" t="inlineStr">
        <is>
          <t>ieu-b-4879</t>
        </is>
      </nc>
    </rcc>
    <rcc rId="0" sId="17">
      <nc r="P508" t="inlineStr">
        <is>
          <t>ieu-b-4879</t>
        </is>
      </nc>
    </rcc>
    <rcc rId="0" sId="17">
      <nc r="P509" t="inlineStr">
        <is>
          <t>ieu-b-4879</t>
        </is>
      </nc>
    </rcc>
    <rcc rId="0" sId="17">
      <nc r="P510" t="inlineStr">
        <is>
          <t>ieu-b-4879</t>
        </is>
      </nc>
    </rcc>
    <rcc rId="0" sId="17">
      <nc r="P511" t="inlineStr">
        <is>
          <t>ieu-b-4879</t>
        </is>
      </nc>
    </rcc>
    <rcc rId="0" sId="17">
      <nc r="P512" t="inlineStr">
        <is>
          <t>ieu-b-4879</t>
        </is>
      </nc>
    </rcc>
    <rcc rId="0" sId="17">
      <nc r="P513" t="inlineStr">
        <is>
          <t>ieu-b-4879</t>
        </is>
      </nc>
    </rcc>
    <rcc rId="0" sId="17">
      <nc r="P514" t="inlineStr">
        <is>
          <t>ieu-b-4879</t>
        </is>
      </nc>
    </rcc>
    <rcc rId="0" sId="17">
      <nc r="P515" t="inlineStr">
        <is>
          <t>ieu-b-4879</t>
        </is>
      </nc>
    </rcc>
    <rcc rId="0" sId="17">
      <nc r="P516" t="inlineStr">
        <is>
          <t>ieu-b-4879</t>
        </is>
      </nc>
    </rcc>
    <rcc rId="0" sId="17">
      <nc r="P517" t="inlineStr">
        <is>
          <t>ieu-b-4879</t>
        </is>
      </nc>
    </rcc>
    <rcc rId="0" sId="17">
      <nc r="P518" t="inlineStr">
        <is>
          <t>ieu-b-4879</t>
        </is>
      </nc>
    </rcc>
    <rcc rId="0" sId="17">
      <nc r="P519" t="inlineStr">
        <is>
          <t>ieu-b-4879</t>
        </is>
      </nc>
    </rcc>
    <rcc rId="0" sId="17">
      <nc r="P520" t="inlineStr">
        <is>
          <t>ieu-b-4879</t>
        </is>
      </nc>
    </rcc>
    <rcc rId="0" sId="17">
      <nc r="P521" t="inlineStr">
        <is>
          <t>ieu-b-4879</t>
        </is>
      </nc>
    </rcc>
    <rcc rId="0" sId="17">
      <nc r="P522" t="inlineStr">
        <is>
          <t>ieu-b-4879</t>
        </is>
      </nc>
    </rcc>
    <rcc rId="0" sId="17">
      <nc r="P523" t="inlineStr">
        <is>
          <t>ieu-b-4879</t>
        </is>
      </nc>
    </rcc>
    <rcc rId="0" sId="17">
      <nc r="P524" t="inlineStr">
        <is>
          <t>ieu-b-4879</t>
        </is>
      </nc>
    </rcc>
    <rcc rId="0" sId="17">
      <nc r="P525" t="inlineStr">
        <is>
          <t>ieu-b-4879</t>
        </is>
      </nc>
    </rcc>
    <rcc rId="0" sId="17">
      <nc r="P526" t="inlineStr">
        <is>
          <t>ieu-b-4879</t>
        </is>
      </nc>
    </rcc>
    <rcc rId="0" sId="17">
      <nc r="P527" t="inlineStr">
        <is>
          <t>ieu-b-4879</t>
        </is>
      </nc>
    </rcc>
    <rcc rId="0" sId="17">
      <nc r="P528" t="inlineStr">
        <is>
          <t>ieu-b-4879</t>
        </is>
      </nc>
    </rcc>
    <rcc rId="0" sId="17">
      <nc r="P529" t="inlineStr">
        <is>
          <t>ieu-b-4879</t>
        </is>
      </nc>
    </rcc>
    <rcc rId="0" sId="17">
      <nc r="P530" t="inlineStr">
        <is>
          <t>ieu-b-4879</t>
        </is>
      </nc>
    </rcc>
    <rcc rId="0" sId="17">
      <nc r="P531" t="inlineStr">
        <is>
          <t>ieu-b-4879</t>
        </is>
      </nc>
    </rcc>
    <rcc rId="0" sId="17">
      <nc r="P532" t="inlineStr">
        <is>
          <t>ieu-b-4879</t>
        </is>
      </nc>
    </rcc>
    <rcc rId="0" sId="17">
      <nc r="P533" t="inlineStr">
        <is>
          <t>ieu-b-4879</t>
        </is>
      </nc>
    </rcc>
    <rcc rId="0" sId="17">
      <nc r="P534" t="inlineStr">
        <is>
          <t>ieu-b-4879</t>
        </is>
      </nc>
    </rcc>
    <rcc rId="0" sId="17">
      <nc r="P535" t="inlineStr">
        <is>
          <t>ieu-b-4879</t>
        </is>
      </nc>
    </rcc>
    <rcc rId="0" sId="17">
      <nc r="P536" t="inlineStr">
        <is>
          <t>ieu-b-4879</t>
        </is>
      </nc>
    </rcc>
    <rcc rId="0" sId="17">
      <nc r="P537" t="inlineStr">
        <is>
          <t>ieu-b-4879</t>
        </is>
      </nc>
    </rcc>
    <rcc rId="0" sId="17">
      <nc r="P538" t="inlineStr">
        <is>
          <t>ieu-b-4879</t>
        </is>
      </nc>
    </rcc>
    <rcc rId="0" sId="17">
      <nc r="P539" t="inlineStr">
        <is>
          <t>ieu-b-4879</t>
        </is>
      </nc>
    </rcc>
    <rcc rId="0" sId="17">
      <nc r="P540" t="inlineStr">
        <is>
          <t>ieu-b-4879</t>
        </is>
      </nc>
    </rcc>
    <rcc rId="0" sId="17">
      <nc r="P541" t="inlineStr">
        <is>
          <t>ieu-b-4879</t>
        </is>
      </nc>
    </rcc>
    <rcc rId="0" sId="17">
      <nc r="P542" t="inlineStr">
        <is>
          <t>ieu-b-4879</t>
        </is>
      </nc>
    </rcc>
    <rcc rId="0" sId="17">
      <nc r="P543" t="inlineStr">
        <is>
          <t>ieu-b-4879</t>
        </is>
      </nc>
    </rcc>
    <rcc rId="0" sId="17">
      <nc r="P544" t="inlineStr">
        <is>
          <t>ieu-b-4879</t>
        </is>
      </nc>
    </rcc>
    <rcc rId="0" sId="17">
      <nc r="P545" t="inlineStr">
        <is>
          <t>ieu-b-4879</t>
        </is>
      </nc>
    </rcc>
    <rcc rId="0" sId="17">
      <nc r="P546" t="inlineStr">
        <is>
          <t>ieu-b-4879</t>
        </is>
      </nc>
    </rcc>
    <rcc rId="0" sId="17">
      <nc r="P547" t="inlineStr">
        <is>
          <t>ieu-b-4879</t>
        </is>
      </nc>
    </rcc>
    <rcc rId="0" sId="17">
      <nc r="P548" t="inlineStr">
        <is>
          <t>ieu-b-4879</t>
        </is>
      </nc>
    </rcc>
    <rcc rId="0" sId="17">
      <nc r="P549" t="inlineStr">
        <is>
          <t>ieu-b-4879</t>
        </is>
      </nc>
    </rcc>
    <rcc rId="0" sId="17">
      <nc r="P550" t="inlineStr">
        <is>
          <t>ieu-b-4879</t>
        </is>
      </nc>
    </rcc>
    <rcc rId="0" sId="17">
      <nc r="P551" t="inlineStr">
        <is>
          <t>ieu-b-4879</t>
        </is>
      </nc>
    </rcc>
    <rcc rId="0" sId="17">
      <nc r="P552" t="inlineStr">
        <is>
          <t>ieu-b-4879</t>
        </is>
      </nc>
    </rcc>
    <rcc rId="0" sId="17">
      <nc r="P553" t="inlineStr">
        <is>
          <t>ieu-b-4879</t>
        </is>
      </nc>
    </rcc>
    <rcc rId="0" sId="17">
      <nc r="P554" t="inlineStr">
        <is>
          <t>ieu-b-4879</t>
        </is>
      </nc>
    </rcc>
    <rcc rId="0" sId="17">
      <nc r="P555" t="inlineStr">
        <is>
          <t>ieu-b-4879</t>
        </is>
      </nc>
    </rcc>
    <rcc rId="0" sId="17">
      <nc r="P556" t="inlineStr">
        <is>
          <t>ieu-b-4879</t>
        </is>
      </nc>
    </rcc>
    <rcc rId="0" sId="17">
      <nc r="P557" t="inlineStr">
        <is>
          <t>ieu-b-4879</t>
        </is>
      </nc>
    </rcc>
    <rcc rId="0" sId="17">
      <nc r="P558" t="inlineStr">
        <is>
          <t>ieu-b-4879</t>
        </is>
      </nc>
    </rcc>
    <rcc rId="0" sId="17">
      <nc r="P559" t="inlineStr">
        <is>
          <t>ieu-b-4879</t>
        </is>
      </nc>
    </rcc>
    <rcc rId="0" sId="17">
      <nc r="P560" t="inlineStr">
        <is>
          <t>ieu-b-4879</t>
        </is>
      </nc>
    </rcc>
    <rcc rId="0" sId="17">
      <nc r="P561" t="inlineStr">
        <is>
          <t>ieu-b-4879</t>
        </is>
      </nc>
    </rcc>
    <rcc rId="0" sId="17">
      <nc r="P562" t="inlineStr">
        <is>
          <t>ieu-b-4879</t>
        </is>
      </nc>
    </rcc>
    <rcc rId="0" sId="17">
      <nc r="P563" t="inlineStr">
        <is>
          <t>ieu-b-4879</t>
        </is>
      </nc>
    </rcc>
    <rcc rId="0" sId="17">
      <nc r="P564" t="inlineStr">
        <is>
          <t>ieu-b-4879</t>
        </is>
      </nc>
    </rcc>
    <rcc rId="0" sId="17">
      <nc r="P565" t="inlineStr">
        <is>
          <t>ieu-b-4879</t>
        </is>
      </nc>
    </rcc>
    <rcc rId="0" sId="17">
      <nc r="P566" t="inlineStr">
        <is>
          <t>ieu-b-4879</t>
        </is>
      </nc>
    </rcc>
    <rcc rId="0" sId="17">
      <nc r="P567" t="inlineStr">
        <is>
          <t>ieu-b-4879</t>
        </is>
      </nc>
    </rcc>
    <rcc rId="0" sId="17">
      <nc r="P568" t="inlineStr">
        <is>
          <t>ieu-b-4879</t>
        </is>
      </nc>
    </rcc>
    <rcc rId="0" sId="17">
      <nc r="P569" t="inlineStr">
        <is>
          <t>ieu-b-4879</t>
        </is>
      </nc>
    </rcc>
    <rcc rId="0" sId="17">
      <nc r="P570" t="inlineStr">
        <is>
          <t>ieu-b-4879</t>
        </is>
      </nc>
    </rcc>
    <rcc rId="0" sId="17">
      <nc r="P571" t="inlineStr">
        <is>
          <t>ieu-b-4879</t>
        </is>
      </nc>
    </rcc>
    <rcc rId="0" sId="17">
      <nc r="P572" t="inlineStr">
        <is>
          <t>ieu-b-4879</t>
        </is>
      </nc>
    </rcc>
    <rcc rId="0" sId="17">
      <nc r="P573" t="inlineStr">
        <is>
          <t>ieu-b-4879</t>
        </is>
      </nc>
    </rcc>
    <rcc rId="0" sId="17">
      <nc r="P574" t="inlineStr">
        <is>
          <t>ieu-b-4879</t>
        </is>
      </nc>
    </rcc>
    <rcc rId="0" sId="17">
      <nc r="P575" t="inlineStr">
        <is>
          <t>ieu-b-4879</t>
        </is>
      </nc>
    </rcc>
    <rcc rId="0" sId="17">
      <nc r="P576" t="inlineStr">
        <is>
          <t>ieu-b-4879</t>
        </is>
      </nc>
    </rcc>
    <rcc rId="0" sId="17">
      <nc r="P577" t="inlineStr">
        <is>
          <t>ieu-b-4879</t>
        </is>
      </nc>
    </rcc>
  </rrc>
  <rrc rId="29275" sId="17" ref="P1:P1048576" action="deleteCol">
    <rfmt sheetId="17" xfDxf="1" sqref="P1:P1048576" start="0" length="0"/>
    <rcc rId="0" sId="17">
      <nc r="P3" t="inlineStr">
        <is>
          <t>target_a2.outcome</t>
        </is>
      </nc>
    </rcc>
    <rcc rId="0" sId="17">
      <nc r="P13" t="inlineStr">
        <is>
          <t>T</t>
        </is>
      </nc>
    </rcc>
    <rcc rId="0" sId="17">
      <nc r="P53" t="inlineStr">
        <is>
          <t>exposure</t>
        </is>
      </nc>
    </rcc>
    <rcc rId="0" sId="17">
      <nc r="P54" t="inlineStr">
        <is>
          <t>telomere length || id:ieu-b-4879</t>
        </is>
      </nc>
    </rcc>
    <rcc rId="0" sId="17">
      <nc r="P55" t="inlineStr">
        <is>
          <t>telomere length || id:ieu-b-4879</t>
        </is>
      </nc>
    </rcc>
    <rcc rId="0" sId="17">
      <nc r="P56" t="inlineStr">
        <is>
          <t>telomere length || id:ieu-b-4879</t>
        </is>
      </nc>
    </rcc>
    <rcc rId="0" sId="17">
      <nc r="P57" t="inlineStr">
        <is>
          <t>telomere length || id:ieu-b-4879</t>
        </is>
      </nc>
    </rcc>
    <rcc rId="0" sId="17">
      <nc r="P58" t="inlineStr">
        <is>
          <t>telomere length || id:ieu-b-4879</t>
        </is>
      </nc>
    </rcc>
    <rcc rId="0" sId="17">
      <nc r="P59" t="inlineStr">
        <is>
          <t>telomere length || id:ieu-b-4879</t>
        </is>
      </nc>
    </rcc>
    <rcc rId="0" sId="17">
      <nc r="P60" t="inlineStr">
        <is>
          <t>telomere length || id:ieu-b-4879</t>
        </is>
      </nc>
    </rcc>
    <rcc rId="0" sId="17">
      <nc r="P61" t="inlineStr">
        <is>
          <t>telomere length || id:ieu-b-4879</t>
        </is>
      </nc>
    </rcc>
    <rcc rId="0" sId="17">
      <nc r="P62" t="inlineStr">
        <is>
          <t>telomere length || id:ieu-b-4879</t>
        </is>
      </nc>
    </rcc>
    <rcc rId="0" sId="17">
      <nc r="P63" t="inlineStr">
        <is>
          <t>telomere length || id:ieu-b-4879</t>
        </is>
      </nc>
    </rcc>
    <rcc rId="0" sId="17">
      <nc r="P64" t="inlineStr">
        <is>
          <t>telomere length || id:ieu-b-4879</t>
        </is>
      </nc>
    </rcc>
    <rcc rId="0" sId="17">
      <nc r="P65" t="inlineStr">
        <is>
          <t>telomere length || id:ieu-b-4879</t>
        </is>
      </nc>
    </rcc>
    <rcc rId="0" sId="17">
      <nc r="P66" t="inlineStr">
        <is>
          <t>telomere length || id:ieu-b-4879</t>
        </is>
      </nc>
    </rcc>
    <rcc rId="0" sId="17">
      <nc r="P67" t="inlineStr">
        <is>
          <t>telomere length || id:ieu-b-4879</t>
        </is>
      </nc>
    </rcc>
    <rcc rId="0" sId="17">
      <nc r="P68" t="inlineStr">
        <is>
          <t>telomere length || id:ieu-b-4879</t>
        </is>
      </nc>
    </rcc>
    <rcc rId="0" sId="17">
      <nc r="P69" t="inlineStr">
        <is>
          <t>telomere length || id:ieu-b-4879</t>
        </is>
      </nc>
    </rcc>
    <rcc rId="0" sId="17">
      <nc r="P70" t="inlineStr">
        <is>
          <t>telomere length || id:ieu-b-4879</t>
        </is>
      </nc>
    </rcc>
    <rcc rId="0" sId="17">
      <nc r="P71" t="inlineStr">
        <is>
          <t>telomere length || id:ieu-b-4879</t>
        </is>
      </nc>
    </rcc>
    <rcc rId="0" sId="17">
      <nc r="P72" t="inlineStr">
        <is>
          <t>telomere length || id:ieu-b-4879</t>
        </is>
      </nc>
    </rcc>
    <rcc rId="0" sId="17">
      <nc r="P73" t="inlineStr">
        <is>
          <t>telomere length || id:ieu-b-4879</t>
        </is>
      </nc>
    </rcc>
    <rcc rId="0" sId="17">
      <nc r="P74" t="inlineStr">
        <is>
          <t>telomere length || id:ieu-b-4879</t>
        </is>
      </nc>
    </rcc>
    <rcc rId="0" sId="17">
      <nc r="P75" t="inlineStr">
        <is>
          <t>telomere length || id:ieu-b-4879</t>
        </is>
      </nc>
    </rcc>
    <rcc rId="0" sId="17">
      <nc r="P76" t="inlineStr">
        <is>
          <t>telomere length || id:ieu-b-4879</t>
        </is>
      </nc>
    </rcc>
    <rcc rId="0" sId="17">
      <nc r="P77" t="inlineStr">
        <is>
          <t>telomere length || id:ieu-b-4879</t>
        </is>
      </nc>
    </rcc>
    <rcc rId="0" sId="17">
      <nc r="P78" t="inlineStr">
        <is>
          <t>telomere length || id:ieu-b-4879</t>
        </is>
      </nc>
    </rcc>
    <rcc rId="0" sId="17">
      <nc r="P79" t="inlineStr">
        <is>
          <t>telomere length || id:ieu-b-4879</t>
        </is>
      </nc>
    </rcc>
    <rcc rId="0" sId="17">
      <nc r="P80" t="inlineStr">
        <is>
          <t>telomere length || id:ieu-b-4879</t>
        </is>
      </nc>
    </rcc>
    <rcc rId="0" sId="17">
      <nc r="P81" t="inlineStr">
        <is>
          <t>telomere length || id:ieu-b-4879</t>
        </is>
      </nc>
    </rcc>
    <rcc rId="0" sId="17">
      <nc r="P82" t="inlineStr">
        <is>
          <t>telomere length || id:ieu-b-4879</t>
        </is>
      </nc>
    </rcc>
    <rcc rId="0" sId="17">
      <nc r="P83" t="inlineStr">
        <is>
          <t>telomere length || id:ieu-b-4879</t>
        </is>
      </nc>
    </rcc>
    <rcc rId="0" sId="17">
      <nc r="P84" t="inlineStr">
        <is>
          <t>telomere length || id:ieu-b-4879</t>
        </is>
      </nc>
    </rcc>
    <rcc rId="0" sId="17">
      <nc r="P85" t="inlineStr">
        <is>
          <t>telomere length || id:ieu-b-4879</t>
        </is>
      </nc>
    </rcc>
    <rcc rId="0" sId="17">
      <nc r="P86" t="inlineStr">
        <is>
          <t>telomere length || id:ieu-b-4879</t>
        </is>
      </nc>
    </rcc>
    <rcc rId="0" sId="17">
      <nc r="P87" t="inlineStr">
        <is>
          <t>telomere length || id:ieu-b-4879</t>
        </is>
      </nc>
    </rcc>
    <rcc rId="0" sId="17">
      <nc r="P88" t="inlineStr">
        <is>
          <t>telomere length || id:ieu-b-4879</t>
        </is>
      </nc>
    </rcc>
    <rcc rId="0" sId="17">
      <nc r="P89" t="inlineStr">
        <is>
          <t>telomere length || id:ieu-b-4879</t>
        </is>
      </nc>
    </rcc>
    <rcc rId="0" sId="17">
      <nc r="P90" t="inlineStr">
        <is>
          <t>telomere length || id:ieu-b-4879</t>
        </is>
      </nc>
    </rcc>
    <rcc rId="0" sId="17">
      <nc r="P91" t="inlineStr">
        <is>
          <t>telomere length || id:ieu-b-4879</t>
        </is>
      </nc>
    </rcc>
    <rcc rId="0" sId="17">
      <nc r="P92" t="inlineStr">
        <is>
          <t>telomere length || id:ieu-b-4879</t>
        </is>
      </nc>
    </rcc>
    <rcc rId="0" sId="17">
      <nc r="P93" t="inlineStr">
        <is>
          <t>telomere length || id:ieu-b-4879</t>
        </is>
      </nc>
    </rcc>
    <rcc rId="0" sId="17">
      <nc r="P94" t="inlineStr">
        <is>
          <t>telomere length || id:ieu-b-4879</t>
        </is>
      </nc>
    </rcc>
    <rcc rId="0" sId="17">
      <nc r="P95" t="inlineStr">
        <is>
          <t>telomere length || id:ieu-b-4879</t>
        </is>
      </nc>
    </rcc>
    <rcc rId="0" sId="17">
      <nc r="P96" t="inlineStr">
        <is>
          <t>telomere length || id:ieu-b-4879</t>
        </is>
      </nc>
    </rcc>
    <rcc rId="0" sId="17">
      <nc r="P97" t="inlineStr">
        <is>
          <t>telomere length || id:ieu-b-4879</t>
        </is>
      </nc>
    </rcc>
    <rcc rId="0" sId="17">
      <nc r="P98" t="inlineStr">
        <is>
          <t>telomere length || id:ieu-b-4879</t>
        </is>
      </nc>
    </rcc>
    <rcc rId="0" sId="17">
      <nc r="P99" t="inlineStr">
        <is>
          <t>telomere length || id:ieu-b-4879</t>
        </is>
      </nc>
    </rcc>
    <rcc rId="0" sId="17">
      <nc r="P100" t="inlineStr">
        <is>
          <t>telomere length || id:ieu-b-4879</t>
        </is>
      </nc>
    </rcc>
    <rcc rId="0" sId="17">
      <nc r="P101" t="inlineStr">
        <is>
          <t>telomere length || id:ieu-b-4879</t>
        </is>
      </nc>
    </rcc>
    <rcc rId="0" sId="17">
      <nc r="P102" t="inlineStr">
        <is>
          <t>telomere length || id:ieu-b-4879</t>
        </is>
      </nc>
    </rcc>
    <rcc rId="0" sId="17">
      <nc r="P103" t="inlineStr">
        <is>
          <t>telomere length || id:ieu-b-4879</t>
        </is>
      </nc>
    </rcc>
    <rcc rId="0" sId="17">
      <nc r="P104" t="inlineStr">
        <is>
          <t>telomere length || id:ieu-b-4879</t>
        </is>
      </nc>
    </rcc>
    <rcc rId="0" sId="17">
      <nc r="P105" t="inlineStr">
        <is>
          <t>telomere length || id:ieu-b-4879</t>
        </is>
      </nc>
    </rcc>
    <rcc rId="0" sId="17">
      <nc r="P106" t="inlineStr">
        <is>
          <t>telomere length || id:ieu-b-4879</t>
        </is>
      </nc>
    </rcc>
    <rcc rId="0" sId="17">
      <nc r="P107" t="inlineStr">
        <is>
          <t>telomere length || id:ieu-b-4879</t>
        </is>
      </nc>
    </rcc>
    <rcc rId="0" sId="17">
      <nc r="P108" t="inlineStr">
        <is>
          <t>telomere length || id:ieu-b-4879</t>
        </is>
      </nc>
    </rcc>
    <rcc rId="0" sId="17">
      <nc r="P109" t="inlineStr">
        <is>
          <t>telomere length || id:ieu-b-4879</t>
        </is>
      </nc>
    </rcc>
    <rcc rId="0" sId="17">
      <nc r="P110" t="inlineStr">
        <is>
          <t>telomere length || id:ieu-b-4879</t>
        </is>
      </nc>
    </rcc>
    <rcc rId="0" sId="17">
      <nc r="P111" t="inlineStr">
        <is>
          <t>telomere length || id:ieu-b-4879</t>
        </is>
      </nc>
    </rcc>
    <rcc rId="0" sId="17">
      <nc r="P112" t="inlineStr">
        <is>
          <t>telomere length || id:ieu-b-4879</t>
        </is>
      </nc>
    </rcc>
    <rcc rId="0" sId="17">
      <nc r="P113" t="inlineStr">
        <is>
          <t>telomere length || id:ieu-b-4879</t>
        </is>
      </nc>
    </rcc>
    <rcc rId="0" sId="17">
      <nc r="P114" t="inlineStr">
        <is>
          <t>telomere length || id:ieu-b-4879</t>
        </is>
      </nc>
    </rcc>
    <rcc rId="0" sId="17">
      <nc r="P115" t="inlineStr">
        <is>
          <t>telomere length || id:ieu-b-4879</t>
        </is>
      </nc>
    </rcc>
    <rcc rId="0" sId="17">
      <nc r="P116" t="inlineStr">
        <is>
          <t>telomere length || id:ieu-b-4879</t>
        </is>
      </nc>
    </rcc>
    <rcc rId="0" sId="17">
      <nc r="P117" t="inlineStr">
        <is>
          <t>telomere length || id:ieu-b-4879</t>
        </is>
      </nc>
    </rcc>
    <rcc rId="0" sId="17">
      <nc r="P118" t="inlineStr">
        <is>
          <t>telomere length || id:ieu-b-4879</t>
        </is>
      </nc>
    </rcc>
    <rcc rId="0" sId="17">
      <nc r="P119" t="inlineStr">
        <is>
          <t>telomere length || id:ieu-b-4879</t>
        </is>
      </nc>
    </rcc>
    <rcc rId="0" sId="17">
      <nc r="P120" t="inlineStr">
        <is>
          <t>telomere length || id:ieu-b-4879</t>
        </is>
      </nc>
    </rcc>
    <rcc rId="0" sId="17">
      <nc r="P121" t="inlineStr">
        <is>
          <t>telomere length || id:ieu-b-4879</t>
        </is>
      </nc>
    </rcc>
    <rcc rId="0" sId="17">
      <nc r="P122" t="inlineStr">
        <is>
          <t>telomere length || id:ieu-b-4879</t>
        </is>
      </nc>
    </rcc>
    <rcc rId="0" sId="17">
      <nc r="P123" t="inlineStr">
        <is>
          <t>telomere length || id:ieu-b-4879</t>
        </is>
      </nc>
    </rcc>
    <rcc rId="0" sId="17">
      <nc r="P124" t="inlineStr">
        <is>
          <t>telomere length || id:ieu-b-4879</t>
        </is>
      </nc>
    </rcc>
    <rcc rId="0" sId="17">
      <nc r="P125" t="inlineStr">
        <is>
          <t>telomere length || id:ieu-b-4879</t>
        </is>
      </nc>
    </rcc>
    <rcc rId="0" sId="17">
      <nc r="P126" t="inlineStr">
        <is>
          <t>telomere length || id:ieu-b-4879</t>
        </is>
      </nc>
    </rcc>
    <rcc rId="0" sId="17">
      <nc r="P127" t="inlineStr">
        <is>
          <t>telomere length || id:ieu-b-4879</t>
        </is>
      </nc>
    </rcc>
    <rcc rId="0" sId="17">
      <nc r="P128" t="inlineStr">
        <is>
          <t>telomere length || id:ieu-b-4879</t>
        </is>
      </nc>
    </rcc>
    <rcc rId="0" sId="17">
      <nc r="P129" t="inlineStr">
        <is>
          <t>telomere length || id:ieu-b-4879</t>
        </is>
      </nc>
    </rcc>
    <rcc rId="0" sId="17">
      <nc r="P130" t="inlineStr">
        <is>
          <t>telomere length || id:ieu-b-4879</t>
        </is>
      </nc>
    </rcc>
    <rcc rId="0" sId="17">
      <nc r="P131" t="inlineStr">
        <is>
          <t>telomere length || id:ieu-b-4879</t>
        </is>
      </nc>
    </rcc>
    <rcc rId="0" sId="17">
      <nc r="P132" t="inlineStr">
        <is>
          <t>telomere length || id:ieu-b-4879</t>
        </is>
      </nc>
    </rcc>
    <rcc rId="0" sId="17">
      <nc r="P133" t="inlineStr">
        <is>
          <t>telomere length || id:ieu-b-4879</t>
        </is>
      </nc>
    </rcc>
    <rcc rId="0" sId="17">
      <nc r="P134" t="inlineStr">
        <is>
          <t>telomere length || id:ieu-b-4879</t>
        </is>
      </nc>
    </rcc>
    <rcc rId="0" sId="17">
      <nc r="P135" t="inlineStr">
        <is>
          <t>telomere length || id:ieu-b-4879</t>
        </is>
      </nc>
    </rcc>
    <rcc rId="0" sId="17">
      <nc r="P136" t="inlineStr">
        <is>
          <t>telomere length || id:ieu-b-4879</t>
        </is>
      </nc>
    </rcc>
    <rcc rId="0" sId="17">
      <nc r="P137" t="inlineStr">
        <is>
          <t>telomere length || id:ieu-b-4879</t>
        </is>
      </nc>
    </rcc>
    <rcc rId="0" sId="17">
      <nc r="P138" t="inlineStr">
        <is>
          <t>telomere length || id:ieu-b-4879</t>
        </is>
      </nc>
    </rcc>
    <rcc rId="0" sId="17">
      <nc r="P139" t="inlineStr">
        <is>
          <t>telomere length || id:ieu-b-4879</t>
        </is>
      </nc>
    </rcc>
    <rcc rId="0" sId="17">
      <nc r="P140" t="inlineStr">
        <is>
          <t>telomere length || id:ieu-b-4879</t>
        </is>
      </nc>
    </rcc>
    <rcc rId="0" sId="17">
      <nc r="P141" t="inlineStr">
        <is>
          <t>telomere length || id:ieu-b-4879</t>
        </is>
      </nc>
    </rcc>
    <rcc rId="0" sId="17">
      <nc r="P142" t="inlineStr">
        <is>
          <t>telomere length || id:ieu-b-4879</t>
        </is>
      </nc>
    </rcc>
    <rcc rId="0" sId="17">
      <nc r="P143" t="inlineStr">
        <is>
          <t>telomere length || id:ieu-b-4879</t>
        </is>
      </nc>
    </rcc>
    <rcc rId="0" sId="17">
      <nc r="P144" t="inlineStr">
        <is>
          <t>telomere length || id:ieu-b-4879</t>
        </is>
      </nc>
    </rcc>
    <rcc rId="0" sId="17">
      <nc r="P145" t="inlineStr">
        <is>
          <t>telomere length || id:ieu-b-4879</t>
        </is>
      </nc>
    </rcc>
    <rcc rId="0" sId="17">
      <nc r="P146" t="inlineStr">
        <is>
          <t>telomere length || id:ieu-b-4879</t>
        </is>
      </nc>
    </rcc>
    <rcc rId="0" sId="17">
      <nc r="P147" t="inlineStr">
        <is>
          <t>telomere length || id:ieu-b-4879</t>
        </is>
      </nc>
    </rcc>
    <rcc rId="0" sId="17">
      <nc r="P148" t="inlineStr">
        <is>
          <t>telomere length || id:ieu-b-4879</t>
        </is>
      </nc>
    </rcc>
    <rcc rId="0" sId="17">
      <nc r="P149" t="inlineStr">
        <is>
          <t>telomere length || id:ieu-b-4879</t>
        </is>
      </nc>
    </rcc>
    <rcc rId="0" sId="17">
      <nc r="P150" t="inlineStr">
        <is>
          <t>telomere length || id:ieu-b-4879</t>
        </is>
      </nc>
    </rcc>
    <rcc rId="0" sId="17">
      <nc r="P151" t="inlineStr">
        <is>
          <t>telomere length || id:ieu-b-4879</t>
        </is>
      </nc>
    </rcc>
    <rcc rId="0" sId="17">
      <nc r="P152" t="inlineStr">
        <is>
          <t>telomere length || id:ieu-b-4879</t>
        </is>
      </nc>
    </rcc>
    <rcc rId="0" sId="17">
      <nc r="P153" t="inlineStr">
        <is>
          <t>telomere length || id:ieu-b-4879</t>
        </is>
      </nc>
    </rcc>
    <rcc rId="0" sId="17">
      <nc r="P154" t="inlineStr">
        <is>
          <t>telomere length || id:ieu-b-4879</t>
        </is>
      </nc>
    </rcc>
    <rcc rId="0" sId="17">
      <nc r="P155" t="inlineStr">
        <is>
          <t>telomere length || id:ieu-b-4879</t>
        </is>
      </nc>
    </rcc>
    <rcc rId="0" sId="17">
      <nc r="P156" t="inlineStr">
        <is>
          <t>telomere length || id:ieu-b-4879</t>
        </is>
      </nc>
    </rcc>
    <rcc rId="0" sId="17">
      <nc r="P157" t="inlineStr">
        <is>
          <t>telomere length || id:ieu-b-4879</t>
        </is>
      </nc>
    </rcc>
    <rcc rId="0" sId="17">
      <nc r="P158" t="inlineStr">
        <is>
          <t>telomere length || id:ieu-b-4879</t>
        </is>
      </nc>
    </rcc>
    <rcc rId="0" sId="17">
      <nc r="P159" t="inlineStr">
        <is>
          <t>telomere length || id:ieu-b-4879</t>
        </is>
      </nc>
    </rcc>
    <rcc rId="0" sId="17">
      <nc r="P160" t="inlineStr">
        <is>
          <t>telomere length || id:ieu-b-4879</t>
        </is>
      </nc>
    </rcc>
    <rcc rId="0" sId="17">
      <nc r="P161" t="inlineStr">
        <is>
          <t>telomere length || id:ieu-b-4879</t>
        </is>
      </nc>
    </rcc>
    <rcc rId="0" sId="17">
      <nc r="P162" t="inlineStr">
        <is>
          <t>telomere length || id:ieu-b-4879</t>
        </is>
      </nc>
    </rcc>
    <rcc rId="0" sId="17">
      <nc r="P163" t="inlineStr">
        <is>
          <t>telomere length || id:ieu-b-4879</t>
        </is>
      </nc>
    </rcc>
    <rcc rId="0" sId="17">
      <nc r="P164" t="inlineStr">
        <is>
          <t>telomere length || id:ieu-b-4879</t>
        </is>
      </nc>
    </rcc>
    <rcc rId="0" sId="17">
      <nc r="P165" t="inlineStr">
        <is>
          <t>telomere length || id:ieu-b-4879</t>
        </is>
      </nc>
    </rcc>
    <rcc rId="0" sId="17">
      <nc r="P166" t="inlineStr">
        <is>
          <t>telomere length || id:ieu-b-4879</t>
        </is>
      </nc>
    </rcc>
    <rcc rId="0" sId="17">
      <nc r="P167" t="inlineStr">
        <is>
          <t>telomere length || id:ieu-b-4879</t>
        </is>
      </nc>
    </rcc>
    <rcc rId="0" sId="17">
      <nc r="P168" t="inlineStr">
        <is>
          <t>telomere length || id:ieu-b-4879</t>
        </is>
      </nc>
    </rcc>
    <rcc rId="0" sId="17">
      <nc r="P169" t="inlineStr">
        <is>
          <t>telomere length || id:ieu-b-4879</t>
        </is>
      </nc>
    </rcc>
    <rcc rId="0" sId="17">
      <nc r="P170" t="inlineStr">
        <is>
          <t>telomere length || id:ieu-b-4879</t>
        </is>
      </nc>
    </rcc>
    <rcc rId="0" sId="17">
      <nc r="P171" t="inlineStr">
        <is>
          <t>telomere length || id:ieu-b-4879</t>
        </is>
      </nc>
    </rcc>
    <rcc rId="0" sId="17">
      <nc r="P172" t="inlineStr">
        <is>
          <t>telomere length || id:ieu-b-4879</t>
        </is>
      </nc>
    </rcc>
    <rcc rId="0" sId="17">
      <nc r="P173" t="inlineStr">
        <is>
          <t>telomere length || id:ieu-b-4879</t>
        </is>
      </nc>
    </rcc>
    <rcc rId="0" sId="17">
      <nc r="P174" t="inlineStr">
        <is>
          <t>telomere length || id:ieu-b-4879</t>
        </is>
      </nc>
    </rcc>
    <rcc rId="0" sId="17">
      <nc r="P175" t="inlineStr">
        <is>
          <t>telomere length || id:ieu-b-4879</t>
        </is>
      </nc>
    </rcc>
    <rcc rId="0" sId="17">
      <nc r="P176" t="inlineStr">
        <is>
          <t>telomere length || id:ieu-b-4879</t>
        </is>
      </nc>
    </rcc>
    <rcc rId="0" sId="17">
      <nc r="P177" t="inlineStr">
        <is>
          <t>telomere length || id:ieu-b-4879</t>
        </is>
      </nc>
    </rcc>
    <rcc rId="0" sId="17">
      <nc r="P178" t="inlineStr">
        <is>
          <t>telomere length || id:ieu-b-4879</t>
        </is>
      </nc>
    </rcc>
    <rcc rId="0" sId="17">
      <nc r="P179" t="inlineStr">
        <is>
          <t>telomere length || id:ieu-b-4879</t>
        </is>
      </nc>
    </rcc>
    <rcc rId="0" sId="17">
      <nc r="P180" t="inlineStr">
        <is>
          <t>telomere length || id:ieu-b-4879</t>
        </is>
      </nc>
    </rcc>
    <rcc rId="0" sId="17">
      <nc r="P181" t="inlineStr">
        <is>
          <t>telomere length || id:ieu-b-4879</t>
        </is>
      </nc>
    </rcc>
    <rcc rId="0" sId="17">
      <nc r="P182" t="inlineStr">
        <is>
          <t>telomere length || id:ieu-b-4879</t>
        </is>
      </nc>
    </rcc>
    <rcc rId="0" sId="17">
      <nc r="P183" t="inlineStr">
        <is>
          <t>telomere length || id:ieu-b-4879</t>
        </is>
      </nc>
    </rcc>
    <rcc rId="0" sId="17">
      <nc r="P184" t="inlineStr">
        <is>
          <t>telomere length || id:ieu-b-4879</t>
        </is>
      </nc>
    </rcc>
    <rcc rId="0" sId="17">
      <nc r="P185" t="inlineStr">
        <is>
          <t>telomere length || id:ieu-b-4879</t>
        </is>
      </nc>
    </rcc>
    <rcc rId="0" sId="17">
      <nc r="P186" t="inlineStr">
        <is>
          <t>telomere length || id:ieu-b-4879</t>
        </is>
      </nc>
    </rcc>
    <rcc rId="0" sId="17">
      <nc r="P187" t="inlineStr">
        <is>
          <t>telomere length || id:ieu-b-4879</t>
        </is>
      </nc>
    </rcc>
    <rcc rId="0" sId="17">
      <nc r="P188" t="inlineStr">
        <is>
          <t>telomere length || id:ieu-b-4879</t>
        </is>
      </nc>
    </rcc>
    <rcc rId="0" sId="17">
      <nc r="P189" t="inlineStr">
        <is>
          <t>telomere length || id:ieu-b-4879</t>
        </is>
      </nc>
    </rcc>
    <rcc rId="0" sId="17">
      <nc r="P190" t="inlineStr">
        <is>
          <t>telomere length || id:ieu-b-4879</t>
        </is>
      </nc>
    </rcc>
    <rcc rId="0" sId="17">
      <nc r="P191" t="inlineStr">
        <is>
          <t>telomere length || id:ieu-b-4879</t>
        </is>
      </nc>
    </rcc>
    <rcc rId="0" sId="17">
      <nc r="P192" t="inlineStr">
        <is>
          <t>telomere length || id:ieu-b-4879</t>
        </is>
      </nc>
    </rcc>
    <rcc rId="0" sId="17">
      <nc r="P193" t="inlineStr">
        <is>
          <t>telomere length || id:ieu-b-4879</t>
        </is>
      </nc>
    </rcc>
    <rcc rId="0" sId="17">
      <nc r="P194" t="inlineStr">
        <is>
          <t>telomere length || id:ieu-b-4879</t>
        </is>
      </nc>
    </rcc>
    <rcc rId="0" sId="17">
      <nc r="P195" t="inlineStr">
        <is>
          <t>telomere length || id:ieu-b-4879</t>
        </is>
      </nc>
    </rcc>
    <rcc rId="0" sId="17">
      <nc r="P196" t="inlineStr">
        <is>
          <t>telomere length || id:ieu-b-4879</t>
        </is>
      </nc>
    </rcc>
    <rcc rId="0" sId="17">
      <nc r="P197" t="inlineStr">
        <is>
          <t>telomere length || id:ieu-b-4879</t>
        </is>
      </nc>
    </rcc>
    <rcc rId="0" sId="17">
      <nc r="P198" t="inlineStr">
        <is>
          <t>telomere length || id:ieu-b-4879</t>
        </is>
      </nc>
    </rcc>
    <rcc rId="0" sId="17">
      <nc r="P199" t="inlineStr">
        <is>
          <t>telomere length || id:ieu-b-4879</t>
        </is>
      </nc>
    </rcc>
    <rcc rId="0" sId="17">
      <nc r="P200" t="inlineStr">
        <is>
          <t>telomere length || id:ieu-b-4879</t>
        </is>
      </nc>
    </rcc>
    <rcc rId="0" sId="17">
      <nc r="P201" t="inlineStr">
        <is>
          <t>telomere length || id:ieu-b-4879</t>
        </is>
      </nc>
    </rcc>
    <rcc rId="0" sId="17">
      <nc r="P202" t="inlineStr">
        <is>
          <t>telomere length || id:ieu-b-4879</t>
        </is>
      </nc>
    </rcc>
    <rcc rId="0" sId="17">
      <nc r="P203" t="inlineStr">
        <is>
          <t>telomere length || id:ieu-b-4879</t>
        </is>
      </nc>
    </rcc>
    <rcc rId="0" sId="17">
      <nc r="P204" t="inlineStr">
        <is>
          <t>telomere length || id:ieu-b-4879</t>
        </is>
      </nc>
    </rcc>
    <rcc rId="0" sId="17">
      <nc r="P205" t="inlineStr">
        <is>
          <t>telomere length || id:ieu-b-4879</t>
        </is>
      </nc>
    </rcc>
    <rcc rId="0" sId="17">
      <nc r="P206" t="inlineStr">
        <is>
          <t>telomere length || id:ieu-b-4879</t>
        </is>
      </nc>
    </rcc>
    <rcc rId="0" sId="17">
      <nc r="P207" t="inlineStr">
        <is>
          <t>telomere length || id:ieu-b-4879</t>
        </is>
      </nc>
    </rcc>
    <rcc rId="0" sId="17">
      <nc r="P208" t="inlineStr">
        <is>
          <t>telomere length || id:ieu-b-4879</t>
        </is>
      </nc>
    </rcc>
    <rcc rId="0" sId="17">
      <nc r="P209" t="inlineStr">
        <is>
          <t>telomere length || id:ieu-b-4879</t>
        </is>
      </nc>
    </rcc>
    <rcc rId="0" sId="17">
      <nc r="P210" t="inlineStr">
        <is>
          <t>telomere length || id:ieu-b-4879</t>
        </is>
      </nc>
    </rcc>
    <rcc rId="0" sId="17">
      <nc r="P211" t="inlineStr">
        <is>
          <t>telomere length || id:ieu-b-4879</t>
        </is>
      </nc>
    </rcc>
    <rcc rId="0" sId="17">
      <nc r="P212" t="inlineStr">
        <is>
          <t>telomere length || id:ieu-b-4879</t>
        </is>
      </nc>
    </rcc>
    <rcc rId="0" sId="17">
      <nc r="P213" t="inlineStr">
        <is>
          <t>telomere length || id:ieu-b-4879</t>
        </is>
      </nc>
    </rcc>
    <rcc rId="0" sId="17">
      <nc r="P214" t="inlineStr">
        <is>
          <t>telomere length || id:ieu-b-4879</t>
        </is>
      </nc>
    </rcc>
    <rcc rId="0" sId="17">
      <nc r="P215" t="inlineStr">
        <is>
          <t>telomere length || id:ieu-b-4879</t>
        </is>
      </nc>
    </rcc>
    <rcc rId="0" sId="17">
      <nc r="P216" t="inlineStr">
        <is>
          <t>telomere length || id:ieu-b-4879</t>
        </is>
      </nc>
    </rcc>
    <rcc rId="0" sId="17">
      <nc r="P217" t="inlineStr">
        <is>
          <t>telomere length || id:ieu-b-4879</t>
        </is>
      </nc>
    </rcc>
    <rcc rId="0" sId="17">
      <nc r="P218" t="inlineStr">
        <is>
          <t>telomere length || id:ieu-b-4879</t>
        </is>
      </nc>
    </rcc>
    <rcc rId="0" sId="17">
      <nc r="P219" t="inlineStr">
        <is>
          <t>telomere length || id:ieu-b-4879</t>
        </is>
      </nc>
    </rcc>
    <rcc rId="0" sId="17">
      <nc r="P220" t="inlineStr">
        <is>
          <t>telomere length || id:ieu-b-4879</t>
        </is>
      </nc>
    </rcc>
    <rcc rId="0" sId="17">
      <nc r="P221" t="inlineStr">
        <is>
          <t>telomere length || id:ieu-b-4879</t>
        </is>
      </nc>
    </rcc>
    <rcc rId="0" sId="17">
      <nc r="P222" t="inlineStr">
        <is>
          <t>telomere length || id:ieu-b-4879</t>
        </is>
      </nc>
    </rcc>
    <rcc rId="0" sId="17">
      <nc r="P223" t="inlineStr">
        <is>
          <t>telomere length || id:ieu-b-4879</t>
        </is>
      </nc>
    </rcc>
    <rcc rId="0" sId="17">
      <nc r="P224" t="inlineStr">
        <is>
          <t>telomere length || id:ieu-b-4879</t>
        </is>
      </nc>
    </rcc>
    <rcc rId="0" sId="17">
      <nc r="P225" t="inlineStr">
        <is>
          <t>telomere length || id:ieu-b-4879</t>
        </is>
      </nc>
    </rcc>
    <rcc rId="0" sId="17">
      <nc r="P226" t="inlineStr">
        <is>
          <t>telomere length || id:ieu-b-4879</t>
        </is>
      </nc>
    </rcc>
    <rcc rId="0" sId="17">
      <nc r="P227" t="inlineStr">
        <is>
          <t>telomere length || id:ieu-b-4879</t>
        </is>
      </nc>
    </rcc>
    <rcc rId="0" sId="17">
      <nc r="P228" t="inlineStr">
        <is>
          <t>telomere length || id:ieu-b-4879</t>
        </is>
      </nc>
    </rcc>
    <rcc rId="0" sId="17">
      <nc r="P229" t="inlineStr">
        <is>
          <t>telomere length || id:ieu-b-4879</t>
        </is>
      </nc>
    </rcc>
    <rcc rId="0" sId="17">
      <nc r="P230" t="inlineStr">
        <is>
          <t>telomere length || id:ieu-b-4879</t>
        </is>
      </nc>
    </rcc>
    <rcc rId="0" sId="17">
      <nc r="P231" t="inlineStr">
        <is>
          <t>telomere length || id:ieu-b-4879</t>
        </is>
      </nc>
    </rcc>
    <rcc rId="0" sId="17">
      <nc r="P232" t="inlineStr">
        <is>
          <t>telomere length || id:ieu-b-4879</t>
        </is>
      </nc>
    </rcc>
    <rcc rId="0" sId="17">
      <nc r="P233" t="inlineStr">
        <is>
          <t>telomere length || id:ieu-b-4879</t>
        </is>
      </nc>
    </rcc>
    <rcc rId="0" sId="17">
      <nc r="P234" t="inlineStr">
        <is>
          <t>telomere length || id:ieu-b-4879</t>
        </is>
      </nc>
    </rcc>
    <rcc rId="0" sId="17">
      <nc r="P235" t="inlineStr">
        <is>
          <t>telomere length || id:ieu-b-4879</t>
        </is>
      </nc>
    </rcc>
    <rcc rId="0" sId="17">
      <nc r="P236" t="inlineStr">
        <is>
          <t>telomere length || id:ieu-b-4879</t>
        </is>
      </nc>
    </rcc>
    <rcc rId="0" sId="17">
      <nc r="P237" t="inlineStr">
        <is>
          <t>telomere length || id:ieu-b-4879</t>
        </is>
      </nc>
    </rcc>
    <rcc rId="0" sId="17">
      <nc r="P238" t="inlineStr">
        <is>
          <t>telomere length || id:ieu-b-4879</t>
        </is>
      </nc>
    </rcc>
    <rcc rId="0" sId="17">
      <nc r="P239" t="inlineStr">
        <is>
          <t>telomere length || id:ieu-b-4879</t>
        </is>
      </nc>
    </rcc>
    <rcc rId="0" sId="17">
      <nc r="P240" t="inlineStr">
        <is>
          <t>telomere length || id:ieu-b-4879</t>
        </is>
      </nc>
    </rcc>
    <rcc rId="0" sId="17">
      <nc r="P241" t="inlineStr">
        <is>
          <t>telomere length || id:ieu-b-4879</t>
        </is>
      </nc>
    </rcc>
    <rcc rId="0" sId="17">
      <nc r="P242" t="inlineStr">
        <is>
          <t>telomere length || id:ieu-b-4879</t>
        </is>
      </nc>
    </rcc>
    <rcc rId="0" sId="17">
      <nc r="P243" t="inlineStr">
        <is>
          <t>telomere length || id:ieu-b-4879</t>
        </is>
      </nc>
    </rcc>
    <rcc rId="0" sId="17">
      <nc r="P244" t="inlineStr">
        <is>
          <t>telomere length || id:ieu-b-4879</t>
        </is>
      </nc>
    </rcc>
    <rcc rId="0" sId="17">
      <nc r="P245" t="inlineStr">
        <is>
          <t>telomere length || id:ieu-b-4879</t>
        </is>
      </nc>
    </rcc>
    <rcc rId="0" sId="17">
      <nc r="P246" t="inlineStr">
        <is>
          <t>telomere length || id:ieu-b-4879</t>
        </is>
      </nc>
    </rcc>
    <rcc rId="0" sId="17">
      <nc r="P247" t="inlineStr">
        <is>
          <t>telomere length || id:ieu-b-4879</t>
        </is>
      </nc>
    </rcc>
    <rcc rId="0" sId="17">
      <nc r="P248" t="inlineStr">
        <is>
          <t>telomere length || id:ieu-b-4879</t>
        </is>
      </nc>
    </rcc>
    <rcc rId="0" sId="17">
      <nc r="P249" t="inlineStr">
        <is>
          <t>telomere length || id:ieu-b-4879</t>
        </is>
      </nc>
    </rcc>
    <rcc rId="0" sId="17">
      <nc r="P250" t="inlineStr">
        <is>
          <t>telomere length || id:ieu-b-4879</t>
        </is>
      </nc>
    </rcc>
    <rcc rId="0" sId="17">
      <nc r="P251" t="inlineStr">
        <is>
          <t>telomere length || id:ieu-b-4879</t>
        </is>
      </nc>
    </rcc>
    <rcc rId="0" sId="17">
      <nc r="P252" t="inlineStr">
        <is>
          <t>telomere length || id:ieu-b-4879</t>
        </is>
      </nc>
    </rcc>
    <rcc rId="0" sId="17">
      <nc r="P253" t="inlineStr">
        <is>
          <t>telomere length || id:ieu-b-4879</t>
        </is>
      </nc>
    </rcc>
    <rcc rId="0" sId="17">
      <nc r="P254" t="inlineStr">
        <is>
          <t>telomere length || id:ieu-b-4879</t>
        </is>
      </nc>
    </rcc>
    <rcc rId="0" sId="17">
      <nc r="P255" t="inlineStr">
        <is>
          <t>telomere length || id:ieu-b-4879</t>
        </is>
      </nc>
    </rcc>
    <rcc rId="0" sId="17">
      <nc r="P256" t="inlineStr">
        <is>
          <t>telomere length || id:ieu-b-4879</t>
        </is>
      </nc>
    </rcc>
    <rcc rId="0" sId="17">
      <nc r="P257" t="inlineStr">
        <is>
          <t>telomere length || id:ieu-b-4879</t>
        </is>
      </nc>
    </rcc>
    <rcc rId="0" sId="17">
      <nc r="P258" t="inlineStr">
        <is>
          <t>telomere length || id:ieu-b-4879</t>
        </is>
      </nc>
    </rcc>
    <rcc rId="0" sId="17">
      <nc r="P259" t="inlineStr">
        <is>
          <t>telomere length || id:ieu-b-4879</t>
        </is>
      </nc>
    </rcc>
    <rcc rId="0" sId="17">
      <nc r="P260" t="inlineStr">
        <is>
          <t>telomere length || id:ieu-b-4879</t>
        </is>
      </nc>
    </rcc>
    <rcc rId="0" sId="17">
      <nc r="P261" t="inlineStr">
        <is>
          <t>telomere length || id:ieu-b-4879</t>
        </is>
      </nc>
    </rcc>
    <rcc rId="0" sId="17">
      <nc r="P262" t="inlineStr">
        <is>
          <t>telomere length || id:ieu-b-4879</t>
        </is>
      </nc>
    </rcc>
    <rcc rId="0" sId="17">
      <nc r="P263" t="inlineStr">
        <is>
          <t>telomere length || id:ieu-b-4879</t>
        </is>
      </nc>
    </rcc>
    <rcc rId="0" sId="17">
      <nc r="P264" t="inlineStr">
        <is>
          <t>telomere length || id:ieu-b-4879</t>
        </is>
      </nc>
    </rcc>
    <rcc rId="0" sId="17">
      <nc r="P265" t="inlineStr">
        <is>
          <t>telomere length || id:ieu-b-4879</t>
        </is>
      </nc>
    </rcc>
    <rcc rId="0" sId="17">
      <nc r="P266" t="inlineStr">
        <is>
          <t>telomere length || id:ieu-b-4879</t>
        </is>
      </nc>
    </rcc>
    <rcc rId="0" sId="17">
      <nc r="P267" t="inlineStr">
        <is>
          <t>telomere length || id:ieu-b-4879</t>
        </is>
      </nc>
    </rcc>
    <rcc rId="0" sId="17">
      <nc r="P268" t="inlineStr">
        <is>
          <t>telomere length || id:ieu-b-4879</t>
        </is>
      </nc>
    </rcc>
    <rcc rId="0" sId="17">
      <nc r="P269" t="inlineStr">
        <is>
          <t>telomere length || id:ieu-b-4879</t>
        </is>
      </nc>
    </rcc>
    <rcc rId="0" sId="17">
      <nc r="P270" t="inlineStr">
        <is>
          <t>telomere length || id:ieu-b-4879</t>
        </is>
      </nc>
    </rcc>
    <rcc rId="0" sId="17">
      <nc r="P271" t="inlineStr">
        <is>
          <t>telomere length || id:ieu-b-4879</t>
        </is>
      </nc>
    </rcc>
    <rcc rId="0" sId="17">
      <nc r="P272" t="inlineStr">
        <is>
          <t>telomere length || id:ieu-b-4879</t>
        </is>
      </nc>
    </rcc>
    <rcc rId="0" sId="17">
      <nc r="P273" t="inlineStr">
        <is>
          <t>telomere length || id:ieu-b-4879</t>
        </is>
      </nc>
    </rcc>
    <rcc rId="0" sId="17">
      <nc r="P274" t="inlineStr">
        <is>
          <t>telomere length || id:ieu-b-4879</t>
        </is>
      </nc>
    </rcc>
    <rcc rId="0" sId="17">
      <nc r="P275" t="inlineStr">
        <is>
          <t>telomere length || id:ieu-b-4879</t>
        </is>
      </nc>
    </rcc>
    <rcc rId="0" sId="17">
      <nc r="P276" t="inlineStr">
        <is>
          <t>telomere length || id:ieu-b-4879</t>
        </is>
      </nc>
    </rcc>
    <rcc rId="0" sId="17">
      <nc r="P277" t="inlineStr">
        <is>
          <t>telomere length || id:ieu-b-4879</t>
        </is>
      </nc>
    </rcc>
    <rcc rId="0" sId="17">
      <nc r="P278" t="inlineStr">
        <is>
          <t>telomere length || id:ieu-b-4879</t>
        </is>
      </nc>
    </rcc>
    <rcc rId="0" sId="17">
      <nc r="P279" t="inlineStr">
        <is>
          <t>telomere length || id:ieu-b-4879</t>
        </is>
      </nc>
    </rcc>
    <rcc rId="0" sId="17">
      <nc r="P280" t="inlineStr">
        <is>
          <t>telomere length || id:ieu-b-4879</t>
        </is>
      </nc>
    </rcc>
    <rcc rId="0" sId="17">
      <nc r="P281" t="inlineStr">
        <is>
          <t>telomere length || id:ieu-b-4879</t>
        </is>
      </nc>
    </rcc>
    <rcc rId="0" sId="17">
      <nc r="P282" t="inlineStr">
        <is>
          <t>telomere length || id:ieu-b-4879</t>
        </is>
      </nc>
    </rcc>
    <rcc rId="0" sId="17">
      <nc r="P283" t="inlineStr">
        <is>
          <t>telomere length || id:ieu-b-4879</t>
        </is>
      </nc>
    </rcc>
    <rcc rId="0" sId="17">
      <nc r="P284" t="inlineStr">
        <is>
          <t>telomere length || id:ieu-b-4879</t>
        </is>
      </nc>
    </rcc>
    <rcc rId="0" sId="17">
      <nc r="P285" t="inlineStr">
        <is>
          <t>telomere length || id:ieu-b-4879</t>
        </is>
      </nc>
    </rcc>
    <rcc rId="0" sId="17">
      <nc r="P286" t="inlineStr">
        <is>
          <t>telomere length || id:ieu-b-4879</t>
        </is>
      </nc>
    </rcc>
    <rcc rId="0" sId="17">
      <nc r="P287" t="inlineStr">
        <is>
          <t>telomere length || id:ieu-b-4879</t>
        </is>
      </nc>
    </rcc>
    <rcc rId="0" sId="17">
      <nc r="P288" t="inlineStr">
        <is>
          <t>telomere length || id:ieu-b-4879</t>
        </is>
      </nc>
    </rcc>
    <rcc rId="0" sId="17">
      <nc r="P289" t="inlineStr">
        <is>
          <t>telomere length || id:ieu-b-4879</t>
        </is>
      </nc>
    </rcc>
    <rcc rId="0" sId="17">
      <nc r="P290" t="inlineStr">
        <is>
          <t>telomere length || id:ieu-b-4879</t>
        </is>
      </nc>
    </rcc>
    <rcc rId="0" sId="17">
      <nc r="P291" t="inlineStr">
        <is>
          <t>telomere length || id:ieu-b-4879</t>
        </is>
      </nc>
    </rcc>
    <rcc rId="0" sId="17">
      <nc r="P292" t="inlineStr">
        <is>
          <t>telomere length || id:ieu-b-4879</t>
        </is>
      </nc>
    </rcc>
    <rcc rId="0" sId="17">
      <nc r="P293" t="inlineStr">
        <is>
          <t>telomere length || id:ieu-b-4879</t>
        </is>
      </nc>
    </rcc>
    <rcc rId="0" sId="17">
      <nc r="P294" t="inlineStr">
        <is>
          <t>telomere length || id:ieu-b-4879</t>
        </is>
      </nc>
    </rcc>
    <rcc rId="0" sId="17">
      <nc r="P295" t="inlineStr">
        <is>
          <t>telomere length || id:ieu-b-4879</t>
        </is>
      </nc>
    </rcc>
    <rcc rId="0" sId="17">
      <nc r="P296" t="inlineStr">
        <is>
          <t>telomere length || id:ieu-b-4879</t>
        </is>
      </nc>
    </rcc>
    <rcc rId="0" sId="17">
      <nc r="P297" t="inlineStr">
        <is>
          <t>telomere length || id:ieu-b-4879</t>
        </is>
      </nc>
    </rcc>
    <rcc rId="0" sId="17">
      <nc r="P298" t="inlineStr">
        <is>
          <t>telomere length || id:ieu-b-4879</t>
        </is>
      </nc>
    </rcc>
    <rcc rId="0" sId="17">
      <nc r="P299" t="inlineStr">
        <is>
          <t>telomere length || id:ieu-b-4879</t>
        </is>
      </nc>
    </rcc>
    <rcc rId="0" sId="17">
      <nc r="P300" t="inlineStr">
        <is>
          <t>telomere length || id:ieu-b-4879</t>
        </is>
      </nc>
    </rcc>
    <rcc rId="0" sId="17">
      <nc r="P301" t="inlineStr">
        <is>
          <t>telomere length || id:ieu-b-4879</t>
        </is>
      </nc>
    </rcc>
    <rcc rId="0" sId="17">
      <nc r="P302" t="inlineStr">
        <is>
          <t>telomere length || id:ieu-b-4879</t>
        </is>
      </nc>
    </rcc>
    <rcc rId="0" sId="17">
      <nc r="P303" t="inlineStr">
        <is>
          <t>telomere length || id:ieu-b-4879</t>
        </is>
      </nc>
    </rcc>
    <rcc rId="0" sId="17">
      <nc r="P304" t="inlineStr">
        <is>
          <t>telomere length || id:ieu-b-4879</t>
        </is>
      </nc>
    </rcc>
    <rcc rId="0" sId="17">
      <nc r="P305" t="inlineStr">
        <is>
          <t>telomere length || id:ieu-b-4879</t>
        </is>
      </nc>
    </rcc>
    <rcc rId="0" sId="17">
      <nc r="P306" t="inlineStr">
        <is>
          <t>telomere length || id:ieu-b-4879</t>
        </is>
      </nc>
    </rcc>
    <rcc rId="0" sId="17">
      <nc r="P307" t="inlineStr">
        <is>
          <t>telomere length || id:ieu-b-4879</t>
        </is>
      </nc>
    </rcc>
    <rcc rId="0" sId="17">
      <nc r="P308" t="inlineStr">
        <is>
          <t>telomere length || id:ieu-b-4879</t>
        </is>
      </nc>
    </rcc>
    <rcc rId="0" sId="17">
      <nc r="P309" t="inlineStr">
        <is>
          <t>telomere length || id:ieu-b-4879</t>
        </is>
      </nc>
    </rcc>
    <rcc rId="0" sId="17">
      <nc r="P310" t="inlineStr">
        <is>
          <t>telomere length || id:ieu-b-4879</t>
        </is>
      </nc>
    </rcc>
    <rcc rId="0" sId="17">
      <nc r="P311" t="inlineStr">
        <is>
          <t>telomere length || id:ieu-b-4879</t>
        </is>
      </nc>
    </rcc>
    <rcc rId="0" sId="17">
      <nc r="P312" t="inlineStr">
        <is>
          <t>telomere length || id:ieu-b-4879</t>
        </is>
      </nc>
    </rcc>
    <rcc rId="0" sId="17">
      <nc r="P313" t="inlineStr">
        <is>
          <t>telomere length || id:ieu-b-4879</t>
        </is>
      </nc>
    </rcc>
    <rcc rId="0" sId="17">
      <nc r="P314" t="inlineStr">
        <is>
          <t>telomere length || id:ieu-b-4879</t>
        </is>
      </nc>
    </rcc>
    <rcc rId="0" sId="17">
      <nc r="P315" t="inlineStr">
        <is>
          <t>telomere length || id:ieu-b-4879</t>
        </is>
      </nc>
    </rcc>
    <rcc rId="0" sId="17">
      <nc r="P316" t="inlineStr">
        <is>
          <t>telomere length || id:ieu-b-4879</t>
        </is>
      </nc>
    </rcc>
    <rcc rId="0" sId="17">
      <nc r="P317" t="inlineStr">
        <is>
          <t>telomere length || id:ieu-b-4879</t>
        </is>
      </nc>
    </rcc>
    <rcc rId="0" sId="17">
      <nc r="P318" t="inlineStr">
        <is>
          <t>telomere length || id:ieu-b-4879</t>
        </is>
      </nc>
    </rcc>
    <rcc rId="0" sId="17">
      <nc r="P319" t="inlineStr">
        <is>
          <t>telomere length || id:ieu-b-4879</t>
        </is>
      </nc>
    </rcc>
    <rcc rId="0" sId="17">
      <nc r="P320" t="inlineStr">
        <is>
          <t>telomere length || id:ieu-b-4879</t>
        </is>
      </nc>
    </rcc>
    <rcc rId="0" sId="17">
      <nc r="P321" t="inlineStr">
        <is>
          <t>telomere length || id:ieu-b-4879</t>
        </is>
      </nc>
    </rcc>
    <rcc rId="0" sId="17">
      <nc r="P322" t="inlineStr">
        <is>
          <t>telomere length || id:ieu-b-4879</t>
        </is>
      </nc>
    </rcc>
    <rcc rId="0" sId="17">
      <nc r="P323" t="inlineStr">
        <is>
          <t>telomere length || id:ieu-b-4879</t>
        </is>
      </nc>
    </rcc>
    <rcc rId="0" sId="17">
      <nc r="P324" t="inlineStr">
        <is>
          <t>telomere length || id:ieu-b-4879</t>
        </is>
      </nc>
    </rcc>
    <rcc rId="0" sId="17">
      <nc r="P325" t="inlineStr">
        <is>
          <t>telomere length || id:ieu-b-4879</t>
        </is>
      </nc>
    </rcc>
    <rcc rId="0" sId="17">
      <nc r="P326" t="inlineStr">
        <is>
          <t>telomere length || id:ieu-b-4879</t>
        </is>
      </nc>
    </rcc>
    <rcc rId="0" sId="17">
      <nc r="P327" t="inlineStr">
        <is>
          <t>telomere length || id:ieu-b-4879</t>
        </is>
      </nc>
    </rcc>
    <rcc rId="0" sId="17">
      <nc r="P328" t="inlineStr">
        <is>
          <t>telomere length || id:ieu-b-4879</t>
        </is>
      </nc>
    </rcc>
    <rcc rId="0" sId="17">
      <nc r="P329" t="inlineStr">
        <is>
          <t>telomere length || id:ieu-b-4879</t>
        </is>
      </nc>
    </rcc>
    <rcc rId="0" sId="17">
      <nc r="P330" t="inlineStr">
        <is>
          <t>telomere length || id:ieu-b-4879</t>
        </is>
      </nc>
    </rcc>
    <rcc rId="0" sId="17">
      <nc r="P331" t="inlineStr">
        <is>
          <t>telomere length || id:ieu-b-4879</t>
        </is>
      </nc>
    </rcc>
    <rcc rId="0" sId="17">
      <nc r="P332" t="inlineStr">
        <is>
          <t>telomere length || id:ieu-b-4879</t>
        </is>
      </nc>
    </rcc>
    <rcc rId="0" sId="17">
      <nc r="P333" t="inlineStr">
        <is>
          <t>telomere length || id:ieu-b-4879</t>
        </is>
      </nc>
    </rcc>
    <rcc rId="0" sId="17">
      <nc r="P334" t="inlineStr">
        <is>
          <t>telomere length || id:ieu-b-4879</t>
        </is>
      </nc>
    </rcc>
    <rcc rId="0" sId="17">
      <nc r="P335" t="inlineStr">
        <is>
          <t>telomere length || id:ieu-b-4879</t>
        </is>
      </nc>
    </rcc>
    <rcc rId="0" sId="17">
      <nc r="P336" t="inlineStr">
        <is>
          <t>telomere length || id:ieu-b-4879</t>
        </is>
      </nc>
    </rcc>
    <rcc rId="0" sId="17">
      <nc r="P337" t="inlineStr">
        <is>
          <t>telomere length || id:ieu-b-4879</t>
        </is>
      </nc>
    </rcc>
    <rcc rId="0" sId="17">
      <nc r="P338" t="inlineStr">
        <is>
          <t>telomere length || id:ieu-b-4879</t>
        </is>
      </nc>
    </rcc>
    <rcc rId="0" sId="17">
      <nc r="P339" t="inlineStr">
        <is>
          <t>telomere length || id:ieu-b-4879</t>
        </is>
      </nc>
    </rcc>
    <rcc rId="0" sId="17">
      <nc r="P340" t="inlineStr">
        <is>
          <t>telomere length || id:ieu-b-4879</t>
        </is>
      </nc>
    </rcc>
    <rcc rId="0" sId="17">
      <nc r="P341" t="inlineStr">
        <is>
          <t>telomere length || id:ieu-b-4879</t>
        </is>
      </nc>
    </rcc>
    <rcc rId="0" sId="17">
      <nc r="P342" t="inlineStr">
        <is>
          <t>telomere length || id:ieu-b-4879</t>
        </is>
      </nc>
    </rcc>
    <rcc rId="0" sId="17">
      <nc r="P343" t="inlineStr">
        <is>
          <t>telomere length || id:ieu-b-4879</t>
        </is>
      </nc>
    </rcc>
    <rcc rId="0" sId="17">
      <nc r="P344" t="inlineStr">
        <is>
          <t>telomere length || id:ieu-b-4879</t>
        </is>
      </nc>
    </rcc>
    <rcc rId="0" sId="17">
      <nc r="P345" t="inlineStr">
        <is>
          <t>telomere length || id:ieu-b-4879</t>
        </is>
      </nc>
    </rcc>
    <rcc rId="0" sId="17">
      <nc r="P346" t="inlineStr">
        <is>
          <t>telomere length || id:ieu-b-4879</t>
        </is>
      </nc>
    </rcc>
    <rcc rId="0" sId="17">
      <nc r="P347" t="inlineStr">
        <is>
          <t>telomere length || id:ieu-b-4879</t>
        </is>
      </nc>
    </rcc>
    <rcc rId="0" sId="17">
      <nc r="P348" t="inlineStr">
        <is>
          <t>telomere length || id:ieu-b-4879</t>
        </is>
      </nc>
    </rcc>
    <rcc rId="0" sId="17">
      <nc r="P349" t="inlineStr">
        <is>
          <t>telomere length || id:ieu-b-4879</t>
        </is>
      </nc>
    </rcc>
    <rcc rId="0" sId="17">
      <nc r="P350" t="inlineStr">
        <is>
          <t>telomere length || id:ieu-b-4879</t>
        </is>
      </nc>
    </rcc>
    <rcc rId="0" sId="17">
      <nc r="P351" t="inlineStr">
        <is>
          <t>telomere length || id:ieu-b-4879</t>
        </is>
      </nc>
    </rcc>
    <rcc rId="0" sId="17">
      <nc r="P352" t="inlineStr">
        <is>
          <t>telomere length || id:ieu-b-4879</t>
        </is>
      </nc>
    </rcc>
    <rcc rId="0" sId="17">
      <nc r="P353" t="inlineStr">
        <is>
          <t>telomere length || id:ieu-b-4879</t>
        </is>
      </nc>
    </rcc>
    <rcc rId="0" sId="17">
      <nc r="P354" t="inlineStr">
        <is>
          <t>telomere length || id:ieu-b-4879</t>
        </is>
      </nc>
    </rcc>
    <rcc rId="0" sId="17">
      <nc r="P355" t="inlineStr">
        <is>
          <t>telomere length || id:ieu-b-4879</t>
        </is>
      </nc>
    </rcc>
    <rcc rId="0" sId="17">
      <nc r="P356" t="inlineStr">
        <is>
          <t>telomere length || id:ieu-b-4879</t>
        </is>
      </nc>
    </rcc>
    <rcc rId="0" sId="17">
      <nc r="P357" t="inlineStr">
        <is>
          <t>telomere length || id:ieu-b-4879</t>
        </is>
      </nc>
    </rcc>
    <rcc rId="0" sId="17">
      <nc r="P358" t="inlineStr">
        <is>
          <t>telomere length || id:ieu-b-4879</t>
        </is>
      </nc>
    </rcc>
    <rcc rId="0" sId="17">
      <nc r="P359" t="inlineStr">
        <is>
          <t>telomere length || id:ieu-b-4879</t>
        </is>
      </nc>
    </rcc>
    <rcc rId="0" sId="17">
      <nc r="P360" t="inlineStr">
        <is>
          <t>telomere length || id:ieu-b-4879</t>
        </is>
      </nc>
    </rcc>
    <rcc rId="0" sId="17">
      <nc r="P361" t="inlineStr">
        <is>
          <t>telomere length || id:ieu-b-4879</t>
        </is>
      </nc>
    </rcc>
    <rcc rId="0" sId="17">
      <nc r="P362" t="inlineStr">
        <is>
          <t>telomere length || id:ieu-b-4879</t>
        </is>
      </nc>
    </rcc>
    <rcc rId="0" sId="17">
      <nc r="P363" t="inlineStr">
        <is>
          <t>telomere length || id:ieu-b-4879</t>
        </is>
      </nc>
    </rcc>
    <rcc rId="0" sId="17">
      <nc r="P364" t="inlineStr">
        <is>
          <t>telomere length || id:ieu-b-4879</t>
        </is>
      </nc>
    </rcc>
    <rcc rId="0" sId="17">
      <nc r="P365" t="inlineStr">
        <is>
          <t>telomere length || id:ieu-b-4879</t>
        </is>
      </nc>
    </rcc>
    <rcc rId="0" sId="17">
      <nc r="P366" t="inlineStr">
        <is>
          <t>telomere length || id:ieu-b-4879</t>
        </is>
      </nc>
    </rcc>
    <rcc rId="0" sId="17">
      <nc r="P367" t="inlineStr">
        <is>
          <t>telomere length || id:ieu-b-4879</t>
        </is>
      </nc>
    </rcc>
    <rcc rId="0" sId="17">
      <nc r="P368" t="inlineStr">
        <is>
          <t>telomere length || id:ieu-b-4879</t>
        </is>
      </nc>
    </rcc>
    <rcc rId="0" sId="17">
      <nc r="P369" t="inlineStr">
        <is>
          <t>telomere length || id:ieu-b-4879</t>
        </is>
      </nc>
    </rcc>
    <rcc rId="0" sId="17">
      <nc r="P370" t="inlineStr">
        <is>
          <t>telomere length || id:ieu-b-4879</t>
        </is>
      </nc>
    </rcc>
    <rcc rId="0" sId="17">
      <nc r="P371" t="inlineStr">
        <is>
          <t>telomere length || id:ieu-b-4879</t>
        </is>
      </nc>
    </rcc>
    <rcc rId="0" sId="17">
      <nc r="P372" t="inlineStr">
        <is>
          <t>telomere length || id:ieu-b-4879</t>
        </is>
      </nc>
    </rcc>
    <rcc rId="0" sId="17">
      <nc r="P373" t="inlineStr">
        <is>
          <t>telomere length || id:ieu-b-4879</t>
        </is>
      </nc>
    </rcc>
    <rcc rId="0" sId="17">
      <nc r="P374" t="inlineStr">
        <is>
          <t>telomere length || id:ieu-b-4879</t>
        </is>
      </nc>
    </rcc>
    <rcc rId="0" sId="17">
      <nc r="P375" t="inlineStr">
        <is>
          <t>telomere length || id:ieu-b-4879</t>
        </is>
      </nc>
    </rcc>
    <rcc rId="0" sId="17">
      <nc r="P376" t="inlineStr">
        <is>
          <t>telomere length || id:ieu-b-4879</t>
        </is>
      </nc>
    </rcc>
    <rcc rId="0" sId="17">
      <nc r="P377" t="inlineStr">
        <is>
          <t>telomere length || id:ieu-b-4879</t>
        </is>
      </nc>
    </rcc>
    <rcc rId="0" sId="17">
      <nc r="P378" t="inlineStr">
        <is>
          <t>telomere length || id:ieu-b-4879</t>
        </is>
      </nc>
    </rcc>
    <rcc rId="0" sId="17">
      <nc r="P379" t="inlineStr">
        <is>
          <t>telomere length || id:ieu-b-4879</t>
        </is>
      </nc>
    </rcc>
    <rcc rId="0" sId="17">
      <nc r="P380" t="inlineStr">
        <is>
          <t>telomere length || id:ieu-b-4879</t>
        </is>
      </nc>
    </rcc>
    <rcc rId="0" sId="17">
      <nc r="P381" t="inlineStr">
        <is>
          <t>telomere length || id:ieu-b-4879</t>
        </is>
      </nc>
    </rcc>
    <rcc rId="0" sId="17">
      <nc r="P382" t="inlineStr">
        <is>
          <t>telomere length || id:ieu-b-4879</t>
        </is>
      </nc>
    </rcc>
    <rcc rId="0" sId="17">
      <nc r="P383" t="inlineStr">
        <is>
          <t>telomere length || id:ieu-b-4879</t>
        </is>
      </nc>
    </rcc>
    <rcc rId="0" sId="17">
      <nc r="P384" t="inlineStr">
        <is>
          <t>telomere length || id:ieu-b-4879</t>
        </is>
      </nc>
    </rcc>
    <rcc rId="0" sId="17">
      <nc r="P385" t="inlineStr">
        <is>
          <t>telomere length || id:ieu-b-4879</t>
        </is>
      </nc>
    </rcc>
    <rcc rId="0" sId="17">
      <nc r="P386" t="inlineStr">
        <is>
          <t>telomere length || id:ieu-b-4879</t>
        </is>
      </nc>
    </rcc>
    <rcc rId="0" sId="17">
      <nc r="P387" t="inlineStr">
        <is>
          <t>telomere length || id:ieu-b-4879</t>
        </is>
      </nc>
    </rcc>
    <rcc rId="0" sId="17">
      <nc r="P388" t="inlineStr">
        <is>
          <t>telomere length || id:ieu-b-4879</t>
        </is>
      </nc>
    </rcc>
    <rcc rId="0" sId="17">
      <nc r="P389" t="inlineStr">
        <is>
          <t>telomere length || id:ieu-b-4879</t>
        </is>
      </nc>
    </rcc>
    <rcc rId="0" sId="17">
      <nc r="P390" t="inlineStr">
        <is>
          <t>telomere length || id:ieu-b-4879</t>
        </is>
      </nc>
    </rcc>
    <rcc rId="0" sId="17">
      <nc r="P391" t="inlineStr">
        <is>
          <t>telomere length || id:ieu-b-4879</t>
        </is>
      </nc>
    </rcc>
    <rcc rId="0" sId="17">
      <nc r="P392" t="inlineStr">
        <is>
          <t>telomere length || id:ieu-b-4879</t>
        </is>
      </nc>
    </rcc>
    <rcc rId="0" sId="17">
      <nc r="P393" t="inlineStr">
        <is>
          <t>telomere length || id:ieu-b-4879</t>
        </is>
      </nc>
    </rcc>
    <rcc rId="0" sId="17">
      <nc r="P394" t="inlineStr">
        <is>
          <t>telomere length || id:ieu-b-4879</t>
        </is>
      </nc>
    </rcc>
    <rcc rId="0" sId="17">
      <nc r="P395" t="inlineStr">
        <is>
          <t>telomere length || id:ieu-b-4879</t>
        </is>
      </nc>
    </rcc>
    <rcc rId="0" sId="17">
      <nc r="P396" t="inlineStr">
        <is>
          <t>telomere length || id:ieu-b-4879</t>
        </is>
      </nc>
    </rcc>
    <rcc rId="0" sId="17">
      <nc r="P397" t="inlineStr">
        <is>
          <t>telomere length || id:ieu-b-4879</t>
        </is>
      </nc>
    </rcc>
    <rcc rId="0" sId="17">
      <nc r="P398" t="inlineStr">
        <is>
          <t>telomere length || id:ieu-b-4879</t>
        </is>
      </nc>
    </rcc>
    <rcc rId="0" sId="17">
      <nc r="P399" t="inlineStr">
        <is>
          <t>telomere length || id:ieu-b-4879</t>
        </is>
      </nc>
    </rcc>
    <rcc rId="0" sId="17">
      <nc r="P400" t="inlineStr">
        <is>
          <t>telomere length || id:ieu-b-4879</t>
        </is>
      </nc>
    </rcc>
    <rcc rId="0" sId="17">
      <nc r="P401" t="inlineStr">
        <is>
          <t>telomere length || id:ieu-b-4879</t>
        </is>
      </nc>
    </rcc>
    <rcc rId="0" sId="17">
      <nc r="P402" t="inlineStr">
        <is>
          <t>telomere length || id:ieu-b-4879</t>
        </is>
      </nc>
    </rcc>
    <rcc rId="0" sId="17">
      <nc r="P403" t="inlineStr">
        <is>
          <t>telomere length || id:ieu-b-4879</t>
        </is>
      </nc>
    </rcc>
    <rcc rId="0" sId="17">
      <nc r="P404" t="inlineStr">
        <is>
          <t>telomere length || id:ieu-b-4879</t>
        </is>
      </nc>
    </rcc>
    <rcc rId="0" sId="17">
      <nc r="P405" t="inlineStr">
        <is>
          <t>telomere length || id:ieu-b-4879</t>
        </is>
      </nc>
    </rcc>
    <rcc rId="0" sId="17">
      <nc r="P406" t="inlineStr">
        <is>
          <t>telomere length || id:ieu-b-4879</t>
        </is>
      </nc>
    </rcc>
    <rcc rId="0" sId="17">
      <nc r="P407" t="inlineStr">
        <is>
          <t>telomere length || id:ieu-b-4879</t>
        </is>
      </nc>
    </rcc>
    <rcc rId="0" sId="17">
      <nc r="P408" t="inlineStr">
        <is>
          <t>telomere length || id:ieu-b-4879</t>
        </is>
      </nc>
    </rcc>
    <rcc rId="0" sId="17">
      <nc r="P409" t="inlineStr">
        <is>
          <t>telomere length || id:ieu-b-4879</t>
        </is>
      </nc>
    </rcc>
    <rcc rId="0" sId="17">
      <nc r="P410" t="inlineStr">
        <is>
          <t>telomere length || id:ieu-b-4879</t>
        </is>
      </nc>
    </rcc>
    <rcc rId="0" sId="17">
      <nc r="P411" t="inlineStr">
        <is>
          <t>telomere length || id:ieu-b-4879</t>
        </is>
      </nc>
    </rcc>
    <rcc rId="0" sId="17">
      <nc r="P412" t="inlineStr">
        <is>
          <t>telomere length || id:ieu-b-4879</t>
        </is>
      </nc>
    </rcc>
    <rcc rId="0" sId="17">
      <nc r="P413" t="inlineStr">
        <is>
          <t>telomere length || id:ieu-b-4879</t>
        </is>
      </nc>
    </rcc>
    <rcc rId="0" sId="17">
      <nc r="P414" t="inlineStr">
        <is>
          <t>telomere length || id:ieu-b-4879</t>
        </is>
      </nc>
    </rcc>
    <rcc rId="0" sId="17">
      <nc r="P415" t="inlineStr">
        <is>
          <t>telomere length || id:ieu-b-4879</t>
        </is>
      </nc>
    </rcc>
    <rcc rId="0" sId="17">
      <nc r="P416" t="inlineStr">
        <is>
          <t>telomere length || id:ieu-b-4879</t>
        </is>
      </nc>
    </rcc>
    <rcc rId="0" sId="17">
      <nc r="P417" t="inlineStr">
        <is>
          <t>telomere length || id:ieu-b-4879</t>
        </is>
      </nc>
    </rcc>
    <rcc rId="0" sId="17">
      <nc r="P418" t="inlineStr">
        <is>
          <t>telomere length || id:ieu-b-4879</t>
        </is>
      </nc>
    </rcc>
    <rcc rId="0" sId="17">
      <nc r="P419" t="inlineStr">
        <is>
          <t>telomere length || id:ieu-b-4879</t>
        </is>
      </nc>
    </rcc>
    <rcc rId="0" sId="17">
      <nc r="P420" t="inlineStr">
        <is>
          <t>telomere length || id:ieu-b-4879</t>
        </is>
      </nc>
    </rcc>
    <rcc rId="0" sId="17">
      <nc r="P421" t="inlineStr">
        <is>
          <t>telomere length || id:ieu-b-4879</t>
        </is>
      </nc>
    </rcc>
    <rcc rId="0" sId="17">
      <nc r="P422" t="inlineStr">
        <is>
          <t>telomere length || id:ieu-b-4879</t>
        </is>
      </nc>
    </rcc>
    <rcc rId="0" sId="17">
      <nc r="P423" t="inlineStr">
        <is>
          <t>telomere length || id:ieu-b-4879</t>
        </is>
      </nc>
    </rcc>
    <rcc rId="0" sId="17">
      <nc r="P424" t="inlineStr">
        <is>
          <t>telomere length || id:ieu-b-4879</t>
        </is>
      </nc>
    </rcc>
    <rcc rId="0" sId="17">
      <nc r="P425" t="inlineStr">
        <is>
          <t>telomere length || id:ieu-b-4879</t>
        </is>
      </nc>
    </rcc>
    <rcc rId="0" sId="17">
      <nc r="P426" t="inlineStr">
        <is>
          <t>telomere length || id:ieu-b-4879</t>
        </is>
      </nc>
    </rcc>
    <rcc rId="0" sId="17">
      <nc r="P427" t="inlineStr">
        <is>
          <t>telomere length || id:ieu-b-4879</t>
        </is>
      </nc>
    </rcc>
    <rcc rId="0" sId="17">
      <nc r="P428" t="inlineStr">
        <is>
          <t>telomere length || id:ieu-b-4879</t>
        </is>
      </nc>
    </rcc>
    <rcc rId="0" sId="17">
      <nc r="P429" t="inlineStr">
        <is>
          <t>telomere length || id:ieu-b-4879</t>
        </is>
      </nc>
    </rcc>
    <rcc rId="0" sId="17">
      <nc r="P430" t="inlineStr">
        <is>
          <t>telomere length || id:ieu-b-4879</t>
        </is>
      </nc>
    </rcc>
    <rcc rId="0" sId="17">
      <nc r="P431" t="inlineStr">
        <is>
          <t>telomere length || id:ieu-b-4879</t>
        </is>
      </nc>
    </rcc>
    <rcc rId="0" sId="17">
      <nc r="P432" t="inlineStr">
        <is>
          <t>telomere length || id:ieu-b-4879</t>
        </is>
      </nc>
    </rcc>
    <rcc rId="0" sId="17">
      <nc r="P433" t="inlineStr">
        <is>
          <t>telomere length || id:ieu-b-4879</t>
        </is>
      </nc>
    </rcc>
    <rcc rId="0" sId="17">
      <nc r="P434" t="inlineStr">
        <is>
          <t>telomere length || id:ieu-b-4879</t>
        </is>
      </nc>
    </rcc>
    <rcc rId="0" sId="17">
      <nc r="P435" t="inlineStr">
        <is>
          <t>telomere length || id:ieu-b-4879</t>
        </is>
      </nc>
    </rcc>
    <rcc rId="0" sId="17">
      <nc r="P436" t="inlineStr">
        <is>
          <t>telomere length || id:ieu-b-4879</t>
        </is>
      </nc>
    </rcc>
    <rcc rId="0" sId="17">
      <nc r="P437" t="inlineStr">
        <is>
          <t>telomere length || id:ieu-b-4879</t>
        </is>
      </nc>
    </rcc>
    <rcc rId="0" sId="17">
      <nc r="P438" t="inlineStr">
        <is>
          <t>telomere length || id:ieu-b-4879</t>
        </is>
      </nc>
    </rcc>
    <rcc rId="0" sId="17">
      <nc r="P439" t="inlineStr">
        <is>
          <t>telomere length || id:ieu-b-4879</t>
        </is>
      </nc>
    </rcc>
    <rcc rId="0" sId="17">
      <nc r="P440" t="inlineStr">
        <is>
          <t>telomere length || id:ieu-b-4879</t>
        </is>
      </nc>
    </rcc>
    <rcc rId="0" sId="17">
      <nc r="P441" t="inlineStr">
        <is>
          <t>telomere length || id:ieu-b-4879</t>
        </is>
      </nc>
    </rcc>
    <rcc rId="0" sId="17">
      <nc r="P442" t="inlineStr">
        <is>
          <t>telomere length || id:ieu-b-4879</t>
        </is>
      </nc>
    </rcc>
    <rcc rId="0" sId="17">
      <nc r="P443" t="inlineStr">
        <is>
          <t>telomere length || id:ieu-b-4879</t>
        </is>
      </nc>
    </rcc>
    <rcc rId="0" sId="17">
      <nc r="P444" t="inlineStr">
        <is>
          <t>telomere length || id:ieu-b-4879</t>
        </is>
      </nc>
    </rcc>
    <rcc rId="0" sId="17">
      <nc r="P445" t="inlineStr">
        <is>
          <t>telomere length || id:ieu-b-4879</t>
        </is>
      </nc>
    </rcc>
    <rcc rId="0" sId="17">
      <nc r="P446" t="inlineStr">
        <is>
          <t>telomere length || id:ieu-b-4879</t>
        </is>
      </nc>
    </rcc>
    <rcc rId="0" sId="17">
      <nc r="P447" t="inlineStr">
        <is>
          <t>telomere length || id:ieu-b-4879</t>
        </is>
      </nc>
    </rcc>
    <rcc rId="0" sId="17">
      <nc r="P448" t="inlineStr">
        <is>
          <t>telomere length || id:ieu-b-4879</t>
        </is>
      </nc>
    </rcc>
    <rcc rId="0" sId="17">
      <nc r="P449" t="inlineStr">
        <is>
          <t>telomere length || id:ieu-b-4879</t>
        </is>
      </nc>
    </rcc>
    <rcc rId="0" sId="17">
      <nc r="P450" t="inlineStr">
        <is>
          <t>telomere length || id:ieu-b-4879</t>
        </is>
      </nc>
    </rcc>
    <rcc rId="0" sId="17">
      <nc r="P451" t="inlineStr">
        <is>
          <t>telomere length || id:ieu-b-4879</t>
        </is>
      </nc>
    </rcc>
    <rcc rId="0" sId="17">
      <nc r="P452" t="inlineStr">
        <is>
          <t>telomere length || id:ieu-b-4879</t>
        </is>
      </nc>
    </rcc>
    <rcc rId="0" sId="17">
      <nc r="P453" t="inlineStr">
        <is>
          <t>telomere length || id:ieu-b-4879</t>
        </is>
      </nc>
    </rcc>
    <rcc rId="0" sId="17">
      <nc r="P454" t="inlineStr">
        <is>
          <t>telomere length || id:ieu-b-4879</t>
        </is>
      </nc>
    </rcc>
    <rcc rId="0" sId="17">
      <nc r="P455" t="inlineStr">
        <is>
          <t>telomere length || id:ieu-b-4879</t>
        </is>
      </nc>
    </rcc>
    <rcc rId="0" sId="17">
      <nc r="P456" t="inlineStr">
        <is>
          <t>telomere length || id:ieu-b-4879</t>
        </is>
      </nc>
    </rcc>
    <rcc rId="0" sId="17">
      <nc r="P457" t="inlineStr">
        <is>
          <t>telomere length || id:ieu-b-4879</t>
        </is>
      </nc>
    </rcc>
    <rcc rId="0" sId="17">
      <nc r="P458" t="inlineStr">
        <is>
          <t>telomere length || id:ieu-b-4879</t>
        </is>
      </nc>
    </rcc>
    <rcc rId="0" sId="17">
      <nc r="P459" t="inlineStr">
        <is>
          <t>telomere length || id:ieu-b-4879</t>
        </is>
      </nc>
    </rcc>
    <rcc rId="0" sId="17">
      <nc r="P460" t="inlineStr">
        <is>
          <t>telomere length || id:ieu-b-4879</t>
        </is>
      </nc>
    </rcc>
    <rcc rId="0" sId="17">
      <nc r="P461" t="inlineStr">
        <is>
          <t>telomere length || id:ieu-b-4879</t>
        </is>
      </nc>
    </rcc>
    <rcc rId="0" sId="17">
      <nc r="P462" t="inlineStr">
        <is>
          <t>telomere length || id:ieu-b-4879</t>
        </is>
      </nc>
    </rcc>
    <rcc rId="0" sId="17">
      <nc r="P463" t="inlineStr">
        <is>
          <t>telomere length || id:ieu-b-4879</t>
        </is>
      </nc>
    </rcc>
    <rcc rId="0" sId="17">
      <nc r="P464" t="inlineStr">
        <is>
          <t>telomere length || id:ieu-b-4879</t>
        </is>
      </nc>
    </rcc>
    <rcc rId="0" sId="17">
      <nc r="P465" t="inlineStr">
        <is>
          <t>telomere length || id:ieu-b-4879</t>
        </is>
      </nc>
    </rcc>
    <rcc rId="0" sId="17">
      <nc r="P466" t="inlineStr">
        <is>
          <t>telomere length || id:ieu-b-4879</t>
        </is>
      </nc>
    </rcc>
    <rcc rId="0" sId="17">
      <nc r="P467" t="inlineStr">
        <is>
          <t>telomere length || id:ieu-b-4879</t>
        </is>
      </nc>
    </rcc>
    <rcc rId="0" sId="17">
      <nc r="P468" t="inlineStr">
        <is>
          <t>telomere length || id:ieu-b-4879</t>
        </is>
      </nc>
    </rcc>
    <rcc rId="0" sId="17">
      <nc r="P469" t="inlineStr">
        <is>
          <t>telomere length || id:ieu-b-4879</t>
        </is>
      </nc>
    </rcc>
    <rcc rId="0" sId="17">
      <nc r="P470" t="inlineStr">
        <is>
          <t>telomere length || id:ieu-b-4879</t>
        </is>
      </nc>
    </rcc>
    <rcc rId="0" sId="17">
      <nc r="P471" t="inlineStr">
        <is>
          <t>telomere length || id:ieu-b-4879</t>
        </is>
      </nc>
    </rcc>
    <rcc rId="0" sId="17">
      <nc r="P472" t="inlineStr">
        <is>
          <t>telomere length || id:ieu-b-4879</t>
        </is>
      </nc>
    </rcc>
    <rcc rId="0" sId="17">
      <nc r="P473" t="inlineStr">
        <is>
          <t>telomere length || id:ieu-b-4879</t>
        </is>
      </nc>
    </rcc>
    <rcc rId="0" sId="17">
      <nc r="P474" t="inlineStr">
        <is>
          <t>telomere length || id:ieu-b-4879</t>
        </is>
      </nc>
    </rcc>
    <rcc rId="0" sId="17">
      <nc r="P475" t="inlineStr">
        <is>
          <t>telomere length || id:ieu-b-4879</t>
        </is>
      </nc>
    </rcc>
    <rcc rId="0" sId="17">
      <nc r="P476" t="inlineStr">
        <is>
          <t>telomere length || id:ieu-b-4879</t>
        </is>
      </nc>
    </rcc>
    <rcc rId="0" sId="17">
      <nc r="P477" t="inlineStr">
        <is>
          <t>telomere length || id:ieu-b-4879</t>
        </is>
      </nc>
    </rcc>
    <rcc rId="0" sId="17">
      <nc r="P478" t="inlineStr">
        <is>
          <t>telomere length || id:ieu-b-4879</t>
        </is>
      </nc>
    </rcc>
    <rcc rId="0" sId="17">
      <nc r="P479" t="inlineStr">
        <is>
          <t>telomere length || id:ieu-b-4879</t>
        </is>
      </nc>
    </rcc>
    <rcc rId="0" sId="17">
      <nc r="P480" t="inlineStr">
        <is>
          <t>telomere length || id:ieu-b-4879</t>
        </is>
      </nc>
    </rcc>
    <rcc rId="0" sId="17">
      <nc r="P481" t="inlineStr">
        <is>
          <t>telomere length || id:ieu-b-4879</t>
        </is>
      </nc>
    </rcc>
    <rcc rId="0" sId="17">
      <nc r="P482" t="inlineStr">
        <is>
          <t>telomere length || id:ieu-b-4879</t>
        </is>
      </nc>
    </rcc>
    <rcc rId="0" sId="17">
      <nc r="P483" t="inlineStr">
        <is>
          <t>telomere length || id:ieu-b-4879</t>
        </is>
      </nc>
    </rcc>
    <rcc rId="0" sId="17">
      <nc r="P484" t="inlineStr">
        <is>
          <t>telomere length || id:ieu-b-4879</t>
        </is>
      </nc>
    </rcc>
    <rcc rId="0" sId="17">
      <nc r="P485" t="inlineStr">
        <is>
          <t>telomere length || id:ieu-b-4879</t>
        </is>
      </nc>
    </rcc>
    <rcc rId="0" sId="17">
      <nc r="P486" t="inlineStr">
        <is>
          <t>telomere length || id:ieu-b-4879</t>
        </is>
      </nc>
    </rcc>
    <rcc rId="0" sId="17">
      <nc r="P487" t="inlineStr">
        <is>
          <t>telomere length || id:ieu-b-4879</t>
        </is>
      </nc>
    </rcc>
    <rcc rId="0" sId="17">
      <nc r="P488" t="inlineStr">
        <is>
          <t>telomere length || id:ieu-b-4879</t>
        </is>
      </nc>
    </rcc>
    <rcc rId="0" sId="17">
      <nc r="P489" t="inlineStr">
        <is>
          <t>telomere length || id:ieu-b-4879</t>
        </is>
      </nc>
    </rcc>
    <rcc rId="0" sId="17">
      <nc r="P490" t="inlineStr">
        <is>
          <t>telomere length || id:ieu-b-4879</t>
        </is>
      </nc>
    </rcc>
    <rcc rId="0" sId="17">
      <nc r="P491" t="inlineStr">
        <is>
          <t>telomere length || id:ieu-b-4879</t>
        </is>
      </nc>
    </rcc>
    <rcc rId="0" sId="17">
      <nc r="P492" t="inlineStr">
        <is>
          <t>telomere length || id:ieu-b-4879</t>
        </is>
      </nc>
    </rcc>
    <rcc rId="0" sId="17">
      <nc r="P493" t="inlineStr">
        <is>
          <t>telomere length || id:ieu-b-4879</t>
        </is>
      </nc>
    </rcc>
    <rcc rId="0" sId="17">
      <nc r="P494" t="inlineStr">
        <is>
          <t>telomere length || id:ieu-b-4879</t>
        </is>
      </nc>
    </rcc>
    <rcc rId="0" sId="17">
      <nc r="P495" t="inlineStr">
        <is>
          <t>telomere length || id:ieu-b-4879</t>
        </is>
      </nc>
    </rcc>
    <rcc rId="0" sId="17">
      <nc r="P496" t="inlineStr">
        <is>
          <t>telomere length || id:ieu-b-4879</t>
        </is>
      </nc>
    </rcc>
    <rcc rId="0" sId="17">
      <nc r="P497" t="inlineStr">
        <is>
          <t>telomere length || id:ieu-b-4879</t>
        </is>
      </nc>
    </rcc>
    <rcc rId="0" sId="17">
      <nc r="P498" t="inlineStr">
        <is>
          <t>telomere length || id:ieu-b-4879</t>
        </is>
      </nc>
    </rcc>
    <rcc rId="0" sId="17">
      <nc r="P499" t="inlineStr">
        <is>
          <t>telomere length || id:ieu-b-4879</t>
        </is>
      </nc>
    </rcc>
    <rcc rId="0" sId="17">
      <nc r="P500" t="inlineStr">
        <is>
          <t>telomere length || id:ieu-b-4879</t>
        </is>
      </nc>
    </rcc>
    <rcc rId="0" sId="17">
      <nc r="P501" t="inlineStr">
        <is>
          <t>telomere length || id:ieu-b-4879</t>
        </is>
      </nc>
    </rcc>
    <rcc rId="0" sId="17">
      <nc r="P502" t="inlineStr">
        <is>
          <t>telomere length || id:ieu-b-4879</t>
        </is>
      </nc>
    </rcc>
    <rcc rId="0" sId="17">
      <nc r="P503" t="inlineStr">
        <is>
          <t>telomere length || id:ieu-b-4879</t>
        </is>
      </nc>
    </rcc>
    <rcc rId="0" sId="17">
      <nc r="P504" t="inlineStr">
        <is>
          <t>telomere length || id:ieu-b-4879</t>
        </is>
      </nc>
    </rcc>
    <rcc rId="0" sId="17">
      <nc r="P505" t="inlineStr">
        <is>
          <t>telomere length || id:ieu-b-4879</t>
        </is>
      </nc>
    </rcc>
    <rcc rId="0" sId="17">
      <nc r="P506" t="inlineStr">
        <is>
          <t>telomere length || id:ieu-b-4879</t>
        </is>
      </nc>
    </rcc>
    <rcc rId="0" sId="17">
      <nc r="P507" t="inlineStr">
        <is>
          <t>telomere length || id:ieu-b-4879</t>
        </is>
      </nc>
    </rcc>
    <rcc rId="0" sId="17">
      <nc r="P508" t="inlineStr">
        <is>
          <t>telomere length || id:ieu-b-4879</t>
        </is>
      </nc>
    </rcc>
    <rcc rId="0" sId="17">
      <nc r="P509" t="inlineStr">
        <is>
          <t>telomere length || id:ieu-b-4879</t>
        </is>
      </nc>
    </rcc>
    <rcc rId="0" sId="17">
      <nc r="P510" t="inlineStr">
        <is>
          <t>telomere length || id:ieu-b-4879</t>
        </is>
      </nc>
    </rcc>
    <rcc rId="0" sId="17">
      <nc r="P511" t="inlineStr">
        <is>
          <t>telomere length || id:ieu-b-4879</t>
        </is>
      </nc>
    </rcc>
    <rcc rId="0" sId="17">
      <nc r="P512" t="inlineStr">
        <is>
          <t>telomere length || id:ieu-b-4879</t>
        </is>
      </nc>
    </rcc>
    <rcc rId="0" sId="17">
      <nc r="P513" t="inlineStr">
        <is>
          <t>telomere length || id:ieu-b-4879</t>
        </is>
      </nc>
    </rcc>
    <rcc rId="0" sId="17">
      <nc r="P514" t="inlineStr">
        <is>
          <t>telomere length || id:ieu-b-4879</t>
        </is>
      </nc>
    </rcc>
    <rcc rId="0" sId="17">
      <nc r="P515" t="inlineStr">
        <is>
          <t>telomere length || id:ieu-b-4879</t>
        </is>
      </nc>
    </rcc>
    <rcc rId="0" sId="17">
      <nc r="P516" t="inlineStr">
        <is>
          <t>telomere length || id:ieu-b-4879</t>
        </is>
      </nc>
    </rcc>
    <rcc rId="0" sId="17">
      <nc r="P517" t="inlineStr">
        <is>
          <t>telomere length || id:ieu-b-4879</t>
        </is>
      </nc>
    </rcc>
    <rcc rId="0" sId="17">
      <nc r="P518" t="inlineStr">
        <is>
          <t>telomere length || id:ieu-b-4879</t>
        </is>
      </nc>
    </rcc>
    <rcc rId="0" sId="17">
      <nc r="P519" t="inlineStr">
        <is>
          <t>telomere length || id:ieu-b-4879</t>
        </is>
      </nc>
    </rcc>
    <rcc rId="0" sId="17">
      <nc r="P520" t="inlineStr">
        <is>
          <t>telomere length || id:ieu-b-4879</t>
        </is>
      </nc>
    </rcc>
    <rcc rId="0" sId="17">
      <nc r="P521" t="inlineStr">
        <is>
          <t>telomere length || id:ieu-b-4879</t>
        </is>
      </nc>
    </rcc>
    <rcc rId="0" sId="17">
      <nc r="P522" t="inlineStr">
        <is>
          <t>telomere length || id:ieu-b-4879</t>
        </is>
      </nc>
    </rcc>
    <rcc rId="0" sId="17">
      <nc r="P523" t="inlineStr">
        <is>
          <t>telomere length || id:ieu-b-4879</t>
        </is>
      </nc>
    </rcc>
    <rcc rId="0" sId="17">
      <nc r="P524" t="inlineStr">
        <is>
          <t>telomere length || id:ieu-b-4879</t>
        </is>
      </nc>
    </rcc>
    <rcc rId="0" sId="17">
      <nc r="P525" t="inlineStr">
        <is>
          <t>telomere length || id:ieu-b-4879</t>
        </is>
      </nc>
    </rcc>
    <rcc rId="0" sId="17">
      <nc r="P526" t="inlineStr">
        <is>
          <t>telomere length || id:ieu-b-4879</t>
        </is>
      </nc>
    </rcc>
    <rcc rId="0" sId="17">
      <nc r="P527" t="inlineStr">
        <is>
          <t>telomere length || id:ieu-b-4879</t>
        </is>
      </nc>
    </rcc>
    <rcc rId="0" sId="17">
      <nc r="P528" t="inlineStr">
        <is>
          <t>telomere length || id:ieu-b-4879</t>
        </is>
      </nc>
    </rcc>
    <rcc rId="0" sId="17">
      <nc r="P529" t="inlineStr">
        <is>
          <t>telomere length || id:ieu-b-4879</t>
        </is>
      </nc>
    </rcc>
    <rcc rId="0" sId="17">
      <nc r="P530" t="inlineStr">
        <is>
          <t>telomere length || id:ieu-b-4879</t>
        </is>
      </nc>
    </rcc>
    <rcc rId="0" sId="17">
      <nc r="P531" t="inlineStr">
        <is>
          <t>telomere length || id:ieu-b-4879</t>
        </is>
      </nc>
    </rcc>
    <rcc rId="0" sId="17">
      <nc r="P532" t="inlineStr">
        <is>
          <t>telomere length || id:ieu-b-4879</t>
        </is>
      </nc>
    </rcc>
    <rcc rId="0" sId="17">
      <nc r="P533" t="inlineStr">
        <is>
          <t>telomere length || id:ieu-b-4879</t>
        </is>
      </nc>
    </rcc>
    <rcc rId="0" sId="17">
      <nc r="P534" t="inlineStr">
        <is>
          <t>telomere length || id:ieu-b-4879</t>
        </is>
      </nc>
    </rcc>
    <rcc rId="0" sId="17">
      <nc r="P535" t="inlineStr">
        <is>
          <t>telomere length || id:ieu-b-4879</t>
        </is>
      </nc>
    </rcc>
    <rcc rId="0" sId="17">
      <nc r="P536" t="inlineStr">
        <is>
          <t>telomere length || id:ieu-b-4879</t>
        </is>
      </nc>
    </rcc>
    <rcc rId="0" sId="17">
      <nc r="P537" t="inlineStr">
        <is>
          <t>telomere length || id:ieu-b-4879</t>
        </is>
      </nc>
    </rcc>
    <rcc rId="0" sId="17">
      <nc r="P538" t="inlineStr">
        <is>
          <t>telomere length || id:ieu-b-4879</t>
        </is>
      </nc>
    </rcc>
    <rcc rId="0" sId="17">
      <nc r="P539" t="inlineStr">
        <is>
          <t>telomere length || id:ieu-b-4879</t>
        </is>
      </nc>
    </rcc>
    <rcc rId="0" sId="17">
      <nc r="P540" t="inlineStr">
        <is>
          <t>telomere length || id:ieu-b-4879</t>
        </is>
      </nc>
    </rcc>
    <rcc rId="0" sId="17">
      <nc r="P541" t="inlineStr">
        <is>
          <t>telomere length || id:ieu-b-4879</t>
        </is>
      </nc>
    </rcc>
    <rcc rId="0" sId="17">
      <nc r="P542" t="inlineStr">
        <is>
          <t>telomere length || id:ieu-b-4879</t>
        </is>
      </nc>
    </rcc>
    <rcc rId="0" sId="17">
      <nc r="P543" t="inlineStr">
        <is>
          <t>telomere length || id:ieu-b-4879</t>
        </is>
      </nc>
    </rcc>
    <rcc rId="0" sId="17">
      <nc r="P544" t="inlineStr">
        <is>
          <t>telomere length || id:ieu-b-4879</t>
        </is>
      </nc>
    </rcc>
    <rcc rId="0" sId="17">
      <nc r="P545" t="inlineStr">
        <is>
          <t>telomere length || id:ieu-b-4879</t>
        </is>
      </nc>
    </rcc>
    <rcc rId="0" sId="17">
      <nc r="P546" t="inlineStr">
        <is>
          <t>telomere length || id:ieu-b-4879</t>
        </is>
      </nc>
    </rcc>
    <rcc rId="0" sId="17">
      <nc r="P547" t="inlineStr">
        <is>
          <t>telomere length || id:ieu-b-4879</t>
        </is>
      </nc>
    </rcc>
    <rcc rId="0" sId="17">
      <nc r="P548" t="inlineStr">
        <is>
          <t>telomere length || id:ieu-b-4879</t>
        </is>
      </nc>
    </rcc>
    <rcc rId="0" sId="17">
      <nc r="P549" t="inlineStr">
        <is>
          <t>telomere length || id:ieu-b-4879</t>
        </is>
      </nc>
    </rcc>
    <rcc rId="0" sId="17">
      <nc r="P550" t="inlineStr">
        <is>
          <t>telomere length || id:ieu-b-4879</t>
        </is>
      </nc>
    </rcc>
    <rcc rId="0" sId="17">
      <nc r="P551" t="inlineStr">
        <is>
          <t>telomere length || id:ieu-b-4879</t>
        </is>
      </nc>
    </rcc>
    <rcc rId="0" sId="17">
      <nc r="P552" t="inlineStr">
        <is>
          <t>telomere length || id:ieu-b-4879</t>
        </is>
      </nc>
    </rcc>
    <rcc rId="0" sId="17">
      <nc r="P553" t="inlineStr">
        <is>
          <t>telomere length || id:ieu-b-4879</t>
        </is>
      </nc>
    </rcc>
    <rcc rId="0" sId="17">
      <nc r="P554" t="inlineStr">
        <is>
          <t>telomere length || id:ieu-b-4879</t>
        </is>
      </nc>
    </rcc>
    <rcc rId="0" sId="17">
      <nc r="P555" t="inlineStr">
        <is>
          <t>telomere length || id:ieu-b-4879</t>
        </is>
      </nc>
    </rcc>
    <rcc rId="0" sId="17">
      <nc r="P556" t="inlineStr">
        <is>
          <t>telomere length || id:ieu-b-4879</t>
        </is>
      </nc>
    </rcc>
    <rcc rId="0" sId="17">
      <nc r="P557" t="inlineStr">
        <is>
          <t>telomere length || id:ieu-b-4879</t>
        </is>
      </nc>
    </rcc>
    <rcc rId="0" sId="17">
      <nc r="P558" t="inlineStr">
        <is>
          <t>telomere length || id:ieu-b-4879</t>
        </is>
      </nc>
    </rcc>
    <rcc rId="0" sId="17">
      <nc r="P559" t="inlineStr">
        <is>
          <t>telomere length || id:ieu-b-4879</t>
        </is>
      </nc>
    </rcc>
    <rcc rId="0" sId="17">
      <nc r="P560" t="inlineStr">
        <is>
          <t>telomere length || id:ieu-b-4879</t>
        </is>
      </nc>
    </rcc>
    <rcc rId="0" sId="17">
      <nc r="P561" t="inlineStr">
        <is>
          <t>telomere length || id:ieu-b-4879</t>
        </is>
      </nc>
    </rcc>
    <rcc rId="0" sId="17">
      <nc r="P562" t="inlineStr">
        <is>
          <t>telomere length || id:ieu-b-4879</t>
        </is>
      </nc>
    </rcc>
    <rcc rId="0" sId="17">
      <nc r="P563" t="inlineStr">
        <is>
          <t>telomere length || id:ieu-b-4879</t>
        </is>
      </nc>
    </rcc>
    <rcc rId="0" sId="17">
      <nc r="P564" t="inlineStr">
        <is>
          <t>telomere length || id:ieu-b-4879</t>
        </is>
      </nc>
    </rcc>
    <rcc rId="0" sId="17">
      <nc r="P565" t="inlineStr">
        <is>
          <t>telomere length || id:ieu-b-4879</t>
        </is>
      </nc>
    </rcc>
    <rcc rId="0" sId="17">
      <nc r="P566" t="inlineStr">
        <is>
          <t>telomere length || id:ieu-b-4879</t>
        </is>
      </nc>
    </rcc>
    <rcc rId="0" sId="17">
      <nc r="P567" t="inlineStr">
        <is>
          <t>telomere length || id:ieu-b-4879</t>
        </is>
      </nc>
    </rcc>
    <rcc rId="0" sId="17">
      <nc r="P568" t="inlineStr">
        <is>
          <t>telomere length || id:ieu-b-4879</t>
        </is>
      </nc>
    </rcc>
    <rcc rId="0" sId="17">
      <nc r="P569" t="inlineStr">
        <is>
          <t>telomere length || id:ieu-b-4879</t>
        </is>
      </nc>
    </rcc>
    <rcc rId="0" sId="17">
      <nc r="P570" t="inlineStr">
        <is>
          <t>telomere length || id:ieu-b-4879</t>
        </is>
      </nc>
    </rcc>
    <rcc rId="0" sId="17">
      <nc r="P571" t="inlineStr">
        <is>
          <t>telomere length || id:ieu-b-4879</t>
        </is>
      </nc>
    </rcc>
    <rcc rId="0" sId="17">
      <nc r="P572" t="inlineStr">
        <is>
          <t>telomere length || id:ieu-b-4879</t>
        </is>
      </nc>
    </rcc>
    <rcc rId="0" sId="17">
      <nc r="P573" t="inlineStr">
        <is>
          <t>telomere length || id:ieu-b-4879</t>
        </is>
      </nc>
    </rcc>
    <rcc rId="0" sId="17">
      <nc r="P574" t="inlineStr">
        <is>
          <t>telomere length || id:ieu-b-4879</t>
        </is>
      </nc>
    </rcc>
    <rcc rId="0" sId="17">
      <nc r="P575" t="inlineStr">
        <is>
          <t>telomere length || id:ieu-b-4879</t>
        </is>
      </nc>
    </rcc>
    <rcc rId="0" sId="17">
      <nc r="P576" t="inlineStr">
        <is>
          <t>telomere length || id:ieu-b-4879</t>
        </is>
      </nc>
    </rcc>
    <rcc rId="0" sId="17">
      <nc r="P577" t="inlineStr">
        <is>
          <t>telomere length || id:ieu-b-4879</t>
        </is>
      </nc>
    </rcc>
  </rrc>
  <rrc rId="29276" sId="17" ref="P1:P1048576" action="deleteCol">
    <rfmt sheetId="17" xfDxf="1" sqref="P1:P1048576" start="0" length="0"/>
    <rcc rId="0" sId="17">
      <nc r="P3" t="inlineStr">
        <is>
          <t>proxy_a1.outcome</t>
        </is>
      </nc>
    </rcc>
    <rcc rId="0" sId="17">
      <nc r="P13" t="inlineStr">
        <is>
          <t>C</t>
        </is>
      </nc>
    </rcc>
    <rcc rId="0" sId="17">
      <nc r="P53" t="inlineStr">
        <is>
          <t>mr_keep.exposure</t>
        </is>
      </nc>
    </rcc>
    <rcc rId="0" sId="17">
      <nc r="P54" t="b">
        <v>1</v>
      </nc>
    </rcc>
    <rcc rId="0" sId="17">
      <nc r="P55" t="b">
        <v>1</v>
      </nc>
    </rcc>
    <rcc rId="0" sId="17">
      <nc r="P56" t="b">
        <v>1</v>
      </nc>
    </rcc>
    <rcc rId="0" sId="17">
      <nc r="P57" t="b">
        <v>1</v>
      </nc>
    </rcc>
    <rcc rId="0" sId="17">
      <nc r="P58" t="b">
        <v>1</v>
      </nc>
    </rcc>
    <rcc rId="0" sId="17">
      <nc r="P59" t="b">
        <v>1</v>
      </nc>
    </rcc>
    <rcc rId="0" sId="17">
      <nc r="P60" t="b">
        <v>1</v>
      </nc>
    </rcc>
    <rcc rId="0" sId="17">
      <nc r="P61" t="b">
        <v>1</v>
      </nc>
    </rcc>
    <rcc rId="0" sId="17">
      <nc r="P62" t="b">
        <v>1</v>
      </nc>
    </rcc>
    <rcc rId="0" sId="17">
      <nc r="P63" t="b">
        <v>1</v>
      </nc>
    </rcc>
    <rcc rId="0" sId="17">
      <nc r="P64" t="b">
        <v>1</v>
      </nc>
    </rcc>
    <rcc rId="0" sId="17">
      <nc r="P65" t="b">
        <v>1</v>
      </nc>
    </rcc>
    <rcc rId="0" sId="17">
      <nc r="P66" t="b">
        <v>1</v>
      </nc>
    </rcc>
    <rcc rId="0" sId="17">
      <nc r="P67" t="b">
        <v>1</v>
      </nc>
    </rcc>
    <rcc rId="0" sId="17">
      <nc r="P68" t="b">
        <v>1</v>
      </nc>
    </rcc>
    <rcc rId="0" sId="17">
      <nc r="P69" t="b">
        <v>1</v>
      </nc>
    </rcc>
    <rcc rId="0" sId="17">
      <nc r="P70" t="b">
        <v>1</v>
      </nc>
    </rcc>
    <rcc rId="0" sId="17">
      <nc r="P71" t="b">
        <v>1</v>
      </nc>
    </rcc>
    <rcc rId="0" sId="17">
      <nc r="P72" t="b">
        <v>1</v>
      </nc>
    </rcc>
    <rcc rId="0" sId="17">
      <nc r="P73" t="b">
        <v>1</v>
      </nc>
    </rcc>
    <rcc rId="0" sId="17">
      <nc r="P74" t="b">
        <v>1</v>
      </nc>
    </rcc>
    <rcc rId="0" sId="17">
      <nc r="P75" t="b">
        <v>1</v>
      </nc>
    </rcc>
    <rcc rId="0" sId="17">
      <nc r="P76" t="b">
        <v>1</v>
      </nc>
    </rcc>
    <rcc rId="0" sId="17">
      <nc r="P77" t="b">
        <v>1</v>
      </nc>
    </rcc>
    <rcc rId="0" sId="17">
      <nc r="P78" t="b">
        <v>1</v>
      </nc>
    </rcc>
    <rcc rId="0" sId="17">
      <nc r="P79" t="b">
        <v>1</v>
      </nc>
    </rcc>
    <rcc rId="0" sId="17">
      <nc r="P80" t="b">
        <v>1</v>
      </nc>
    </rcc>
    <rcc rId="0" sId="17">
      <nc r="P81" t="b">
        <v>1</v>
      </nc>
    </rcc>
    <rcc rId="0" sId="17">
      <nc r="P82" t="b">
        <v>1</v>
      </nc>
    </rcc>
    <rcc rId="0" sId="17">
      <nc r="P83" t="b">
        <v>1</v>
      </nc>
    </rcc>
    <rcc rId="0" sId="17">
      <nc r="P84" t="b">
        <v>1</v>
      </nc>
    </rcc>
    <rcc rId="0" sId="17">
      <nc r="P85" t="b">
        <v>1</v>
      </nc>
    </rcc>
    <rcc rId="0" sId="17">
      <nc r="P86" t="b">
        <v>1</v>
      </nc>
    </rcc>
    <rcc rId="0" sId="17">
      <nc r="P87" t="b">
        <v>1</v>
      </nc>
    </rcc>
    <rcc rId="0" sId="17">
      <nc r="P88" t="b">
        <v>1</v>
      </nc>
    </rcc>
    <rcc rId="0" sId="17">
      <nc r="P89" t="b">
        <v>1</v>
      </nc>
    </rcc>
    <rcc rId="0" sId="17">
      <nc r="P90" t="b">
        <v>1</v>
      </nc>
    </rcc>
    <rcc rId="0" sId="17">
      <nc r="P91" t="b">
        <v>1</v>
      </nc>
    </rcc>
    <rcc rId="0" sId="17">
      <nc r="P92" t="b">
        <v>1</v>
      </nc>
    </rcc>
    <rcc rId="0" sId="17">
      <nc r="P93" t="b">
        <v>1</v>
      </nc>
    </rcc>
    <rcc rId="0" sId="17">
      <nc r="P94" t="b">
        <v>1</v>
      </nc>
    </rcc>
    <rcc rId="0" sId="17">
      <nc r="P95" t="b">
        <v>1</v>
      </nc>
    </rcc>
    <rcc rId="0" sId="17">
      <nc r="P96" t="b">
        <v>1</v>
      </nc>
    </rcc>
    <rcc rId="0" sId="17">
      <nc r="P97" t="b">
        <v>1</v>
      </nc>
    </rcc>
    <rcc rId="0" sId="17">
      <nc r="P98" t="b">
        <v>1</v>
      </nc>
    </rcc>
    <rcc rId="0" sId="17">
      <nc r="P99" t="b">
        <v>1</v>
      </nc>
    </rcc>
    <rcc rId="0" sId="17">
      <nc r="P100" t="b">
        <v>1</v>
      </nc>
    </rcc>
    <rcc rId="0" sId="17">
      <nc r="P101" t="b">
        <v>1</v>
      </nc>
    </rcc>
    <rcc rId="0" sId="17">
      <nc r="P102" t="b">
        <v>1</v>
      </nc>
    </rcc>
    <rcc rId="0" sId="17">
      <nc r="P103" t="b">
        <v>1</v>
      </nc>
    </rcc>
    <rcc rId="0" sId="17">
      <nc r="P104" t="b">
        <v>1</v>
      </nc>
    </rcc>
    <rcc rId="0" sId="17">
      <nc r="P105" t="b">
        <v>1</v>
      </nc>
    </rcc>
    <rcc rId="0" sId="17">
      <nc r="P106" t="b">
        <v>1</v>
      </nc>
    </rcc>
    <rcc rId="0" sId="17">
      <nc r="P107" t="b">
        <v>1</v>
      </nc>
    </rcc>
    <rcc rId="0" sId="17">
      <nc r="P108" t="b">
        <v>1</v>
      </nc>
    </rcc>
    <rcc rId="0" sId="17">
      <nc r="P109" t="b">
        <v>1</v>
      </nc>
    </rcc>
    <rcc rId="0" sId="17">
      <nc r="P110" t="b">
        <v>1</v>
      </nc>
    </rcc>
    <rcc rId="0" sId="17">
      <nc r="P111" t="b">
        <v>1</v>
      </nc>
    </rcc>
    <rcc rId="0" sId="17">
      <nc r="P112" t="b">
        <v>1</v>
      </nc>
    </rcc>
    <rcc rId="0" sId="17">
      <nc r="P113" t="b">
        <v>1</v>
      </nc>
    </rcc>
    <rcc rId="0" sId="17">
      <nc r="P114" t="b">
        <v>1</v>
      </nc>
    </rcc>
    <rcc rId="0" sId="17">
      <nc r="P115" t="b">
        <v>1</v>
      </nc>
    </rcc>
    <rcc rId="0" sId="17">
      <nc r="P116" t="b">
        <v>1</v>
      </nc>
    </rcc>
    <rcc rId="0" sId="17">
      <nc r="P117" t="b">
        <v>1</v>
      </nc>
    </rcc>
    <rcc rId="0" sId="17">
      <nc r="P118" t="b">
        <v>1</v>
      </nc>
    </rcc>
    <rcc rId="0" sId="17">
      <nc r="P119" t="b">
        <v>1</v>
      </nc>
    </rcc>
    <rcc rId="0" sId="17">
      <nc r="P120" t="b">
        <v>1</v>
      </nc>
    </rcc>
    <rcc rId="0" sId="17">
      <nc r="P121" t="b">
        <v>1</v>
      </nc>
    </rcc>
    <rcc rId="0" sId="17">
      <nc r="P122" t="b">
        <v>1</v>
      </nc>
    </rcc>
    <rcc rId="0" sId="17">
      <nc r="P123" t="b">
        <v>1</v>
      </nc>
    </rcc>
    <rcc rId="0" sId="17">
      <nc r="P124" t="b">
        <v>1</v>
      </nc>
    </rcc>
    <rcc rId="0" sId="17">
      <nc r="P125" t="b">
        <v>1</v>
      </nc>
    </rcc>
    <rcc rId="0" sId="17">
      <nc r="P126" t="b">
        <v>1</v>
      </nc>
    </rcc>
    <rcc rId="0" sId="17">
      <nc r="P127" t="b">
        <v>1</v>
      </nc>
    </rcc>
    <rcc rId="0" sId="17">
      <nc r="P128" t="b">
        <v>1</v>
      </nc>
    </rcc>
    <rcc rId="0" sId="17">
      <nc r="P129" t="b">
        <v>1</v>
      </nc>
    </rcc>
    <rcc rId="0" sId="17">
      <nc r="P130" t="b">
        <v>1</v>
      </nc>
    </rcc>
    <rcc rId="0" sId="17">
      <nc r="P131" t="b">
        <v>1</v>
      </nc>
    </rcc>
    <rcc rId="0" sId="17">
      <nc r="P132" t="b">
        <v>1</v>
      </nc>
    </rcc>
    <rcc rId="0" sId="17">
      <nc r="P133" t="b">
        <v>1</v>
      </nc>
    </rcc>
    <rcc rId="0" sId="17">
      <nc r="P134" t="b">
        <v>1</v>
      </nc>
    </rcc>
    <rcc rId="0" sId="17">
      <nc r="P135" t="b">
        <v>1</v>
      </nc>
    </rcc>
    <rcc rId="0" sId="17">
      <nc r="P136" t="b">
        <v>1</v>
      </nc>
    </rcc>
    <rcc rId="0" sId="17">
      <nc r="P137" t="b">
        <v>1</v>
      </nc>
    </rcc>
    <rcc rId="0" sId="17">
      <nc r="P138" t="b">
        <v>1</v>
      </nc>
    </rcc>
    <rcc rId="0" sId="17">
      <nc r="P139" t="b">
        <v>1</v>
      </nc>
    </rcc>
    <rcc rId="0" sId="17">
      <nc r="P140" t="b">
        <v>1</v>
      </nc>
    </rcc>
    <rcc rId="0" sId="17">
      <nc r="P141" t="b">
        <v>1</v>
      </nc>
    </rcc>
    <rcc rId="0" sId="17">
      <nc r="P142" t="b">
        <v>1</v>
      </nc>
    </rcc>
    <rcc rId="0" sId="17">
      <nc r="P143" t="b">
        <v>1</v>
      </nc>
    </rcc>
    <rcc rId="0" sId="17">
      <nc r="P144" t="b">
        <v>1</v>
      </nc>
    </rcc>
    <rcc rId="0" sId="17">
      <nc r="P145" t="b">
        <v>1</v>
      </nc>
    </rcc>
    <rcc rId="0" sId="17">
      <nc r="P146" t="b">
        <v>1</v>
      </nc>
    </rcc>
    <rcc rId="0" sId="17">
      <nc r="P147" t="b">
        <v>1</v>
      </nc>
    </rcc>
    <rcc rId="0" sId="17">
      <nc r="P148" t="b">
        <v>1</v>
      </nc>
    </rcc>
    <rcc rId="0" sId="17">
      <nc r="P149" t="b">
        <v>1</v>
      </nc>
    </rcc>
    <rcc rId="0" sId="17">
      <nc r="P150" t="b">
        <v>1</v>
      </nc>
    </rcc>
    <rcc rId="0" sId="17">
      <nc r="P151" t="b">
        <v>1</v>
      </nc>
    </rcc>
    <rcc rId="0" sId="17">
      <nc r="P152" t="b">
        <v>1</v>
      </nc>
    </rcc>
    <rcc rId="0" sId="17">
      <nc r="P153" t="b">
        <v>1</v>
      </nc>
    </rcc>
    <rcc rId="0" sId="17">
      <nc r="P154" t="b">
        <v>1</v>
      </nc>
    </rcc>
    <rcc rId="0" sId="17">
      <nc r="P155" t="b">
        <v>1</v>
      </nc>
    </rcc>
    <rcc rId="0" sId="17">
      <nc r="P156" t="b">
        <v>1</v>
      </nc>
    </rcc>
    <rcc rId="0" sId="17">
      <nc r="P157" t="b">
        <v>1</v>
      </nc>
    </rcc>
    <rcc rId="0" sId="17">
      <nc r="P158" t="b">
        <v>1</v>
      </nc>
    </rcc>
    <rcc rId="0" sId="17">
      <nc r="P159" t="b">
        <v>1</v>
      </nc>
    </rcc>
    <rcc rId="0" sId="17">
      <nc r="P160" t="b">
        <v>1</v>
      </nc>
    </rcc>
    <rcc rId="0" sId="17">
      <nc r="P161" t="b">
        <v>1</v>
      </nc>
    </rcc>
    <rcc rId="0" sId="17">
      <nc r="P162" t="b">
        <v>1</v>
      </nc>
    </rcc>
    <rcc rId="0" sId="17">
      <nc r="P163" t="b">
        <v>1</v>
      </nc>
    </rcc>
    <rcc rId="0" sId="17">
      <nc r="P164" t="b">
        <v>1</v>
      </nc>
    </rcc>
    <rcc rId="0" sId="17">
      <nc r="P165" t="b">
        <v>1</v>
      </nc>
    </rcc>
    <rcc rId="0" sId="17">
      <nc r="P166" t="b">
        <v>1</v>
      </nc>
    </rcc>
    <rcc rId="0" sId="17">
      <nc r="P167" t="b">
        <v>1</v>
      </nc>
    </rcc>
    <rcc rId="0" sId="17">
      <nc r="P168" t="b">
        <v>1</v>
      </nc>
    </rcc>
    <rcc rId="0" sId="17">
      <nc r="P169" t="b">
        <v>1</v>
      </nc>
    </rcc>
    <rcc rId="0" sId="17">
      <nc r="P170" t="b">
        <v>1</v>
      </nc>
    </rcc>
    <rcc rId="0" sId="17">
      <nc r="P171" t="b">
        <v>1</v>
      </nc>
    </rcc>
    <rcc rId="0" sId="17">
      <nc r="P172" t="b">
        <v>1</v>
      </nc>
    </rcc>
    <rcc rId="0" sId="17">
      <nc r="P173" t="b">
        <v>1</v>
      </nc>
    </rcc>
    <rcc rId="0" sId="17">
      <nc r="P174" t="b">
        <v>1</v>
      </nc>
    </rcc>
    <rcc rId="0" sId="17">
      <nc r="P175" t="b">
        <v>1</v>
      </nc>
    </rcc>
    <rcc rId="0" sId="17">
      <nc r="P176" t="b">
        <v>1</v>
      </nc>
    </rcc>
    <rcc rId="0" sId="17">
      <nc r="P177" t="b">
        <v>1</v>
      </nc>
    </rcc>
    <rcc rId="0" sId="17">
      <nc r="P178" t="b">
        <v>1</v>
      </nc>
    </rcc>
    <rcc rId="0" sId="17">
      <nc r="P179" t="b">
        <v>1</v>
      </nc>
    </rcc>
    <rcc rId="0" sId="17">
      <nc r="P180" t="b">
        <v>1</v>
      </nc>
    </rcc>
    <rcc rId="0" sId="17">
      <nc r="P181" t="b">
        <v>1</v>
      </nc>
    </rcc>
    <rcc rId="0" sId="17">
      <nc r="P182" t="b">
        <v>1</v>
      </nc>
    </rcc>
    <rcc rId="0" sId="17">
      <nc r="P183" t="b">
        <v>1</v>
      </nc>
    </rcc>
    <rcc rId="0" sId="17">
      <nc r="P184" t="b">
        <v>1</v>
      </nc>
    </rcc>
    <rcc rId="0" sId="17">
      <nc r="P185" t="b">
        <v>1</v>
      </nc>
    </rcc>
    <rcc rId="0" sId="17">
      <nc r="P186" t="b">
        <v>1</v>
      </nc>
    </rcc>
    <rcc rId="0" sId="17">
      <nc r="P187" t="b">
        <v>1</v>
      </nc>
    </rcc>
    <rcc rId="0" sId="17">
      <nc r="P188" t="b">
        <v>1</v>
      </nc>
    </rcc>
    <rcc rId="0" sId="17">
      <nc r="P189" t="b">
        <v>1</v>
      </nc>
    </rcc>
    <rcc rId="0" sId="17">
      <nc r="P190" t="b">
        <v>1</v>
      </nc>
    </rcc>
    <rcc rId="0" sId="17">
      <nc r="P191" t="b">
        <v>1</v>
      </nc>
    </rcc>
    <rcc rId="0" sId="17">
      <nc r="P192" t="b">
        <v>1</v>
      </nc>
    </rcc>
    <rcc rId="0" sId="17">
      <nc r="P193" t="b">
        <v>1</v>
      </nc>
    </rcc>
    <rcc rId="0" sId="17">
      <nc r="P194" t="b">
        <v>1</v>
      </nc>
    </rcc>
    <rcc rId="0" sId="17">
      <nc r="P195" t="b">
        <v>1</v>
      </nc>
    </rcc>
    <rcc rId="0" sId="17">
      <nc r="P196" t="b">
        <v>1</v>
      </nc>
    </rcc>
    <rcc rId="0" sId="17">
      <nc r="P197" t="b">
        <v>1</v>
      </nc>
    </rcc>
    <rcc rId="0" sId="17">
      <nc r="P198" t="b">
        <v>1</v>
      </nc>
    </rcc>
    <rcc rId="0" sId="17">
      <nc r="P199" t="b">
        <v>1</v>
      </nc>
    </rcc>
    <rcc rId="0" sId="17">
      <nc r="P200" t="b">
        <v>1</v>
      </nc>
    </rcc>
    <rcc rId="0" sId="17">
      <nc r="P201" t="b">
        <v>1</v>
      </nc>
    </rcc>
    <rcc rId="0" sId="17">
      <nc r="P202" t="b">
        <v>1</v>
      </nc>
    </rcc>
    <rcc rId="0" sId="17">
      <nc r="P203" t="b">
        <v>1</v>
      </nc>
    </rcc>
    <rcc rId="0" sId="17">
      <nc r="P204" t="b">
        <v>1</v>
      </nc>
    </rcc>
    <rcc rId="0" sId="17">
      <nc r="P205" t="b">
        <v>1</v>
      </nc>
    </rcc>
    <rcc rId="0" sId="17">
      <nc r="P206" t="b">
        <v>1</v>
      </nc>
    </rcc>
    <rcc rId="0" sId="17">
      <nc r="P207" t="b">
        <v>1</v>
      </nc>
    </rcc>
    <rcc rId="0" sId="17">
      <nc r="P208" t="b">
        <v>1</v>
      </nc>
    </rcc>
    <rcc rId="0" sId="17">
      <nc r="P209" t="b">
        <v>1</v>
      </nc>
    </rcc>
    <rcc rId="0" sId="17">
      <nc r="P210" t="b">
        <v>1</v>
      </nc>
    </rcc>
    <rcc rId="0" sId="17">
      <nc r="P211" t="b">
        <v>1</v>
      </nc>
    </rcc>
    <rcc rId="0" sId="17">
      <nc r="P212" t="b">
        <v>1</v>
      </nc>
    </rcc>
    <rcc rId="0" sId="17">
      <nc r="P213" t="b">
        <v>1</v>
      </nc>
    </rcc>
    <rcc rId="0" sId="17">
      <nc r="P214" t="b">
        <v>1</v>
      </nc>
    </rcc>
    <rcc rId="0" sId="17">
      <nc r="P215" t="b">
        <v>1</v>
      </nc>
    </rcc>
    <rcc rId="0" sId="17">
      <nc r="P216" t="b">
        <v>1</v>
      </nc>
    </rcc>
    <rcc rId="0" sId="17">
      <nc r="P217" t="b">
        <v>1</v>
      </nc>
    </rcc>
    <rcc rId="0" sId="17">
      <nc r="P218" t="b">
        <v>1</v>
      </nc>
    </rcc>
    <rcc rId="0" sId="17">
      <nc r="P219" t="b">
        <v>1</v>
      </nc>
    </rcc>
    <rcc rId="0" sId="17">
      <nc r="P220" t="b">
        <v>1</v>
      </nc>
    </rcc>
    <rcc rId="0" sId="17">
      <nc r="P221" t="b">
        <v>1</v>
      </nc>
    </rcc>
    <rcc rId="0" sId="17">
      <nc r="P222" t="b">
        <v>1</v>
      </nc>
    </rcc>
    <rcc rId="0" sId="17">
      <nc r="P223" t="b">
        <v>1</v>
      </nc>
    </rcc>
    <rcc rId="0" sId="17">
      <nc r="P224" t="b">
        <v>1</v>
      </nc>
    </rcc>
    <rcc rId="0" sId="17">
      <nc r="P225" t="b">
        <v>1</v>
      </nc>
    </rcc>
    <rcc rId="0" sId="17">
      <nc r="P226" t="b">
        <v>1</v>
      </nc>
    </rcc>
    <rcc rId="0" sId="17">
      <nc r="P227" t="b">
        <v>1</v>
      </nc>
    </rcc>
    <rcc rId="0" sId="17">
      <nc r="P228" t="b">
        <v>1</v>
      </nc>
    </rcc>
    <rcc rId="0" sId="17">
      <nc r="P229" t="b">
        <v>1</v>
      </nc>
    </rcc>
    <rcc rId="0" sId="17">
      <nc r="P230" t="b">
        <v>1</v>
      </nc>
    </rcc>
    <rcc rId="0" sId="17">
      <nc r="P231" t="b">
        <v>1</v>
      </nc>
    </rcc>
    <rcc rId="0" sId="17">
      <nc r="P232" t="b">
        <v>1</v>
      </nc>
    </rcc>
    <rcc rId="0" sId="17">
      <nc r="P233" t="b">
        <v>1</v>
      </nc>
    </rcc>
    <rcc rId="0" sId="17">
      <nc r="P234" t="b">
        <v>1</v>
      </nc>
    </rcc>
    <rcc rId="0" sId="17">
      <nc r="P235" t="b">
        <v>1</v>
      </nc>
    </rcc>
    <rcc rId="0" sId="17">
      <nc r="P236" t="b">
        <v>1</v>
      </nc>
    </rcc>
    <rcc rId="0" sId="17">
      <nc r="P237" t="b">
        <v>1</v>
      </nc>
    </rcc>
    <rcc rId="0" sId="17">
      <nc r="P238" t="b">
        <v>1</v>
      </nc>
    </rcc>
    <rcc rId="0" sId="17">
      <nc r="P239" t="b">
        <v>1</v>
      </nc>
    </rcc>
    <rcc rId="0" sId="17">
      <nc r="P240" t="b">
        <v>1</v>
      </nc>
    </rcc>
    <rcc rId="0" sId="17">
      <nc r="P241" t="b">
        <v>1</v>
      </nc>
    </rcc>
    <rcc rId="0" sId="17">
      <nc r="P242" t="b">
        <v>1</v>
      </nc>
    </rcc>
    <rcc rId="0" sId="17">
      <nc r="P243" t="b">
        <v>1</v>
      </nc>
    </rcc>
    <rcc rId="0" sId="17">
      <nc r="P244" t="b">
        <v>1</v>
      </nc>
    </rcc>
    <rcc rId="0" sId="17">
      <nc r="P245" t="b">
        <v>1</v>
      </nc>
    </rcc>
    <rcc rId="0" sId="17">
      <nc r="P246" t="b">
        <v>1</v>
      </nc>
    </rcc>
    <rcc rId="0" sId="17">
      <nc r="P247" t="b">
        <v>1</v>
      </nc>
    </rcc>
    <rcc rId="0" sId="17">
      <nc r="P248" t="b">
        <v>1</v>
      </nc>
    </rcc>
    <rcc rId="0" sId="17">
      <nc r="P249" t="b">
        <v>1</v>
      </nc>
    </rcc>
    <rcc rId="0" sId="17">
      <nc r="P250" t="b">
        <v>1</v>
      </nc>
    </rcc>
    <rcc rId="0" sId="17">
      <nc r="P251" t="b">
        <v>1</v>
      </nc>
    </rcc>
    <rcc rId="0" sId="17">
      <nc r="P252" t="b">
        <v>1</v>
      </nc>
    </rcc>
    <rcc rId="0" sId="17">
      <nc r="P253" t="b">
        <v>1</v>
      </nc>
    </rcc>
    <rcc rId="0" sId="17">
      <nc r="P254" t="b">
        <v>1</v>
      </nc>
    </rcc>
    <rcc rId="0" sId="17">
      <nc r="P255" t="b">
        <v>1</v>
      </nc>
    </rcc>
    <rcc rId="0" sId="17">
      <nc r="P256" t="b">
        <v>1</v>
      </nc>
    </rcc>
    <rcc rId="0" sId="17">
      <nc r="P257" t="b">
        <v>1</v>
      </nc>
    </rcc>
    <rcc rId="0" sId="17">
      <nc r="P258" t="b">
        <v>1</v>
      </nc>
    </rcc>
    <rcc rId="0" sId="17">
      <nc r="P259" t="b">
        <v>1</v>
      </nc>
    </rcc>
    <rcc rId="0" sId="17">
      <nc r="P260" t="b">
        <v>1</v>
      </nc>
    </rcc>
    <rcc rId="0" sId="17">
      <nc r="P261" t="b">
        <v>1</v>
      </nc>
    </rcc>
    <rcc rId="0" sId="17">
      <nc r="P262" t="b">
        <v>1</v>
      </nc>
    </rcc>
    <rcc rId="0" sId="17">
      <nc r="P263" t="b">
        <v>1</v>
      </nc>
    </rcc>
    <rcc rId="0" sId="17">
      <nc r="P264" t="b">
        <v>1</v>
      </nc>
    </rcc>
    <rcc rId="0" sId="17">
      <nc r="P265" t="b">
        <v>1</v>
      </nc>
    </rcc>
    <rcc rId="0" sId="17">
      <nc r="P266" t="b">
        <v>1</v>
      </nc>
    </rcc>
    <rcc rId="0" sId="17">
      <nc r="P267" t="b">
        <v>1</v>
      </nc>
    </rcc>
    <rcc rId="0" sId="17">
      <nc r="P268" t="b">
        <v>1</v>
      </nc>
    </rcc>
    <rcc rId="0" sId="17">
      <nc r="P269" t="b">
        <v>1</v>
      </nc>
    </rcc>
    <rcc rId="0" sId="17">
      <nc r="P270" t="b">
        <v>1</v>
      </nc>
    </rcc>
    <rcc rId="0" sId="17">
      <nc r="P271" t="b">
        <v>1</v>
      </nc>
    </rcc>
    <rcc rId="0" sId="17">
      <nc r="P272" t="b">
        <v>1</v>
      </nc>
    </rcc>
    <rcc rId="0" sId="17">
      <nc r="P273" t="b">
        <v>1</v>
      </nc>
    </rcc>
    <rcc rId="0" sId="17">
      <nc r="P274" t="b">
        <v>1</v>
      </nc>
    </rcc>
    <rcc rId="0" sId="17">
      <nc r="P275" t="b">
        <v>1</v>
      </nc>
    </rcc>
    <rcc rId="0" sId="17">
      <nc r="P276" t="b">
        <v>1</v>
      </nc>
    </rcc>
    <rcc rId="0" sId="17">
      <nc r="P277" t="b">
        <v>1</v>
      </nc>
    </rcc>
    <rcc rId="0" sId="17">
      <nc r="P278" t="b">
        <v>1</v>
      </nc>
    </rcc>
    <rcc rId="0" sId="17">
      <nc r="P279" t="b">
        <v>1</v>
      </nc>
    </rcc>
    <rcc rId="0" sId="17">
      <nc r="P280" t="b">
        <v>1</v>
      </nc>
    </rcc>
    <rcc rId="0" sId="17">
      <nc r="P281" t="b">
        <v>1</v>
      </nc>
    </rcc>
    <rcc rId="0" sId="17">
      <nc r="P282" t="b">
        <v>1</v>
      </nc>
    </rcc>
    <rcc rId="0" sId="17">
      <nc r="P283" t="b">
        <v>1</v>
      </nc>
    </rcc>
    <rcc rId="0" sId="17">
      <nc r="P284" t="b">
        <v>1</v>
      </nc>
    </rcc>
    <rcc rId="0" sId="17">
      <nc r="P285" t="b">
        <v>1</v>
      </nc>
    </rcc>
    <rcc rId="0" sId="17">
      <nc r="P286" t="b">
        <v>1</v>
      </nc>
    </rcc>
    <rcc rId="0" sId="17">
      <nc r="P287" t="b">
        <v>1</v>
      </nc>
    </rcc>
    <rcc rId="0" sId="17">
      <nc r="P288" t="b">
        <v>1</v>
      </nc>
    </rcc>
    <rcc rId="0" sId="17">
      <nc r="P289" t="b">
        <v>1</v>
      </nc>
    </rcc>
    <rcc rId="0" sId="17">
      <nc r="P290" t="b">
        <v>1</v>
      </nc>
    </rcc>
    <rcc rId="0" sId="17">
      <nc r="P291" t="b">
        <v>1</v>
      </nc>
    </rcc>
    <rcc rId="0" sId="17">
      <nc r="P292" t="b">
        <v>1</v>
      </nc>
    </rcc>
    <rcc rId="0" sId="17">
      <nc r="P293" t="b">
        <v>1</v>
      </nc>
    </rcc>
    <rcc rId="0" sId="17">
      <nc r="P294" t="b">
        <v>1</v>
      </nc>
    </rcc>
    <rcc rId="0" sId="17">
      <nc r="P295" t="b">
        <v>1</v>
      </nc>
    </rcc>
    <rcc rId="0" sId="17">
      <nc r="P296" t="b">
        <v>1</v>
      </nc>
    </rcc>
    <rcc rId="0" sId="17">
      <nc r="P297" t="b">
        <v>1</v>
      </nc>
    </rcc>
    <rcc rId="0" sId="17">
      <nc r="P298" t="b">
        <v>1</v>
      </nc>
    </rcc>
    <rcc rId="0" sId="17">
      <nc r="P299" t="b">
        <v>1</v>
      </nc>
    </rcc>
    <rcc rId="0" sId="17">
      <nc r="P300" t="b">
        <v>1</v>
      </nc>
    </rcc>
    <rcc rId="0" sId="17">
      <nc r="P301" t="b">
        <v>1</v>
      </nc>
    </rcc>
    <rcc rId="0" sId="17">
      <nc r="P302" t="b">
        <v>1</v>
      </nc>
    </rcc>
    <rcc rId="0" sId="17">
      <nc r="P303" t="b">
        <v>1</v>
      </nc>
    </rcc>
    <rcc rId="0" sId="17">
      <nc r="P304" t="b">
        <v>1</v>
      </nc>
    </rcc>
    <rcc rId="0" sId="17">
      <nc r="P305" t="b">
        <v>1</v>
      </nc>
    </rcc>
    <rcc rId="0" sId="17">
      <nc r="P306" t="b">
        <v>1</v>
      </nc>
    </rcc>
    <rcc rId="0" sId="17">
      <nc r="P307" t="b">
        <v>1</v>
      </nc>
    </rcc>
    <rcc rId="0" sId="17">
      <nc r="P308" t="b">
        <v>1</v>
      </nc>
    </rcc>
    <rcc rId="0" sId="17">
      <nc r="P309" t="b">
        <v>1</v>
      </nc>
    </rcc>
    <rcc rId="0" sId="17">
      <nc r="P310" t="b">
        <v>1</v>
      </nc>
    </rcc>
    <rcc rId="0" sId="17">
      <nc r="P311" t="b">
        <v>1</v>
      </nc>
    </rcc>
    <rcc rId="0" sId="17">
      <nc r="P312" t="b">
        <v>1</v>
      </nc>
    </rcc>
    <rcc rId="0" sId="17">
      <nc r="P313" t="b">
        <v>1</v>
      </nc>
    </rcc>
    <rcc rId="0" sId="17">
      <nc r="P314" t="b">
        <v>1</v>
      </nc>
    </rcc>
    <rcc rId="0" sId="17">
      <nc r="P315" t="b">
        <v>1</v>
      </nc>
    </rcc>
    <rcc rId="0" sId="17">
      <nc r="P316" t="b">
        <v>1</v>
      </nc>
    </rcc>
    <rcc rId="0" sId="17">
      <nc r="P317" t="b">
        <v>1</v>
      </nc>
    </rcc>
    <rcc rId="0" sId="17">
      <nc r="P318" t="b">
        <v>1</v>
      </nc>
    </rcc>
    <rcc rId="0" sId="17">
      <nc r="P319" t="b">
        <v>1</v>
      </nc>
    </rcc>
    <rcc rId="0" sId="17">
      <nc r="P320" t="b">
        <v>1</v>
      </nc>
    </rcc>
    <rcc rId="0" sId="17">
      <nc r="P321" t="b">
        <v>1</v>
      </nc>
    </rcc>
    <rcc rId="0" sId="17">
      <nc r="P322" t="b">
        <v>1</v>
      </nc>
    </rcc>
    <rcc rId="0" sId="17">
      <nc r="P323" t="b">
        <v>1</v>
      </nc>
    </rcc>
    <rcc rId="0" sId="17">
      <nc r="P324" t="b">
        <v>1</v>
      </nc>
    </rcc>
    <rcc rId="0" sId="17">
      <nc r="P325" t="b">
        <v>1</v>
      </nc>
    </rcc>
    <rcc rId="0" sId="17">
      <nc r="P326" t="b">
        <v>1</v>
      </nc>
    </rcc>
    <rcc rId="0" sId="17">
      <nc r="P327" t="b">
        <v>1</v>
      </nc>
    </rcc>
    <rcc rId="0" sId="17">
      <nc r="P328" t="b">
        <v>1</v>
      </nc>
    </rcc>
    <rcc rId="0" sId="17">
      <nc r="P329" t="b">
        <v>1</v>
      </nc>
    </rcc>
    <rcc rId="0" sId="17">
      <nc r="P330" t="b">
        <v>1</v>
      </nc>
    </rcc>
    <rcc rId="0" sId="17">
      <nc r="P331" t="b">
        <v>1</v>
      </nc>
    </rcc>
    <rcc rId="0" sId="17">
      <nc r="P332" t="b">
        <v>1</v>
      </nc>
    </rcc>
    <rcc rId="0" sId="17">
      <nc r="P333" t="b">
        <v>1</v>
      </nc>
    </rcc>
    <rcc rId="0" sId="17">
      <nc r="P334" t="b">
        <v>1</v>
      </nc>
    </rcc>
    <rcc rId="0" sId="17">
      <nc r="P335" t="b">
        <v>1</v>
      </nc>
    </rcc>
    <rcc rId="0" sId="17">
      <nc r="P336" t="b">
        <v>1</v>
      </nc>
    </rcc>
    <rcc rId="0" sId="17">
      <nc r="P337" t="b">
        <v>1</v>
      </nc>
    </rcc>
    <rcc rId="0" sId="17">
      <nc r="P338" t="b">
        <v>1</v>
      </nc>
    </rcc>
    <rcc rId="0" sId="17">
      <nc r="P339" t="b">
        <v>1</v>
      </nc>
    </rcc>
    <rcc rId="0" sId="17">
      <nc r="P340" t="b">
        <v>1</v>
      </nc>
    </rcc>
    <rcc rId="0" sId="17">
      <nc r="P341" t="b">
        <v>1</v>
      </nc>
    </rcc>
    <rcc rId="0" sId="17">
      <nc r="P342" t="b">
        <v>1</v>
      </nc>
    </rcc>
    <rcc rId="0" sId="17">
      <nc r="P343" t="b">
        <v>1</v>
      </nc>
    </rcc>
    <rcc rId="0" sId="17">
      <nc r="P344" t="b">
        <v>1</v>
      </nc>
    </rcc>
    <rcc rId="0" sId="17">
      <nc r="P345" t="b">
        <v>1</v>
      </nc>
    </rcc>
    <rcc rId="0" sId="17">
      <nc r="P346" t="b">
        <v>1</v>
      </nc>
    </rcc>
    <rcc rId="0" sId="17">
      <nc r="P347" t="b">
        <v>1</v>
      </nc>
    </rcc>
    <rcc rId="0" sId="17">
      <nc r="P348" t="b">
        <v>1</v>
      </nc>
    </rcc>
    <rcc rId="0" sId="17">
      <nc r="P349" t="b">
        <v>1</v>
      </nc>
    </rcc>
    <rcc rId="0" sId="17">
      <nc r="P350" t="b">
        <v>1</v>
      </nc>
    </rcc>
    <rcc rId="0" sId="17">
      <nc r="P351" t="b">
        <v>1</v>
      </nc>
    </rcc>
    <rcc rId="0" sId="17">
      <nc r="P352" t="b">
        <v>1</v>
      </nc>
    </rcc>
    <rcc rId="0" sId="17">
      <nc r="P353" t="b">
        <v>1</v>
      </nc>
    </rcc>
    <rcc rId="0" sId="17">
      <nc r="P354" t="b">
        <v>1</v>
      </nc>
    </rcc>
    <rcc rId="0" sId="17">
      <nc r="P355" t="b">
        <v>1</v>
      </nc>
    </rcc>
    <rcc rId="0" sId="17">
      <nc r="P356" t="b">
        <v>1</v>
      </nc>
    </rcc>
    <rcc rId="0" sId="17">
      <nc r="P357" t="b">
        <v>1</v>
      </nc>
    </rcc>
    <rcc rId="0" sId="17">
      <nc r="P358" t="b">
        <v>1</v>
      </nc>
    </rcc>
    <rcc rId="0" sId="17">
      <nc r="P359" t="b">
        <v>1</v>
      </nc>
    </rcc>
    <rcc rId="0" sId="17">
      <nc r="P360" t="b">
        <v>1</v>
      </nc>
    </rcc>
    <rcc rId="0" sId="17">
      <nc r="P361" t="b">
        <v>1</v>
      </nc>
    </rcc>
    <rcc rId="0" sId="17">
      <nc r="P362" t="b">
        <v>1</v>
      </nc>
    </rcc>
    <rcc rId="0" sId="17">
      <nc r="P363" t="b">
        <v>1</v>
      </nc>
    </rcc>
    <rcc rId="0" sId="17">
      <nc r="P364" t="b">
        <v>1</v>
      </nc>
    </rcc>
    <rcc rId="0" sId="17">
      <nc r="P365" t="b">
        <v>1</v>
      </nc>
    </rcc>
    <rcc rId="0" sId="17">
      <nc r="P366" t="b">
        <v>1</v>
      </nc>
    </rcc>
    <rcc rId="0" sId="17">
      <nc r="P367" t="b">
        <v>1</v>
      </nc>
    </rcc>
    <rcc rId="0" sId="17">
      <nc r="P368" t="b">
        <v>1</v>
      </nc>
    </rcc>
    <rcc rId="0" sId="17">
      <nc r="P369" t="b">
        <v>1</v>
      </nc>
    </rcc>
    <rcc rId="0" sId="17">
      <nc r="P370" t="b">
        <v>1</v>
      </nc>
    </rcc>
    <rcc rId="0" sId="17">
      <nc r="P371" t="b">
        <v>1</v>
      </nc>
    </rcc>
    <rcc rId="0" sId="17">
      <nc r="P372" t="b">
        <v>1</v>
      </nc>
    </rcc>
    <rcc rId="0" sId="17">
      <nc r="P373" t="b">
        <v>1</v>
      </nc>
    </rcc>
    <rcc rId="0" sId="17">
      <nc r="P374" t="b">
        <v>1</v>
      </nc>
    </rcc>
    <rcc rId="0" sId="17">
      <nc r="P375" t="b">
        <v>1</v>
      </nc>
    </rcc>
    <rcc rId="0" sId="17">
      <nc r="P376" t="b">
        <v>1</v>
      </nc>
    </rcc>
    <rcc rId="0" sId="17">
      <nc r="P377" t="b">
        <v>1</v>
      </nc>
    </rcc>
    <rcc rId="0" sId="17">
      <nc r="P378" t="b">
        <v>1</v>
      </nc>
    </rcc>
    <rcc rId="0" sId="17">
      <nc r="P379" t="b">
        <v>1</v>
      </nc>
    </rcc>
    <rcc rId="0" sId="17">
      <nc r="P380" t="b">
        <v>1</v>
      </nc>
    </rcc>
    <rcc rId="0" sId="17">
      <nc r="P381" t="b">
        <v>1</v>
      </nc>
    </rcc>
    <rcc rId="0" sId="17">
      <nc r="P382" t="b">
        <v>1</v>
      </nc>
    </rcc>
    <rcc rId="0" sId="17">
      <nc r="P383" t="b">
        <v>1</v>
      </nc>
    </rcc>
    <rcc rId="0" sId="17">
      <nc r="P384" t="b">
        <v>1</v>
      </nc>
    </rcc>
    <rcc rId="0" sId="17">
      <nc r="P385" t="b">
        <v>1</v>
      </nc>
    </rcc>
    <rcc rId="0" sId="17">
      <nc r="P386" t="b">
        <v>1</v>
      </nc>
    </rcc>
    <rcc rId="0" sId="17">
      <nc r="P387" t="b">
        <v>1</v>
      </nc>
    </rcc>
    <rcc rId="0" sId="17">
      <nc r="P388" t="b">
        <v>1</v>
      </nc>
    </rcc>
    <rcc rId="0" sId="17">
      <nc r="P389" t="b">
        <v>1</v>
      </nc>
    </rcc>
    <rcc rId="0" sId="17">
      <nc r="P390" t="b">
        <v>1</v>
      </nc>
    </rcc>
    <rcc rId="0" sId="17">
      <nc r="P391" t="b">
        <v>1</v>
      </nc>
    </rcc>
    <rcc rId="0" sId="17">
      <nc r="P392" t="b">
        <v>1</v>
      </nc>
    </rcc>
    <rcc rId="0" sId="17">
      <nc r="P393" t="b">
        <v>1</v>
      </nc>
    </rcc>
    <rcc rId="0" sId="17">
      <nc r="P394" t="b">
        <v>1</v>
      </nc>
    </rcc>
    <rcc rId="0" sId="17">
      <nc r="P395" t="b">
        <v>1</v>
      </nc>
    </rcc>
    <rcc rId="0" sId="17">
      <nc r="P396" t="b">
        <v>1</v>
      </nc>
    </rcc>
    <rcc rId="0" sId="17">
      <nc r="P397" t="b">
        <v>1</v>
      </nc>
    </rcc>
    <rcc rId="0" sId="17">
      <nc r="P398" t="b">
        <v>1</v>
      </nc>
    </rcc>
    <rcc rId="0" sId="17">
      <nc r="P399" t="b">
        <v>1</v>
      </nc>
    </rcc>
    <rcc rId="0" sId="17">
      <nc r="P400" t="b">
        <v>1</v>
      </nc>
    </rcc>
    <rcc rId="0" sId="17">
      <nc r="P401" t="b">
        <v>1</v>
      </nc>
    </rcc>
    <rcc rId="0" sId="17">
      <nc r="P402" t="b">
        <v>1</v>
      </nc>
    </rcc>
    <rcc rId="0" sId="17">
      <nc r="P403" t="b">
        <v>1</v>
      </nc>
    </rcc>
    <rcc rId="0" sId="17">
      <nc r="P404" t="b">
        <v>1</v>
      </nc>
    </rcc>
    <rcc rId="0" sId="17">
      <nc r="P405" t="b">
        <v>1</v>
      </nc>
    </rcc>
    <rcc rId="0" sId="17">
      <nc r="P406" t="b">
        <v>1</v>
      </nc>
    </rcc>
    <rcc rId="0" sId="17">
      <nc r="P407" t="b">
        <v>1</v>
      </nc>
    </rcc>
    <rcc rId="0" sId="17">
      <nc r="P408" t="b">
        <v>1</v>
      </nc>
    </rcc>
    <rcc rId="0" sId="17">
      <nc r="P409" t="b">
        <v>1</v>
      </nc>
    </rcc>
    <rcc rId="0" sId="17">
      <nc r="P410" t="b">
        <v>1</v>
      </nc>
    </rcc>
    <rcc rId="0" sId="17">
      <nc r="P411" t="b">
        <v>1</v>
      </nc>
    </rcc>
    <rcc rId="0" sId="17">
      <nc r="P412" t="b">
        <v>1</v>
      </nc>
    </rcc>
    <rcc rId="0" sId="17">
      <nc r="P413" t="b">
        <v>1</v>
      </nc>
    </rcc>
    <rcc rId="0" sId="17">
      <nc r="P414" t="b">
        <v>1</v>
      </nc>
    </rcc>
    <rcc rId="0" sId="17">
      <nc r="P415" t="b">
        <v>1</v>
      </nc>
    </rcc>
    <rcc rId="0" sId="17">
      <nc r="P416" t="b">
        <v>1</v>
      </nc>
    </rcc>
    <rcc rId="0" sId="17">
      <nc r="P417" t="b">
        <v>1</v>
      </nc>
    </rcc>
    <rcc rId="0" sId="17">
      <nc r="P418" t="b">
        <v>1</v>
      </nc>
    </rcc>
    <rcc rId="0" sId="17">
      <nc r="P419" t="b">
        <v>1</v>
      </nc>
    </rcc>
    <rcc rId="0" sId="17">
      <nc r="P420" t="b">
        <v>1</v>
      </nc>
    </rcc>
    <rcc rId="0" sId="17">
      <nc r="P421" t="b">
        <v>1</v>
      </nc>
    </rcc>
    <rcc rId="0" sId="17">
      <nc r="P422" t="b">
        <v>1</v>
      </nc>
    </rcc>
    <rcc rId="0" sId="17">
      <nc r="P423" t="b">
        <v>1</v>
      </nc>
    </rcc>
    <rcc rId="0" sId="17">
      <nc r="P424" t="b">
        <v>1</v>
      </nc>
    </rcc>
    <rcc rId="0" sId="17">
      <nc r="P425" t="b">
        <v>1</v>
      </nc>
    </rcc>
    <rcc rId="0" sId="17">
      <nc r="P426" t="b">
        <v>1</v>
      </nc>
    </rcc>
    <rcc rId="0" sId="17">
      <nc r="P427" t="b">
        <v>1</v>
      </nc>
    </rcc>
    <rcc rId="0" sId="17">
      <nc r="P428" t="b">
        <v>1</v>
      </nc>
    </rcc>
    <rcc rId="0" sId="17">
      <nc r="P429" t="b">
        <v>1</v>
      </nc>
    </rcc>
    <rcc rId="0" sId="17">
      <nc r="P430" t="b">
        <v>1</v>
      </nc>
    </rcc>
    <rcc rId="0" sId="17">
      <nc r="P431" t="b">
        <v>1</v>
      </nc>
    </rcc>
    <rcc rId="0" sId="17">
      <nc r="P432" t="b">
        <v>1</v>
      </nc>
    </rcc>
    <rcc rId="0" sId="17">
      <nc r="P433" t="b">
        <v>1</v>
      </nc>
    </rcc>
    <rcc rId="0" sId="17">
      <nc r="P434" t="b">
        <v>1</v>
      </nc>
    </rcc>
    <rcc rId="0" sId="17">
      <nc r="P435" t="b">
        <v>1</v>
      </nc>
    </rcc>
    <rcc rId="0" sId="17">
      <nc r="P436" t="b">
        <v>1</v>
      </nc>
    </rcc>
    <rcc rId="0" sId="17">
      <nc r="P437" t="b">
        <v>1</v>
      </nc>
    </rcc>
    <rcc rId="0" sId="17">
      <nc r="P438" t="b">
        <v>1</v>
      </nc>
    </rcc>
    <rcc rId="0" sId="17">
      <nc r="P439" t="b">
        <v>1</v>
      </nc>
    </rcc>
    <rcc rId="0" sId="17">
      <nc r="P440" t="b">
        <v>1</v>
      </nc>
    </rcc>
    <rcc rId="0" sId="17">
      <nc r="P441" t="b">
        <v>1</v>
      </nc>
    </rcc>
    <rcc rId="0" sId="17">
      <nc r="P442" t="b">
        <v>1</v>
      </nc>
    </rcc>
    <rcc rId="0" sId="17">
      <nc r="P443" t="b">
        <v>1</v>
      </nc>
    </rcc>
    <rcc rId="0" sId="17">
      <nc r="P444" t="b">
        <v>1</v>
      </nc>
    </rcc>
    <rcc rId="0" sId="17">
      <nc r="P445" t="b">
        <v>1</v>
      </nc>
    </rcc>
    <rcc rId="0" sId="17">
      <nc r="P446" t="b">
        <v>1</v>
      </nc>
    </rcc>
    <rcc rId="0" sId="17">
      <nc r="P447" t="b">
        <v>1</v>
      </nc>
    </rcc>
    <rcc rId="0" sId="17">
      <nc r="P448" t="b">
        <v>1</v>
      </nc>
    </rcc>
    <rcc rId="0" sId="17">
      <nc r="P449" t="b">
        <v>1</v>
      </nc>
    </rcc>
    <rcc rId="0" sId="17">
      <nc r="P450" t="b">
        <v>1</v>
      </nc>
    </rcc>
    <rcc rId="0" sId="17">
      <nc r="P451" t="b">
        <v>1</v>
      </nc>
    </rcc>
    <rcc rId="0" sId="17">
      <nc r="P452" t="b">
        <v>1</v>
      </nc>
    </rcc>
    <rcc rId="0" sId="17">
      <nc r="P453" t="b">
        <v>1</v>
      </nc>
    </rcc>
    <rcc rId="0" sId="17">
      <nc r="P454" t="b">
        <v>1</v>
      </nc>
    </rcc>
    <rcc rId="0" sId="17">
      <nc r="P455" t="b">
        <v>1</v>
      </nc>
    </rcc>
    <rcc rId="0" sId="17">
      <nc r="P456" t="b">
        <v>1</v>
      </nc>
    </rcc>
    <rcc rId="0" sId="17">
      <nc r="P457" t="b">
        <v>1</v>
      </nc>
    </rcc>
    <rcc rId="0" sId="17">
      <nc r="P458" t="b">
        <v>1</v>
      </nc>
    </rcc>
    <rcc rId="0" sId="17">
      <nc r="P459" t="b">
        <v>1</v>
      </nc>
    </rcc>
    <rcc rId="0" sId="17">
      <nc r="P460" t="b">
        <v>1</v>
      </nc>
    </rcc>
    <rcc rId="0" sId="17">
      <nc r="P461" t="b">
        <v>1</v>
      </nc>
    </rcc>
    <rcc rId="0" sId="17">
      <nc r="P462" t="b">
        <v>1</v>
      </nc>
    </rcc>
    <rcc rId="0" sId="17">
      <nc r="P463" t="b">
        <v>1</v>
      </nc>
    </rcc>
    <rcc rId="0" sId="17">
      <nc r="P464" t="b">
        <v>1</v>
      </nc>
    </rcc>
    <rcc rId="0" sId="17">
      <nc r="P465" t="b">
        <v>1</v>
      </nc>
    </rcc>
    <rcc rId="0" sId="17">
      <nc r="P466" t="b">
        <v>1</v>
      </nc>
    </rcc>
    <rcc rId="0" sId="17">
      <nc r="P467" t="b">
        <v>1</v>
      </nc>
    </rcc>
    <rcc rId="0" sId="17">
      <nc r="P468" t="b">
        <v>1</v>
      </nc>
    </rcc>
    <rcc rId="0" sId="17">
      <nc r="P469" t="b">
        <v>1</v>
      </nc>
    </rcc>
    <rcc rId="0" sId="17">
      <nc r="P470" t="b">
        <v>1</v>
      </nc>
    </rcc>
    <rcc rId="0" sId="17">
      <nc r="P471" t="b">
        <v>1</v>
      </nc>
    </rcc>
    <rcc rId="0" sId="17">
      <nc r="P472" t="b">
        <v>1</v>
      </nc>
    </rcc>
    <rcc rId="0" sId="17">
      <nc r="P473" t="b">
        <v>1</v>
      </nc>
    </rcc>
    <rcc rId="0" sId="17">
      <nc r="P474" t="b">
        <v>1</v>
      </nc>
    </rcc>
    <rcc rId="0" sId="17">
      <nc r="P475" t="b">
        <v>1</v>
      </nc>
    </rcc>
    <rcc rId="0" sId="17">
      <nc r="P476" t="b">
        <v>1</v>
      </nc>
    </rcc>
    <rcc rId="0" sId="17">
      <nc r="P477" t="b">
        <v>1</v>
      </nc>
    </rcc>
    <rcc rId="0" sId="17">
      <nc r="P478" t="b">
        <v>1</v>
      </nc>
    </rcc>
    <rcc rId="0" sId="17">
      <nc r="P479" t="b">
        <v>1</v>
      </nc>
    </rcc>
    <rcc rId="0" sId="17">
      <nc r="P480" t="b">
        <v>1</v>
      </nc>
    </rcc>
    <rcc rId="0" sId="17">
      <nc r="P481" t="b">
        <v>1</v>
      </nc>
    </rcc>
    <rcc rId="0" sId="17">
      <nc r="P482" t="b">
        <v>1</v>
      </nc>
    </rcc>
    <rcc rId="0" sId="17">
      <nc r="P483" t="b">
        <v>1</v>
      </nc>
    </rcc>
    <rcc rId="0" sId="17">
      <nc r="P484" t="b">
        <v>1</v>
      </nc>
    </rcc>
    <rcc rId="0" sId="17">
      <nc r="P485" t="b">
        <v>1</v>
      </nc>
    </rcc>
    <rcc rId="0" sId="17">
      <nc r="P486" t="b">
        <v>1</v>
      </nc>
    </rcc>
    <rcc rId="0" sId="17">
      <nc r="P487" t="b">
        <v>1</v>
      </nc>
    </rcc>
    <rcc rId="0" sId="17">
      <nc r="P488" t="b">
        <v>1</v>
      </nc>
    </rcc>
    <rcc rId="0" sId="17">
      <nc r="P489" t="b">
        <v>1</v>
      </nc>
    </rcc>
    <rcc rId="0" sId="17">
      <nc r="P490" t="b">
        <v>1</v>
      </nc>
    </rcc>
    <rcc rId="0" sId="17">
      <nc r="P491" t="b">
        <v>1</v>
      </nc>
    </rcc>
    <rcc rId="0" sId="17">
      <nc r="P492" t="b">
        <v>1</v>
      </nc>
    </rcc>
    <rcc rId="0" sId="17">
      <nc r="P493" t="b">
        <v>1</v>
      </nc>
    </rcc>
    <rcc rId="0" sId="17">
      <nc r="P494" t="b">
        <v>1</v>
      </nc>
    </rcc>
    <rcc rId="0" sId="17">
      <nc r="P495" t="b">
        <v>1</v>
      </nc>
    </rcc>
    <rcc rId="0" sId="17">
      <nc r="P496" t="b">
        <v>1</v>
      </nc>
    </rcc>
    <rcc rId="0" sId="17">
      <nc r="P497" t="b">
        <v>1</v>
      </nc>
    </rcc>
    <rcc rId="0" sId="17">
      <nc r="P498" t="b">
        <v>1</v>
      </nc>
    </rcc>
    <rcc rId="0" sId="17">
      <nc r="P499" t="b">
        <v>1</v>
      </nc>
    </rcc>
    <rcc rId="0" sId="17">
      <nc r="P500" t="b">
        <v>1</v>
      </nc>
    </rcc>
    <rcc rId="0" sId="17">
      <nc r="P501" t="b">
        <v>1</v>
      </nc>
    </rcc>
    <rcc rId="0" sId="17">
      <nc r="P502" t="b">
        <v>1</v>
      </nc>
    </rcc>
    <rcc rId="0" sId="17">
      <nc r="P503" t="b">
        <v>1</v>
      </nc>
    </rcc>
    <rcc rId="0" sId="17">
      <nc r="P504" t="b">
        <v>1</v>
      </nc>
    </rcc>
    <rcc rId="0" sId="17">
      <nc r="P505" t="b">
        <v>1</v>
      </nc>
    </rcc>
    <rcc rId="0" sId="17">
      <nc r="P506" t="b">
        <v>1</v>
      </nc>
    </rcc>
    <rcc rId="0" sId="17">
      <nc r="P507" t="b">
        <v>1</v>
      </nc>
    </rcc>
    <rcc rId="0" sId="17">
      <nc r="P508" t="b">
        <v>1</v>
      </nc>
    </rcc>
    <rcc rId="0" sId="17">
      <nc r="P509" t="b">
        <v>1</v>
      </nc>
    </rcc>
    <rcc rId="0" sId="17">
      <nc r="P510" t="b">
        <v>1</v>
      </nc>
    </rcc>
    <rcc rId="0" sId="17">
      <nc r="P511" t="b">
        <v>1</v>
      </nc>
    </rcc>
    <rcc rId="0" sId="17">
      <nc r="P512" t="b">
        <v>1</v>
      </nc>
    </rcc>
    <rcc rId="0" sId="17">
      <nc r="P513" t="b">
        <v>1</v>
      </nc>
    </rcc>
    <rcc rId="0" sId="17">
      <nc r="P514" t="b">
        <v>1</v>
      </nc>
    </rcc>
    <rcc rId="0" sId="17">
      <nc r="P515" t="b">
        <v>1</v>
      </nc>
    </rcc>
    <rcc rId="0" sId="17">
      <nc r="P516" t="b">
        <v>1</v>
      </nc>
    </rcc>
    <rcc rId="0" sId="17">
      <nc r="P517" t="b">
        <v>1</v>
      </nc>
    </rcc>
    <rcc rId="0" sId="17">
      <nc r="P518" t="b">
        <v>1</v>
      </nc>
    </rcc>
    <rcc rId="0" sId="17">
      <nc r="P519" t="b">
        <v>1</v>
      </nc>
    </rcc>
    <rcc rId="0" sId="17">
      <nc r="P520" t="b">
        <v>1</v>
      </nc>
    </rcc>
    <rcc rId="0" sId="17">
      <nc r="P521" t="b">
        <v>1</v>
      </nc>
    </rcc>
    <rcc rId="0" sId="17">
      <nc r="P522" t="b">
        <v>1</v>
      </nc>
    </rcc>
    <rcc rId="0" sId="17">
      <nc r="P523" t="b">
        <v>1</v>
      </nc>
    </rcc>
    <rcc rId="0" sId="17">
      <nc r="P524" t="b">
        <v>1</v>
      </nc>
    </rcc>
    <rcc rId="0" sId="17">
      <nc r="P525" t="b">
        <v>1</v>
      </nc>
    </rcc>
    <rcc rId="0" sId="17">
      <nc r="P526" t="b">
        <v>1</v>
      </nc>
    </rcc>
    <rcc rId="0" sId="17">
      <nc r="P527" t="b">
        <v>1</v>
      </nc>
    </rcc>
    <rcc rId="0" sId="17">
      <nc r="P528" t="b">
        <v>1</v>
      </nc>
    </rcc>
    <rcc rId="0" sId="17">
      <nc r="P529" t="b">
        <v>1</v>
      </nc>
    </rcc>
    <rcc rId="0" sId="17">
      <nc r="P530" t="b">
        <v>1</v>
      </nc>
    </rcc>
    <rcc rId="0" sId="17">
      <nc r="P531" t="b">
        <v>1</v>
      </nc>
    </rcc>
    <rcc rId="0" sId="17">
      <nc r="P532" t="b">
        <v>1</v>
      </nc>
    </rcc>
    <rcc rId="0" sId="17">
      <nc r="P533" t="b">
        <v>1</v>
      </nc>
    </rcc>
    <rcc rId="0" sId="17">
      <nc r="P534" t="b">
        <v>1</v>
      </nc>
    </rcc>
    <rcc rId="0" sId="17">
      <nc r="P535" t="b">
        <v>1</v>
      </nc>
    </rcc>
    <rcc rId="0" sId="17">
      <nc r="P536" t="b">
        <v>1</v>
      </nc>
    </rcc>
    <rcc rId="0" sId="17">
      <nc r="P537" t="b">
        <v>1</v>
      </nc>
    </rcc>
    <rcc rId="0" sId="17">
      <nc r="P538" t="b">
        <v>1</v>
      </nc>
    </rcc>
    <rcc rId="0" sId="17">
      <nc r="P539" t="b">
        <v>1</v>
      </nc>
    </rcc>
    <rcc rId="0" sId="17">
      <nc r="P540" t="b">
        <v>1</v>
      </nc>
    </rcc>
    <rcc rId="0" sId="17">
      <nc r="P541" t="b">
        <v>1</v>
      </nc>
    </rcc>
    <rcc rId="0" sId="17">
      <nc r="P542" t="b">
        <v>1</v>
      </nc>
    </rcc>
    <rcc rId="0" sId="17">
      <nc r="P543" t="b">
        <v>1</v>
      </nc>
    </rcc>
    <rcc rId="0" sId="17">
      <nc r="P544" t="b">
        <v>1</v>
      </nc>
    </rcc>
    <rcc rId="0" sId="17">
      <nc r="P545" t="b">
        <v>1</v>
      </nc>
    </rcc>
    <rcc rId="0" sId="17">
      <nc r="P546" t="b">
        <v>1</v>
      </nc>
    </rcc>
    <rcc rId="0" sId="17">
      <nc r="P547" t="b">
        <v>1</v>
      </nc>
    </rcc>
    <rcc rId="0" sId="17">
      <nc r="P548" t="b">
        <v>1</v>
      </nc>
    </rcc>
    <rcc rId="0" sId="17">
      <nc r="P549" t="b">
        <v>1</v>
      </nc>
    </rcc>
    <rcc rId="0" sId="17">
      <nc r="P550" t="b">
        <v>1</v>
      </nc>
    </rcc>
    <rcc rId="0" sId="17">
      <nc r="P551" t="b">
        <v>1</v>
      </nc>
    </rcc>
    <rcc rId="0" sId="17">
      <nc r="P552" t="b">
        <v>1</v>
      </nc>
    </rcc>
    <rcc rId="0" sId="17">
      <nc r="P553" t="b">
        <v>1</v>
      </nc>
    </rcc>
    <rcc rId="0" sId="17">
      <nc r="P554" t="b">
        <v>1</v>
      </nc>
    </rcc>
    <rcc rId="0" sId="17">
      <nc r="P555" t="b">
        <v>1</v>
      </nc>
    </rcc>
    <rcc rId="0" sId="17">
      <nc r="P556" t="b">
        <v>1</v>
      </nc>
    </rcc>
    <rcc rId="0" sId="17">
      <nc r="P557" t="b">
        <v>1</v>
      </nc>
    </rcc>
    <rcc rId="0" sId="17">
      <nc r="P558" t="b">
        <v>1</v>
      </nc>
    </rcc>
    <rcc rId="0" sId="17">
      <nc r="P559" t="b">
        <v>1</v>
      </nc>
    </rcc>
    <rcc rId="0" sId="17">
      <nc r="P560" t="b">
        <v>1</v>
      </nc>
    </rcc>
    <rcc rId="0" sId="17">
      <nc r="P561" t="b">
        <v>1</v>
      </nc>
    </rcc>
    <rcc rId="0" sId="17">
      <nc r="P562" t="b">
        <v>1</v>
      </nc>
    </rcc>
    <rcc rId="0" sId="17">
      <nc r="P563" t="b">
        <v>1</v>
      </nc>
    </rcc>
    <rcc rId="0" sId="17">
      <nc r="P564" t="b">
        <v>1</v>
      </nc>
    </rcc>
    <rcc rId="0" sId="17">
      <nc r="P565" t="b">
        <v>1</v>
      </nc>
    </rcc>
    <rcc rId="0" sId="17">
      <nc r="P566" t="b">
        <v>1</v>
      </nc>
    </rcc>
    <rcc rId="0" sId="17">
      <nc r="P567" t="b">
        <v>1</v>
      </nc>
    </rcc>
    <rcc rId="0" sId="17">
      <nc r="P568" t="b">
        <v>1</v>
      </nc>
    </rcc>
    <rcc rId="0" sId="17">
      <nc r="P569" t="b">
        <v>1</v>
      </nc>
    </rcc>
    <rcc rId="0" sId="17">
      <nc r="P570" t="b">
        <v>1</v>
      </nc>
    </rcc>
    <rcc rId="0" sId="17">
      <nc r="P571" t="b">
        <v>1</v>
      </nc>
    </rcc>
    <rcc rId="0" sId="17">
      <nc r="P572" t="b">
        <v>1</v>
      </nc>
    </rcc>
    <rcc rId="0" sId="17">
      <nc r="P573" t="b">
        <v>1</v>
      </nc>
    </rcc>
    <rcc rId="0" sId="17">
      <nc r="P574" t="b">
        <v>1</v>
      </nc>
    </rcc>
    <rcc rId="0" sId="17">
      <nc r="P575" t="b">
        <v>1</v>
      </nc>
    </rcc>
    <rcc rId="0" sId="17">
      <nc r="P576" t="b">
        <v>1</v>
      </nc>
    </rcc>
    <rcc rId="0" sId="17">
      <nc r="P577" t="b">
        <v>1</v>
      </nc>
    </rcc>
  </rrc>
  <rrc rId="29277" sId="17" ref="P1:P1048576" action="deleteCol">
    <rfmt sheetId="17" xfDxf="1" sqref="P1:P1048576" start="0" length="0"/>
    <rcc rId="0" sId="17">
      <nc r="P3" t="inlineStr">
        <is>
          <t>proxy_a2.outcome</t>
        </is>
      </nc>
    </rcc>
    <rcc rId="0" sId="17">
      <nc r="P13" t="inlineStr">
        <is>
          <t>G</t>
        </is>
      </nc>
    </rcc>
    <rcc rId="0" sId="17">
      <nc r="P53" t="inlineStr">
        <is>
          <t>pval_origin.exposure</t>
        </is>
      </nc>
    </rcc>
    <rcc rId="0" sId="17">
      <nc r="P54" t="inlineStr">
        <is>
          <t>reported</t>
        </is>
      </nc>
    </rcc>
    <rcc rId="0" sId="17">
      <nc r="P55" t="inlineStr">
        <is>
          <t>reported</t>
        </is>
      </nc>
    </rcc>
    <rcc rId="0" sId="17">
      <nc r="P56" t="inlineStr">
        <is>
          <t>reported</t>
        </is>
      </nc>
    </rcc>
    <rcc rId="0" sId="17">
      <nc r="P57" t="inlineStr">
        <is>
          <t>reported</t>
        </is>
      </nc>
    </rcc>
    <rcc rId="0" sId="17">
      <nc r="P58" t="inlineStr">
        <is>
          <t>reported</t>
        </is>
      </nc>
    </rcc>
    <rcc rId="0" sId="17">
      <nc r="P59" t="inlineStr">
        <is>
          <t>reported</t>
        </is>
      </nc>
    </rcc>
    <rcc rId="0" sId="17">
      <nc r="P60" t="inlineStr">
        <is>
          <t>reported</t>
        </is>
      </nc>
    </rcc>
    <rcc rId="0" sId="17">
      <nc r="P61" t="inlineStr">
        <is>
          <t>reported</t>
        </is>
      </nc>
    </rcc>
    <rcc rId="0" sId="17">
      <nc r="P62" t="inlineStr">
        <is>
          <t>reported</t>
        </is>
      </nc>
    </rcc>
    <rcc rId="0" sId="17">
      <nc r="P63" t="inlineStr">
        <is>
          <t>reported</t>
        </is>
      </nc>
    </rcc>
    <rcc rId="0" sId="17">
      <nc r="P64" t="inlineStr">
        <is>
          <t>reported</t>
        </is>
      </nc>
    </rcc>
    <rcc rId="0" sId="17">
      <nc r="P65" t="inlineStr">
        <is>
          <t>reported</t>
        </is>
      </nc>
    </rcc>
    <rcc rId="0" sId="17">
      <nc r="P66" t="inlineStr">
        <is>
          <t>reported</t>
        </is>
      </nc>
    </rcc>
    <rcc rId="0" sId="17">
      <nc r="P67" t="inlineStr">
        <is>
          <t>reported</t>
        </is>
      </nc>
    </rcc>
    <rcc rId="0" sId="17">
      <nc r="P68" t="inlineStr">
        <is>
          <t>reported</t>
        </is>
      </nc>
    </rcc>
    <rcc rId="0" sId="17">
      <nc r="P69" t="inlineStr">
        <is>
          <t>reported</t>
        </is>
      </nc>
    </rcc>
    <rcc rId="0" sId="17">
      <nc r="P70" t="inlineStr">
        <is>
          <t>reported</t>
        </is>
      </nc>
    </rcc>
    <rcc rId="0" sId="17">
      <nc r="P71" t="inlineStr">
        <is>
          <t>reported</t>
        </is>
      </nc>
    </rcc>
    <rcc rId="0" sId="17">
      <nc r="P72" t="inlineStr">
        <is>
          <t>reported</t>
        </is>
      </nc>
    </rcc>
    <rcc rId="0" sId="17">
      <nc r="P73" t="inlineStr">
        <is>
          <t>reported</t>
        </is>
      </nc>
    </rcc>
    <rcc rId="0" sId="17">
      <nc r="P74" t="inlineStr">
        <is>
          <t>reported</t>
        </is>
      </nc>
    </rcc>
    <rcc rId="0" sId="17">
      <nc r="P75" t="inlineStr">
        <is>
          <t>reported</t>
        </is>
      </nc>
    </rcc>
    <rcc rId="0" sId="17">
      <nc r="P76" t="inlineStr">
        <is>
          <t>reported</t>
        </is>
      </nc>
    </rcc>
    <rcc rId="0" sId="17">
      <nc r="P77" t="inlineStr">
        <is>
          <t>reported</t>
        </is>
      </nc>
    </rcc>
    <rcc rId="0" sId="17">
      <nc r="P78" t="inlineStr">
        <is>
          <t>reported</t>
        </is>
      </nc>
    </rcc>
    <rcc rId="0" sId="17">
      <nc r="P79" t="inlineStr">
        <is>
          <t>reported</t>
        </is>
      </nc>
    </rcc>
    <rcc rId="0" sId="17">
      <nc r="P80" t="inlineStr">
        <is>
          <t>reported</t>
        </is>
      </nc>
    </rcc>
    <rcc rId="0" sId="17">
      <nc r="P81" t="inlineStr">
        <is>
          <t>reported</t>
        </is>
      </nc>
    </rcc>
    <rcc rId="0" sId="17">
      <nc r="P82" t="inlineStr">
        <is>
          <t>reported</t>
        </is>
      </nc>
    </rcc>
    <rcc rId="0" sId="17">
      <nc r="P83" t="inlineStr">
        <is>
          <t>reported</t>
        </is>
      </nc>
    </rcc>
    <rcc rId="0" sId="17">
      <nc r="P84" t="inlineStr">
        <is>
          <t>reported</t>
        </is>
      </nc>
    </rcc>
    <rcc rId="0" sId="17">
      <nc r="P85" t="inlineStr">
        <is>
          <t>reported</t>
        </is>
      </nc>
    </rcc>
    <rcc rId="0" sId="17">
      <nc r="P86" t="inlineStr">
        <is>
          <t>reported</t>
        </is>
      </nc>
    </rcc>
    <rcc rId="0" sId="17">
      <nc r="P87" t="inlineStr">
        <is>
          <t>reported</t>
        </is>
      </nc>
    </rcc>
    <rcc rId="0" sId="17">
      <nc r="P88" t="inlineStr">
        <is>
          <t>reported</t>
        </is>
      </nc>
    </rcc>
    <rcc rId="0" sId="17">
      <nc r="P89" t="inlineStr">
        <is>
          <t>reported</t>
        </is>
      </nc>
    </rcc>
    <rcc rId="0" sId="17">
      <nc r="P90" t="inlineStr">
        <is>
          <t>reported</t>
        </is>
      </nc>
    </rcc>
    <rcc rId="0" sId="17">
      <nc r="P91" t="inlineStr">
        <is>
          <t>reported</t>
        </is>
      </nc>
    </rcc>
    <rcc rId="0" sId="17">
      <nc r="P92" t="inlineStr">
        <is>
          <t>reported</t>
        </is>
      </nc>
    </rcc>
    <rcc rId="0" sId="17">
      <nc r="P93" t="inlineStr">
        <is>
          <t>reported</t>
        </is>
      </nc>
    </rcc>
    <rcc rId="0" sId="17">
      <nc r="P94" t="inlineStr">
        <is>
          <t>reported</t>
        </is>
      </nc>
    </rcc>
    <rcc rId="0" sId="17">
      <nc r="P95" t="inlineStr">
        <is>
          <t>reported</t>
        </is>
      </nc>
    </rcc>
    <rcc rId="0" sId="17">
      <nc r="P96" t="inlineStr">
        <is>
          <t>reported</t>
        </is>
      </nc>
    </rcc>
    <rcc rId="0" sId="17">
      <nc r="P97" t="inlineStr">
        <is>
          <t>reported</t>
        </is>
      </nc>
    </rcc>
    <rcc rId="0" sId="17">
      <nc r="P98" t="inlineStr">
        <is>
          <t>reported</t>
        </is>
      </nc>
    </rcc>
    <rcc rId="0" sId="17">
      <nc r="P99" t="inlineStr">
        <is>
          <t>reported</t>
        </is>
      </nc>
    </rcc>
    <rcc rId="0" sId="17">
      <nc r="P100" t="inlineStr">
        <is>
          <t>reported</t>
        </is>
      </nc>
    </rcc>
    <rcc rId="0" sId="17">
      <nc r="P101" t="inlineStr">
        <is>
          <t>reported</t>
        </is>
      </nc>
    </rcc>
    <rcc rId="0" sId="17">
      <nc r="P102" t="inlineStr">
        <is>
          <t>reported</t>
        </is>
      </nc>
    </rcc>
    <rcc rId="0" sId="17">
      <nc r="P103" t="inlineStr">
        <is>
          <t>reported</t>
        </is>
      </nc>
    </rcc>
    <rcc rId="0" sId="17">
      <nc r="P104" t="inlineStr">
        <is>
          <t>reported</t>
        </is>
      </nc>
    </rcc>
    <rcc rId="0" sId="17">
      <nc r="P105" t="inlineStr">
        <is>
          <t>reported</t>
        </is>
      </nc>
    </rcc>
    <rcc rId="0" sId="17">
      <nc r="P106" t="inlineStr">
        <is>
          <t>reported</t>
        </is>
      </nc>
    </rcc>
    <rcc rId="0" sId="17">
      <nc r="P107" t="inlineStr">
        <is>
          <t>reported</t>
        </is>
      </nc>
    </rcc>
    <rcc rId="0" sId="17">
      <nc r="P108" t="inlineStr">
        <is>
          <t>reported</t>
        </is>
      </nc>
    </rcc>
    <rcc rId="0" sId="17">
      <nc r="P109" t="inlineStr">
        <is>
          <t>reported</t>
        </is>
      </nc>
    </rcc>
    <rcc rId="0" sId="17">
      <nc r="P110" t="inlineStr">
        <is>
          <t>reported</t>
        </is>
      </nc>
    </rcc>
    <rcc rId="0" sId="17">
      <nc r="P111" t="inlineStr">
        <is>
          <t>reported</t>
        </is>
      </nc>
    </rcc>
    <rcc rId="0" sId="17">
      <nc r="P112" t="inlineStr">
        <is>
          <t>reported</t>
        </is>
      </nc>
    </rcc>
    <rcc rId="0" sId="17">
      <nc r="P113" t="inlineStr">
        <is>
          <t>reported</t>
        </is>
      </nc>
    </rcc>
    <rcc rId="0" sId="17">
      <nc r="P114" t="inlineStr">
        <is>
          <t>reported</t>
        </is>
      </nc>
    </rcc>
    <rcc rId="0" sId="17">
      <nc r="P115" t="inlineStr">
        <is>
          <t>reported</t>
        </is>
      </nc>
    </rcc>
    <rcc rId="0" sId="17">
      <nc r="P116" t="inlineStr">
        <is>
          <t>reported</t>
        </is>
      </nc>
    </rcc>
    <rcc rId="0" sId="17">
      <nc r="P117" t="inlineStr">
        <is>
          <t>reported</t>
        </is>
      </nc>
    </rcc>
    <rcc rId="0" sId="17">
      <nc r="P118" t="inlineStr">
        <is>
          <t>reported</t>
        </is>
      </nc>
    </rcc>
    <rcc rId="0" sId="17">
      <nc r="P119" t="inlineStr">
        <is>
          <t>reported</t>
        </is>
      </nc>
    </rcc>
    <rcc rId="0" sId="17">
      <nc r="P120" t="inlineStr">
        <is>
          <t>reported</t>
        </is>
      </nc>
    </rcc>
    <rcc rId="0" sId="17">
      <nc r="P121" t="inlineStr">
        <is>
          <t>reported</t>
        </is>
      </nc>
    </rcc>
    <rcc rId="0" sId="17">
      <nc r="P122" t="inlineStr">
        <is>
          <t>reported</t>
        </is>
      </nc>
    </rcc>
    <rcc rId="0" sId="17">
      <nc r="P123" t="inlineStr">
        <is>
          <t>reported</t>
        </is>
      </nc>
    </rcc>
    <rcc rId="0" sId="17">
      <nc r="P124" t="inlineStr">
        <is>
          <t>reported</t>
        </is>
      </nc>
    </rcc>
    <rcc rId="0" sId="17">
      <nc r="P125" t="inlineStr">
        <is>
          <t>reported</t>
        </is>
      </nc>
    </rcc>
    <rcc rId="0" sId="17">
      <nc r="P126" t="inlineStr">
        <is>
          <t>reported</t>
        </is>
      </nc>
    </rcc>
    <rcc rId="0" sId="17">
      <nc r="P127" t="inlineStr">
        <is>
          <t>reported</t>
        </is>
      </nc>
    </rcc>
    <rcc rId="0" sId="17">
      <nc r="P128" t="inlineStr">
        <is>
          <t>reported</t>
        </is>
      </nc>
    </rcc>
    <rcc rId="0" sId="17">
      <nc r="P129" t="inlineStr">
        <is>
          <t>reported</t>
        </is>
      </nc>
    </rcc>
    <rcc rId="0" sId="17">
      <nc r="P130" t="inlineStr">
        <is>
          <t>reported</t>
        </is>
      </nc>
    </rcc>
    <rcc rId="0" sId="17">
      <nc r="P131" t="inlineStr">
        <is>
          <t>reported</t>
        </is>
      </nc>
    </rcc>
    <rcc rId="0" sId="17">
      <nc r="P132" t="inlineStr">
        <is>
          <t>reported</t>
        </is>
      </nc>
    </rcc>
    <rcc rId="0" sId="17">
      <nc r="P133" t="inlineStr">
        <is>
          <t>reported</t>
        </is>
      </nc>
    </rcc>
    <rcc rId="0" sId="17">
      <nc r="P134" t="inlineStr">
        <is>
          <t>reported</t>
        </is>
      </nc>
    </rcc>
    <rcc rId="0" sId="17">
      <nc r="P135" t="inlineStr">
        <is>
          <t>reported</t>
        </is>
      </nc>
    </rcc>
    <rcc rId="0" sId="17">
      <nc r="P136" t="inlineStr">
        <is>
          <t>reported</t>
        </is>
      </nc>
    </rcc>
    <rcc rId="0" sId="17">
      <nc r="P137" t="inlineStr">
        <is>
          <t>reported</t>
        </is>
      </nc>
    </rcc>
    <rcc rId="0" sId="17">
      <nc r="P138" t="inlineStr">
        <is>
          <t>reported</t>
        </is>
      </nc>
    </rcc>
    <rcc rId="0" sId="17">
      <nc r="P139" t="inlineStr">
        <is>
          <t>reported</t>
        </is>
      </nc>
    </rcc>
    <rcc rId="0" sId="17">
      <nc r="P140" t="inlineStr">
        <is>
          <t>reported</t>
        </is>
      </nc>
    </rcc>
    <rcc rId="0" sId="17">
      <nc r="P141" t="inlineStr">
        <is>
          <t>reported</t>
        </is>
      </nc>
    </rcc>
    <rcc rId="0" sId="17">
      <nc r="P142" t="inlineStr">
        <is>
          <t>reported</t>
        </is>
      </nc>
    </rcc>
    <rcc rId="0" sId="17">
      <nc r="P143" t="inlineStr">
        <is>
          <t>reported</t>
        </is>
      </nc>
    </rcc>
    <rcc rId="0" sId="17">
      <nc r="P144" t="inlineStr">
        <is>
          <t>reported</t>
        </is>
      </nc>
    </rcc>
    <rcc rId="0" sId="17">
      <nc r="P145" t="inlineStr">
        <is>
          <t>reported</t>
        </is>
      </nc>
    </rcc>
    <rcc rId="0" sId="17">
      <nc r="P146" t="inlineStr">
        <is>
          <t>reported</t>
        </is>
      </nc>
    </rcc>
    <rcc rId="0" sId="17">
      <nc r="P147" t="inlineStr">
        <is>
          <t>reported</t>
        </is>
      </nc>
    </rcc>
    <rcc rId="0" sId="17">
      <nc r="P148" t="inlineStr">
        <is>
          <t>reported</t>
        </is>
      </nc>
    </rcc>
    <rcc rId="0" sId="17">
      <nc r="P149" t="inlineStr">
        <is>
          <t>reported</t>
        </is>
      </nc>
    </rcc>
    <rcc rId="0" sId="17">
      <nc r="P150" t="inlineStr">
        <is>
          <t>reported</t>
        </is>
      </nc>
    </rcc>
    <rcc rId="0" sId="17">
      <nc r="P151" t="inlineStr">
        <is>
          <t>reported</t>
        </is>
      </nc>
    </rcc>
    <rcc rId="0" sId="17">
      <nc r="P152" t="inlineStr">
        <is>
          <t>reported</t>
        </is>
      </nc>
    </rcc>
    <rcc rId="0" sId="17">
      <nc r="P153" t="inlineStr">
        <is>
          <t>reported</t>
        </is>
      </nc>
    </rcc>
    <rcc rId="0" sId="17">
      <nc r="P154" t="inlineStr">
        <is>
          <t>reported</t>
        </is>
      </nc>
    </rcc>
    <rcc rId="0" sId="17">
      <nc r="P155" t="inlineStr">
        <is>
          <t>reported</t>
        </is>
      </nc>
    </rcc>
    <rcc rId="0" sId="17">
      <nc r="P156" t="inlineStr">
        <is>
          <t>reported</t>
        </is>
      </nc>
    </rcc>
    <rcc rId="0" sId="17">
      <nc r="P157" t="inlineStr">
        <is>
          <t>reported</t>
        </is>
      </nc>
    </rcc>
    <rcc rId="0" sId="17">
      <nc r="P158" t="inlineStr">
        <is>
          <t>reported</t>
        </is>
      </nc>
    </rcc>
    <rcc rId="0" sId="17">
      <nc r="P159" t="inlineStr">
        <is>
          <t>reported</t>
        </is>
      </nc>
    </rcc>
    <rcc rId="0" sId="17">
      <nc r="P160" t="inlineStr">
        <is>
          <t>reported</t>
        </is>
      </nc>
    </rcc>
    <rcc rId="0" sId="17">
      <nc r="P161" t="inlineStr">
        <is>
          <t>reported</t>
        </is>
      </nc>
    </rcc>
    <rcc rId="0" sId="17">
      <nc r="P162" t="inlineStr">
        <is>
          <t>reported</t>
        </is>
      </nc>
    </rcc>
    <rcc rId="0" sId="17">
      <nc r="P163" t="inlineStr">
        <is>
          <t>reported</t>
        </is>
      </nc>
    </rcc>
    <rcc rId="0" sId="17">
      <nc r="P164" t="inlineStr">
        <is>
          <t>reported</t>
        </is>
      </nc>
    </rcc>
    <rcc rId="0" sId="17">
      <nc r="P165" t="inlineStr">
        <is>
          <t>reported</t>
        </is>
      </nc>
    </rcc>
    <rcc rId="0" sId="17">
      <nc r="P166" t="inlineStr">
        <is>
          <t>reported</t>
        </is>
      </nc>
    </rcc>
    <rcc rId="0" sId="17">
      <nc r="P167" t="inlineStr">
        <is>
          <t>reported</t>
        </is>
      </nc>
    </rcc>
    <rcc rId="0" sId="17">
      <nc r="P168" t="inlineStr">
        <is>
          <t>reported</t>
        </is>
      </nc>
    </rcc>
    <rcc rId="0" sId="17">
      <nc r="P169" t="inlineStr">
        <is>
          <t>reported</t>
        </is>
      </nc>
    </rcc>
    <rcc rId="0" sId="17">
      <nc r="P170" t="inlineStr">
        <is>
          <t>reported</t>
        </is>
      </nc>
    </rcc>
    <rcc rId="0" sId="17">
      <nc r="P171" t="inlineStr">
        <is>
          <t>reported</t>
        </is>
      </nc>
    </rcc>
    <rcc rId="0" sId="17">
      <nc r="P172" t="inlineStr">
        <is>
          <t>reported</t>
        </is>
      </nc>
    </rcc>
    <rcc rId="0" sId="17">
      <nc r="P173" t="inlineStr">
        <is>
          <t>reported</t>
        </is>
      </nc>
    </rcc>
    <rcc rId="0" sId="17">
      <nc r="P174" t="inlineStr">
        <is>
          <t>reported</t>
        </is>
      </nc>
    </rcc>
    <rcc rId="0" sId="17">
      <nc r="P175" t="inlineStr">
        <is>
          <t>reported</t>
        </is>
      </nc>
    </rcc>
    <rcc rId="0" sId="17">
      <nc r="P176" t="inlineStr">
        <is>
          <t>reported</t>
        </is>
      </nc>
    </rcc>
    <rcc rId="0" sId="17">
      <nc r="P177" t="inlineStr">
        <is>
          <t>reported</t>
        </is>
      </nc>
    </rcc>
    <rcc rId="0" sId="17">
      <nc r="P178" t="inlineStr">
        <is>
          <t>reported</t>
        </is>
      </nc>
    </rcc>
    <rcc rId="0" sId="17">
      <nc r="P179" t="inlineStr">
        <is>
          <t>reported</t>
        </is>
      </nc>
    </rcc>
    <rcc rId="0" sId="17">
      <nc r="P180" t="inlineStr">
        <is>
          <t>reported</t>
        </is>
      </nc>
    </rcc>
    <rcc rId="0" sId="17">
      <nc r="P181" t="inlineStr">
        <is>
          <t>reported</t>
        </is>
      </nc>
    </rcc>
    <rcc rId="0" sId="17">
      <nc r="P182" t="inlineStr">
        <is>
          <t>reported</t>
        </is>
      </nc>
    </rcc>
    <rcc rId="0" sId="17">
      <nc r="P183" t="inlineStr">
        <is>
          <t>reported</t>
        </is>
      </nc>
    </rcc>
    <rcc rId="0" sId="17">
      <nc r="P184" t="inlineStr">
        <is>
          <t>reported</t>
        </is>
      </nc>
    </rcc>
    <rcc rId="0" sId="17">
      <nc r="P185" t="inlineStr">
        <is>
          <t>reported</t>
        </is>
      </nc>
    </rcc>
    <rcc rId="0" sId="17">
      <nc r="P186" t="inlineStr">
        <is>
          <t>reported</t>
        </is>
      </nc>
    </rcc>
    <rcc rId="0" sId="17">
      <nc r="P187" t="inlineStr">
        <is>
          <t>reported</t>
        </is>
      </nc>
    </rcc>
    <rcc rId="0" sId="17">
      <nc r="P188" t="inlineStr">
        <is>
          <t>reported</t>
        </is>
      </nc>
    </rcc>
    <rcc rId="0" sId="17">
      <nc r="P189" t="inlineStr">
        <is>
          <t>reported</t>
        </is>
      </nc>
    </rcc>
    <rcc rId="0" sId="17">
      <nc r="P190" t="inlineStr">
        <is>
          <t>reported</t>
        </is>
      </nc>
    </rcc>
    <rcc rId="0" sId="17">
      <nc r="P191" t="inlineStr">
        <is>
          <t>reported</t>
        </is>
      </nc>
    </rcc>
    <rcc rId="0" sId="17">
      <nc r="P192" t="inlineStr">
        <is>
          <t>reported</t>
        </is>
      </nc>
    </rcc>
    <rcc rId="0" sId="17">
      <nc r="P193" t="inlineStr">
        <is>
          <t>reported</t>
        </is>
      </nc>
    </rcc>
    <rcc rId="0" sId="17">
      <nc r="P194" t="inlineStr">
        <is>
          <t>reported</t>
        </is>
      </nc>
    </rcc>
    <rcc rId="0" sId="17">
      <nc r="P195" t="inlineStr">
        <is>
          <t>reported</t>
        </is>
      </nc>
    </rcc>
    <rcc rId="0" sId="17">
      <nc r="P196" t="inlineStr">
        <is>
          <t>reported</t>
        </is>
      </nc>
    </rcc>
    <rcc rId="0" sId="17">
      <nc r="P197" t="inlineStr">
        <is>
          <t>reported</t>
        </is>
      </nc>
    </rcc>
    <rcc rId="0" sId="17">
      <nc r="P198" t="inlineStr">
        <is>
          <t>reported</t>
        </is>
      </nc>
    </rcc>
    <rcc rId="0" sId="17">
      <nc r="P199" t="inlineStr">
        <is>
          <t>reported</t>
        </is>
      </nc>
    </rcc>
    <rcc rId="0" sId="17">
      <nc r="P200" t="inlineStr">
        <is>
          <t>reported</t>
        </is>
      </nc>
    </rcc>
    <rcc rId="0" sId="17">
      <nc r="P201" t="inlineStr">
        <is>
          <t>reported</t>
        </is>
      </nc>
    </rcc>
    <rcc rId="0" sId="17">
      <nc r="P202" t="inlineStr">
        <is>
          <t>reported</t>
        </is>
      </nc>
    </rcc>
    <rcc rId="0" sId="17">
      <nc r="P203" t="inlineStr">
        <is>
          <t>reported</t>
        </is>
      </nc>
    </rcc>
    <rcc rId="0" sId="17">
      <nc r="P204" t="inlineStr">
        <is>
          <t>reported</t>
        </is>
      </nc>
    </rcc>
    <rcc rId="0" sId="17">
      <nc r="P205" t="inlineStr">
        <is>
          <t>reported</t>
        </is>
      </nc>
    </rcc>
    <rcc rId="0" sId="17">
      <nc r="P206" t="inlineStr">
        <is>
          <t>reported</t>
        </is>
      </nc>
    </rcc>
    <rcc rId="0" sId="17">
      <nc r="P207" t="inlineStr">
        <is>
          <t>reported</t>
        </is>
      </nc>
    </rcc>
    <rcc rId="0" sId="17">
      <nc r="P208" t="inlineStr">
        <is>
          <t>reported</t>
        </is>
      </nc>
    </rcc>
    <rcc rId="0" sId="17">
      <nc r="P209" t="inlineStr">
        <is>
          <t>reported</t>
        </is>
      </nc>
    </rcc>
    <rcc rId="0" sId="17">
      <nc r="P210" t="inlineStr">
        <is>
          <t>reported</t>
        </is>
      </nc>
    </rcc>
    <rcc rId="0" sId="17">
      <nc r="P211" t="inlineStr">
        <is>
          <t>reported</t>
        </is>
      </nc>
    </rcc>
    <rcc rId="0" sId="17">
      <nc r="P212" t="inlineStr">
        <is>
          <t>reported</t>
        </is>
      </nc>
    </rcc>
    <rcc rId="0" sId="17">
      <nc r="P213" t="inlineStr">
        <is>
          <t>reported</t>
        </is>
      </nc>
    </rcc>
    <rcc rId="0" sId="17">
      <nc r="P214" t="inlineStr">
        <is>
          <t>reported</t>
        </is>
      </nc>
    </rcc>
    <rcc rId="0" sId="17">
      <nc r="P215" t="inlineStr">
        <is>
          <t>reported</t>
        </is>
      </nc>
    </rcc>
    <rcc rId="0" sId="17">
      <nc r="P216" t="inlineStr">
        <is>
          <t>reported</t>
        </is>
      </nc>
    </rcc>
    <rcc rId="0" sId="17">
      <nc r="P217" t="inlineStr">
        <is>
          <t>reported</t>
        </is>
      </nc>
    </rcc>
    <rcc rId="0" sId="17">
      <nc r="P218" t="inlineStr">
        <is>
          <t>reported</t>
        </is>
      </nc>
    </rcc>
    <rcc rId="0" sId="17">
      <nc r="P219" t="inlineStr">
        <is>
          <t>reported</t>
        </is>
      </nc>
    </rcc>
    <rcc rId="0" sId="17">
      <nc r="P220" t="inlineStr">
        <is>
          <t>reported</t>
        </is>
      </nc>
    </rcc>
    <rcc rId="0" sId="17">
      <nc r="P221" t="inlineStr">
        <is>
          <t>reported</t>
        </is>
      </nc>
    </rcc>
    <rcc rId="0" sId="17">
      <nc r="P222" t="inlineStr">
        <is>
          <t>reported</t>
        </is>
      </nc>
    </rcc>
    <rcc rId="0" sId="17">
      <nc r="P223" t="inlineStr">
        <is>
          <t>reported</t>
        </is>
      </nc>
    </rcc>
    <rcc rId="0" sId="17">
      <nc r="P224" t="inlineStr">
        <is>
          <t>reported</t>
        </is>
      </nc>
    </rcc>
    <rcc rId="0" sId="17">
      <nc r="P225" t="inlineStr">
        <is>
          <t>reported</t>
        </is>
      </nc>
    </rcc>
    <rcc rId="0" sId="17">
      <nc r="P226" t="inlineStr">
        <is>
          <t>reported</t>
        </is>
      </nc>
    </rcc>
    <rcc rId="0" sId="17">
      <nc r="P227" t="inlineStr">
        <is>
          <t>reported</t>
        </is>
      </nc>
    </rcc>
    <rcc rId="0" sId="17">
      <nc r="P228" t="inlineStr">
        <is>
          <t>reported</t>
        </is>
      </nc>
    </rcc>
    <rcc rId="0" sId="17">
      <nc r="P229" t="inlineStr">
        <is>
          <t>reported</t>
        </is>
      </nc>
    </rcc>
    <rcc rId="0" sId="17">
      <nc r="P230" t="inlineStr">
        <is>
          <t>reported</t>
        </is>
      </nc>
    </rcc>
    <rcc rId="0" sId="17">
      <nc r="P231" t="inlineStr">
        <is>
          <t>reported</t>
        </is>
      </nc>
    </rcc>
    <rcc rId="0" sId="17">
      <nc r="P232" t="inlineStr">
        <is>
          <t>reported</t>
        </is>
      </nc>
    </rcc>
    <rcc rId="0" sId="17">
      <nc r="P233" t="inlineStr">
        <is>
          <t>reported</t>
        </is>
      </nc>
    </rcc>
    <rcc rId="0" sId="17">
      <nc r="P234" t="inlineStr">
        <is>
          <t>reported</t>
        </is>
      </nc>
    </rcc>
    <rcc rId="0" sId="17">
      <nc r="P235" t="inlineStr">
        <is>
          <t>reported</t>
        </is>
      </nc>
    </rcc>
    <rcc rId="0" sId="17">
      <nc r="P236" t="inlineStr">
        <is>
          <t>reported</t>
        </is>
      </nc>
    </rcc>
    <rcc rId="0" sId="17">
      <nc r="P237" t="inlineStr">
        <is>
          <t>reported</t>
        </is>
      </nc>
    </rcc>
    <rcc rId="0" sId="17">
      <nc r="P238" t="inlineStr">
        <is>
          <t>reported</t>
        </is>
      </nc>
    </rcc>
    <rcc rId="0" sId="17">
      <nc r="P239" t="inlineStr">
        <is>
          <t>reported</t>
        </is>
      </nc>
    </rcc>
    <rcc rId="0" sId="17">
      <nc r="P240" t="inlineStr">
        <is>
          <t>reported</t>
        </is>
      </nc>
    </rcc>
    <rcc rId="0" sId="17">
      <nc r="P241" t="inlineStr">
        <is>
          <t>reported</t>
        </is>
      </nc>
    </rcc>
    <rcc rId="0" sId="17">
      <nc r="P242" t="inlineStr">
        <is>
          <t>reported</t>
        </is>
      </nc>
    </rcc>
    <rcc rId="0" sId="17">
      <nc r="P243" t="inlineStr">
        <is>
          <t>reported</t>
        </is>
      </nc>
    </rcc>
    <rcc rId="0" sId="17">
      <nc r="P244" t="inlineStr">
        <is>
          <t>reported</t>
        </is>
      </nc>
    </rcc>
    <rcc rId="0" sId="17">
      <nc r="P245" t="inlineStr">
        <is>
          <t>reported</t>
        </is>
      </nc>
    </rcc>
    <rcc rId="0" sId="17">
      <nc r="P246" t="inlineStr">
        <is>
          <t>reported</t>
        </is>
      </nc>
    </rcc>
    <rcc rId="0" sId="17">
      <nc r="P247" t="inlineStr">
        <is>
          <t>reported</t>
        </is>
      </nc>
    </rcc>
    <rcc rId="0" sId="17">
      <nc r="P248" t="inlineStr">
        <is>
          <t>reported</t>
        </is>
      </nc>
    </rcc>
    <rcc rId="0" sId="17">
      <nc r="P249" t="inlineStr">
        <is>
          <t>reported</t>
        </is>
      </nc>
    </rcc>
    <rcc rId="0" sId="17">
      <nc r="P250" t="inlineStr">
        <is>
          <t>reported</t>
        </is>
      </nc>
    </rcc>
    <rcc rId="0" sId="17">
      <nc r="P251" t="inlineStr">
        <is>
          <t>reported</t>
        </is>
      </nc>
    </rcc>
    <rcc rId="0" sId="17">
      <nc r="P252" t="inlineStr">
        <is>
          <t>reported</t>
        </is>
      </nc>
    </rcc>
    <rcc rId="0" sId="17">
      <nc r="P253" t="inlineStr">
        <is>
          <t>reported</t>
        </is>
      </nc>
    </rcc>
    <rcc rId="0" sId="17">
      <nc r="P254" t="inlineStr">
        <is>
          <t>reported</t>
        </is>
      </nc>
    </rcc>
    <rcc rId="0" sId="17">
      <nc r="P255" t="inlineStr">
        <is>
          <t>reported</t>
        </is>
      </nc>
    </rcc>
    <rcc rId="0" sId="17">
      <nc r="P256" t="inlineStr">
        <is>
          <t>reported</t>
        </is>
      </nc>
    </rcc>
    <rcc rId="0" sId="17">
      <nc r="P257" t="inlineStr">
        <is>
          <t>reported</t>
        </is>
      </nc>
    </rcc>
    <rcc rId="0" sId="17">
      <nc r="P258" t="inlineStr">
        <is>
          <t>reported</t>
        </is>
      </nc>
    </rcc>
    <rcc rId="0" sId="17">
      <nc r="P259" t="inlineStr">
        <is>
          <t>reported</t>
        </is>
      </nc>
    </rcc>
    <rcc rId="0" sId="17">
      <nc r="P260" t="inlineStr">
        <is>
          <t>reported</t>
        </is>
      </nc>
    </rcc>
    <rcc rId="0" sId="17">
      <nc r="P261" t="inlineStr">
        <is>
          <t>reported</t>
        </is>
      </nc>
    </rcc>
    <rcc rId="0" sId="17">
      <nc r="P262" t="inlineStr">
        <is>
          <t>reported</t>
        </is>
      </nc>
    </rcc>
    <rcc rId="0" sId="17">
      <nc r="P263" t="inlineStr">
        <is>
          <t>reported</t>
        </is>
      </nc>
    </rcc>
    <rcc rId="0" sId="17">
      <nc r="P264" t="inlineStr">
        <is>
          <t>reported</t>
        </is>
      </nc>
    </rcc>
    <rcc rId="0" sId="17">
      <nc r="P265" t="inlineStr">
        <is>
          <t>reported</t>
        </is>
      </nc>
    </rcc>
    <rcc rId="0" sId="17">
      <nc r="P266" t="inlineStr">
        <is>
          <t>reported</t>
        </is>
      </nc>
    </rcc>
    <rcc rId="0" sId="17">
      <nc r="P267" t="inlineStr">
        <is>
          <t>reported</t>
        </is>
      </nc>
    </rcc>
    <rcc rId="0" sId="17">
      <nc r="P268" t="inlineStr">
        <is>
          <t>reported</t>
        </is>
      </nc>
    </rcc>
    <rcc rId="0" sId="17">
      <nc r="P269" t="inlineStr">
        <is>
          <t>reported</t>
        </is>
      </nc>
    </rcc>
    <rcc rId="0" sId="17">
      <nc r="P270" t="inlineStr">
        <is>
          <t>reported</t>
        </is>
      </nc>
    </rcc>
    <rcc rId="0" sId="17">
      <nc r="P271" t="inlineStr">
        <is>
          <t>reported</t>
        </is>
      </nc>
    </rcc>
    <rcc rId="0" sId="17">
      <nc r="P272" t="inlineStr">
        <is>
          <t>reported</t>
        </is>
      </nc>
    </rcc>
    <rcc rId="0" sId="17">
      <nc r="P273" t="inlineStr">
        <is>
          <t>reported</t>
        </is>
      </nc>
    </rcc>
    <rcc rId="0" sId="17">
      <nc r="P274" t="inlineStr">
        <is>
          <t>reported</t>
        </is>
      </nc>
    </rcc>
    <rcc rId="0" sId="17">
      <nc r="P275" t="inlineStr">
        <is>
          <t>reported</t>
        </is>
      </nc>
    </rcc>
    <rcc rId="0" sId="17">
      <nc r="P276" t="inlineStr">
        <is>
          <t>reported</t>
        </is>
      </nc>
    </rcc>
    <rcc rId="0" sId="17">
      <nc r="P277" t="inlineStr">
        <is>
          <t>reported</t>
        </is>
      </nc>
    </rcc>
    <rcc rId="0" sId="17">
      <nc r="P278" t="inlineStr">
        <is>
          <t>reported</t>
        </is>
      </nc>
    </rcc>
    <rcc rId="0" sId="17">
      <nc r="P279" t="inlineStr">
        <is>
          <t>reported</t>
        </is>
      </nc>
    </rcc>
    <rcc rId="0" sId="17">
      <nc r="P280" t="inlineStr">
        <is>
          <t>reported</t>
        </is>
      </nc>
    </rcc>
    <rcc rId="0" sId="17">
      <nc r="P281" t="inlineStr">
        <is>
          <t>reported</t>
        </is>
      </nc>
    </rcc>
    <rcc rId="0" sId="17">
      <nc r="P282" t="inlineStr">
        <is>
          <t>reported</t>
        </is>
      </nc>
    </rcc>
    <rcc rId="0" sId="17">
      <nc r="P283" t="inlineStr">
        <is>
          <t>reported</t>
        </is>
      </nc>
    </rcc>
    <rcc rId="0" sId="17">
      <nc r="P284" t="inlineStr">
        <is>
          <t>reported</t>
        </is>
      </nc>
    </rcc>
    <rcc rId="0" sId="17">
      <nc r="P285" t="inlineStr">
        <is>
          <t>reported</t>
        </is>
      </nc>
    </rcc>
    <rcc rId="0" sId="17">
      <nc r="P286" t="inlineStr">
        <is>
          <t>reported</t>
        </is>
      </nc>
    </rcc>
    <rcc rId="0" sId="17">
      <nc r="P287" t="inlineStr">
        <is>
          <t>reported</t>
        </is>
      </nc>
    </rcc>
    <rcc rId="0" sId="17">
      <nc r="P288" t="inlineStr">
        <is>
          <t>reported</t>
        </is>
      </nc>
    </rcc>
    <rcc rId="0" sId="17">
      <nc r="P289" t="inlineStr">
        <is>
          <t>reported</t>
        </is>
      </nc>
    </rcc>
    <rcc rId="0" sId="17">
      <nc r="P290" t="inlineStr">
        <is>
          <t>reported</t>
        </is>
      </nc>
    </rcc>
    <rcc rId="0" sId="17">
      <nc r="P291" t="inlineStr">
        <is>
          <t>reported</t>
        </is>
      </nc>
    </rcc>
    <rcc rId="0" sId="17">
      <nc r="P292" t="inlineStr">
        <is>
          <t>reported</t>
        </is>
      </nc>
    </rcc>
    <rcc rId="0" sId="17">
      <nc r="P293" t="inlineStr">
        <is>
          <t>reported</t>
        </is>
      </nc>
    </rcc>
    <rcc rId="0" sId="17">
      <nc r="P294" t="inlineStr">
        <is>
          <t>reported</t>
        </is>
      </nc>
    </rcc>
    <rcc rId="0" sId="17">
      <nc r="P295" t="inlineStr">
        <is>
          <t>reported</t>
        </is>
      </nc>
    </rcc>
    <rcc rId="0" sId="17">
      <nc r="P296" t="inlineStr">
        <is>
          <t>reported</t>
        </is>
      </nc>
    </rcc>
    <rcc rId="0" sId="17">
      <nc r="P297" t="inlineStr">
        <is>
          <t>reported</t>
        </is>
      </nc>
    </rcc>
    <rcc rId="0" sId="17">
      <nc r="P298" t="inlineStr">
        <is>
          <t>reported</t>
        </is>
      </nc>
    </rcc>
    <rcc rId="0" sId="17">
      <nc r="P299" t="inlineStr">
        <is>
          <t>reported</t>
        </is>
      </nc>
    </rcc>
    <rcc rId="0" sId="17">
      <nc r="P300" t="inlineStr">
        <is>
          <t>reported</t>
        </is>
      </nc>
    </rcc>
    <rcc rId="0" sId="17">
      <nc r="P301" t="inlineStr">
        <is>
          <t>reported</t>
        </is>
      </nc>
    </rcc>
    <rcc rId="0" sId="17">
      <nc r="P302" t="inlineStr">
        <is>
          <t>reported</t>
        </is>
      </nc>
    </rcc>
    <rcc rId="0" sId="17">
      <nc r="P303" t="inlineStr">
        <is>
          <t>reported</t>
        </is>
      </nc>
    </rcc>
    <rcc rId="0" sId="17">
      <nc r="P304" t="inlineStr">
        <is>
          <t>reported</t>
        </is>
      </nc>
    </rcc>
    <rcc rId="0" sId="17">
      <nc r="P305" t="inlineStr">
        <is>
          <t>reported</t>
        </is>
      </nc>
    </rcc>
    <rcc rId="0" sId="17">
      <nc r="P306" t="inlineStr">
        <is>
          <t>reported</t>
        </is>
      </nc>
    </rcc>
    <rcc rId="0" sId="17">
      <nc r="P307" t="inlineStr">
        <is>
          <t>reported</t>
        </is>
      </nc>
    </rcc>
    <rcc rId="0" sId="17">
      <nc r="P308" t="inlineStr">
        <is>
          <t>reported</t>
        </is>
      </nc>
    </rcc>
    <rcc rId="0" sId="17">
      <nc r="P309" t="inlineStr">
        <is>
          <t>reported</t>
        </is>
      </nc>
    </rcc>
    <rcc rId="0" sId="17">
      <nc r="P310" t="inlineStr">
        <is>
          <t>reported</t>
        </is>
      </nc>
    </rcc>
    <rcc rId="0" sId="17">
      <nc r="P311" t="inlineStr">
        <is>
          <t>reported</t>
        </is>
      </nc>
    </rcc>
    <rcc rId="0" sId="17">
      <nc r="P312" t="inlineStr">
        <is>
          <t>reported</t>
        </is>
      </nc>
    </rcc>
    <rcc rId="0" sId="17">
      <nc r="P313" t="inlineStr">
        <is>
          <t>reported</t>
        </is>
      </nc>
    </rcc>
    <rcc rId="0" sId="17">
      <nc r="P314" t="inlineStr">
        <is>
          <t>reported</t>
        </is>
      </nc>
    </rcc>
    <rcc rId="0" sId="17">
      <nc r="P315" t="inlineStr">
        <is>
          <t>reported</t>
        </is>
      </nc>
    </rcc>
    <rcc rId="0" sId="17">
      <nc r="P316" t="inlineStr">
        <is>
          <t>reported</t>
        </is>
      </nc>
    </rcc>
    <rcc rId="0" sId="17">
      <nc r="P317" t="inlineStr">
        <is>
          <t>reported</t>
        </is>
      </nc>
    </rcc>
    <rcc rId="0" sId="17">
      <nc r="P318" t="inlineStr">
        <is>
          <t>reported</t>
        </is>
      </nc>
    </rcc>
    <rcc rId="0" sId="17">
      <nc r="P319" t="inlineStr">
        <is>
          <t>reported</t>
        </is>
      </nc>
    </rcc>
    <rcc rId="0" sId="17">
      <nc r="P320" t="inlineStr">
        <is>
          <t>reported</t>
        </is>
      </nc>
    </rcc>
    <rcc rId="0" sId="17">
      <nc r="P321" t="inlineStr">
        <is>
          <t>reported</t>
        </is>
      </nc>
    </rcc>
    <rcc rId="0" sId="17">
      <nc r="P322" t="inlineStr">
        <is>
          <t>reported</t>
        </is>
      </nc>
    </rcc>
    <rcc rId="0" sId="17">
      <nc r="P323" t="inlineStr">
        <is>
          <t>reported</t>
        </is>
      </nc>
    </rcc>
    <rcc rId="0" sId="17">
      <nc r="P324" t="inlineStr">
        <is>
          <t>reported</t>
        </is>
      </nc>
    </rcc>
    <rcc rId="0" sId="17">
      <nc r="P325" t="inlineStr">
        <is>
          <t>reported</t>
        </is>
      </nc>
    </rcc>
    <rcc rId="0" sId="17">
      <nc r="P326" t="inlineStr">
        <is>
          <t>reported</t>
        </is>
      </nc>
    </rcc>
    <rcc rId="0" sId="17">
      <nc r="P327" t="inlineStr">
        <is>
          <t>reported</t>
        </is>
      </nc>
    </rcc>
    <rcc rId="0" sId="17">
      <nc r="P328" t="inlineStr">
        <is>
          <t>reported</t>
        </is>
      </nc>
    </rcc>
    <rcc rId="0" sId="17">
      <nc r="P329" t="inlineStr">
        <is>
          <t>reported</t>
        </is>
      </nc>
    </rcc>
    <rcc rId="0" sId="17">
      <nc r="P330" t="inlineStr">
        <is>
          <t>reported</t>
        </is>
      </nc>
    </rcc>
    <rcc rId="0" sId="17">
      <nc r="P331" t="inlineStr">
        <is>
          <t>reported</t>
        </is>
      </nc>
    </rcc>
    <rcc rId="0" sId="17">
      <nc r="P332" t="inlineStr">
        <is>
          <t>reported</t>
        </is>
      </nc>
    </rcc>
    <rcc rId="0" sId="17">
      <nc r="P333" t="inlineStr">
        <is>
          <t>reported</t>
        </is>
      </nc>
    </rcc>
    <rcc rId="0" sId="17">
      <nc r="P334" t="inlineStr">
        <is>
          <t>reported</t>
        </is>
      </nc>
    </rcc>
    <rcc rId="0" sId="17">
      <nc r="P335" t="inlineStr">
        <is>
          <t>reported</t>
        </is>
      </nc>
    </rcc>
    <rcc rId="0" sId="17">
      <nc r="P336" t="inlineStr">
        <is>
          <t>reported</t>
        </is>
      </nc>
    </rcc>
    <rcc rId="0" sId="17">
      <nc r="P337" t="inlineStr">
        <is>
          <t>reported</t>
        </is>
      </nc>
    </rcc>
    <rcc rId="0" sId="17">
      <nc r="P338" t="inlineStr">
        <is>
          <t>reported</t>
        </is>
      </nc>
    </rcc>
    <rcc rId="0" sId="17">
      <nc r="P339" t="inlineStr">
        <is>
          <t>reported</t>
        </is>
      </nc>
    </rcc>
    <rcc rId="0" sId="17">
      <nc r="P340" t="inlineStr">
        <is>
          <t>reported</t>
        </is>
      </nc>
    </rcc>
    <rcc rId="0" sId="17">
      <nc r="P341" t="inlineStr">
        <is>
          <t>reported</t>
        </is>
      </nc>
    </rcc>
    <rcc rId="0" sId="17">
      <nc r="P342" t="inlineStr">
        <is>
          <t>reported</t>
        </is>
      </nc>
    </rcc>
    <rcc rId="0" sId="17">
      <nc r="P343" t="inlineStr">
        <is>
          <t>reported</t>
        </is>
      </nc>
    </rcc>
    <rcc rId="0" sId="17">
      <nc r="P344" t="inlineStr">
        <is>
          <t>reported</t>
        </is>
      </nc>
    </rcc>
    <rcc rId="0" sId="17">
      <nc r="P345" t="inlineStr">
        <is>
          <t>reported</t>
        </is>
      </nc>
    </rcc>
    <rcc rId="0" sId="17">
      <nc r="P346" t="inlineStr">
        <is>
          <t>reported</t>
        </is>
      </nc>
    </rcc>
    <rcc rId="0" sId="17">
      <nc r="P347" t="inlineStr">
        <is>
          <t>reported</t>
        </is>
      </nc>
    </rcc>
    <rcc rId="0" sId="17">
      <nc r="P348" t="inlineStr">
        <is>
          <t>reported</t>
        </is>
      </nc>
    </rcc>
    <rcc rId="0" sId="17">
      <nc r="P349" t="inlineStr">
        <is>
          <t>reported</t>
        </is>
      </nc>
    </rcc>
    <rcc rId="0" sId="17">
      <nc r="P350" t="inlineStr">
        <is>
          <t>reported</t>
        </is>
      </nc>
    </rcc>
    <rcc rId="0" sId="17">
      <nc r="P351" t="inlineStr">
        <is>
          <t>reported</t>
        </is>
      </nc>
    </rcc>
    <rcc rId="0" sId="17">
      <nc r="P352" t="inlineStr">
        <is>
          <t>reported</t>
        </is>
      </nc>
    </rcc>
    <rcc rId="0" sId="17">
      <nc r="P353" t="inlineStr">
        <is>
          <t>reported</t>
        </is>
      </nc>
    </rcc>
    <rcc rId="0" sId="17">
      <nc r="P354" t="inlineStr">
        <is>
          <t>reported</t>
        </is>
      </nc>
    </rcc>
    <rcc rId="0" sId="17">
      <nc r="P355" t="inlineStr">
        <is>
          <t>reported</t>
        </is>
      </nc>
    </rcc>
    <rcc rId="0" sId="17">
      <nc r="P356" t="inlineStr">
        <is>
          <t>reported</t>
        </is>
      </nc>
    </rcc>
    <rcc rId="0" sId="17">
      <nc r="P357" t="inlineStr">
        <is>
          <t>reported</t>
        </is>
      </nc>
    </rcc>
    <rcc rId="0" sId="17">
      <nc r="P358" t="inlineStr">
        <is>
          <t>reported</t>
        </is>
      </nc>
    </rcc>
    <rcc rId="0" sId="17">
      <nc r="P359" t="inlineStr">
        <is>
          <t>reported</t>
        </is>
      </nc>
    </rcc>
    <rcc rId="0" sId="17">
      <nc r="P360" t="inlineStr">
        <is>
          <t>reported</t>
        </is>
      </nc>
    </rcc>
    <rcc rId="0" sId="17">
      <nc r="P361" t="inlineStr">
        <is>
          <t>reported</t>
        </is>
      </nc>
    </rcc>
    <rcc rId="0" sId="17">
      <nc r="P362" t="inlineStr">
        <is>
          <t>reported</t>
        </is>
      </nc>
    </rcc>
    <rcc rId="0" sId="17">
      <nc r="P363" t="inlineStr">
        <is>
          <t>reported</t>
        </is>
      </nc>
    </rcc>
    <rcc rId="0" sId="17">
      <nc r="P364" t="inlineStr">
        <is>
          <t>reported</t>
        </is>
      </nc>
    </rcc>
    <rcc rId="0" sId="17">
      <nc r="P365" t="inlineStr">
        <is>
          <t>reported</t>
        </is>
      </nc>
    </rcc>
    <rcc rId="0" sId="17">
      <nc r="P366" t="inlineStr">
        <is>
          <t>reported</t>
        </is>
      </nc>
    </rcc>
    <rcc rId="0" sId="17">
      <nc r="P367" t="inlineStr">
        <is>
          <t>reported</t>
        </is>
      </nc>
    </rcc>
    <rcc rId="0" sId="17">
      <nc r="P368" t="inlineStr">
        <is>
          <t>reported</t>
        </is>
      </nc>
    </rcc>
    <rcc rId="0" sId="17">
      <nc r="P369" t="inlineStr">
        <is>
          <t>reported</t>
        </is>
      </nc>
    </rcc>
    <rcc rId="0" sId="17">
      <nc r="P370" t="inlineStr">
        <is>
          <t>reported</t>
        </is>
      </nc>
    </rcc>
    <rcc rId="0" sId="17">
      <nc r="P371" t="inlineStr">
        <is>
          <t>reported</t>
        </is>
      </nc>
    </rcc>
    <rcc rId="0" sId="17">
      <nc r="P372" t="inlineStr">
        <is>
          <t>reported</t>
        </is>
      </nc>
    </rcc>
    <rcc rId="0" sId="17">
      <nc r="P373" t="inlineStr">
        <is>
          <t>reported</t>
        </is>
      </nc>
    </rcc>
    <rcc rId="0" sId="17">
      <nc r="P374" t="inlineStr">
        <is>
          <t>reported</t>
        </is>
      </nc>
    </rcc>
    <rcc rId="0" sId="17">
      <nc r="P375" t="inlineStr">
        <is>
          <t>reported</t>
        </is>
      </nc>
    </rcc>
    <rcc rId="0" sId="17">
      <nc r="P376" t="inlineStr">
        <is>
          <t>reported</t>
        </is>
      </nc>
    </rcc>
    <rcc rId="0" sId="17">
      <nc r="P377" t="inlineStr">
        <is>
          <t>reported</t>
        </is>
      </nc>
    </rcc>
    <rcc rId="0" sId="17">
      <nc r="P378" t="inlineStr">
        <is>
          <t>reported</t>
        </is>
      </nc>
    </rcc>
    <rcc rId="0" sId="17">
      <nc r="P379" t="inlineStr">
        <is>
          <t>reported</t>
        </is>
      </nc>
    </rcc>
    <rcc rId="0" sId="17">
      <nc r="P380" t="inlineStr">
        <is>
          <t>reported</t>
        </is>
      </nc>
    </rcc>
    <rcc rId="0" sId="17">
      <nc r="P381" t="inlineStr">
        <is>
          <t>reported</t>
        </is>
      </nc>
    </rcc>
    <rcc rId="0" sId="17">
      <nc r="P382" t="inlineStr">
        <is>
          <t>reported</t>
        </is>
      </nc>
    </rcc>
    <rcc rId="0" sId="17">
      <nc r="P383" t="inlineStr">
        <is>
          <t>reported</t>
        </is>
      </nc>
    </rcc>
    <rcc rId="0" sId="17">
      <nc r="P384" t="inlineStr">
        <is>
          <t>reported</t>
        </is>
      </nc>
    </rcc>
    <rcc rId="0" sId="17">
      <nc r="P385" t="inlineStr">
        <is>
          <t>reported</t>
        </is>
      </nc>
    </rcc>
    <rcc rId="0" sId="17">
      <nc r="P386" t="inlineStr">
        <is>
          <t>reported</t>
        </is>
      </nc>
    </rcc>
    <rcc rId="0" sId="17">
      <nc r="P387" t="inlineStr">
        <is>
          <t>reported</t>
        </is>
      </nc>
    </rcc>
    <rcc rId="0" sId="17">
      <nc r="P388" t="inlineStr">
        <is>
          <t>reported</t>
        </is>
      </nc>
    </rcc>
    <rcc rId="0" sId="17">
      <nc r="P389" t="inlineStr">
        <is>
          <t>reported</t>
        </is>
      </nc>
    </rcc>
    <rcc rId="0" sId="17">
      <nc r="P390" t="inlineStr">
        <is>
          <t>reported</t>
        </is>
      </nc>
    </rcc>
    <rcc rId="0" sId="17">
      <nc r="P391" t="inlineStr">
        <is>
          <t>reported</t>
        </is>
      </nc>
    </rcc>
    <rcc rId="0" sId="17">
      <nc r="P392" t="inlineStr">
        <is>
          <t>reported</t>
        </is>
      </nc>
    </rcc>
    <rcc rId="0" sId="17">
      <nc r="P393" t="inlineStr">
        <is>
          <t>reported</t>
        </is>
      </nc>
    </rcc>
    <rcc rId="0" sId="17">
      <nc r="P394" t="inlineStr">
        <is>
          <t>reported</t>
        </is>
      </nc>
    </rcc>
    <rcc rId="0" sId="17">
      <nc r="P395" t="inlineStr">
        <is>
          <t>reported</t>
        </is>
      </nc>
    </rcc>
    <rcc rId="0" sId="17">
      <nc r="P396" t="inlineStr">
        <is>
          <t>reported</t>
        </is>
      </nc>
    </rcc>
    <rcc rId="0" sId="17">
      <nc r="P397" t="inlineStr">
        <is>
          <t>reported</t>
        </is>
      </nc>
    </rcc>
    <rcc rId="0" sId="17">
      <nc r="P398" t="inlineStr">
        <is>
          <t>reported</t>
        </is>
      </nc>
    </rcc>
    <rcc rId="0" sId="17">
      <nc r="P399" t="inlineStr">
        <is>
          <t>reported</t>
        </is>
      </nc>
    </rcc>
    <rcc rId="0" sId="17">
      <nc r="P400" t="inlineStr">
        <is>
          <t>reported</t>
        </is>
      </nc>
    </rcc>
    <rcc rId="0" sId="17">
      <nc r="P401" t="inlineStr">
        <is>
          <t>reported</t>
        </is>
      </nc>
    </rcc>
    <rcc rId="0" sId="17">
      <nc r="P402" t="inlineStr">
        <is>
          <t>reported</t>
        </is>
      </nc>
    </rcc>
    <rcc rId="0" sId="17">
      <nc r="P403" t="inlineStr">
        <is>
          <t>reported</t>
        </is>
      </nc>
    </rcc>
    <rcc rId="0" sId="17">
      <nc r="P404" t="inlineStr">
        <is>
          <t>reported</t>
        </is>
      </nc>
    </rcc>
    <rcc rId="0" sId="17">
      <nc r="P405" t="inlineStr">
        <is>
          <t>reported</t>
        </is>
      </nc>
    </rcc>
    <rcc rId="0" sId="17">
      <nc r="P406" t="inlineStr">
        <is>
          <t>reported</t>
        </is>
      </nc>
    </rcc>
    <rcc rId="0" sId="17">
      <nc r="P407" t="inlineStr">
        <is>
          <t>reported</t>
        </is>
      </nc>
    </rcc>
    <rcc rId="0" sId="17">
      <nc r="P408" t="inlineStr">
        <is>
          <t>reported</t>
        </is>
      </nc>
    </rcc>
    <rcc rId="0" sId="17">
      <nc r="P409" t="inlineStr">
        <is>
          <t>reported</t>
        </is>
      </nc>
    </rcc>
    <rcc rId="0" sId="17">
      <nc r="P410" t="inlineStr">
        <is>
          <t>reported</t>
        </is>
      </nc>
    </rcc>
    <rcc rId="0" sId="17">
      <nc r="P411" t="inlineStr">
        <is>
          <t>reported</t>
        </is>
      </nc>
    </rcc>
    <rcc rId="0" sId="17">
      <nc r="P412" t="inlineStr">
        <is>
          <t>reported</t>
        </is>
      </nc>
    </rcc>
    <rcc rId="0" sId="17">
      <nc r="P413" t="inlineStr">
        <is>
          <t>reported</t>
        </is>
      </nc>
    </rcc>
    <rcc rId="0" sId="17">
      <nc r="P414" t="inlineStr">
        <is>
          <t>reported</t>
        </is>
      </nc>
    </rcc>
    <rcc rId="0" sId="17">
      <nc r="P415" t="inlineStr">
        <is>
          <t>reported</t>
        </is>
      </nc>
    </rcc>
    <rcc rId="0" sId="17">
      <nc r="P416" t="inlineStr">
        <is>
          <t>reported</t>
        </is>
      </nc>
    </rcc>
    <rcc rId="0" sId="17">
      <nc r="P417" t="inlineStr">
        <is>
          <t>reported</t>
        </is>
      </nc>
    </rcc>
    <rcc rId="0" sId="17">
      <nc r="P418" t="inlineStr">
        <is>
          <t>reported</t>
        </is>
      </nc>
    </rcc>
    <rcc rId="0" sId="17">
      <nc r="P419" t="inlineStr">
        <is>
          <t>reported</t>
        </is>
      </nc>
    </rcc>
    <rcc rId="0" sId="17">
      <nc r="P420" t="inlineStr">
        <is>
          <t>reported</t>
        </is>
      </nc>
    </rcc>
    <rcc rId="0" sId="17">
      <nc r="P421" t="inlineStr">
        <is>
          <t>reported</t>
        </is>
      </nc>
    </rcc>
    <rcc rId="0" sId="17">
      <nc r="P422" t="inlineStr">
        <is>
          <t>reported</t>
        </is>
      </nc>
    </rcc>
    <rcc rId="0" sId="17">
      <nc r="P423" t="inlineStr">
        <is>
          <t>reported</t>
        </is>
      </nc>
    </rcc>
    <rcc rId="0" sId="17">
      <nc r="P424" t="inlineStr">
        <is>
          <t>reported</t>
        </is>
      </nc>
    </rcc>
    <rcc rId="0" sId="17">
      <nc r="P425" t="inlineStr">
        <is>
          <t>reported</t>
        </is>
      </nc>
    </rcc>
    <rcc rId="0" sId="17">
      <nc r="P426" t="inlineStr">
        <is>
          <t>reported</t>
        </is>
      </nc>
    </rcc>
    <rcc rId="0" sId="17">
      <nc r="P427" t="inlineStr">
        <is>
          <t>reported</t>
        </is>
      </nc>
    </rcc>
    <rcc rId="0" sId="17">
      <nc r="P428" t="inlineStr">
        <is>
          <t>reported</t>
        </is>
      </nc>
    </rcc>
    <rcc rId="0" sId="17">
      <nc r="P429" t="inlineStr">
        <is>
          <t>reported</t>
        </is>
      </nc>
    </rcc>
    <rcc rId="0" sId="17">
      <nc r="P430" t="inlineStr">
        <is>
          <t>reported</t>
        </is>
      </nc>
    </rcc>
    <rcc rId="0" sId="17">
      <nc r="P431" t="inlineStr">
        <is>
          <t>reported</t>
        </is>
      </nc>
    </rcc>
    <rcc rId="0" sId="17">
      <nc r="P432" t="inlineStr">
        <is>
          <t>reported</t>
        </is>
      </nc>
    </rcc>
    <rcc rId="0" sId="17">
      <nc r="P433" t="inlineStr">
        <is>
          <t>reported</t>
        </is>
      </nc>
    </rcc>
    <rcc rId="0" sId="17">
      <nc r="P434" t="inlineStr">
        <is>
          <t>reported</t>
        </is>
      </nc>
    </rcc>
    <rcc rId="0" sId="17">
      <nc r="P435" t="inlineStr">
        <is>
          <t>reported</t>
        </is>
      </nc>
    </rcc>
    <rcc rId="0" sId="17">
      <nc r="P436" t="inlineStr">
        <is>
          <t>reported</t>
        </is>
      </nc>
    </rcc>
    <rcc rId="0" sId="17">
      <nc r="P437" t="inlineStr">
        <is>
          <t>reported</t>
        </is>
      </nc>
    </rcc>
    <rcc rId="0" sId="17">
      <nc r="P438" t="inlineStr">
        <is>
          <t>reported</t>
        </is>
      </nc>
    </rcc>
    <rcc rId="0" sId="17">
      <nc r="P439" t="inlineStr">
        <is>
          <t>reported</t>
        </is>
      </nc>
    </rcc>
    <rcc rId="0" sId="17">
      <nc r="P440" t="inlineStr">
        <is>
          <t>reported</t>
        </is>
      </nc>
    </rcc>
    <rcc rId="0" sId="17">
      <nc r="P441" t="inlineStr">
        <is>
          <t>reported</t>
        </is>
      </nc>
    </rcc>
    <rcc rId="0" sId="17">
      <nc r="P442" t="inlineStr">
        <is>
          <t>reported</t>
        </is>
      </nc>
    </rcc>
    <rcc rId="0" sId="17">
      <nc r="P443" t="inlineStr">
        <is>
          <t>reported</t>
        </is>
      </nc>
    </rcc>
    <rcc rId="0" sId="17">
      <nc r="P444" t="inlineStr">
        <is>
          <t>reported</t>
        </is>
      </nc>
    </rcc>
    <rcc rId="0" sId="17">
      <nc r="P445" t="inlineStr">
        <is>
          <t>reported</t>
        </is>
      </nc>
    </rcc>
    <rcc rId="0" sId="17">
      <nc r="P446" t="inlineStr">
        <is>
          <t>reported</t>
        </is>
      </nc>
    </rcc>
    <rcc rId="0" sId="17">
      <nc r="P447" t="inlineStr">
        <is>
          <t>reported</t>
        </is>
      </nc>
    </rcc>
    <rcc rId="0" sId="17">
      <nc r="P448" t="inlineStr">
        <is>
          <t>reported</t>
        </is>
      </nc>
    </rcc>
    <rcc rId="0" sId="17">
      <nc r="P449" t="inlineStr">
        <is>
          <t>reported</t>
        </is>
      </nc>
    </rcc>
    <rcc rId="0" sId="17">
      <nc r="P450" t="inlineStr">
        <is>
          <t>reported</t>
        </is>
      </nc>
    </rcc>
    <rcc rId="0" sId="17">
      <nc r="P451" t="inlineStr">
        <is>
          <t>reported</t>
        </is>
      </nc>
    </rcc>
    <rcc rId="0" sId="17">
      <nc r="P452" t="inlineStr">
        <is>
          <t>reported</t>
        </is>
      </nc>
    </rcc>
    <rcc rId="0" sId="17">
      <nc r="P453" t="inlineStr">
        <is>
          <t>reported</t>
        </is>
      </nc>
    </rcc>
    <rcc rId="0" sId="17">
      <nc r="P454" t="inlineStr">
        <is>
          <t>reported</t>
        </is>
      </nc>
    </rcc>
    <rcc rId="0" sId="17">
      <nc r="P455" t="inlineStr">
        <is>
          <t>reported</t>
        </is>
      </nc>
    </rcc>
    <rcc rId="0" sId="17">
      <nc r="P456" t="inlineStr">
        <is>
          <t>reported</t>
        </is>
      </nc>
    </rcc>
    <rcc rId="0" sId="17">
      <nc r="P457" t="inlineStr">
        <is>
          <t>reported</t>
        </is>
      </nc>
    </rcc>
    <rcc rId="0" sId="17">
      <nc r="P458" t="inlineStr">
        <is>
          <t>reported</t>
        </is>
      </nc>
    </rcc>
    <rcc rId="0" sId="17">
      <nc r="P459" t="inlineStr">
        <is>
          <t>reported</t>
        </is>
      </nc>
    </rcc>
    <rcc rId="0" sId="17">
      <nc r="P460" t="inlineStr">
        <is>
          <t>reported</t>
        </is>
      </nc>
    </rcc>
    <rcc rId="0" sId="17">
      <nc r="P461" t="inlineStr">
        <is>
          <t>reported</t>
        </is>
      </nc>
    </rcc>
    <rcc rId="0" sId="17">
      <nc r="P462" t="inlineStr">
        <is>
          <t>reported</t>
        </is>
      </nc>
    </rcc>
    <rcc rId="0" sId="17">
      <nc r="P463" t="inlineStr">
        <is>
          <t>reported</t>
        </is>
      </nc>
    </rcc>
    <rcc rId="0" sId="17">
      <nc r="P464" t="inlineStr">
        <is>
          <t>reported</t>
        </is>
      </nc>
    </rcc>
    <rcc rId="0" sId="17">
      <nc r="P465" t="inlineStr">
        <is>
          <t>reported</t>
        </is>
      </nc>
    </rcc>
    <rcc rId="0" sId="17">
      <nc r="P466" t="inlineStr">
        <is>
          <t>reported</t>
        </is>
      </nc>
    </rcc>
    <rcc rId="0" sId="17">
      <nc r="P467" t="inlineStr">
        <is>
          <t>reported</t>
        </is>
      </nc>
    </rcc>
    <rcc rId="0" sId="17">
      <nc r="P468" t="inlineStr">
        <is>
          <t>reported</t>
        </is>
      </nc>
    </rcc>
    <rcc rId="0" sId="17">
      <nc r="P469" t="inlineStr">
        <is>
          <t>reported</t>
        </is>
      </nc>
    </rcc>
    <rcc rId="0" sId="17">
      <nc r="P470" t="inlineStr">
        <is>
          <t>reported</t>
        </is>
      </nc>
    </rcc>
    <rcc rId="0" sId="17">
      <nc r="P471" t="inlineStr">
        <is>
          <t>reported</t>
        </is>
      </nc>
    </rcc>
    <rcc rId="0" sId="17">
      <nc r="P472" t="inlineStr">
        <is>
          <t>reported</t>
        </is>
      </nc>
    </rcc>
    <rcc rId="0" sId="17">
      <nc r="P473" t="inlineStr">
        <is>
          <t>reported</t>
        </is>
      </nc>
    </rcc>
    <rcc rId="0" sId="17">
      <nc r="P474" t="inlineStr">
        <is>
          <t>reported</t>
        </is>
      </nc>
    </rcc>
    <rcc rId="0" sId="17">
      <nc r="P475" t="inlineStr">
        <is>
          <t>reported</t>
        </is>
      </nc>
    </rcc>
    <rcc rId="0" sId="17">
      <nc r="P476" t="inlineStr">
        <is>
          <t>reported</t>
        </is>
      </nc>
    </rcc>
    <rcc rId="0" sId="17">
      <nc r="P477" t="inlineStr">
        <is>
          <t>reported</t>
        </is>
      </nc>
    </rcc>
    <rcc rId="0" sId="17">
      <nc r="P478" t="inlineStr">
        <is>
          <t>reported</t>
        </is>
      </nc>
    </rcc>
    <rcc rId="0" sId="17">
      <nc r="P479" t="inlineStr">
        <is>
          <t>reported</t>
        </is>
      </nc>
    </rcc>
    <rcc rId="0" sId="17">
      <nc r="P480" t="inlineStr">
        <is>
          <t>reported</t>
        </is>
      </nc>
    </rcc>
    <rcc rId="0" sId="17">
      <nc r="P481" t="inlineStr">
        <is>
          <t>reported</t>
        </is>
      </nc>
    </rcc>
    <rcc rId="0" sId="17">
      <nc r="P482" t="inlineStr">
        <is>
          <t>reported</t>
        </is>
      </nc>
    </rcc>
    <rcc rId="0" sId="17">
      <nc r="P483" t="inlineStr">
        <is>
          <t>reported</t>
        </is>
      </nc>
    </rcc>
    <rcc rId="0" sId="17">
      <nc r="P484" t="inlineStr">
        <is>
          <t>reported</t>
        </is>
      </nc>
    </rcc>
    <rcc rId="0" sId="17">
      <nc r="P485" t="inlineStr">
        <is>
          <t>reported</t>
        </is>
      </nc>
    </rcc>
    <rcc rId="0" sId="17">
      <nc r="P486" t="inlineStr">
        <is>
          <t>reported</t>
        </is>
      </nc>
    </rcc>
    <rcc rId="0" sId="17">
      <nc r="P487" t="inlineStr">
        <is>
          <t>reported</t>
        </is>
      </nc>
    </rcc>
    <rcc rId="0" sId="17">
      <nc r="P488" t="inlineStr">
        <is>
          <t>reported</t>
        </is>
      </nc>
    </rcc>
    <rcc rId="0" sId="17">
      <nc r="P489" t="inlineStr">
        <is>
          <t>reported</t>
        </is>
      </nc>
    </rcc>
    <rcc rId="0" sId="17">
      <nc r="P490" t="inlineStr">
        <is>
          <t>reported</t>
        </is>
      </nc>
    </rcc>
    <rcc rId="0" sId="17">
      <nc r="P491" t="inlineStr">
        <is>
          <t>reported</t>
        </is>
      </nc>
    </rcc>
    <rcc rId="0" sId="17">
      <nc r="P492" t="inlineStr">
        <is>
          <t>reported</t>
        </is>
      </nc>
    </rcc>
    <rcc rId="0" sId="17">
      <nc r="P493" t="inlineStr">
        <is>
          <t>reported</t>
        </is>
      </nc>
    </rcc>
    <rcc rId="0" sId="17">
      <nc r="P494" t="inlineStr">
        <is>
          <t>reported</t>
        </is>
      </nc>
    </rcc>
    <rcc rId="0" sId="17">
      <nc r="P495" t="inlineStr">
        <is>
          <t>reported</t>
        </is>
      </nc>
    </rcc>
    <rcc rId="0" sId="17">
      <nc r="P496" t="inlineStr">
        <is>
          <t>reported</t>
        </is>
      </nc>
    </rcc>
    <rcc rId="0" sId="17">
      <nc r="P497" t="inlineStr">
        <is>
          <t>reported</t>
        </is>
      </nc>
    </rcc>
    <rcc rId="0" sId="17">
      <nc r="P498" t="inlineStr">
        <is>
          <t>reported</t>
        </is>
      </nc>
    </rcc>
    <rcc rId="0" sId="17">
      <nc r="P499" t="inlineStr">
        <is>
          <t>reported</t>
        </is>
      </nc>
    </rcc>
    <rcc rId="0" sId="17">
      <nc r="P500" t="inlineStr">
        <is>
          <t>reported</t>
        </is>
      </nc>
    </rcc>
    <rcc rId="0" sId="17">
      <nc r="P501" t="inlineStr">
        <is>
          <t>reported</t>
        </is>
      </nc>
    </rcc>
    <rcc rId="0" sId="17">
      <nc r="P502" t="inlineStr">
        <is>
          <t>reported</t>
        </is>
      </nc>
    </rcc>
    <rcc rId="0" sId="17">
      <nc r="P503" t="inlineStr">
        <is>
          <t>reported</t>
        </is>
      </nc>
    </rcc>
    <rcc rId="0" sId="17">
      <nc r="P504" t="inlineStr">
        <is>
          <t>reported</t>
        </is>
      </nc>
    </rcc>
    <rcc rId="0" sId="17">
      <nc r="P505" t="inlineStr">
        <is>
          <t>reported</t>
        </is>
      </nc>
    </rcc>
    <rcc rId="0" sId="17">
      <nc r="P506" t="inlineStr">
        <is>
          <t>reported</t>
        </is>
      </nc>
    </rcc>
    <rcc rId="0" sId="17">
      <nc r="P507" t="inlineStr">
        <is>
          <t>reported</t>
        </is>
      </nc>
    </rcc>
    <rcc rId="0" sId="17">
      <nc r="P508" t="inlineStr">
        <is>
          <t>reported</t>
        </is>
      </nc>
    </rcc>
    <rcc rId="0" sId="17">
      <nc r="P509" t="inlineStr">
        <is>
          <t>reported</t>
        </is>
      </nc>
    </rcc>
    <rcc rId="0" sId="17">
      <nc r="P510" t="inlineStr">
        <is>
          <t>reported</t>
        </is>
      </nc>
    </rcc>
    <rcc rId="0" sId="17">
      <nc r="P511" t="inlineStr">
        <is>
          <t>reported</t>
        </is>
      </nc>
    </rcc>
    <rcc rId="0" sId="17">
      <nc r="P512" t="inlineStr">
        <is>
          <t>reported</t>
        </is>
      </nc>
    </rcc>
    <rcc rId="0" sId="17">
      <nc r="P513" t="inlineStr">
        <is>
          <t>reported</t>
        </is>
      </nc>
    </rcc>
    <rcc rId="0" sId="17">
      <nc r="P514" t="inlineStr">
        <is>
          <t>reported</t>
        </is>
      </nc>
    </rcc>
    <rcc rId="0" sId="17">
      <nc r="P515" t="inlineStr">
        <is>
          <t>reported</t>
        </is>
      </nc>
    </rcc>
    <rcc rId="0" sId="17">
      <nc r="P516" t="inlineStr">
        <is>
          <t>reported</t>
        </is>
      </nc>
    </rcc>
    <rcc rId="0" sId="17">
      <nc r="P517" t="inlineStr">
        <is>
          <t>reported</t>
        </is>
      </nc>
    </rcc>
    <rcc rId="0" sId="17">
      <nc r="P518" t="inlineStr">
        <is>
          <t>reported</t>
        </is>
      </nc>
    </rcc>
    <rcc rId="0" sId="17">
      <nc r="P519" t="inlineStr">
        <is>
          <t>reported</t>
        </is>
      </nc>
    </rcc>
    <rcc rId="0" sId="17">
      <nc r="P520" t="inlineStr">
        <is>
          <t>reported</t>
        </is>
      </nc>
    </rcc>
    <rcc rId="0" sId="17">
      <nc r="P521" t="inlineStr">
        <is>
          <t>reported</t>
        </is>
      </nc>
    </rcc>
    <rcc rId="0" sId="17">
      <nc r="P522" t="inlineStr">
        <is>
          <t>reported</t>
        </is>
      </nc>
    </rcc>
    <rcc rId="0" sId="17">
      <nc r="P523" t="inlineStr">
        <is>
          <t>reported</t>
        </is>
      </nc>
    </rcc>
    <rcc rId="0" sId="17">
      <nc r="P524" t="inlineStr">
        <is>
          <t>reported</t>
        </is>
      </nc>
    </rcc>
    <rcc rId="0" sId="17">
      <nc r="P525" t="inlineStr">
        <is>
          <t>reported</t>
        </is>
      </nc>
    </rcc>
    <rcc rId="0" sId="17">
      <nc r="P526" t="inlineStr">
        <is>
          <t>reported</t>
        </is>
      </nc>
    </rcc>
    <rcc rId="0" sId="17">
      <nc r="P527" t="inlineStr">
        <is>
          <t>reported</t>
        </is>
      </nc>
    </rcc>
    <rcc rId="0" sId="17">
      <nc r="P528" t="inlineStr">
        <is>
          <t>reported</t>
        </is>
      </nc>
    </rcc>
    <rcc rId="0" sId="17">
      <nc r="P529" t="inlineStr">
        <is>
          <t>reported</t>
        </is>
      </nc>
    </rcc>
    <rcc rId="0" sId="17">
      <nc r="P530" t="inlineStr">
        <is>
          <t>reported</t>
        </is>
      </nc>
    </rcc>
    <rcc rId="0" sId="17">
      <nc r="P531" t="inlineStr">
        <is>
          <t>reported</t>
        </is>
      </nc>
    </rcc>
    <rcc rId="0" sId="17">
      <nc r="P532" t="inlineStr">
        <is>
          <t>reported</t>
        </is>
      </nc>
    </rcc>
    <rcc rId="0" sId="17">
      <nc r="P533" t="inlineStr">
        <is>
          <t>reported</t>
        </is>
      </nc>
    </rcc>
    <rcc rId="0" sId="17">
      <nc r="P534" t="inlineStr">
        <is>
          <t>reported</t>
        </is>
      </nc>
    </rcc>
    <rcc rId="0" sId="17">
      <nc r="P535" t="inlineStr">
        <is>
          <t>reported</t>
        </is>
      </nc>
    </rcc>
    <rcc rId="0" sId="17">
      <nc r="P536" t="inlineStr">
        <is>
          <t>reported</t>
        </is>
      </nc>
    </rcc>
    <rcc rId="0" sId="17">
      <nc r="P537" t="inlineStr">
        <is>
          <t>reported</t>
        </is>
      </nc>
    </rcc>
    <rcc rId="0" sId="17">
      <nc r="P538" t="inlineStr">
        <is>
          <t>reported</t>
        </is>
      </nc>
    </rcc>
    <rcc rId="0" sId="17">
      <nc r="P539" t="inlineStr">
        <is>
          <t>reported</t>
        </is>
      </nc>
    </rcc>
    <rcc rId="0" sId="17">
      <nc r="P540" t="inlineStr">
        <is>
          <t>reported</t>
        </is>
      </nc>
    </rcc>
    <rcc rId="0" sId="17">
      <nc r="P541" t="inlineStr">
        <is>
          <t>reported</t>
        </is>
      </nc>
    </rcc>
    <rcc rId="0" sId="17">
      <nc r="P542" t="inlineStr">
        <is>
          <t>reported</t>
        </is>
      </nc>
    </rcc>
    <rcc rId="0" sId="17">
      <nc r="P543" t="inlineStr">
        <is>
          <t>reported</t>
        </is>
      </nc>
    </rcc>
    <rcc rId="0" sId="17">
      <nc r="P544" t="inlineStr">
        <is>
          <t>reported</t>
        </is>
      </nc>
    </rcc>
    <rcc rId="0" sId="17">
      <nc r="P545" t="inlineStr">
        <is>
          <t>reported</t>
        </is>
      </nc>
    </rcc>
    <rcc rId="0" sId="17">
      <nc r="P546" t="inlineStr">
        <is>
          <t>reported</t>
        </is>
      </nc>
    </rcc>
    <rcc rId="0" sId="17">
      <nc r="P547" t="inlineStr">
        <is>
          <t>reported</t>
        </is>
      </nc>
    </rcc>
    <rcc rId="0" sId="17">
      <nc r="P548" t="inlineStr">
        <is>
          <t>reported</t>
        </is>
      </nc>
    </rcc>
    <rcc rId="0" sId="17">
      <nc r="P549" t="inlineStr">
        <is>
          <t>reported</t>
        </is>
      </nc>
    </rcc>
    <rcc rId="0" sId="17">
      <nc r="P550" t="inlineStr">
        <is>
          <t>reported</t>
        </is>
      </nc>
    </rcc>
    <rcc rId="0" sId="17">
      <nc r="P551" t="inlineStr">
        <is>
          <t>reported</t>
        </is>
      </nc>
    </rcc>
    <rcc rId="0" sId="17">
      <nc r="P552" t="inlineStr">
        <is>
          <t>reported</t>
        </is>
      </nc>
    </rcc>
    <rcc rId="0" sId="17">
      <nc r="P553" t="inlineStr">
        <is>
          <t>reported</t>
        </is>
      </nc>
    </rcc>
    <rcc rId="0" sId="17">
      <nc r="P554" t="inlineStr">
        <is>
          <t>reported</t>
        </is>
      </nc>
    </rcc>
    <rcc rId="0" sId="17">
      <nc r="P555" t="inlineStr">
        <is>
          <t>reported</t>
        </is>
      </nc>
    </rcc>
    <rcc rId="0" sId="17">
      <nc r="P556" t="inlineStr">
        <is>
          <t>reported</t>
        </is>
      </nc>
    </rcc>
    <rcc rId="0" sId="17">
      <nc r="P557" t="inlineStr">
        <is>
          <t>reported</t>
        </is>
      </nc>
    </rcc>
    <rcc rId="0" sId="17">
      <nc r="P558" t="inlineStr">
        <is>
          <t>reported</t>
        </is>
      </nc>
    </rcc>
    <rcc rId="0" sId="17">
      <nc r="P559" t="inlineStr">
        <is>
          <t>reported</t>
        </is>
      </nc>
    </rcc>
    <rcc rId="0" sId="17">
      <nc r="P560" t="inlineStr">
        <is>
          <t>reported</t>
        </is>
      </nc>
    </rcc>
    <rcc rId="0" sId="17">
      <nc r="P561" t="inlineStr">
        <is>
          <t>reported</t>
        </is>
      </nc>
    </rcc>
    <rcc rId="0" sId="17">
      <nc r="P562" t="inlineStr">
        <is>
          <t>reported</t>
        </is>
      </nc>
    </rcc>
    <rcc rId="0" sId="17">
      <nc r="P563" t="inlineStr">
        <is>
          <t>reported</t>
        </is>
      </nc>
    </rcc>
    <rcc rId="0" sId="17">
      <nc r="P564" t="inlineStr">
        <is>
          <t>reported</t>
        </is>
      </nc>
    </rcc>
    <rcc rId="0" sId="17">
      <nc r="P565" t="inlineStr">
        <is>
          <t>reported</t>
        </is>
      </nc>
    </rcc>
    <rcc rId="0" sId="17">
      <nc r="P566" t="inlineStr">
        <is>
          <t>reported</t>
        </is>
      </nc>
    </rcc>
    <rcc rId="0" sId="17">
      <nc r="P567" t="inlineStr">
        <is>
          <t>reported</t>
        </is>
      </nc>
    </rcc>
    <rcc rId="0" sId="17">
      <nc r="P568" t="inlineStr">
        <is>
          <t>reported</t>
        </is>
      </nc>
    </rcc>
    <rcc rId="0" sId="17">
      <nc r="P569" t="inlineStr">
        <is>
          <t>reported</t>
        </is>
      </nc>
    </rcc>
    <rcc rId="0" sId="17">
      <nc r="P570" t="inlineStr">
        <is>
          <t>reported</t>
        </is>
      </nc>
    </rcc>
    <rcc rId="0" sId="17">
      <nc r="P571" t="inlineStr">
        <is>
          <t>reported</t>
        </is>
      </nc>
    </rcc>
    <rcc rId="0" sId="17">
      <nc r="P572" t="inlineStr">
        <is>
          <t>reported</t>
        </is>
      </nc>
    </rcc>
    <rcc rId="0" sId="17">
      <nc r="P573" t="inlineStr">
        <is>
          <t>reported</t>
        </is>
      </nc>
    </rcc>
    <rcc rId="0" sId="17">
      <nc r="P574" t="inlineStr">
        <is>
          <t>reported</t>
        </is>
      </nc>
    </rcc>
    <rcc rId="0" sId="17">
      <nc r="P575" t="inlineStr">
        <is>
          <t>reported</t>
        </is>
      </nc>
    </rcc>
    <rcc rId="0" sId="17">
      <nc r="P576" t="inlineStr">
        <is>
          <t>reported</t>
        </is>
      </nc>
    </rcc>
    <rcc rId="0" sId="17">
      <nc r="P577" t="inlineStr">
        <is>
          <t>reported</t>
        </is>
      </nc>
    </rcc>
  </rrc>
  <rrc rId="29278" sId="17" ref="P1:P1048576" action="deleteCol">
    <rfmt sheetId="17" xfDxf="1" sqref="P1:P1048576" start="0" length="0"/>
    <rcc rId="0" sId="17">
      <nc r="P3" t="inlineStr">
        <is>
          <t>chr.exposure</t>
        </is>
      </nc>
    </rcc>
    <rcc rId="0" sId="17">
      <nc r="P4">
        <v>10</v>
      </nc>
    </rcc>
    <rcc rId="0" sId="17">
      <nc r="P5">
        <v>17</v>
      </nc>
    </rcc>
    <rcc rId="0" sId="17">
      <nc r="P6">
        <v>6</v>
      </nc>
    </rcc>
    <rcc rId="0" sId="17">
      <nc r="P7">
        <v>6</v>
      </nc>
    </rcc>
    <rcc rId="0" sId="17">
      <nc r="P8">
        <v>10</v>
      </nc>
    </rcc>
    <rcc rId="0" sId="17">
      <nc r="P9">
        <v>10</v>
      </nc>
    </rcc>
    <rcc rId="0" sId="17">
      <nc r="P10">
        <v>7</v>
      </nc>
    </rcc>
    <rcc rId="0" sId="17">
      <nc r="P11">
        <v>11</v>
      </nc>
    </rcc>
    <rcc rId="0" sId="17">
      <nc r="P12">
        <v>4</v>
      </nc>
    </rcc>
    <rcc rId="0" sId="17">
      <nc r="P13">
        <v>6</v>
      </nc>
    </rcc>
    <rcc rId="0" sId="17">
      <nc r="P14">
        <v>16</v>
      </nc>
    </rcc>
    <rcc rId="0" sId="17">
      <nc r="P15">
        <v>2</v>
      </nc>
    </rcc>
    <rcc rId="0" sId="17">
      <nc r="P16">
        <v>10</v>
      </nc>
    </rcc>
    <rcc rId="0" sId="17">
      <nc r="P17">
        <v>6</v>
      </nc>
    </rcc>
    <rcc rId="0" sId="17">
      <nc r="P18">
        <v>11</v>
      </nc>
    </rcc>
    <rcc rId="0" sId="17">
      <nc r="P19">
        <v>12</v>
      </nc>
    </rcc>
    <rcc rId="0" sId="17">
      <nc r="P20">
        <v>6</v>
      </nc>
    </rcc>
    <rcc rId="0" sId="17">
      <nc r="P21">
        <v>1</v>
      </nc>
    </rcc>
    <rcc rId="0" sId="17">
      <nc r="P22">
        <v>7</v>
      </nc>
    </rcc>
    <rcc rId="0" sId="17">
      <nc r="P23">
        <v>15</v>
      </nc>
    </rcc>
    <rcc rId="0" sId="17">
      <nc r="P24">
        <v>4</v>
      </nc>
    </rcc>
    <rcc rId="0" sId="17">
      <nc r="P25">
        <v>3</v>
      </nc>
    </rcc>
    <rcc rId="0" sId="17">
      <nc r="P26">
        <v>18</v>
      </nc>
    </rcc>
    <rcc rId="0" sId="17">
      <nc r="P27">
        <v>1</v>
      </nc>
    </rcc>
    <rcc rId="0" sId="17">
      <nc r="P28">
        <v>1</v>
      </nc>
    </rcc>
    <rcc rId="0" sId="17">
      <nc r="P29">
        <v>3</v>
      </nc>
    </rcc>
    <rcc rId="0" sId="17">
      <nc r="P30">
        <v>5</v>
      </nc>
    </rcc>
    <rcc rId="0" sId="17">
      <nc r="P31">
        <v>16</v>
      </nc>
    </rcc>
    <rcc rId="0" sId="17">
      <nc r="P32">
        <v>1</v>
      </nc>
    </rcc>
    <rcc rId="0" sId="17">
      <nc r="P33">
        <v>2</v>
      </nc>
    </rcc>
    <rcc rId="0" sId="17">
      <nc r="P34">
        <v>21</v>
      </nc>
    </rcc>
    <rcc rId="0" sId="17">
      <nc r="P35">
        <v>3</v>
      </nc>
    </rcc>
    <rcc rId="0" sId="17">
      <nc r="P36">
        <v>1</v>
      </nc>
    </rcc>
    <rcc rId="0" sId="17">
      <nc r="P37">
        <v>1</v>
      </nc>
    </rcc>
    <rcc rId="0" sId="17">
      <nc r="P38">
        <v>3</v>
      </nc>
    </rcc>
    <rcc rId="0" sId="17">
      <nc r="P39">
        <v>3</v>
      </nc>
    </rcc>
    <rcc rId="0" sId="17">
      <nc r="P40">
        <v>10</v>
      </nc>
    </rcc>
    <rcc rId="0" sId="17">
      <nc r="P41">
        <v>10</v>
      </nc>
    </rcc>
    <rcc rId="0" sId="17">
      <nc r="P42">
        <v>6</v>
      </nc>
    </rcc>
    <rcc rId="0" sId="17">
      <nc r="P43">
        <v>17</v>
      </nc>
    </rcc>
    <rcc rId="0" sId="17">
      <nc r="P44">
        <v>7</v>
      </nc>
    </rcc>
    <rcc rId="0" sId="17">
      <nc r="P45">
        <v>17</v>
      </nc>
    </rcc>
    <rcc rId="0" sId="17">
      <nc r="P46">
        <v>2</v>
      </nc>
    </rcc>
    <rcc rId="0" sId="17">
      <nc r="P47">
        <v>1</v>
      </nc>
    </rcc>
    <rcc rId="0" sId="17">
      <nc r="P48">
        <v>18</v>
      </nc>
    </rcc>
    <rcc rId="0" sId="17">
      <nc r="P49">
        <v>11</v>
      </nc>
    </rcc>
    <rcc rId="0" sId="17">
      <nc r="P50">
        <v>1</v>
      </nc>
    </rcc>
    <rcc rId="0" sId="17">
      <nc r="P53" t="inlineStr">
        <is>
          <t>data_source.exposure</t>
        </is>
      </nc>
    </rcc>
    <rcc rId="0" sId="17">
      <nc r="P54" t="inlineStr">
        <is>
          <t>igd</t>
        </is>
      </nc>
    </rcc>
    <rcc rId="0" sId="17">
      <nc r="P55" t="inlineStr">
        <is>
          <t>igd</t>
        </is>
      </nc>
    </rcc>
    <rcc rId="0" sId="17">
      <nc r="P56" t="inlineStr">
        <is>
          <t>igd</t>
        </is>
      </nc>
    </rcc>
    <rcc rId="0" sId="17">
      <nc r="P57" t="inlineStr">
        <is>
          <t>igd</t>
        </is>
      </nc>
    </rcc>
    <rcc rId="0" sId="17">
      <nc r="P58" t="inlineStr">
        <is>
          <t>igd</t>
        </is>
      </nc>
    </rcc>
    <rcc rId="0" sId="17">
      <nc r="P59" t="inlineStr">
        <is>
          <t>igd</t>
        </is>
      </nc>
    </rcc>
    <rcc rId="0" sId="17">
      <nc r="P60" t="inlineStr">
        <is>
          <t>igd</t>
        </is>
      </nc>
    </rcc>
    <rcc rId="0" sId="17">
      <nc r="P61" t="inlineStr">
        <is>
          <t>igd</t>
        </is>
      </nc>
    </rcc>
    <rcc rId="0" sId="17">
      <nc r="P62" t="inlineStr">
        <is>
          <t>igd</t>
        </is>
      </nc>
    </rcc>
    <rcc rId="0" sId="17">
      <nc r="P63" t="inlineStr">
        <is>
          <t>igd</t>
        </is>
      </nc>
    </rcc>
    <rcc rId="0" sId="17">
      <nc r="P64" t="inlineStr">
        <is>
          <t>igd</t>
        </is>
      </nc>
    </rcc>
    <rcc rId="0" sId="17">
      <nc r="P65" t="inlineStr">
        <is>
          <t>igd</t>
        </is>
      </nc>
    </rcc>
    <rcc rId="0" sId="17">
      <nc r="P66" t="inlineStr">
        <is>
          <t>igd</t>
        </is>
      </nc>
    </rcc>
    <rcc rId="0" sId="17">
      <nc r="P67" t="inlineStr">
        <is>
          <t>igd</t>
        </is>
      </nc>
    </rcc>
    <rcc rId="0" sId="17">
      <nc r="P68" t="inlineStr">
        <is>
          <t>igd</t>
        </is>
      </nc>
    </rcc>
    <rcc rId="0" sId="17">
      <nc r="P69" t="inlineStr">
        <is>
          <t>igd</t>
        </is>
      </nc>
    </rcc>
    <rcc rId="0" sId="17">
      <nc r="P70" t="inlineStr">
        <is>
          <t>igd</t>
        </is>
      </nc>
    </rcc>
    <rcc rId="0" sId="17">
      <nc r="P71" t="inlineStr">
        <is>
          <t>igd</t>
        </is>
      </nc>
    </rcc>
    <rcc rId="0" sId="17">
      <nc r="P72" t="inlineStr">
        <is>
          <t>igd</t>
        </is>
      </nc>
    </rcc>
    <rcc rId="0" sId="17">
      <nc r="P73" t="inlineStr">
        <is>
          <t>igd</t>
        </is>
      </nc>
    </rcc>
    <rcc rId="0" sId="17">
      <nc r="P74" t="inlineStr">
        <is>
          <t>igd</t>
        </is>
      </nc>
    </rcc>
    <rcc rId="0" sId="17">
      <nc r="P75" t="inlineStr">
        <is>
          <t>igd</t>
        </is>
      </nc>
    </rcc>
    <rcc rId="0" sId="17">
      <nc r="P76" t="inlineStr">
        <is>
          <t>igd</t>
        </is>
      </nc>
    </rcc>
    <rcc rId="0" sId="17">
      <nc r="P77" t="inlineStr">
        <is>
          <t>igd</t>
        </is>
      </nc>
    </rcc>
    <rcc rId="0" sId="17">
      <nc r="P78" t="inlineStr">
        <is>
          <t>igd</t>
        </is>
      </nc>
    </rcc>
    <rcc rId="0" sId="17">
      <nc r="P79" t="inlineStr">
        <is>
          <t>igd</t>
        </is>
      </nc>
    </rcc>
    <rcc rId="0" sId="17">
      <nc r="P80" t="inlineStr">
        <is>
          <t>igd</t>
        </is>
      </nc>
    </rcc>
    <rcc rId="0" sId="17">
      <nc r="P81" t="inlineStr">
        <is>
          <t>igd</t>
        </is>
      </nc>
    </rcc>
    <rcc rId="0" sId="17">
      <nc r="P82" t="inlineStr">
        <is>
          <t>igd</t>
        </is>
      </nc>
    </rcc>
    <rcc rId="0" sId="17">
      <nc r="P83" t="inlineStr">
        <is>
          <t>igd</t>
        </is>
      </nc>
    </rcc>
    <rcc rId="0" sId="17">
      <nc r="P84" t="inlineStr">
        <is>
          <t>igd</t>
        </is>
      </nc>
    </rcc>
    <rcc rId="0" sId="17">
      <nc r="P85" t="inlineStr">
        <is>
          <t>igd</t>
        </is>
      </nc>
    </rcc>
    <rcc rId="0" sId="17">
      <nc r="P86" t="inlineStr">
        <is>
          <t>igd</t>
        </is>
      </nc>
    </rcc>
    <rcc rId="0" sId="17">
      <nc r="P87" t="inlineStr">
        <is>
          <t>igd</t>
        </is>
      </nc>
    </rcc>
    <rcc rId="0" sId="17">
      <nc r="P88" t="inlineStr">
        <is>
          <t>igd</t>
        </is>
      </nc>
    </rcc>
    <rcc rId="0" sId="17">
      <nc r="P89" t="inlineStr">
        <is>
          <t>igd</t>
        </is>
      </nc>
    </rcc>
    <rcc rId="0" sId="17">
      <nc r="P90" t="inlineStr">
        <is>
          <t>igd</t>
        </is>
      </nc>
    </rcc>
    <rcc rId="0" sId="17">
      <nc r="P91" t="inlineStr">
        <is>
          <t>igd</t>
        </is>
      </nc>
    </rcc>
    <rcc rId="0" sId="17">
      <nc r="P92" t="inlineStr">
        <is>
          <t>igd</t>
        </is>
      </nc>
    </rcc>
    <rcc rId="0" sId="17">
      <nc r="P93" t="inlineStr">
        <is>
          <t>igd</t>
        </is>
      </nc>
    </rcc>
    <rcc rId="0" sId="17">
      <nc r="P94" t="inlineStr">
        <is>
          <t>igd</t>
        </is>
      </nc>
    </rcc>
    <rcc rId="0" sId="17">
      <nc r="P95" t="inlineStr">
        <is>
          <t>igd</t>
        </is>
      </nc>
    </rcc>
    <rcc rId="0" sId="17">
      <nc r="P96" t="inlineStr">
        <is>
          <t>igd</t>
        </is>
      </nc>
    </rcc>
    <rcc rId="0" sId="17">
      <nc r="P97" t="inlineStr">
        <is>
          <t>igd</t>
        </is>
      </nc>
    </rcc>
    <rcc rId="0" sId="17">
      <nc r="P98" t="inlineStr">
        <is>
          <t>igd</t>
        </is>
      </nc>
    </rcc>
    <rcc rId="0" sId="17">
      <nc r="P99" t="inlineStr">
        <is>
          <t>igd</t>
        </is>
      </nc>
    </rcc>
    <rcc rId="0" sId="17">
      <nc r="P100" t="inlineStr">
        <is>
          <t>igd</t>
        </is>
      </nc>
    </rcc>
    <rcc rId="0" sId="17">
      <nc r="P101" t="inlineStr">
        <is>
          <t>igd</t>
        </is>
      </nc>
    </rcc>
    <rcc rId="0" sId="17">
      <nc r="P102" t="inlineStr">
        <is>
          <t>igd</t>
        </is>
      </nc>
    </rcc>
    <rcc rId="0" sId="17">
      <nc r="P103" t="inlineStr">
        <is>
          <t>igd</t>
        </is>
      </nc>
    </rcc>
    <rcc rId="0" sId="17">
      <nc r="P104" t="inlineStr">
        <is>
          <t>igd</t>
        </is>
      </nc>
    </rcc>
    <rcc rId="0" sId="17">
      <nc r="P105" t="inlineStr">
        <is>
          <t>igd</t>
        </is>
      </nc>
    </rcc>
    <rcc rId="0" sId="17">
      <nc r="P106" t="inlineStr">
        <is>
          <t>igd</t>
        </is>
      </nc>
    </rcc>
    <rcc rId="0" sId="17">
      <nc r="P107" t="inlineStr">
        <is>
          <t>igd</t>
        </is>
      </nc>
    </rcc>
    <rcc rId="0" sId="17">
      <nc r="P108" t="inlineStr">
        <is>
          <t>igd</t>
        </is>
      </nc>
    </rcc>
    <rcc rId="0" sId="17">
      <nc r="P109" t="inlineStr">
        <is>
          <t>igd</t>
        </is>
      </nc>
    </rcc>
    <rcc rId="0" sId="17">
      <nc r="P110" t="inlineStr">
        <is>
          <t>igd</t>
        </is>
      </nc>
    </rcc>
    <rcc rId="0" sId="17">
      <nc r="P111" t="inlineStr">
        <is>
          <t>igd</t>
        </is>
      </nc>
    </rcc>
    <rcc rId="0" sId="17">
      <nc r="P112" t="inlineStr">
        <is>
          <t>igd</t>
        </is>
      </nc>
    </rcc>
    <rcc rId="0" sId="17">
      <nc r="P113" t="inlineStr">
        <is>
          <t>igd</t>
        </is>
      </nc>
    </rcc>
    <rcc rId="0" sId="17">
      <nc r="P114" t="inlineStr">
        <is>
          <t>igd</t>
        </is>
      </nc>
    </rcc>
    <rcc rId="0" sId="17">
      <nc r="P115" t="inlineStr">
        <is>
          <t>igd</t>
        </is>
      </nc>
    </rcc>
    <rcc rId="0" sId="17">
      <nc r="P116" t="inlineStr">
        <is>
          <t>igd</t>
        </is>
      </nc>
    </rcc>
    <rcc rId="0" sId="17">
      <nc r="P117" t="inlineStr">
        <is>
          <t>igd</t>
        </is>
      </nc>
    </rcc>
    <rcc rId="0" sId="17">
      <nc r="P118" t="inlineStr">
        <is>
          <t>igd</t>
        </is>
      </nc>
    </rcc>
    <rcc rId="0" sId="17">
      <nc r="P119" t="inlineStr">
        <is>
          <t>igd</t>
        </is>
      </nc>
    </rcc>
    <rcc rId="0" sId="17">
      <nc r="P120" t="inlineStr">
        <is>
          <t>igd</t>
        </is>
      </nc>
    </rcc>
    <rcc rId="0" sId="17">
      <nc r="P121" t="inlineStr">
        <is>
          <t>igd</t>
        </is>
      </nc>
    </rcc>
    <rcc rId="0" sId="17">
      <nc r="P122" t="inlineStr">
        <is>
          <t>igd</t>
        </is>
      </nc>
    </rcc>
    <rcc rId="0" sId="17">
      <nc r="P123" t="inlineStr">
        <is>
          <t>igd</t>
        </is>
      </nc>
    </rcc>
    <rcc rId="0" sId="17">
      <nc r="P124" t="inlineStr">
        <is>
          <t>igd</t>
        </is>
      </nc>
    </rcc>
    <rcc rId="0" sId="17">
      <nc r="P125" t="inlineStr">
        <is>
          <t>igd</t>
        </is>
      </nc>
    </rcc>
    <rcc rId="0" sId="17">
      <nc r="P126" t="inlineStr">
        <is>
          <t>igd</t>
        </is>
      </nc>
    </rcc>
    <rcc rId="0" sId="17">
      <nc r="P127" t="inlineStr">
        <is>
          <t>igd</t>
        </is>
      </nc>
    </rcc>
    <rcc rId="0" sId="17">
      <nc r="P128" t="inlineStr">
        <is>
          <t>igd</t>
        </is>
      </nc>
    </rcc>
    <rcc rId="0" sId="17">
      <nc r="P129" t="inlineStr">
        <is>
          <t>igd</t>
        </is>
      </nc>
    </rcc>
    <rcc rId="0" sId="17">
      <nc r="P130" t="inlineStr">
        <is>
          <t>igd</t>
        </is>
      </nc>
    </rcc>
    <rcc rId="0" sId="17">
      <nc r="P131" t="inlineStr">
        <is>
          <t>igd</t>
        </is>
      </nc>
    </rcc>
    <rcc rId="0" sId="17">
      <nc r="P132" t="inlineStr">
        <is>
          <t>igd</t>
        </is>
      </nc>
    </rcc>
    <rcc rId="0" sId="17">
      <nc r="P133" t="inlineStr">
        <is>
          <t>igd</t>
        </is>
      </nc>
    </rcc>
    <rcc rId="0" sId="17">
      <nc r="P134" t="inlineStr">
        <is>
          <t>igd</t>
        </is>
      </nc>
    </rcc>
    <rcc rId="0" sId="17">
      <nc r="P135" t="inlineStr">
        <is>
          <t>igd</t>
        </is>
      </nc>
    </rcc>
    <rcc rId="0" sId="17">
      <nc r="P136" t="inlineStr">
        <is>
          <t>igd</t>
        </is>
      </nc>
    </rcc>
    <rcc rId="0" sId="17">
      <nc r="P137" t="inlineStr">
        <is>
          <t>igd</t>
        </is>
      </nc>
    </rcc>
    <rcc rId="0" sId="17">
      <nc r="P138" t="inlineStr">
        <is>
          <t>igd</t>
        </is>
      </nc>
    </rcc>
    <rcc rId="0" sId="17">
      <nc r="P139" t="inlineStr">
        <is>
          <t>igd</t>
        </is>
      </nc>
    </rcc>
    <rcc rId="0" sId="17">
      <nc r="P140" t="inlineStr">
        <is>
          <t>igd</t>
        </is>
      </nc>
    </rcc>
    <rcc rId="0" sId="17">
      <nc r="P141" t="inlineStr">
        <is>
          <t>igd</t>
        </is>
      </nc>
    </rcc>
    <rcc rId="0" sId="17">
      <nc r="P142" t="inlineStr">
        <is>
          <t>igd</t>
        </is>
      </nc>
    </rcc>
    <rcc rId="0" sId="17">
      <nc r="P143" t="inlineStr">
        <is>
          <t>igd</t>
        </is>
      </nc>
    </rcc>
    <rcc rId="0" sId="17">
      <nc r="P144" t="inlineStr">
        <is>
          <t>igd</t>
        </is>
      </nc>
    </rcc>
    <rcc rId="0" sId="17">
      <nc r="P145" t="inlineStr">
        <is>
          <t>igd</t>
        </is>
      </nc>
    </rcc>
    <rcc rId="0" sId="17">
      <nc r="P146" t="inlineStr">
        <is>
          <t>igd</t>
        </is>
      </nc>
    </rcc>
    <rcc rId="0" sId="17">
      <nc r="P147" t="inlineStr">
        <is>
          <t>igd</t>
        </is>
      </nc>
    </rcc>
    <rcc rId="0" sId="17">
      <nc r="P148" t="inlineStr">
        <is>
          <t>igd</t>
        </is>
      </nc>
    </rcc>
    <rcc rId="0" sId="17">
      <nc r="P149" t="inlineStr">
        <is>
          <t>igd</t>
        </is>
      </nc>
    </rcc>
    <rcc rId="0" sId="17">
      <nc r="P150" t="inlineStr">
        <is>
          <t>igd</t>
        </is>
      </nc>
    </rcc>
    <rcc rId="0" sId="17">
      <nc r="P151" t="inlineStr">
        <is>
          <t>igd</t>
        </is>
      </nc>
    </rcc>
    <rcc rId="0" sId="17">
      <nc r="P152" t="inlineStr">
        <is>
          <t>igd</t>
        </is>
      </nc>
    </rcc>
    <rcc rId="0" sId="17">
      <nc r="P153" t="inlineStr">
        <is>
          <t>igd</t>
        </is>
      </nc>
    </rcc>
    <rcc rId="0" sId="17">
      <nc r="P154" t="inlineStr">
        <is>
          <t>igd</t>
        </is>
      </nc>
    </rcc>
    <rcc rId="0" sId="17">
      <nc r="P155" t="inlineStr">
        <is>
          <t>igd</t>
        </is>
      </nc>
    </rcc>
    <rcc rId="0" sId="17">
      <nc r="P156" t="inlineStr">
        <is>
          <t>igd</t>
        </is>
      </nc>
    </rcc>
    <rcc rId="0" sId="17">
      <nc r="P157" t="inlineStr">
        <is>
          <t>igd</t>
        </is>
      </nc>
    </rcc>
    <rcc rId="0" sId="17">
      <nc r="P158" t="inlineStr">
        <is>
          <t>igd</t>
        </is>
      </nc>
    </rcc>
    <rcc rId="0" sId="17">
      <nc r="P159" t="inlineStr">
        <is>
          <t>igd</t>
        </is>
      </nc>
    </rcc>
    <rcc rId="0" sId="17">
      <nc r="P160" t="inlineStr">
        <is>
          <t>igd</t>
        </is>
      </nc>
    </rcc>
    <rcc rId="0" sId="17">
      <nc r="P161" t="inlineStr">
        <is>
          <t>igd</t>
        </is>
      </nc>
    </rcc>
    <rcc rId="0" sId="17">
      <nc r="P162" t="inlineStr">
        <is>
          <t>igd</t>
        </is>
      </nc>
    </rcc>
    <rcc rId="0" sId="17">
      <nc r="P163" t="inlineStr">
        <is>
          <t>igd</t>
        </is>
      </nc>
    </rcc>
    <rcc rId="0" sId="17">
      <nc r="P164" t="inlineStr">
        <is>
          <t>igd</t>
        </is>
      </nc>
    </rcc>
    <rcc rId="0" sId="17">
      <nc r="P165" t="inlineStr">
        <is>
          <t>igd</t>
        </is>
      </nc>
    </rcc>
    <rcc rId="0" sId="17">
      <nc r="P166" t="inlineStr">
        <is>
          <t>igd</t>
        </is>
      </nc>
    </rcc>
    <rcc rId="0" sId="17">
      <nc r="P167" t="inlineStr">
        <is>
          <t>igd</t>
        </is>
      </nc>
    </rcc>
    <rcc rId="0" sId="17">
      <nc r="P168" t="inlineStr">
        <is>
          <t>igd</t>
        </is>
      </nc>
    </rcc>
    <rcc rId="0" sId="17">
      <nc r="P169" t="inlineStr">
        <is>
          <t>igd</t>
        </is>
      </nc>
    </rcc>
    <rcc rId="0" sId="17">
      <nc r="P170" t="inlineStr">
        <is>
          <t>igd</t>
        </is>
      </nc>
    </rcc>
    <rcc rId="0" sId="17">
      <nc r="P171" t="inlineStr">
        <is>
          <t>igd</t>
        </is>
      </nc>
    </rcc>
    <rcc rId="0" sId="17">
      <nc r="P172" t="inlineStr">
        <is>
          <t>igd</t>
        </is>
      </nc>
    </rcc>
    <rcc rId="0" sId="17">
      <nc r="P173" t="inlineStr">
        <is>
          <t>igd</t>
        </is>
      </nc>
    </rcc>
    <rcc rId="0" sId="17">
      <nc r="P174" t="inlineStr">
        <is>
          <t>igd</t>
        </is>
      </nc>
    </rcc>
    <rcc rId="0" sId="17">
      <nc r="P175" t="inlineStr">
        <is>
          <t>igd</t>
        </is>
      </nc>
    </rcc>
    <rcc rId="0" sId="17">
      <nc r="P176" t="inlineStr">
        <is>
          <t>igd</t>
        </is>
      </nc>
    </rcc>
    <rcc rId="0" sId="17">
      <nc r="P177" t="inlineStr">
        <is>
          <t>igd</t>
        </is>
      </nc>
    </rcc>
    <rcc rId="0" sId="17">
      <nc r="P178" t="inlineStr">
        <is>
          <t>igd</t>
        </is>
      </nc>
    </rcc>
    <rcc rId="0" sId="17">
      <nc r="P179" t="inlineStr">
        <is>
          <t>igd</t>
        </is>
      </nc>
    </rcc>
    <rcc rId="0" sId="17">
      <nc r="P180" t="inlineStr">
        <is>
          <t>igd</t>
        </is>
      </nc>
    </rcc>
    <rcc rId="0" sId="17">
      <nc r="P181" t="inlineStr">
        <is>
          <t>igd</t>
        </is>
      </nc>
    </rcc>
    <rcc rId="0" sId="17">
      <nc r="P182" t="inlineStr">
        <is>
          <t>igd</t>
        </is>
      </nc>
    </rcc>
    <rcc rId="0" sId="17">
      <nc r="P183" t="inlineStr">
        <is>
          <t>igd</t>
        </is>
      </nc>
    </rcc>
    <rcc rId="0" sId="17">
      <nc r="P184" t="inlineStr">
        <is>
          <t>igd</t>
        </is>
      </nc>
    </rcc>
    <rcc rId="0" sId="17">
      <nc r="P185" t="inlineStr">
        <is>
          <t>igd</t>
        </is>
      </nc>
    </rcc>
    <rcc rId="0" sId="17">
      <nc r="P186" t="inlineStr">
        <is>
          <t>igd</t>
        </is>
      </nc>
    </rcc>
    <rcc rId="0" sId="17">
      <nc r="P187" t="inlineStr">
        <is>
          <t>igd</t>
        </is>
      </nc>
    </rcc>
    <rcc rId="0" sId="17">
      <nc r="P188" t="inlineStr">
        <is>
          <t>igd</t>
        </is>
      </nc>
    </rcc>
    <rcc rId="0" sId="17">
      <nc r="P189" t="inlineStr">
        <is>
          <t>igd</t>
        </is>
      </nc>
    </rcc>
    <rcc rId="0" sId="17">
      <nc r="P190" t="inlineStr">
        <is>
          <t>igd</t>
        </is>
      </nc>
    </rcc>
    <rcc rId="0" sId="17">
      <nc r="P191" t="inlineStr">
        <is>
          <t>igd</t>
        </is>
      </nc>
    </rcc>
    <rcc rId="0" sId="17">
      <nc r="P192" t="inlineStr">
        <is>
          <t>igd</t>
        </is>
      </nc>
    </rcc>
    <rcc rId="0" sId="17">
      <nc r="P193" t="inlineStr">
        <is>
          <t>igd</t>
        </is>
      </nc>
    </rcc>
    <rcc rId="0" sId="17">
      <nc r="P194" t="inlineStr">
        <is>
          <t>igd</t>
        </is>
      </nc>
    </rcc>
    <rcc rId="0" sId="17">
      <nc r="P195" t="inlineStr">
        <is>
          <t>igd</t>
        </is>
      </nc>
    </rcc>
    <rcc rId="0" sId="17">
      <nc r="P196" t="inlineStr">
        <is>
          <t>igd</t>
        </is>
      </nc>
    </rcc>
    <rcc rId="0" sId="17">
      <nc r="P197" t="inlineStr">
        <is>
          <t>igd</t>
        </is>
      </nc>
    </rcc>
    <rcc rId="0" sId="17">
      <nc r="P198" t="inlineStr">
        <is>
          <t>igd</t>
        </is>
      </nc>
    </rcc>
    <rcc rId="0" sId="17">
      <nc r="P199" t="inlineStr">
        <is>
          <t>igd</t>
        </is>
      </nc>
    </rcc>
    <rcc rId="0" sId="17">
      <nc r="P200" t="inlineStr">
        <is>
          <t>igd</t>
        </is>
      </nc>
    </rcc>
    <rcc rId="0" sId="17">
      <nc r="P201" t="inlineStr">
        <is>
          <t>igd</t>
        </is>
      </nc>
    </rcc>
    <rcc rId="0" sId="17">
      <nc r="P202" t="inlineStr">
        <is>
          <t>igd</t>
        </is>
      </nc>
    </rcc>
    <rcc rId="0" sId="17">
      <nc r="P203" t="inlineStr">
        <is>
          <t>igd</t>
        </is>
      </nc>
    </rcc>
    <rcc rId="0" sId="17">
      <nc r="P204" t="inlineStr">
        <is>
          <t>igd</t>
        </is>
      </nc>
    </rcc>
    <rcc rId="0" sId="17">
      <nc r="P205" t="inlineStr">
        <is>
          <t>igd</t>
        </is>
      </nc>
    </rcc>
    <rcc rId="0" sId="17">
      <nc r="P206" t="inlineStr">
        <is>
          <t>igd</t>
        </is>
      </nc>
    </rcc>
    <rcc rId="0" sId="17">
      <nc r="P207" t="inlineStr">
        <is>
          <t>igd</t>
        </is>
      </nc>
    </rcc>
    <rcc rId="0" sId="17">
      <nc r="P208" t="inlineStr">
        <is>
          <t>igd</t>
        </is>
      </nc>
    </rcc>
    <rcc rId="0" sId="17">
      <nc r="P209" t="inlineStr">
        <is>
          <t>igd</t>
        </is>
      </nc>
    </rcc>
    <rcc rId="0" sId="17">
      <nc r="P210" t="inlineStr">
        <is>
          <t>igd</t>
        </is>
      </nc>
    </rcc>
    <rcc rId="0" sId="17">
      <nc r="P211" t="inlineStr">
        <is>
          <t>igd</t>
        </is>
      </nc>
    </rcc>
    <rcc rId="0" sId="17">
      <nc r="P212" t="inlineStr">
        <is>
          <t>igd</t>
        </is>
      </nc>
    </rcc>
    <rcc rId="0" sId="17">
      <nc r="P213" t="inlineStr">
        <is>
          <t>igd</t>
        </is>
      </nc>
    </rcc>
    <rcc rId="0" sId="17">
      <nc r="P214" t="inlineStr">
        <is>
          <t>igd</t>
        </is>
      </nc>
    </rcc>
    <rcc rId="0" sId="17">
      <nc r="P215" t="inlineStr">
        <is>
          <t>igd</t>
        </is>
      </nc>
    </rcc>
    <rcc rId="0" sId="17">
      <nc r="P216" t="inlineStr">
        <is>
          <t>igd</t>
        </is>
      </nc>
    </rcc>
    <rcc rId="0" sId="17">
      <nc r="P217" t="inlineStr">
        <is>
          <t>igd</t>
        </is>
      </nc>
    </rcc>
    <rcc rId="0" sId="17">
      <nc r="P218" t="inlineStr">
        <is>
          <t>igd</t>
        </is>
      </nc>
    </rcc>
    <rcc rId="0" sId="17">
      <nc r="P219" t="inlineStr">
        <is>
          <t>igd</t>
        </is>
      </nc>
    </rcc>
    <rcc rId="0" sId="17">
      <nc r="P220" t="inlineStr">
        <is>
          <t>igd</t>
        </is>
      </nc>
    </rcc>
    <rcc rId="0" sId="17">
      <nc r="P221" t="inlineStr">
        <is>
          <t>igd</t>
        </is>
      </nc>
    </rcc>
    <rcc rId="0" sId="17">
      <nc r="P222" t="inlineStr">
        <is>
          <t>igd</t>
        </is>
      </nc>
    </rcc>
    <rcc rId="0" sId="17">
      <nc r="P223" t="inlineStr">
        <is>
          <t>igd</t>
        </is>
      </nc>
    </rcc>
    <rcc rId="0" sId="17">
      <nc r="P224" t="inlineStr">
        <is>
          <t>igd</t>
        </is>
      </nc>
    </rcc>
    <rcc rId="0" sId="17">
      <nc r="P225" t="inlineStr">
        <is>
          <t>igd</t>
        </is>
      </nc>
    </rcc>
    <rcc rId="0" sId="17">
      <nc r="P226" t="inlineStr">
        <is>
          <t>igd</t>
        </is>
      </nc>
    </rcc>
    <rcc rId="0" sId="17">
      <nc r="P227" t="inlineStr">
        <is>
          <t>igd</t>
        </is>
      </nc>
    </rcc>
    <rcc rId="0" sId="17">
      <nc r="P228" t="inlineStr">
        <is>
          <t>igd</t>
        </is>
      </nc>
    </rcc>
    <rcc rId="0" sId="17">
      <nc r="P229" t="inlineStr">
        <is>
          <t>igd</t>
        </is>
      </nc>
    </rcc>
    <rcc rId="0" sId="17">
      <nc r="P230" t="inlineStr">
        <is>
          <t>igd</t>
        </is>
      </nc>
    </rcc>
    <rcc rId="0" sId="17">
      <nc r="P231" t="inlineStr">
        <is>
          <t>igd</t>
        </is>
      </nc>
    </rcc>
    <rcc rId="0" sId="17">
      <nc r="P232" t="inlineStr">
        <is>
          <t>igd</t>
        </is>
      </nc>
    </rcc>
    <rcc rId="0" sId="17">
      <nc r="P233" t="inlineStr">
        <is>
          <t>igd</t>
        </is>
      </nc>
    </rcc>
    <rcc rId="0" sId="17">
      <nc r="P234" t="inlineStr">
        <is>
          <t>igd</t>
        </is>
      </nc>
    </rcc>
    <rcc rId="0" sId="17">
      <nc r="P235" t="inlineStr">
        <is>
          <t>igd</t>
        </is>
      </nc>
    </rcc>
    <rcc rId="0" sId="17">
      <nc r="P236" t="inlineStr">
        <is>
          <t>igd</t>
        </is>
      </nc>
    </rcc>
    <rcc rId="0" sId="17">
      <nc r="P237" t="inlineStr">
        <is>
          <t>igd</t>
        </is>
      </nc>
    </rcc>
    <rcc rId="0" sId="17">
      <nc r="P238" t="inlineStr">
        <is>
          <t>igd</t>
        </is>
      </nc>
    </rcc>
    <rcc rId="0" sId="17">
      <nc r="P239" t="inlineStr">
        <is>
          <t>igd</t>
        </is>
      </nc>
    </rcc>
    <rcc rId="0" sId="17">
      <nc r="P240" t="inlineStr">
        <is>
          <t>igd</t>
        </is>
      </nc>
    </rcc>
    <rcc rId="0" sId="17">
      <nc r="P241" t="inlineStr">
        <is>
          <t>igd</t>
        </is>
      </nc>
    </rcc>
    <rcc rId="0" sId="17">
      <nc r="P242" t="inlineStr">
        <is>
          <t>igd</t>
        </is>
      </nc>
    </rcc>
    <rcc rId="0" sId="17">
      <nc r="P243" t="inlineStr">
        <is>
          <t>igd</t>
        </is>
      </nc>
    </rcc>
    <rcc rId="0" sId="17">
      <nc r="P244" t="inlineStr">
        <is>
          <t>igd</t>
        </is>
      </nc>
    </rcc>
    <rcc rId="0" sId="17">
      <nc r="P245" t="inlineStr">
        <is>
          <t>igd</t>
        </is>
      </nc>
    </rcc>
    <rcc rId="0" sId="17">
      <nc r="P246" t="inlineStr">
        <is>
          <t>igd</t>
        </is>
      </nc>
    </rcc>
    <rcc rId="0" sId="17">
      <nc r="P247" t="inlineStr">
        <is>
          <t>igd</t>
        </is>
      </nc>
    </rcc>
    <rcc rId="0" sId="17">
      <nc r="P248" t="inlineStr">
        <is>
          <t>igd</t>
        </is>
      </nc>
    </rcc>
    <rcc rId="0" sId="17">
      <nc r="P249" t="inlineStr">
        <is>
          <t>igd</t>
        </is>
      </nc>
    </rcc>
    <rcc rId="0" sId="17">
      <nc r="P250" t="inlineStr">
        <is>
          <t>igd</t>
        </is>
      </nc>
    </rcc>
    <rcc rId="0" sId="17">
      <nc r="P251" t="inlineStr">
        <is>
          <t>igd</t>
        </is>
      </nc>
    </rcc>
    <rcc rId="0" sId="17">
      <nc r="P252" t="inlineStr">
        <is>
          <t>igd</t>
        </is>
      </nc>
    </rcc>
    <rcc rId="0" sId="17">
      <nc r="P253" t="inlineStr">
        <is>
          <t>igd</t>
        </is>
      </nc>
    </rcc>
    <rcc rId="0" sId="17">
      <nc r="P254" t="inlineStr">
        <is>
          <t>igd</t>
        </is>
      </nc>
    </rcc>
    <rcc rId="0" sId="17">
      <nc r="P255" t="inlineStr">
        <is>
          <t>igd</t>
        </is>
      </nc>
    </rcc>
    <rcc rId="0" sId="17">
      <nc r="P256" t="inlineStr">
        <is>
          <t>igd</t>
        </is>
      </nc>
    </rcc>
    <rcc rId="0" sId="17">
      <nc r="P257" t="inlineStr">
        <is>
          <t>igd</t>
        </is>
      </nc>
    </rcc>
    <rcc rId="0" sId="17">
      <nc r="P258" t="inlineStr">
        <is>
          <t>igd</t>
        </is>
      </nc>
    </rcc>
    <rcc rId="0" sId="17">
      <nc r="P259" t="inlineStr">
        <is>
          <t>igd</t>
        </is>
      </nc>
    </rcc>
    <rcc rId="0" sId="17">
      <nc r="P260" t="inlineStr">
        <is>
          <t>igd</t>
        </is>
      </nc>
    </rcc>
    <rcc rId="0" sId="17">
      <nc r="P261" t="inlineStr">
        <is>
          <t>igd</t>
        </is>
      </nc>
    </rcc>
    <rcc rId="0" sId="17">
      <nc r="P262" t="inlineStr">
        <is>
          <t>igd</t>
        </is>
      </nc>
    </rcc>
    <rcc rId="0" sId="17">
      <nc r="P263" t="inlineStr">
        <is>
          <t>igd</t>
        </is>
      </nc>
    </rcc>
    <rcc rId="0" sId="17">
      <nc r="P264" t="inlineStr">
        <is>
          <t>igd</t>
        </is>
      </nc>
    </rcc>
    <rcc rId="0" sId="17">
      <nc r="P265" t="inlineStr">
        <is>
          <t>igd</t>
        </is>
      </nc>
    </rcc>
    <rcc rId="0" sId="17">
      <nc r="P266" t="inlineStr">
        <is>
          <t>igd</t>
        </is>
      </nc>
    </rcc>
    <rcc rId="0" sId="17">
      <nc r="P267" t="inlineStr">
        <is>
          <t>igd</t>
        </is>
      </nc>
    </rcc>
    <rcc rId="0" sId="17">
      <nc r="P268" t="inlineStr">
        <is>
          <t>igd</t>
        </is>
      </nc>
    </rcc>
    <rcc rId="0" sId="17">
      <nc r="P269" t="inlineStr">
        <is>
          <t>igd</t>
        </is>
      </nc>
    </rcc>
    <rcc rId="0" sId="17">
      <nc r="P270" t="inlineStr">
        <is>
          <t>igd</t>
        </is>
      </nc>
    </rcc>
    <rcc rId="0" sId="17">
      <nc r="P271" t="inlineStr">
        <is>
          <t>igd</t>
        </is>
      </nc>
    </rcc>
    <rcc rId="0" sId="17">
      <nc r="P272" t="inlineStr">
        <is>
          <t>igd</t>
        </is>
      </nc>
    </rcc>
    <rcc rId="0" sId="17">
      <nc r="P273" t="inlineStr">
        <is>
          <t>igd</t>
        </is>
      </nc>
    </rcc>
    <rcc rId="0" sId="17">
      <nc r="P274" t="inlineStr">
        <is>
          <t>igd</t>
        </is>
      </nc>
    </rcc>
    <rcc rId="0" sId="17">
      <nc r="P275" t="inlineStr">
        <is>
          <t>igd</t>
        </is>
      </nc>
    </rcc>
    <rcc rId="0" sId="17">
      <nc r="P276" t="inlineStr">
        <is>
          <t>igd</t>
        </is>
      </nc>
    </rcc>
    <rcc rId="0" sId="17">
      <nc r="P277" t="inlineStr">
        <is>
          <t>igd</t>
        </is>
      </nc>
    </rcc>
    <rcc rId="0" sId="17">
      <nc r="P278" t="inlineStr">
        <is>
          <t>igd</t>
        </is>
      </nc>
    </rcc>
    <rcc rId="0" sId="17">
      <nc r="P279" t="inlineStr">
        <is>
          <t>igd</t>
        </is>
      </nc>
    </rcc>
    <rcc rId="0" sId="17">
      <nc r="P280" t="inlineStr">
        <is>
          <t>igd</t>
        </is>
      </nc>
    </rcc>
    <rcc rId="0" sId="17">
      <nc r="P281" t="inlineStr">
        <is>
          <t>igd</t>
        </is>
      </nc>
    </rcc>
    <rcc rId="0" sId="17">
      <nc r="P282" t="inlineStr">
        <is>
          <t>igd</t>
        </is>
      </nc>
    </rcc>
    <rcc rId="0" sId="17">
      <nc r="P283" t="inlineStr">
        <is>
          <t>igd</t>
        </is>
      </nc>
    </rcc>
    <rcc rId="0" sId="17">
      <nc r="P284" t="inlineStr">
        <is>
          <t>igd</t>
        </is>
      </nc>
    </rcc>
    <rcc rId="0" sId="17">
      <nc r="P285" t="inlineStr">
        <is>
          <t>igd</t>
        </is>
      </nc>
    </rcc>
    <rcc rId="0" sId="17">
      <nc r="P286" t="inlineStr">
        <is>
          <t>igd</t>
        </is>
      </nc>
    </rcc>
    <rcc rId="0" sId="17">
      <nc r="P287" t="inlineStr">
        <is>
          <t>igd</t>
        </is>
      </nc>
    </rcc>
    <rcc rId="0" sId="17">
      <nc r="P288" t="inlineStr">
        <is>
          <t>igd</t>
        </is>
      </nc>
    </rcc>
    <rcc rId="0" sId="17">
      <nc r="P289" t="inlineStr">
        <is>
          <t>igd</t>
        </is>
      </nc>
    </rcc>
    <rcc rId="0" sId="17">
      <nc r="P290" t="inlineStr">
        <is>
          <t>igd</t>
        </is>
      </nc>
    </rcc>
    <rcc rId="0" sId="17">
      <nc r="P291" t="inlineStr">
        <is>
          <t>igd</t>
        </is>
      </nc>
    </rcc>
    <rcc rId="0" sId="17">
      <nc r="P292" t="inlineStr">
        <is>
          <t>igd</t>
        </is>
      </nc>
    </rcc>
    <rcc rId="0" sId="17">
      <nc r="P293" t="inlineStr">
        <is>
          <t>igd</t>
        </is>
      </nc>
    </rcc>
    <rcc rId="0" sId="17">
      <nc r="P294" t="inlineStr">
        <is>
          <t>igd</t>
        </is>
      </nc>
    </rcc>
    <rcc rId="0" sId="17">
      <nc r="P295" t="inlineStr">
        <is>
          <t>igd</t>
        </is>
      </nc>
    </rcc>
    <rcc rId="0" sId="17">
      <nc r="P296" t="inlineStr">
        <is>
          <t>igd</t>
        </is>
      </nc>
    </rcc>
    <rcc rId="0" sId="17">
      <nc r="P297" t="inlineStr">
        <is>
          <t>igd</t>
        </is>
      </nc>
    </rcc>
    <rcc rId="0" sId="17">
      <nc r="P298" t="inlineStr">
        <is>
          <t>igd</t>
        </is>
      </nc>
    </rcc>
    <rcc rId="0" sId="17">
      <nc r="P299" t="inlineStr">
        <is>
          <t>igd</t>
        </is>
      </nc>
    </rcc>
    <rcc rId="0" sId="17">
      <nc r="P300" t="inlineStr">
        <is>
          <t>igd</t>
        </is>
      </nc>
    </rcc>
    <rcc rId="0" sId="17">
      <nc r="P301" t="inlineStr">
        <is>
          <t>igd</t>
        </is>
      </nc>
    </rcc>
    <rcc rId="0" sId="17">
      <nc r="P302" t="inlineStr">
        <is>
          <t>igd</t>
        </is>
      </nc>
    </rcc>
    <rcc rId="0" sId="17">
      <nc r="P303" t="inlineStr">
        <is>
          <t>igd</t>
        </is>
      </nc>
    </rcc>
    <rcc rId="0" sId="17">
      <nc r="P304" t="inlineStr">
        <is>
          <t>igd</t>
        </is>
      </nc>
    </rcc>
    <rcc rId="0" sId="17">
      <nc r="P305" t="inlineStr">
        <is>
          <t>igd</t>
        </is>
      </nc>
    </rcc>
    <rcc rId="0" sId="17">
      <nc r="P306" t="inlineStr">
        <is>
          <t>igd</t>
        </is>
      </nc>
    </rcc>
    <rcc rId="0" sId="17">
      <nc r="P307" t="inlineStr">
        <is>
          <t>igd</t>
        </is>
      </nc>
    </rcc>
    <rcc rId="0" sId="17">
      <nc r="P308" t="inlineStr">
        <is>
          <t>igd</t>
        </is>
      </nc>
    </rcc>
    <rcc rId="0" sId="17">
      <nc r="P309" t="inlineStr">
        <is>
          <t>igd</t>
        </is>
      </nc>
    </rcc>
    <rcc rId="0" sId="17">
      <nc r="P310" t="inlineStr">
        <is>
          <t>igd</t>
        </is>
      </nc>
    </rcc>
    <rcc rId="0" sId="17">
      <nc r="P311" t="inlineStr">
        <is>
          <t>igd</t>
        </is>
      </nc>
    </rcc>
    <rcc rId="0" sId="17">
      <nc r="P312" t="inlineStr">
        <is>
          <t>igd</t>
        </is>
      </nc>
    </rcc>
    <rcc rId="0" sId="17">
      <nc r="P313" t="inlineStr">
        <is>
          <t>igd</t>
        </is>
      </nc>
    </rcc>
    <rcc rId="0" sId="17">
      <nc r="P314" t="inlineStr">
        <is>
          <t>igd</t>
        </is>
      </nc>
    </rcc>
    <rcc rId="0" sId="17">
      <nc r="P315" t="inlineStr">
        <is>
          <t>igd</t>
        </is>
      </nc>
    </rcc>
    <rcc rId="0" sId="17">
      <nc r="P316" t="inlineStr">
        <is>
          <t>igd</t>
        </is>
      </nc>
    </rcc>
    <rcc rId="0" sId="17">
      <nc r="P317" t="inlineStr">
        <is>
          <t>igd</t>
        </is>
      </nc>
    </rcc>
    <rcc rId="0" sId="17">
      <nc r="P318" t="inlineStr">
        <is>
          <t>igd</t>
        </is>
      </nc>
    </rcc>
    <rcc rId="0" sId="17">
      <nc r="P319" t="inlineStr">
        <is>
          <t>igd</t>
        </is>
      </nc>
    </rcc>
    <rcc rId="0" sId="17">
      <nc r="P320" t="inlineStr">
        <is>
          <t>igd</t>
        </is>
      </nc>
    </rcc>
    <rcc rId="0" sId="17">
      <nc r="P321" t="inlineStr">
        <is>
          <t>igd</t>
        </is>
      </nc>
    </rcc>
    <rcc rId="0" sId="17">
      <nc r="P322" t="inlineStr">
        <is>
          <t>igd</t>
        </is>
      </nc>
    </rcc>
    <rcc rId="0" sId="17">
      <nc r="P323" t="inlineStr">
        <is>
          <t>igd</t>
        </is>
      </nc>
    </rcc>
    <rcc rId="0" sId="17">
      <nc r="P324" t="inlineStr">
        <is>
          <t>igd</t>
        </is>
      </nc>
    </rcc>
    <rcc rId="0" sId="17">
      <nc r="P325" t="inlineStr">
        <is>
          <t>igd</t>
        </is>
      </nc>
    </rcc>
    <rcc rId="0" sId="17">
      <nc r="P326" t="inlineStr">
        <is>
          <t>igd</t>
        </is>
      </nc>
    </rcc>
    <rcc rId="0" sId="17">
      <nc r="P327" t="inlineStr">
        <is>
          <t>igd</t>
        </is>
      </nc>
    </rcc>
    <rcc rId="0" sId="17">
      <nc r="P328" t="inlineStr">
        <is>
          <t>igd</t>
        </is>
      </nc>
    </rcc>
    <rcc rId="0" sId="17">
      <nc r="P329" t="inlineStr">
        <is>
          <t>igd</t>
        </is>
      </nc>
    </rcc>
    <rcc rId="0" sId="17">
      <nc r="P330" t="inlineStr">
        <is>
          <t>igd</t>
        </is>
      </nc>
    </rcc>
    <rcc rId="0" sId="17">
      <nc r="P331" t="inlineStr">
        <is>
          <t>igd</t>
        </is>
      </nc>
    </rcc>
    <rcc rId="0" sId="17">
      <nc r="P332" t="inlineStr">
        <is>
          <t>igd</t>
        </is>
      </nc>
    </rcc>
    <rcc rId="0" sId="17">
      <nc r="P333" t="inlineStr">
        <is>
          <t>igd</t>
        </is>
      </nc>
    </rcc>
    <rcc rId="0" sId="17">
      <nc r="P334" t="inlineStr">
        <is>
          <t>igd</t>
        </is>
      </nc>
    </rcc>
    <rcc rId="0" sId="17">
      <nc r="P335" t="inlineStr">
        <is>
          <t>igd</t>
        </is>
      </nc>
    </rcc>
    <rcc rId="0" sId="17">
      <nc r="P336" t="inlineStr">
        <is>
          <t>igd</t>
        </is>
      </nc>
    </rcc>
    <rcc rId="0" sId="17">
      <nc r="P337" t="inlineStr">
        <is>
          <t>igd</t>
        </is>
      </nc>
    </rcc>
    <rcc rId="0" sId="17">
      <nc r="P338" t="inlineStr">
        <is>
          <t>igd</t>
        </is>
      </nc>
    </rcc>
    <rcc rId="0" sId="17">
      <nc r="P339" t="inlineStr">
        <is>
          <t>igd</t>
        </is>
      </nc>
    </rcc>
    <rcc rId="0" sId="17">
      <nc r="P340" t="inlineStr">
        <is>
          <t>igd</t>
        </is>
      </nc>
    </rcc>
    <rcc rId="0" sId="17">
      <nc r="P341" t="inlineStr">
        <is>
          <t>igd</t>
        </is>
      </nc>
    </rcc>
    <rcc rId="0" sId="17">
      <nc r="P342" t="inlineStr">
        <is>
          <t>igd</t>
        </is>
      </nc>
    </rcc>
    <rcc rId="0" sId="17">
      <nc r="P343" t="inlineStr">
        <is>
          <t>igd</t>
        </is>
      </nc>
    </rcc>
    <rcc rId="0" sId="17">
      <nc r="P344" t="inlineStr">
        <is>
          <t>igd</t>
        </is>
      </nc>
    </rcc>
    <rcc rId="0" sId="17">
      <nc r="P345" t="inlineStr">
        <is>
          <t>igd</t>
        </is>
      </nc>
    </rcc>
    <rcc rId="0" sId="17">
      <nc r="P346" t="inlineStr">
        <is>
          <t>igd</t>
        </is>
      </nc>
    </rcc>
    <rcc rId="0" sId="17">
      <nc r="P347" t="inlineStr">
        <is>
          <t>igd</t>
        </is>
      </nc>
    </rcc>
    <rcc rId="0" sId="17">
      <nc r="P348" t="inlineStr">
        <is>
          <t>igd</t>
        </is>
      </nc>
    </rcc>
    <rcc rId="0" sId="17">
      <nc r="P349" t="inlineStr">
        <is>
          <t>igd</t>
        </is>
      </nc>
    </rcc>
    <rcc rId="0" sId="17">
      <nc r="P350" t="inlineStr">
        <is>
          <t>igd</t>
        </is>
      </nc>
    </rcc>
    <rcc rId="0" sId="17">
      <nc r="P351" t="inlineStr">
        <is>
          <t>igd</t>
        </is>
      </nc>
    </rcc>
    <rcc rId="0" sId="17">
      <nc r="P352" t="inlineStr">
        <is>
          <t>igd</t>
        </is>
      </nc>
    </rcc>
    <rcc rId="0" sId="17">
      <nc r="P353" t="inlineStr">
        <is>
          <t>igd</t>
        </is>
      </nc>
    </rcc>
    <rcc rId="0" sId="17">
      <nc r="P354" t="inlineStr">
        <is>
          <t>igd</t>
        </is>
      </nc>
    </rcc>
    <rcc rId="0" sId="17">
      <nc r="P355" t="inlineStr">
        <is>
          <t>igd</t>
        </is>
      </nc>
    </rcc>
    <rcc rId="0" sId="17">
      <nc r="P356" t="inlineStr">
        <is>
          <t>igd</t>
        </is>
      </nc>
    </rcc>
    <rcc rId="0" sId="17">
      <nc r="P357" t="inlineStr">
        <is>
          <t>igd</t>
        </is>
      </nc>
    </rcc>
    <rcc rId="0" sId="17">
      <nc r="P358" t="inlineStr">
        <is>
          <t>igd</t>
        </is>
      </nc>
    </rcc>
    <rcc rId="0" sId="17">
      <nc r="P359" t="inlineStr">
        <is>
          <t>igd</t>
        </is>
      </nc>
    </rcc>
    <rcc rId="0" sId="17">
      <nc r="P360" t="inlineStr">
        <is>
          <t>igd</t>
        </is>
      </nc>
    </rcc>
    <rcc rId="0" sId="17">
      <nc r="P361" t="inlineStr">
        <is>
          <t>igd</t>
        </is>
      </nc>
    </rcc>
    <rcc rId="0" sId="17">
      <nc r="P362" t="inlineStr">
        <is>
          <t>igd</t>
        </is>
      </nc>
    </rcc>
    <rcc rId="0" sId="17">
      <nc r="P363" t="inlineStr">
        <is>
          <t>igd</t>
        </is>
      </nc>
    </rcc>
    <rcc rId="0" sId="17">
      <nc r="P364" t="inlineStr">
        <is>
          <t>igd</t>
        </is>
      </nc>
    </rcc>
    <rcc rId="0" sId="17">
      <nc r="P365" t="inlineStr">
        <is>
          <t>igd</t>
        </is>
      </nc>
    </rcc>
    <rcc rId="0" sId="17">
      <nc r="P366" t="inlineStr">
        <is>
          <t>igd</t>
        </is>
      </nc>
    </rcc>
    <rcc rId="0" sId="17">
      <nc r="P367" t="inlineStr">
        <is>
          <t>igd</t>
        </is>
      </nc>
    </rcc>
    <rcc rId="0" sId="17">
      <nc r="P368" t="inlineStr">
        <is>
          <t>igd</t>
        </is>
      </nc>
    </rcc>
    <rcc rId="0" sId="17">
      <nc r="P369" t="inlineStr">
        <is>
          <t>igd</t>
        </is>
      </nc>
    </rcc>
    <rcc rId="0" sId="17">
      <nc r="P370" t="inlineStr">
        <is>
          <t>igd</t>
        </is>
      </nc>
    </rcc>
    <rcc rId="0" sId="17">
      <nc r="P371" t="inlineStr">
        <is>
          <t>igd</t>
        </is>
      </nc>
    </rcc>
    <rcc rId="0" sId="17">
      <nc r="P372" t="inlineStr">
        <is>
          <t>igd</t>
        </is>
      </nc>
    </rcc>
    <rcc rId="0" sId="17">
      <nc r="P373" t="inlineStr">
        <is>
          <t>igd</t>
        </is>
      </nc>
    </rcc>
    <rcc rId="0" sId="17">
      <nc r="P374" t="inlineStr">
        <is>
          <t>igd</t>
        </is>
      </nc>
    </rcc>
    <rcc rId="0" sId="17">
      <nc r="P375" t="inlineStr">
        <is>
          <t>igd</t>
        </is>
      </nc>
    </rcc>
    <rcc rId="0" sId="17">
      <nc r="P376" t="inlineStr">
        <is>
          <t>igd</t>
        </is>
      </nc>
    </rcc>
    <rcc rId="0" sId="17">
      <nc r="P377" t="inlineStr">
        <is>
          <t>igd</t>
        </is>
      </nc>
    </rcc>
    <rcc rId="0" sId="17">
      <nc r="P378" t="inlineStr">
        <is>
          <t>igd</t>
        </is>
      </nc>
    </rcc>
    <rcc rId="0" sId="17">
      <nc r="P379" t="inlineStr">
        <is>
          <t>igd</t>
        </is>
      </nc>
    </rcc>
    <rcc rId="0" sId="17">
      <nc r="P380" t="inlineStr">
        <is>
          <t>igd</t>
        </is>
      </nc>
    </rcc>
    <rcc rId="0" sId="17">
      <nc r="P381" t="inlineStr">
        <is>
          <t>igd</t>
        </is>
      </nc>
    </rcc>
    <rcc rId="0" sId="17">
      <nc r="P382" t="inlineStr">
        <is>
          <t>igd</t>
        </is>
      </nc>
    </rcc>
    <rcc rId="0" sId="17">
      <nc r="P383" t="inlineStr">
        <is>
          <t>igd</t>
        </is>
      </nc>
    </rcc>
    <rcc rId="0" sId="17">
      <nc r="P384" t="inlineStr">
        <is>
          <t>igd</t>
        </is>
      </nc>
    </rcc>
    <rcc rId="0" sId="17">
      <nc r="P385" t="inlineStr">
        <is>
          <t>igd</t>
        </is>
      </nc>
    </rcc>
    <rcc rId="0" sId="17">
      <nc r="P386" t="inlineStr">
        <is>
          <t>igd</t>
        </is>
      </nc>
    </rcc>
    <rcc rId="0" sId="17">
      <nc r="P387" t="inlineStr">
        <is>
          <t>igd</t>
        </is>
      </nc>
    </rcc>
    <rcc rId="0" sId="17">
      <nc r="P388" t="inlineStr">
        <is>
          <t>igd</t>
        </is>
      </nc>
    </rcc>
    <rcc rId="0" sId="17">
      <nc r="P389" t="inlineStr">
        <is>
          <t>igd</t>
        </is>
      </nc>
    </rcc>
    <rcc rId="0" sId="17">
      <nc r="P390" t="inlineStr">
        <is>
          <t>igd</t>
        </is>
      </nc>
    </rcc>
    <rcc rId="0" sId="17">
      <nc r="P391" t="inlineStr">
        <is>
          <t>igd</t>
        </is>
      </nc>
    </rcc>
    <rcc rId="0" sId="17">
      <nc r="P392" t="inlineStr">
        <is>
          <t>igd</t>
        </is>
      </nc>
    </rcc>
    <rcc rId="0" sId="17">
      <nc r="P393" t="inlineStr">
        <is>
          <t>igd</t>
        </is>
      </nc>
    </rcc>
    <rcc rId="0" sId="17">
      <nc r="P394" t="inlineStr">
        <is>
          <t>igd</t>
        </is>
      </nc>
    </rcc>
    <rcc rId="0" sId="17">
      <nc r="P395" t="inlineStr">
        <is>
          <t>igd</t>
        </is>
      </nc>
    </rcc>
    <rcc rId="0" sId="17">
      <nc r="P396" t="inlineStr">
        <is>
          <t>igd</t>
        </is>
      </nc>
    </rcc>
    <rcc rId="0" sId="17">
      <nc r="P397" t="inlineStr">
        <is>
          <t>igd</t>
        </is>
      </nc>
    </rcc>
    <rcc rId="0" sId="17">
      <nc r="P398" t="inlineStr">
        <is>
          <t>igd</t>
        </is>
      </nc>
    </rcc>
    <rcc rId="0" sId="17">
      <nc r="P399" t="inlineStr">
        <is>
          <t>igd</t>
        </is>
      </nc>
    </rcc>
    <rcc rId="0" sId="17">
      <nc r="P400" t="inlineStr">
        <is>
          <t>igd</t>
        </is>
      </nc>
    </rcc>
    <rcc rId="0" sId="17">
      <nc r="P401" t="inlineStr">
        <is>
          <t>igd</t>
        </is>
      </nc>
    </rcc>
    <rcc rId="0" sId="17">
      <nc r="P402" t="inlineStr">
        <is>
          <t>igd</t>
        </is>
      </nc>
    </rcc>
    <rcc rId="0" sId="17">
      <nc r="P403" t="inlineStr">
        <is>
          <t>igd</t>
        </is>
      </nc>
    </rcc>
    <rcc rId="0" sId="17">
      <nc r="P404" t="inlineStr">
        <is>
          <t>igd</t>
        </is>
      </nc>
    </rcc>
    <rcc rId="0" sId="17">
      <nc r="P405" t="inlineStr">
        <is>
          <t>igd</t>
        </is>
      </nc>
    </rcc>
    <rcc rId="0" sId="17">
      <nc r="P406" t="inlineStr">
        <is>
          <t>igd</t>
        </is>
      </nc>
    </rcc>
    <rcc rId="0" sId="17">
      <nc r="P407" t="inlineStr">
        <is>
          <t>igd</t>
        </is>
      </nc>
    </rcc>
    <rcc rId="0" sId="17">
      <nc r="P408" t="inlineStr">
        <is>
          <t>igd</t>
        </is>
      </nc>
    </rcc>
    <rcc rId="0" sId="17">
      <nc r="P409" t="inlineStr">
        <is>
          <t>igd</t>
        </is>
      </nc>
    </rcc>
    <rcc rId="0" sId="17">
      <nc r="P410" t="inlineStr">
        <is>
          <t>igd</t>
        </is>
      </nc>
    </rcc>
    <rcc rId="0" sId="17">
      <nc r="P411" t="inlineStr">
        <is>
          <t>igd</t>
        </is>
      </nc>
    </rcc>
    <rcc rId="0" sId="17">
      <nc r="P412" t="inlineStr">
        <is>
          <t>igd</t>
        </is>
      </nc>
    </rcc>
    <rcc rId="0" sId="17">
      <nc r="P413" t="inlineStr">
        <is>
          <t>igd</t>
        </is>
      </nc>
    </rcc>
    <rcc rId="0" sId="17">
      <nc r="P414" t="inlineStr">
        <is>
          <t>igd</t>
        </is>
      </nc>
    </rcc>
    <rcc rId="0" sId="17">
      <nc r="P415" t="inlineStr">
        <is>
          <t>igd</t>
        </is>
      </nc>
    </rcc>
    <rcc rId="0" sId="17">
      <nc r="P416" t="inlineStr">
        <is>
          <t>igd</t>
        </is>
      </nc>
    </rcc>
    <rcc rId="0" sId="17">
      <nc r="P417" t="inlineStr">
        <is>
          <t>igd</t>
        </is>
      </nc>
    </rcc>
    <rcc rId="0" sId="17">
      <nc r="P418" t="inlineStr">
        <is>
          <t>igd</t>
        </is>
      </nc>
    </rcc>
    <rcc rId="0" sId="17">
      <nc r="P419" t="inlineStr">
        <is>
          <t>igd</t>
        </is>
      </nc>
    </rcc>
    <rcc rId="0" sId="17">
      <nc r="P420" t="inlineStr">
        <is>
          <t>igd</t>
        </is>
      </nc>
    </rcc>
    <rcc rId="0" sId="17">
      <nc r="P421" t="inlineStr">
        <is>
          <t>igd</t>
        </is>
      </nc>
    </rcc>
    <rcc rId="0" sId="17">
      <nc r="P422" t="inlineStr">
        <is>
          <t>igd</t>
        </is>
      </nc>
    </rcc>
    <rcc rId="0" sId="17">
      <nc r="P423" t="inlineStr">
        <is>
          <t>igd</t>
        </is>
      </nc>
    </rcc>
    <rcc rId="0" sId="17">
      <nc r="P424" t="inlineStr">
        <is>
          <t>igd</t>
        </is>
      </nc>
    </rcc>
    <rcc rId="0" sId="17">
      <nc r="P425" t="inlineStr">
        <is>
          <t>igd</t>
        </is>
      </nc>
    </rcc>
    <rcc rId="0" sId="17">
      <nc r="P426" t="inlineStr">
        <is>
          <t>igd</t>
        </is>
      </nc>
    </rcc>
    <rcc rId="0" sId="17">
      <nc r="P427" t="inlineStr">
        <is>
          <t>igd</t>
        </is>
      </nc>
    </rcc>
    <rcc rId="0" sId="17">
      <nc r="P428" t="inlineStr">
        <is>
          <t>igd</t>
        </is>
      </nc>
    </rcc>
    <rcc rId="0" sId="17">
      <nc r="P429" t="inlineStr">
        <is>
          <t>igd</t>
        </is>
      </nc>
    </rcc>
    <rcc rId="0" sId="17">
      <nc r="P430" t="inlineStr">
        <is>
          <t>igd</t>
        </is>
      </nc>
    </rcc>
    <rcc rId="0" sId="17">
      <nc r="P431" t="inlineStr">
        <is>
          <t>igd</t>
        </is>
      </nc>
    </rcc>
    <rcc rId="0" sId="17">
      <nc r="P432" t="inlineStr">
        <is>
          <t>igd</t>
        </is>
      </nc>
    </rcc>
    <rcc rId="0" sId="17">
      <nc r="P433" t="inlineStr">
        <is>
          <t>igd</t>
        </is>
      </nc>
    </rcc>
    <rcc rId="0" sId="17">
      <nc r="P434" t="inlineStr">
        <is>
          <t>igd</t>
        </is>
      </nc>
    </rcc>
    <rcc rId="0" sId="17">
      <nc r="P435" t="inlineStr">
        <is>
          <t>igd</t>
        </is>
      </nc>
    </rcc>
    <rcc rId="0" sId="17">
      <nc r="P436" t="inlineStr">
        <is>
          <t>igd</t>
        </is>
      </nc>
    </rcc>
    <rcc rId="0" sId="17">
      <nc r="P437" t="inlineStr">
        <is>
          <t>igd</t>
        </is>
      </nc>
    </rcc>
    <rcc rId="0" sId="17">
      <nc r="P438" t="inlineStr">
        <is>
          <t>igd</t>
        </is>
      </nc>
    </rcc>
    <rcc rId="0" sId="17">
      <nc r="P439" t="inlineStr">
        <is>
          <t>igd</t>
        </is>
      </nc>
    </rcc>
    <rcc rId="0" sId="17">
      <nc r="P440" t="inlineStr">
        <is>
          <t>igd</t>
        </is>
      </nc>
    </rcc>
    <rcc rId="0" sId="17">
      <nc r="P441" t="inlineStr">
        <is>
          <t>igd</t>
        </is>
      </nc>
    </rcc>
    <rcc rId="0" sId="17">
      <nc r="P442" t="inlineStr">
        <is>
          <t>igd</t>
        </is>
      </nc>
    </rcc>
    <rcc rId="0" sId="17">
      <nc r="P443" t="inlineStr">
        <is>
          <t>igd</t>
        </is>
      </nc>
    </rcc>
    <rcc rId="0" sId="17">
      <nc r="P444" t="inlineStr">
        <is>
          <t>igd</t>
        </is>
      </nc>
    </rcc>
    <rcc rId="0" sId="17">
      <nc r="P445" t="inlineStr">
        <is>
          <t>igd</t>
        </is>
      </nc>
    </rcc>
    <rcc rId="0" sId="17">
      <nc r="P446" t="inlineStr">
        <is>
          <t>igd</t>
        </is>
      </nc>
    </rcc>
    <rcc rId="0" sId="17">
      <nc r="P447" t="inlineStr">
        <is>
          <t>igd</t>
        </is>
      </nc>
    </rcc>
    <rcc rId="0" sId="17">
      <nc r="P448" t="inlineStr">
        <is>
          <t>igd</t>
        </is>
      </nc>
    </rcc>
    <rcc rId="0" sId="17">
      <nc r="P449" t="inlineStr">
        <is>
          <t>igd</t>
        </is>
      </nc>
    </rcc>
    <rcc rId="0" sId="17">
      <nc r="P450" t="inlineStr">
        <is>
          <t>igd</t>
        </is>
      </nc>
    </rcc>
    <rcc rId="0" sId="17">
      <nc r="P451" t="inlineStr">
        <is>
          <t>igd</t>
        </is>
      </nc>
    </rcc>
    <rcc rId="0" sId="17">
      <nc r="P452" t="inlineStr">
        <is>
          <t>igd</t>
        </is>
      </nc>
    </rcc>
    <rcc rId="0" sId="17">
      <nc r="P453" t="inlineStr">
        <is>
          <t>igd</t>
        </is>
      </nc>
    </rcc>
    <rcc rId="0" sId="17">
      <nc r="P454" t="inlineStr">
        <is>
          <t>igd</t>
        </is>
      </nc>
    </rcc>
    <rcc rId="0" sId="17">
      <nc r="P455" t="inlineStr">
        <is>
          <t>igd</t>
        </is>
      </nc>
    </rcc>
    <rcc rId="0" sId="17">
      <nc r="P456" t="inlineStr">
        <is>
          <t>igd</t>
        </is>
      </nc>
    </rcc>
    <rcc rId="0" sId="17">
      <nc r="P457" t="inlineStr">
        <is>
          <t>igd</t>
        </is>
      </nc>
    </rcc>
    <rcc rId="0" sId="17">
      <nc r="P458" t="inlineStr">
        <is>
          <t>igd</t>
        </is>
      </nc>
    </rcc>
    <rcc rId="0" sId="17">
      <nc r="P459" t="inlineStr">
        <is>
          <t>igd</t>
        </is>
      </nc>
    </rcc>
    <rcc rId="0" sId="17">
      <nc r="P460" t="inlineStr">
        <is>
          <t>igd</t>
        </is>
      </nc>
    </rcc>
    <rcc rId="0" sId="17">
      <nc r="P461" t="inlineStr">
        <is>
          <t>igd</t>
        </is>
      </nc>
    </rcc>
    <rcc rId="0" sId="17">
      <nc r="P462" t="inlineStr">
        <is>
          <t>igd</t>
        </is>
      </nc>
    </rcc>
    <rcc rId="0" sId="17">
      <nc r="P463" t="inlineStr">
        <is>
          <t>igd</t>
        </is>
      </nc>
    </rcc>
    <rcc rId="0" sId="17">
      <nc r="P464" t="inlineStr">
        <is>
          <t>igd</t>
        </is>
      </nc>
    </rcc>
    <rcc rId="0" sId="17">
      <nc r="P465" t="inlineStr">
        <is>
          <t>igd</t>
        </is>
      </nc>
    </rcc>
    <rcc rId="0" sId="17">
      <nc r="P466" t="inlineStr">
        <is>
          <t>igd</t>
        </is>
      </nc>
    </rcc>
    <rcc rId="0" sId="17">
      <nc r="P467" t="inlineStr">
        <is>
          <t>igd</t>
        </is>
      </nc>
    </rcc>
    <rcc rId="0" sId="17">
      <nc r="P468" t="inlineStr">
        <is>
          <t>igd</t>
        </is>
      </nc>
    </rcc>
    <rcc rId="0" sId="17">
      <nc r="P469" t="inlineStr">
        <is>
          <t>igd</t>
        </is>
      </nc>
    </rcc>
    <rcc rId="0" sId="17">
      <nc r="P470" t="inlineStr">
        <is>
          <t>igd</t>
        </is>
      </nc>
    </rcc>
    <rcc rId="0" sId="17">
      <nc r="P471" t="inlineStr">
        <is>
          <t>igd</t>
        </is>
      </nc>
    </rcc>
    <rcc rId="0" sId="17">
      <nc r="P472" t="inlineStr">
        <is>
          <t>igd</t>
        </is>
      </nc>
    </rcc>
    <rcc rId="0" sId="17">
      <nc r="P473" t="inlineStr">
        <is>
          <t>igd</t>
        </is>
      </nc>
    </rcc>
    <rcc rId="0" sId="17">
      <nc r="P474" t="inlineStr">
        <is>
          <t>igd</t>
        </is>
      </nc>
    </rcc>
    <rcc rId="0" sId="17">
      <nc r="P475" t="inlineStr">
        <is>
          <t>igd</t>
        </is>
      </nc>
    </rcc>
    <rcc rId="0" sId="17">
      <nc r="P476" t="inlineStr">
        <is>
          <t>igd</t>
        </is>
      </nc>
    </rcc>
    <rcc rId="0" sId="17">
      <nc r="P477" t="inlineStr">
        <is>
          <t>igd</t>
        </is>
      </nc>
    </rcc>
    <rcc rId="0" sId="17">
      <nc r="P478" t="inlineStr">
        <is>
          <t>igd</t>
        </is>
      </nc>
    </rcc>
    <rcc rId="0" sId="17">
      <nc r="P479" t="inlineStr">
        <is>
          <t>igd</t>
        </is>
      </nc>
    </rcc>
    <rcc rId="0" sId="17">
      <nc r="P480" t="inlineStr">
        <is>
          <t>igd</t>
        </is>
      </nc>
    </rcc>
    <rcc rId="0" sId="17">
      <nc r="P481" t="inlineStr">
        <is>
          <t>igd</t>
        </is>
      </nc>
    </rcc>
    <rcc rId="0" sId="17">
      <nc r="P482" t="inlineStr">
        <is>
          <t>igd</t>
        </is>
      </nc>
    </rcc>
    <rcc rId="0" sId="17">
      <nc r="P483" t="inlineStr">
        <is>
          <t>igd</t>
        </is>
      </nc>
    </rcc>
    <rcc rId="0" sId="17">
      <nc r="P484" t="inlineStr">
        <is>
          <t>igd</t>
        </is>
      </nc>
    </rcc>
    <rcc rId="0" sId="17">
      <nc r="P485" t="inlineStr">
        <is>
          <t>igd</t>
        </is>
      </nc>
    </rcc>
    <rcc rId="0" sId="17">
      <nc r="P486" t="inlineStr">
        <is>
          <t>igd</t>
        </is>
      </nc>
    </rcc>
    <rcc rId="0" sId="17">
      <nc r="P487" t="inlineStr">
        <is>
          <t>igd</t>
        </is>
      </nc>
    </rcc>
    <rcc rId="0" sId="17">
      <nc r="P488" t="inlineStr">
        <is>
          <t>igd</t>
        </is>
      </nc>
    </rcc>
    <rcc rId="0" sId="17">
      <nc r="P489" t="inlineStr">
        <is>
          <t>igd</t>
        </is>
      </nc>
    </rcc>
    <rcc rId="0" sId="17">
      <nc r="P490" t="inlineStr">
        <is>
          <t>igd</t>
        </is>
      </nc>
    </rcc>
    <rcc rId="0" sId="17">
      <nc r="P491" t="inlineStr">
        <is>
          <t>igd</t>
        </is>
      </nc>
    </rcc>
    <rcc rId="0" sId="17">
      <nc r="P492" t="inlineStr">
        <is>
          <t>igd</t>
        </is>
      </nc>
    </rcc>
    <rcc rId="0" sId="17">
      <nc r="P493" t="inlineStr">
        <is>
          <t>igd</t>
        </is>
      </nc>
    </rcc>
    <rcc rId="0" sId="17">
      <nc r="P494" t="inlineStr">
        <is>
          <t>igd</t>
        </is>
      </nc>
    </rcc>
    <rcc rId="0" sId="17">
      <nc r="P495" t="inlineStr">
        <is>
          <t>igd</t>
        </is>
      </nc>
    </rcc>
    <rcc rId="0" sId="17">
      <nc r="P496" t="inlineStr">
        <is>
          <t>igd</t>
        </is>
      </nc>
    </rcc>
    <rcc rId="0" sId="17">
      <nc r="P497" t="inlineStr">
        <is>
          <t>igd</t>
        </is>
      </nc>
    </rcc>
    <rcc rId="0" sId="17">
      <nc r="P498" t="inlineStr">
        <is>
          <t>igd</t>
        </is>
      </nc>
    </rcc>
    <rcc rId="0" sId="17">
      <nc r="P499" t="inlineStr">
        <is>
          <t>igd</t>
        </is>
      </nc>
    </rcc>
    <rcc rId="0" sId="17">
      <nc r="P500" t="inlineStr">
        <is>
          <t>igd</t>
        </is>
      </nc>
    </rcc>
    <rcc rId="0" sId="17">
      <nc r="P501" t="inlineStr">
        <is>
          <t>igd</t>
        </is>
      </nc>
    </rcc>
    <rcc rId="0" sId="17">
      <nc r="P502" t="inlineStr">
        <is>
          <t>igd</t>
        </is>
      </nc>
    </rcc>
    <rcc rId="0" sId="17">
      <nc r="P503" t="inlineStr">
        <is>
          <t>igd</t>
        </is>
      </nc>
    </rcc>
    <rcc rId="0" sId="17">
      <nc r="P504" t="inlineStr">
        <is>
          <t>igd</t>
        </is>
      </nc>
    </rcc>
    <rcc rId="0" sId="17">
      <nc r="P505" t="inlineStr">
        <is>
          <t>igd</t>
        </is>
      </nc>
    </rcc>
    <rcc rId="0" sId="17">
      <nc r="P506" t="inlineStr">
        <is>
          <t>igd</t>
        </is>
      </nc>
    </rcc>
    <rcc rId="0" sId="17">
      <nc r="P507" t="inlineStr">
        <is>
          <t>igd</t>
        </is>
      </nc>
    </rcc>
    <rcc rId="0" sId="17">
      <nc r="P508" t="inlineStr">
        <is>
          <t>igd</t>
        </is>
      </nc>
    </rcc>
    <rcc rId="0" sId="17">
      <nc r="P509" t="inlineStr">
        <is>
          <t>igd</t>
        </is>
      </nc>
    </rcc>
    <rcc rId="0" sId="17">
      <nc r="P510" t="inlineStr">
        <is>
          <t>igd</t>
        </is>
      </nc>
    </rcc>
    <rcc rId="0" sId="17">
      <nc r="P511" t="inlineStr">
        <is>
          <t>igd</t>
        </is>
      </nc>
    </rcc>
    <rcc rId="0" sId="17">
      <nc r="P512" t="inlineStr">
        <is>
          <t>igd</t>
        </is>
      </nc>
    </rcc>
    <rcc rId="0" sId="17">
      <nc r="P513" t="inlineStr">
        <is>
          <t>igd</t>
        </is>
      </nc>
    </rcc>
    <rcc rId="0" sId="17">
      <nc r="P514" t="inlineStr">
        <is>
          <t>igd</t>
        </is>
      </nc>
    </rcc>
    <rcc rId="0" sId="17">
      <nc r="P515" t="inlineStr">
        <is>
          <t>igd</t>
        </is>
      </nc>
    </rcc>
    <rcc rId="0" sId="17">
      <nc r="P516" t="inlineStr">
        <is>
          <t>igd</t>
        </is>
      </nc>
    </rcc>
    <rcc rId="0" sId="17">
      <nc r="P517" t="inlineStr">
        <is>
          <t>igd</t>
        </is>
      </nc>
    </rcc>
    <rcc rId="0" sId="17">
      <nc r="P518" t="inlineStr">
        <is>
          <t>igd</t>
        </is>
      </nc>
    </rcc>
    <rcc rId="0" sId="17">
      <nc r="P519" t="inlineStr">
        <is>
          <t>igd</t>
        </is>
      </nc>
    </rcc>
    <rcc rId="0" sId="17">
      <nc r="P520" t="inlineStr">
        <is>
          <t>igd</t>
        </is>
      </nc>
    </rcc>
    <rcc rId="0" sId="17">
      <nc r="P521" t="inlineStr">
        <is>
          <t>igd</t>
        </is>
      </nc>
    </rcc>
    <rcc rId="0" sId="17">
      <nc r="P522" t="inlineStr">
        <is>
          <t>igd</t>
        </is>
      </nc>
    </rcc>
    <rcc rId="0" sId="17">
      <nc r="P523" t="inlineStr">
        <is>
          <t>igd</t>
        </is>
      </nc>
    </rcc>
    <rcc rId="0" sId="17">
      <nc r="P524" t="inlineStr">
        <is>
          <t>igd</t>
        </is>
      </nc>
    </rcc>
    <rcc rId="0" sId="17">
      <nc r="P525" t="inlineStr">
        <is>
          <t>igd</t>
        </is>
      </nc>
    </rcc>
    <rcc rId="0" sId="17">
      <nc r="P526" t="inlineStr">
        <is>
          <t>igd</t>
        </is>
      </nc>
    </rcc>
    <rcc rId="0" sId="17">
      <nc r="P527" t="inlineStr">
        <is>
          <t>igd</t>
        </is>
      </nc>
    </rcc>
    <rcc rId="0" sId="17">
      <nc r="P528" t="inlineStr">
        <is>
          <t>igd</t>
        </is>
      </nc>
    </rcc>
    <rcc rId="0" sId="17">
      <nc r="P529" t="inlineStr">
        <is>
          <t>igd</t>
        </is>
      </nc>
    </rcc>
    <rcc rId="0" sId="17">
      <nc r="P530" t="inlineStr">
        <is>
          <t>igd</t>
        </is>
      </nc>
    </rcc>
    <rcc rId="0" sId="17">
      <nc r="P531" t="inlineStr">
        <is>
          <t>igd</t>
        </is>
      </nc>
    </rcc>
    <rcc rId="0" sId="17">
      <nc r="P532" t="inlineStr">
        <is>
          <t>igd</t>
        </is>
      </nc>
    </rcc>
    <rcc rId="0" sId="17">
      <nc r="P533" t="inlineStr">
        <is>
          <t>igd</t>
        </is>
      </nc>
    </rcc>
    <rcc rId="0" sId="17">
      <nc r="P534" t="inlineStr">
        <is>
          <t>igd</t>
        </is>
      </nc>
    </rcc>
    <rcc rId="0" sId="17">
      <nc r="P535" t="inlineStr">
        <is>
          <t>igd</t>
        </is>
      </nc>
    </rcc>
    <rcc rId="0" sId="17">
      <nc r="P536" t="inlineStr">
        <is>
          <t>igd</t>
        </is>
      </nc>
    </rcc>
    <rcc rId="0" sId="17">
      <nc r="P537" t="inlineStr">
        <is>
          <t>igd</t>
        </is>
      </nc>
    </rcc>
    <rcc rId="0" sId="17">
      <nc r="P538" t="inlineStr">
        <is>
          <t>igd</t>
        </is>
      </nc>
    </rcc>
    <rcc rId="0" sId="17">
      <nc r="P539" t="inlineStr">
        <is>
          <t>igd</t>
        </is>
      </nc>
    </rcc>
    <rcc rId="0" sId="17">
      <nc r="P540" t="inlineStr">
        <is>
          <t>igd</t>
        </is>
      </nc>
    </rcc>
    <rcc rId="0" sId="17">
      <nc r="P541" t="inlineStr">
        <is>
          <t>igd</t>
        </is>
      </nc>
    </rcc>
    <rcc rId="0" sId="17">
      <nc r="P542" t="inlineStr">
        <is>
          <t>igd</t>
        </is>
      </nc>
    </rcc>
    <rcc rId="0" sId="17">
      <nc r="P543" t="inlineStr">
        <is>
          <t>igd</t>
        </is>
      </nc>
    </rcc>
    <rcc rId="0" sId="17">
      <nc r="P544" t="inlineStr">
        <is>
          <t>igd</t>
        </is>
      </nc>
    </rcc>
    <rcc rId="0" sId="17">
      <nc r="P545" t="inlineStr">
        <is>
          <t>igd</t>
        </is>
      </nc>
    </rcc>
    <rcc rId="0" sId="17">
      <nc r="P546" t="inlineStr">
        <is>
          <t>igd</t>
        </is>
      </nc>
    </rcc>
    <rcc rId="0" sId="17">
      <nc r="P547" t="inlineStr">
        <is>
          <t>igd</t>
        </is>
      </nc>
    </rcc>
    <rcc rId="0" sId="17">
      <nc r="P548" t="inlineStr">
        <is>
          <t>igd</t>
        </is>
      </nc>
    </rcc>
    <rcc rId="0" sId="17">
      <nc r="P549" t="inlineStr">
        <is>
          <t>igd</t>
        </is>
      </nc>
    </rcc>
    <rcc rId="0" sId="17">
      <nc r="P550" t="inlineStr">
        <is>
          <t>igd</t>
        </is>
      </nc>
    </rcc>
    <rcc rId="0" sId="17">
      <nc r="P551" t="inlineStr">
        <is>
          <t>igd</t>
        </is>
      </nc>
    </rcc>
    <rcc rId="0" sId="17">
      <nc r="P552" t="inlineStr">
        <is>
          <t>igd</t>
        </is>
      </nc>
    </rcc>
    <rcc rId="0" sId="17">
      <nc r="P553" t="inlineStr">
        <is>
          <t>igd</t>
        </is>
      </nc>
    </rcc>
    <rcc rId="0" sId="17">
      <nc r="P554" t="inlineStr">
        <is>
          <t>igd</t>
        </is>
      </nc>
    </rcc>
    <rcc rId="0" sId="17">
      <nc r="P555" t="inlineStr">
        <is>
          <t>igd</t>
        </is>
      </nc>
    </rcc>
    <rcc rId="0" sId="17">
      <nc r="P556" t="inlineStr">
        <is>
          <t>igd</t>
        </is>
      </nc>
    </rcc>
    <rcc rId="0" sId="17">
      <nc r="P557" t="inlineStr">
        <is>
          <t>igd</t>
        </is>
      </nc>
    </rcc>
    <rcc rId="0" sId="17">
      <nc r="P558" t="inlineStr">
        <is>
          <t>igd</t>
        </is>
      </nc>
    </rcc>
    <rcc rId="0" sId="17">
      <nc r="P559" t="inlineStr">
        <is>
          <t>igd</t>
        </is>
      </nc>
    </rcc>
    <rcc rId="0" sId="17">
      <nc r="P560" t="inlineStr">
        <is>
          <t>igd</t>
        </is>
      </nc>
    </rcc>
    <rcc rId="0" sId="17">
      <nc r="P561" t="inlineStr">
        <is>
          <t>igd</t>
        </is>
      </nc>
    </rcc>
    <rcc rId="0" sId="17">
      <nc r="P562" t="inlineStr">
        <is>
          <t>igd</t>
        </is>
      </nc>
    </rcc>
    <rcc rId="0" sId="17">
      <nc r="P563" t="inlineStr">
        <is>
          <t>igd</t>
        </is>
      </nc>
    </rcc>
    <rcc rId="0" sId="17">
      <nc r="P564" t="inlineStr">
        <is>
          <t>igd</t>
        </is>
      </nc>
    </rcc>
    <rcc rId="0" sId="17">
      <nc r="P565" t="inlineStr">
        <is>
          <t>igd</t>
        </is>
      </nc>
    </rcc>
    <rcc rId="0" sId="17">
      <nc r="P566" t="inlineStr">
        <is>
          <t>igd</t>
        </is>
      </nc>
    </rcc>
    <rcc rId="0" sId="17">
      <nc r="P567" t="inlineStr">
        <is>
          <t>igd</t>
        </is>
      </nc>
    </rcc>
    <rcc rId="0" sId="17">
      <nc r="P568" t="inlineStr">
        <is>
          <t>igd</t>
        </is>
      </nc>
    </rcc>
    <rcc rId="0" sId="17">
      <nc r="P569" t="inlineStr">
        <is>
          <t>igd</t>
        </is>
      </nc>
    </rcc>
    <rcc rId="0" sId="17">
      <nc r="P570" t="inlineStr">
        <is>
          <t>igd</t>
        </is>
      </nc>
    </rcc>
    <rcc rId="0" sId="17">
      <nc r="P571" t="inlineStr">
        <is>
          <t>igd</t>
        </is>
      </nc>
    </rcc>
    <rcc rId="0" sId="17">
      <nc r="P572" t="inlineStr">
        <is>
          <t>igd</t>
        </is>
      </nc>
    </rcc>
    <rcc rId="0" sId="17">
      <nc r="P573" t="inlineStr">
        <is>
          <t>igd</t>
        </is>
      </nc>
    </rcc>
    <rcc rId="0" sId="17">
      <nc r="P574" t="inlineStr">
        <is>
          <t>igd</t>
        </is>
      </nc>
    </rcc>
    <rcc rId="0" sId="17">
      <nc r="P575" t="inlineStr">
        <is>
          <t>igd</t>
        </is>
      </nc>
    </rcc>
    <rcc rId="0" sId="17">
      <nc r="P576" t="inlineStr">
        <is>
          <t>igd</t>
        </is>
      </nc>
    </rcc>
    <rcc rId="0" sId="17">
      <nc r="P577" t="inlineStr">
        <is>
          <t>igd</t>
        </is>
      </nc>
    </rcc>
  </rrc>
  <rrc rId="29279" sId="17" ref="P1:P1048576" action="deleteCol">
    <rfmt sheetId="17" xfDxf="1" sqref="P1:P1048576" start="0" length="0"/>
    <rcc rId="0" sId="17">
      <nc r="P3" t="inlineStr">
        <is>
          <t>pos.exposure</t>
        </is>
      </nc>
    </rcc>
    <rcc rId="0" sId="17">
      <nc r="P4">
        <v>101280279</v>
      </nc>
    </rcc>
    <rcc rId="0" sId="17">
      <nc r="P5">
        <v>38143548</v>
      </nc>
    </rcc>
    <rcc rId="0" sId="17">
      <nc r="P6">
        <v>31143511</v>
      </nc>
    </rcc>
    <rcc rId="0" sId="17">
      <nc r="P7">
        <v>109618704</v>
      </nc>
    </rcc>
    <rcc rId="0" sId="17">
      <nc r="P8">
        <v>38218259</v>
      </nc>
    </rcc>
    <rcc rId="0" sId="17">
      <nc r="P9">
        <v>98122808</v>
      </nc>
    </rcc>
    <rcc rId="0" sId="17">
      <nc r="P10">
        <v>130418744</v>
      </nc>
    </rcc>
    <rcc rId="0" sId="17">
      <nc r="P11">
        <v>66076360</v>
      </nc>
    </rcc>
    <rcc rId="0" sId="17">
      <nc r="P12">
        <v>103446115</v>
      </nc>
    </rcc>
    <rcc rId="0" sId="17">
      <nc r="P13">
        <v>31426967</v>
      </nc>
    </rcc>
    <rcc rId="0" sId="17">
      <nc r="P14">
        <v>73068163</v>
      </nc>
    </rcc>
    <rcc rId="0" sId="17">
      <nc r="P15">
        <v>16693124</v>
      </nc>
    </rcc>
    <rcc rId="0" sId="17">
      <nc r="P16">
        <v>49675247</v>
      </nc>
    </rcc>
    <rcc rId="0" sId="17">
      <nc r="P17">
        <v>25642577</v>
      </nc>
    </rcc>
    <rcc rId="0" sId="17">
      <nc r="P18">
        <v>57111693</v>
      </nc>
    </rcc>
    <rcc rId="0" sId="17">
      <nc r="P19">
        <v>107343376</v>
      </nc>
    </rcc>
    <rcc rId="0" sId="17">
      <nc r="P20">
        <v>18121029</v>
      </nc>
    </rcc>
    <rcc rId="0" sId="17">
      <nc r="P21">
        <v>39457006</v>
      </nc>
    </rcc>
    <rcc rId="0" sId="17">
      <nc r="P22">
        <v>31728180</v>
      </nc>
    </rcc>
    <rcc rId="0" sId="17">
      <nc r="P23">
        <v>50353277</v>
      </nc>
    </rcc>
    <rcc rId="0" sId="17">
      <nc r="P24">
        <v>105806108</v>
      </nc>
    </rcc>
    <rcc rId="0" sId="17">
      <nc r="P25">
        <v>168859006</v>
      </nc>
    </rcc>
    <rcc rId="0" sId="17">
      <nc r="P26">
        <v>42119324</v>
      </nc>
    </rcc>
    <rcc rId="0" sId="17">
      <nc r="P27">
        <v>236519502</v>
      </nc>
    </rcc>
    <rcc rId="0" sId="17">
      <nc r="P28">
        <v>164529120</v>
      </nc>
    </rcc>
    <rcc rId="0" sId="17">
      <nc r="P29">
        <v>128336298</v>
      </nc>
    </rcc>
    <rcc rId="0" sId="17">
      <nc r="P30">
        <v>1287340</v>
      </nc>
    </rcc>
    <rcc rId="0" sId="17">
      <nc r="P31">
        <v>73071381</v>
      </nc>
    </rcc>
    <rcc rId="0" sId="17">
      <nc r="P32">
        <v>169592981</v>
      </nc>
    </rcc>
    <rcc rId="0" sId="17">
      <nc r="P33">
        <v>16688759</v>
      </nc>
    </rcc>
    <rcc rId="0" sId="17">
      <nc r="P34">
        <v>38374179</v>
      </nc>
    </rcc>
    <rcc rId="0" sId="17">
      <nc r="P35">
        <v>150001224</v>
      </nc>
    </rcc>
    <rcc rId="0" sId="17">
      <nc r="P36">
        <v>8910110</v>
      </nc>
    </rcc>
    <rcc rId="0" sId="17">
      <nc r="P37">
        <v>208029947</v>
      </nc>
    </rcc>
    <rcc rId="0" sId="17">
      <nc r="P38">
        <v>160217483</v>
      </nc>
    </rcc>
    <rcc rId="0" sId="17">
      <nc r="P39">
        <v>47715545</v>
      </nc>
    </rcc>
    <rcc rId="0" sId="17">
      <nc r="P40">
        <v>101271982</v>
      </nc>
    </rcc>
    <rcc rId="0" sId="17">
      <nc r="P41">
        <v>759559</v>
      </nc>
    </rcc>
    <rcc rId="0" sId="17">
      <nc r="P42">
        <v>18130918</v>
      </nc>
    </rcc>
    <rcc rId="0" sId="17">
      <nc r="P43">
        <v>55466295</v>
      </nc>
    </rcc>
    <rcc rId="0" sId="17">
      <nc r="P44">
        <v>44925896</v>
      </nc>
    </rcc>
    <rcc rId="0" sId="17">
      <nc r="P45">
        <v>3378876</v>
      </nc>
    </rcc>
    <rcc rId="0" sId="17">
      <nc r="P46">
        <v>16617781</v>
      </nc>
    </rcc>
    <rcc rId="0" sId="17">
      <nc r="P47">
        <v>236525447</v>
      </nc>
    </rcc>
    <rcc rId="0" sId="17">
      <nc r="P48">
        <v>41969071</v>
      </nc>
    </rcc>
    <rcc rId="0" sId="17">
      <nc r="P49">
        <v>122681835</v>
      </nc>
    </rcc>
    <rcc rId="0" sId="17">
      <nc r="P50">
        <v>60433076</v>
      </nc>
    </rcc>
    <rcc rId="0" sId="17">
      <nc r="P53" t="inlineStr">
        <is>
          <t>action</t>
        </is>
      </nc>
    </rcc>
    <rcc rId="0" sId="17">
      <nc r="P54">
        <v>2</v>
      </nc>
    </rcc>
    <rcc rId="0" sId="17">
      <nc r="P55">
        <v>2</v>
      </nc>
    </rcc>
    <rcc rId="0" sId="17">
      <nc r="P56">
        <v>2</v>
      </nc>
    </rcc>
    <rcc rId="0" sId="17">
      <nc r="P57">
        <v>2</v>
      </nc>
    </rcc>
    <rcc rId="0" sId="17">
      <nc r="P58">
        <v>2</v>
      </nc>
    </rcc>
    <rcc rId="0" sId="17">
      <nc r="P59">
        <v>2</v>
      </nc>
    </rcc>
    <rcc rId="0" sId="17">
      <nc r="P60">
        <v>2</v>
      </nc>
    </rcc>
    <rcc rId="0" sId="17">
      <nc r="P61">
        <v>2</v>
      </nc>
    </rcc>
    <rcc rId="0" sId="17">
      <nc r="P62">
        <v>2</v>
      </nc>
    </rcc>
    <rcc rId="0" sId="17">
      <nc r="P63">
        <v>2</v>
      </nc>
    </rcc>
    <rcc rId="0" sId="17">
      <nc r="P64">
        <v>2</v>
      </nc>
    </rcc>
    <rcc rId="0" sId="17">
      <nc r="P65">
        <v>2</v>
      </nc>
    </rcc>
    <rcc rId="0" sId="17">
      <nc r="P66">
        <v>2</v>
      </nc>
    </rcc>
    <rcc rId="0" sId="17">
      <nc r="P67">
        <v>2</v>
      </nc>
    </rcc>
    <rcc rId="0" sId="17">
      <nc r="P68">
        <v>2</v>
      </nc>
    </rcc>
    <rcc rId="0" sId="17">
      <nc r="P69">
        <v>2</v>
      </nc>
    </rcc>
    <rcc rId="0" sId="17">
      <nc r="P70">
        <v>2</v>
      </nc>
    </rcc>
    <rcc rId="0" sId="17">
      <nc r="P71">
        <v>2</v>
      </nc>
    </rcc>
    <rcc rId="0" sId="17">
      <nc r="P72">
        <v>2</v>
      </nc>
    </rcc>
    <rcc rId="0" sId="17">
      <nc r="P73">
        <v>2</v>
      </nc>
    </rcc>
    <rcc rId="0" sId="17">
      <nc r="P74">
        <v>2</v>
      </nc>
    </rcc>
    <rcc rId="0" sId="17">
      <nc r="P75">
        <v>2</v>
      </nc>
    </rcc>
    <rcc rId="0" sId="17">
      <nc r="P76">
        <v>2</v>
      </nc>
    </rcc>
    <rcc rId="0" sId="17">
      <nc r="P77">
        <v>2</v>
      </nc>
    </rcc>
    <rcc rId="0" sId="17">
      <nc r="P78">
        <v>2</v>
      </nc>
    </rcc>
    <rcc rId="0" sId="17">
      <nc r="P79">
        <v>2</v>
      </nc>
    </rcc>
    <rcc rId="0" sId="17">
      <nc r="P80">
        <v>2</v>
      </nc>
    </rcc>
    <rcc rId="0" sId="17">
      <nc r="P81">
        <v>2</v>
      </nc>
    </rcc>
    <rcc rId="0" sId="17">
      <nc r="P82">
        <v>2</v>
      </nc>
    </rcc>
    <rcc rId="0" sId="17">
      <nc r="P83">
        <v>2</v>
      </nc>
    </rcc>
    <rcc rId="0" sId="17">
      <nc r="P84">
        <v>2</v>
      </nc>
    </rcc>
    <rcc rId="0" sId="17">
      <nc r="P85">
        <v>2</v>
      </nc>
    </rcc>
    <rcc rId="0" sId="17">
      <nc r="P86">
        <v>2</v>
      </nc>
    </rcc>
    <rcc rId="0" sId="17">
      <nc r="P87">
        <v>2</v>
      </nc>
    </rcc>
    <rcc rId="0" sId="17">
      <nc r="P88">
        <v>2</v>
      </nc>
    </rcc>
    <rcc rId="0" sId="17">
      <nc r="P89">
        <v>2</v>
      </nc>
    </rcc>
    <rcc rId="0" sId="17">
      <nc r="P90">
        <v>2</v>
      </nc>
    </rcc>
    <rcc rId="0" sId="17">
      <nc r="P91">
        <v>2</v>
      </nc>
    </rcc>
    <rcc rId="0" sId="17">
      <nc r="P92">
        <v>2</v>
      </nc>
    </rcc>
    <rcc rId="0" sId="17">
      <nc r="P93">
        <v>2</v>
      </nc>
    </rcc>
    <rcc rId="0" sId="17">
      <nc r="P94">
        <v>2</v>
      </nc>
    </rcc>
    <rcc rId="0" sId="17">
      <nc r="P95">
        <v>2</v>
      </nc>
    </rcc>
    <rcc rId="0" sId="17">
      <nc r="P96">
        <v>2</v>
      </nc>
    </rcc>
    <rcc rId="0" sId="17">
      <nc r="P97">
        <v>2</v>
      </nc>
    </rcc>
    <rcc rId="0" sId="17">
      <nc r="P98">
        <v>2</v>
      </nc>
    </rcc>
    <rcc rId="0" sId="17">
      <nc r="P99">
        <v>2</v>
      </nc>
    </rcc>
    <rcc rId="0" sId="17">
      <nc r="P100">
        <v>2</v>
      </nc>
    </rcc>
    <rcc rId="0" sId="17">
      <nc r="P101">
        <v>2</v>
      </nc>
    </rcc>
    <rcc rId="0" sId="17">
      <nc r="P102">
        <v>2</v>
      </nc>
    </rcc>
    <rcc rId="0" sId="17">
      <nc r="P103">
        <v>2</v>
      </nc>
    </rcc>
    <rcc rId="0" sId="17">
      <nc r="P104">
        <v>2</v>
      </nc>
    </rcc>
    <rcc rId="0" sId="17">
      <nc r="P105">
        <v>2</v>
      </nc>
    </rcc>
    <rcc rId="0" sId="17">
      <nc r="P106">
        <v>2</v>
      </nc>
    </rcc>
    <rcc rId="0" sId="17">
      <nc r="P107">
        <v>2</v>
      </nc>
    </rcc>
    <rcc rId="0" sId="17">
      <nc r="P108">
        <v>2</v>
      </nc>
    </rcc>
    <rcc rId="0" sId="17">
      <nc r="P109">
        <v>2</v>
      </nc>
    </rcc>
    <rcc rId="0" sId="17">
      <nc r="P110">
        <v>2</v>
      </nc>
    </rcc>
    <rcc rId="0" sId="17">
      <nc r="P111">
        <v>2</v>
      </nc>
    </rcc>
    <rcc rId="0" sId="17">
      <nc r="P112">
        <v>2</v>
      </nc>
    </rcc>
    <rcc rId="0" sId="17">
      <nc r="P113">
        <v>2</v>
      </nc>
    </rcc>
    <rcc rId="0" sId="17">
      <nc r="P114">
        <v>2</v>
      </nc>
    </rcc>
    <rcc rId="0" sId="17">
      <nc r="P115">
        <v>2</v>
      </nc>
    </rcc>
    <rcc rId="0" sId="17">
      <nc r="P116">
        <v>2</v>
      </nc>
    </rcc>
    <rcc rId="0" sId="17">
      <nc r="P117">
        <v>2</v>
      </nc>
    </rcc>
    <rcc rId="0" sId="17">
      <nc r="P118">
        <v>2</v>
      </nc>
    </rcc>
    <rcc rId="0" sId="17">
      <nc r="P119">
        <v>2</v>
      </nc>
    </rcc>
    <rcc rId="0" sId="17">
      <nc r="P120">
        <v>2</v>
      </nc>
    </rcc>
    <rcc rId="0" sId="17">
      <nc r="P121">
        <v>2</v>
      </nc>
    </rcc>
    <rcc rId="0" sId="17">
      <nc r="P122">
        <v>2</v>
      </nc>
    </rcc>
    <rcc rId="0" sId="17">
      <nc r="P123">
        <v>2</v>
      </nc>
    </rcc>
    <rcc rId="0" sId="17">
      <nc r="P124">
        <v>2</v>
      </nc>
    </rcc>
    <rcc rId="0" sId="17">
      <nc r="P125">
        <v>2</v>
      </nc>
    </rcc>
    <rcc rId="0" sId="17">
      <nc r="P126">
        <v>2</v>
      </nc>
    </rcc>
    <rcc rId="0" sId="17">
      <nc r="P127">
        <v>2</v>
      </nc>
    </rcc>
    <rcc rId="0" sId="17">
      <nc r="P128">
        <v>2</v>
      </nc>
    </rcc>
    <rcc rId="0" sId="17">
      <nc r="P129">
        <v>2</v>
      </nc>
    </rcc>
    <rcc rId="0" sId="17">
      <nc r="P130">
        <v>2</v>
      </nc>
    </rcc>
    <rcc rId="0" sId="17">
      <nc r="P131">
        <v>2</v>
      </nc>
    </rcc>
    <rcc rId="0" sId="17">
      <nc r="P132">
        <v>2</v>
      </nc>
    </rcc>
    <rcc rId="0" sId="17">
      <nc r="P133">
        <v>2</v>
      </nc>
    </rcc>
    <rcc rId="0" sId="17">
      <nc r="P134">
        <v>2</v>
      </nc>
    </rcc>
    <rcc rId="0" sId="17">
      <nc r="P135">
        <v>2</v>
      </nc>
    </rcc>
    <rcc rId="0" sId="17">
      <nc r="P136">
        <v>2</v>
      </nc>
    </rcc>
    <rcc rId="0" sId="17">
      <nc r="P137">
        <v>2</v>
      </nc>
    </rcc>
    <rcc rId="0" sId="17">
      <nc r="P138">
        <v>2</v>
      </nc>
    </rcc>
    <rcc rId="0" sId="17">
      <nc r="P139">
        <v>2</v>
      </nc>
    </rcc>
    <rcc rId="0" sId="17">
      <nc r="P140">
        <v>2</v>
      </nc>
    </rcc>
    <rcc rId="0" sId="17">
      <nc r="P141">
        <v>2</v>
      </nc>
    </rcc>
    <rcc rId="0" sId="17">
      <nc r="P142">
        <v>2</v>
      </nc>
    </rcc>
    <rcc rId="0" sId="17">
      <nc r="P143">
        <v>2</v>
      </nc>
    </rcc>
    <rcc rId="0" sId="17">
      <nc r="P144">
        <v>2</v>
      </nc>
    </rcc>
    <rcc rId="0" sId="17">
      <nc r="P145">
        <v>2</v>
      </nc>
    </rcc>
    <rcc rId="0" sId="17">
      <nc r="P146">
        <v>2</v>
      </nc>
    </rcc>
    <rcc rId="0" sId="17">
      <nc r="P147">
        <v>2</v>
      </nc>
    </rcc>
    <rcc rId="0" sId="17">
      <nc r="P148">
        <v>2</v>
      </nc>
    </rcc>
    <rcc rId="0" sId="17">
      <nc r="P149">
        <v>2</v>
      </nc>
    </rcc>
    <rcc rId="0" sId="17">
      <nc r="P150">
        <v>2</v>
      </nc>
    </rcc>
    <rcc rId="0" sId="17">
      <nc r="P151">
        <v>2</v>
      </nc>
    </rcc>
    <rcc rId="0" sId="17">
      <nc r="P152">
        <v>2</v>
      </nc>
    </rcc>
    <rcc rId="0" sId="17">
      <nc r="P153">
        <v>2</v>
      </nc>
    </rcc>
    <rcc rId="0" sId="17">
      <nc r="P154">
        <v>2</v>
      </nc>
    </rcc>
    <rcc rId="0" sId="17">
      <nc r="P155">
        <v>2</v>
      </nc>
    </rcc>
    <rcc rId="0" sId="17">
      <nc r="P156">
        <v>2</v>
      </nc>
    </rcc>
    <rcc rId="0" sId="17">
      <nc r="P157">
        <v>2</v>
      </nc>
    </rcc>
    <rcc rId="0" sId="17">
      <nc r="P158">
        <v>2</v>
      </nc>
    </rcc>
    <rcc rId="0" sId="17">
      <nc r="P159">
        <v>2</v>
      </nc>
    </rcc>
    <rcc rId="0" sId="17">
      <nc r="P160">
        <v>2</v>
      </nc>
    </rcc>
    <rcc rId="0" sId="17">
      <nc r="P161">
        <v>2</v>
      </nc>
    </rcc>
    <rcc rId="0" sId="17">
      <nc r="P162">
        <v>2</v>
      </nc>
    </rcc>
    <rcc rId="0" sId="17">
      <nc r="P163">
        <v>2</v>
      </nc>
    </rcc>
    <rcc rId="0" sId="17">
      <nc r="P164">
        <v>2</v>
      </nc>
    </rcc>
    <rcc rId="0" sId="17">
      <nc r="P165">
        <v>2</v>
      </nc>
    </rcc>
    <rcc rId="0" sId="17">
      <nc r="P166">
        <v>2</v>
      </nc>
    </rcc>
    <rcc rId="0" sId="17">
      <nc r="P167">
        <v>2</v>
      </nc>
    </rcc>
    <rcc rId="0" sId="17">
      <nc r="P168">
        <v>2</v>
      </nc>
    </rcc>
    <rcc rId="0" sId="17">
      <nc r="P169">
        <v>2</v>
      </nc>
    </rcc>
    <rcc rId="0" sId="17">
      <nc r="P170">
        <v>2</v>
      </nc>
    </rcc>
    <rcc rId="0" sId="17">
      <nc r="P171">
        <v>2</v>
      </nc>
    </rcc>
    <rcc rId="0" sId="17">
      <nc r="P172">
        <v>2</v>
      </nc>
    </rcc>
    <rcc rId="0" sId="17">
      <nc r="P173">
        <v>2</v>
      </nc>
    </rcc>
    <rcc rId="0" sId="17">
      <nc r="P174">
        <v>2</v>
      </nc>
    </rcc>
    <rcc rId="0" sId="17">
      <nc r="P175">
        <v>2</v>
      </nc>
    </rcc>
    <rcc rId="0" sId="17">
      <nc r="P176">
        <v>2</v>
      </nc>
    </rcc>
    <rcc rId="0" sId="17">
      <nc r="P177">
        <v>2</v>
      </nc>
    </rcc>
    <rcc rId="0" sId="17">
      <nc r="P178">
        <v>2</v>
      </nc>
    </rcc>
    <rcc rId="0" sId="17">
      <nc r="P179">
        <v>2</v>
      </nc>
    </rcc>
    <rcc rId="0" sId="17">
      <nc r="P180">
        <v>2</v>
      </nc>
    </rcc>
    <rcc rId="0" sId="17">
      <nc r="P181">
        <v>2</v>
      </nc>
    </rcc>
    <rcc rId="0" sId="17">
      <nc r="P182">
        <v>2</v>
      </nc>
    </rcc>
    <rcc rId="0" sId="17">
      <nc r="P183">
        <v>2</v>
      </nc>
    </rcc>
    <rcc rId="0" sId="17">
      <nc r="P184">
        <v>2</v>
      </nc>
    </rcc>
    <rcc rId="0" sId="17">
      <nc r="P185">
        <v>2</v>
      </nc>
    </rcc>
    <rcc rId="0" sId="17">
      <nc r="P186">
        <v>2</v>
      </nc>
    </rcc>
    <rcc rId="0" sId="17">
      <nc r="P187">
        <v>2</v>
      </nc>
    </rcc>
    <rcc rId="0" sId="17">
      <nc r="P188">
        <v>2</v>
      </nc>
    </rcc>
    <rcc rId="0" sId="17">
      <nc r="P189">
        <v>2</v>
      </nc>
    </rcc>
    <rcc rId="0" sId="17">
      <nc r="P190">
        <v>2</v>
      </nc>
    </rcc>
    <rcc rId="0" sId="17">
      <nc r="P191">
        <v>2</v>
      </nc>
    </rcc>
    <rcc rId="0" sId="17">
      <nc r="P192">
        <v>2</v>
      </nc>
    </rcc>
    <rcc rId="0" sId="17">
      <nc r="P193">
        <v>2</v>
      </nc>
    </rcc>
    <rcc rId="0" sId="17">
      <nc r="P194">
        <v>2</v>
      </nc>
    </rcc>
    <rcc rId="0" sId="17">
      <nc r="P195">
        <v>2</v>
      </nc>
    </rcc>
    <rcc rId="0" sId="17">
      <nc r="P196">
        <v>2</v>
      </nc>
    </rcc>
    <rcc rId="0" sId="17">
      <nc r="P197">
        <v>2</v>
      </nc>
    </rcc>
    <rcc rId="0" sId="17">
      <nc r="P198">
        <v>2</v>
      </nc>
    </rcc>
    <rcc rId="0" sId="17">
      <nc r="P199">
        <v>2</v>
      </nc>
    </rcc>
    <rcc rId="0" sId="17">
      <nc r="P200">
        <v>2</v>
      </nc>
    </rcc>
    <rcc rId="0" sId="17">
      <nc r="P201">
        <v>2</v>
      </nc>
    </rcc>
    <rcc rId="0" sId="17">
      <nc r="P202">
        <v>2</v>
      </nc>
    </rcc>
    <rcc rId="0" sId="17">
      <nc r="P203">
        <v>2</v>
      </nc>
    </rcc>
    <rcc rId="0" sId="17">
      <nc r="P204">
        <v>2</v>
      </nc>
    </rcc>
    <rcc rId="0" sId="17">
      <nc r="P205">
        <v>2</v>
      </nc>
    </rcc>
    <rcc rId="0" sId="17">
      <nc r="P206">
        <v>2</v>
      </nc>
    </rcc>
    <rcc rId="0" sId="17">
      <nc r="P207">
        <v>2</v>
      </nc>
    </rcc>
    <rcc rId="0" sId="17">
      <nc r="P208">
        <v>2</v>
      </nc>
    </rcc>
    <rcc rId="0" sId="17">
      <nc r="P209">
        <v>2</v>
      </nc>
    </rcc>
    <rcc rId="0" sId="17">
      <nc r="P210">
        <v>2</v>
      </nc>
    </rcc>
    <rcc rId="0" sId="17">
      <nc r="P211">
        <v>2</v>
      </nc>
    </rcc>
    <rcc rId="0" sId="17">
      <nc r="P212">
        <v>2</v>
      </nc>
    </rcc>
    <rcc rId="0" sId="17">
      <nc r="P213">
        <v>2</v>
      </nc>
    </rcc>
    <rcc rId="0" sId="17">
      <nc r="P214">
        <v>2</v>
      </nc>
    </rcc>
    <rcc rId="0" sId="17">
      <nc r="P215">
        <v>2</v>
      </nc>
    </rcc>
    <rcc rId="0" sId="17">
      <nc r="P216">
        <v>2</v>
      </nc>
    </rcc>
    <rcc rId="0" sId="17">
      <nc r="P217">
        <v>2</v>
      </nc>
    </rcc>
    <rcc rId="0" sId="17">
      <nc r="P218">
        <v>2</v>
      </nc>
    </rcc>
    <rcc rId="0" sId="17">
      <nc r="P219">
        <v>2</v>
      </nc>
    </rcc>
    <rcc rId="0" sId="17">
      <nc r="P220">
        <v>2</v>
      </nc>
    </rcc>
    <rcc rId="0" sId="17">
      <nc r="P221">
        <v>2</v>
      </nc>
    </rcc>
    <rcc rId="0" sId="17">
      <nc r="P222">
        <v>2</v>
      </nc>
    </rcc>
    <rcc rId="0" sId="17">
      <nc r="P223">
        <v>2</v>
      </nc>
    </rcc>
    <rcc rId="0" sId="17">
      <nc r="P224">
        <v>2</v>
      </nc>
    </rcc>
    <rcc rId="0" sId="17">
      <nc r="P225">
        <v>2</v>
      </nc>
    </rcc>
    <rcc rId="0" sId="17">
      <nc r="P226">
        <v>2</v>
      </nc>
    </rcc>
    <rcc rId="0" sId="17">
      <nc r="P227">
        <v>2</v>
      </nc>
    </rcc>
    <rcc rId="0" sId="17">
      <nc r="P228">
        <v>2</v>
      </nc>
    </rcc>
    <rcc rId="0" sId="17">
      <nc r="P229">
        <v>2</v>
      </nc>
    </rcc>
    <rcc rId="0" sId="17">
      <nc r="P230">
        <v>2</v>
      </nc>
    </rcc>
    <rcc rId="0" sId="17">
      <nc r="P231">
        <v>2</v>
      </nc>
    </rcc>
    <rcc rId="0" sId="17">
      <nc r="P232">
        <v>2</v>
      </nc>
    </rcc>
    <rcc rId="0" sId="17">
      <nc r="P233">
        <v>2</v>
      </nc>
    </rcc>
    <rcc rId="0" sId="17">
      <nc r="P234">
        <v>2</v>
      </nc>
    </rcc>
    <rcc rId="0" sId="17">
      <nc r="P235">
        <v>2</v>
      </nc>
    </rcc>
    <rcc rId="0" sId="17">
      <nc r="P236">
        <v>2</v>
      </nc>
    </rcc>
    <rcc rId="0" sId="17">
      <nc r="P237">
        <v>2</v>
      </nc>
    </rcc>
    <rcc rId="0" sId="17">
      <nc r="P238">
        <v>2</v>
      </nc>
    </rcc>
    <rcc rId="0" sId="17">
      <nc r="P239">
        <v>2</v>
      </nc>
    </rcc>
    <rcc rId="0" sId="17">
      <nc r="P240">
        <v>2</v>
      </nc>
    </rcc>
    <rcc rId="0" sId="17">
      <nc r="P241">
        <v>2</v>
      </nc>
    </rcc>
    <rcc rId="0" sId="17">
      <nc r="P242">
        <v>2</v>
      </nc>
    </rcc>
    <rcc rId="0" sId="17">
      <nc r="P243">
        <v>2</v>
      </nc>
    </rcc>
    <rcc rId="0" sId="17">
      <nc r="P244">
        <v>2</v>
      </nc>
    </rcc>
    <rcc rId="0" sId="17">
      <nc r="P245">
        <v>2</v>
      </nc>
    </rcc>
    <rcc rId="0" sId="17">
      <nc r="P246">
        <v>2</v>
      </nc>
    </rcc>
    <rcc rId="0" sId="17">
      <nc r="P247">
        <v>2</v>
      </nc>
    </rcc>
    <rcc rId="0" sId="17">
      <nc r="P248">
        <v>2</v>
      </nc>
    </rcc>
    <rcc rId="0" sId="17">
      <nc r="P249">
        <v>2</v>
      </nc>
    </rcc>
    <rcc rId="0" sId="17">
      <nc r="P250">
        <v>2</v>
      </nc>
    </rcc>
    <rcc rId="0" sId="17">
      <nc r="P251">
        <v>2</v>
      </nc>
    </rcc>
    <rcc rId="0" sId="17">
      <nc r="P252">
        <v>2</v>
      </nc>
    </rcc>
    <rcc rId="0" sId="17">
      <nc r="P253">
        <v>2</v>
      </nc>
    </rcc>
    <rcc rId="0" sId="17">
      <nc r="P254">
        <v>2</v>
      </nc>
    </rcc>
    <rcc rId="0" sId="17">
      <nc r="P255">
        <v>2</v>
      </nc>
    </rcc>
    <rcc rId="0" sId="17">
      <nc r="P256">
        <v>2</v>
      </nc>
    </rcc>
    <rcc rId="0" sId="17">
      <nc r="P257">
        <v>2</v>
      </nc>
    </rcc>
    <rcc rId="0" sId="17">
      <nc r="P258">
        <v>2</v>
      </nc>
    </rcc>
    <rcc rId="0" sId="17">
      <nc r="P259">
        <v>2</v>
      </nc>
    </rcc>
    <rcc rId="0" sId="17">
      <nc r="P260">
        <v>2</v>
      </nc>
    </rcc>
    <rcc rId="0" sId="17">
      <nc r="P261">
        <v>2</v>
      </nc>
    </rcc>
    <rcc rId="0" sId="17">
      <nc r="P262">
        <v>2</v>
      </nc>
    </rcc>
    <rcc rId="0" sId="17">
      <nc r="P263">
        <v>2</v>
      </nc>
    </rcc>
    <rcc rId="0" sId="17">
      <nc r="P264">
        <v>2</v>
      </nc>
    </rcc>
    <rcc rId="0" sId="17">
      <nc r="P265">
        <v>2</v>
      </nc>
    </rcc>
    <rcc rId="0" sId="17">
      <nc r="P266">
        <v>2</v>
      </nc>
    </rcc>
    <rcc rId="0" sId="17">
      <nc r="P267">
        <v>2</v>
      </nc>
    </rcc>
    <rcc rId="0" sId="17">
      <nc r="P268">
        <v>2</v>
      </nc>
    </rcc>
    <rcc rId="0" sId="17">
      <nc r="P269">
        <v>2</v>
      </nc>
    </rcc>
    <rcc rId="0" sId="17">
      <nc r="P270">
        <v>2</v>
      </nc>
    </rcc>
    <rcc rId="0" sId="17">
      <nc r="P271">
        <v>2</v>
      </nc>
    </rcc>
    <rcc rId="0" sId="17">
      <nc r="P272">
        <v>2</v>
      </nc>
    </rcc>
    <rcc rId="0" sId="17">
      <nc r="P273">
        <v>2</v>
      </nc>
    </rcc>
    <rcc rId="0" sId="17">
      <nc r="P274">
        <v>2</v>
      </nc>
    </rcc>
    <rcc rId="0" sId="17">
      <nc r="P275">
        <v>2</v>
      </nc>
    </rcc>
    <rcc rId="0" sId="17">
      <nc r="P276">
        <v>2</v>
      </nc>
    </rcc>
    <rcc rId="0" sId="17">
      <nc r="P277">
        <v>2</v>
      </nc>
    </rcc>
    <rcc rId="0" sId="17">
      <nc r="P278">
        <v>2</v>
      </nc>
    </rcc>
    <rcc rId="0" sId="17">
      <nc r="P279">
        <v>2</v>
      </nc>
    </rcc>
    <rcc rId="0" sId="17">
      <nc r="P280">
        <v>2</v>
      </nc>
    </rcc>
    <rcc rId="0" sId="17">
      <nc r="P281">
        <v>2</v>
      </nc>
    </rcc>
    <rcc rId="0" sId="17">
      <nc r="P282">
        <v>2</v>
      </nc>
    </rcc>
    <rcc rId="0" sId="17">
      <nc r="P283">
        <v>2</v>
      </nc>
    </rcc>
    <rcc rId="0" sId="17">
      <nc r="P284">
        <v>2</v>
      </nc>
    </rcc>
    <rcc rId="0" sId="17">
      <nc r="P285">
        <v>2</v>
      </nc>
    </rcc>
    <rcc rId="0" sId="17">
      <nc r="P286">
        <v>2</v>
      </nc>
    </rcc>
    <rcc rId="0" sId="17">
      <nc r="P287">
        <v>2</v>
      </nc>
    </rcc>
    <rcc rId="0" sId="17">
      <nc r="P288">
        <v>2</v>
      </nc>
    </rcc>
    <rcc rId="0" sId="17">
      <nc r="P289">
        <v>2</v>
      </nc>
    </rcc>
    <rcc rId="0" sId="17">
      <nc r="P290">
        <v>2</v>
      </nc>
    </rcc>
    <rcc rId="0" sId="17">
      <nc r="P291">
        <v>2</v>
      </nc>
    </rcc>
    <rcc rId="0" sId="17">
      <nc r="P292">
        <v>2</v>
      </nc>
    </rcc>
    <rcc rId="0" sId="17">
      <nc r="P293">
        <v>2</v>
      </nc>
    </rcc>
    <rcc rId="0" sId="17">
      <nc r="P294">
        <v>2</v>
      </nc>
    </rcc>
    <rcc rId="0" sId="17">
      <nc r="P295">
        <v>2</v>
      </nc>
    </rcc>
    <rcc rId="0" sId="17">
      <nc r="P296">
        <v>2</v>
      </nc>
    </rcc>
    <rcc rId="0" sId="17">
      <nc r="P297">
        <v>2</v>
      </nc>
    </rcc>
    <rcc rId="0" sId="17">
      <nc r="P298">
        <v>2</v>
      </nc>
    </rcc>
    <rcc rId="0" sId="17">
      <nc r="P299">
        <v>2</v>
      </nc>
    </rcc>
    <rcc rId="0" sId="17">
      <nc r="P300">
        <v>2</v>
      </nc>
    </rcc>
    <rcc rId="0" sId="17">
      <nc r="P301">
        <v>2</v>
      </nc>
    </rcc>
    <rcc rId="0" sId="17">
      <nc r="P302">
        <v>2</v>
      </nc>
    </rcc>
    <rcc rId="0" sId="17">
      <nc r="P303">
        <v>2</v>
      </nc>
    </rcc>
    <rcc rId="0" sId="17">
      <nc r="P304">
        <v>2</v>
      </nc>
    </rcc>
    <rcc rId="0" sId="17">
      <nc r="P305">
        <v>2</v>
      </nc>
    </rcc>
    <rcc rId="0" sId="17">
      <nc r="P306">
        <v>2</v>
      </nc>
    </rcc>
    <rcc rId="0" sId="17">
      <nc r="P307">
        <v>2</v>
      </nc>
    </rcc>
    <rcc rId="0" sId="17">
      <nc r="P308">
        <v>2</v>
      </nc>
    </rcc>
    <rcc rId="0" sId="17">
      <nc r="P309">
        <v>2</v>
      </nc>
    </rcc>
    <rcc rId="0" sId="17">
      <nc r="P310">
        <v>2</v>
      </nc>
    </rcc>
    <rcc rId="0" sId="17">
      <nc r="P311">
        <v>2</v>
      </nc>
    </rcc>
    <rcc rId="0" sId="17">
      <nc r="P312">
        <v>2</v>
      </nc>
    </rcc>
    <rcc rId="0" sId="17">
      <nc r="P313">
        <v>2</v>
      </nc>
    </rcc>
    <rcc rId="0" sId="17">
      <nc r="P314">
        <v>2</v>
      </nc>
    </rcc>
    <rcc rId="0" sId="17">
      <nc r="P315">
        <v>2</v>
      </nc>
    </rcc>
    <rcc rId="0" sId="17">
      <nc r="P316">
        <v>2</v>
      </nc>
    </rcc>
    <rcc rId="0" sId="17">
      <nc r="P317">
        <v>2</v>
      </nc>
    </rcc>
    <rcc rId="0" sId="17">
      <nc r="P318">
        <v>2</v>
      </nc>
    </rcc>
    <rcc rId="0" sId="17">
      <nc r="P319">
        <v>2</v>
      </nc>
    </rcc>
    <rcc rId="0" sId="17">
      <nc r="P320">
        <v>2</v>
      </nc>
    </rcc>
    <rcc rId="0" sId="17">
      <nc r="P321">
        <v>2</v>
      </nc>
    </rcc>
    <rcc rId="0" sId="17">
      <nc r="P322">
        <v>2</v>
      </nc>
    </rcc>
    <rcc rId="0" sId="17">
      <nc r="P323">
        <v>2</v>
      </nc>
    </rcc>
    <rcc rId="0" sId="17">
      <nc r="P324">
        <v>2</v>
      </nc>
    </rcc>
    <rcc rId="0" sId="17">
      <nc r="P325">
        <v>2</v>
      </nc>
    </rcc>
    <rcc rId="0" sId="17">
      <nc r="P326">
        <v>2</v>
      </nc>
    </rcc>
    <rcc rId="0" sId="17">
      <nc r="P327">
        <v>2</v>
      </nc>
    </rcc>
    <rcc rId="0" sId="17">
      <nc r="P328">
        <v>2</v>
      </nc>
    </rcc>
    <rcc rId="0" sId="17">
      <nc r="P329">
        <v>2</v>
      </nc>
    </rcc>
    <rcc rId="0" sId="17">
      <nc r="P330">
        <v>2</v>
      </nc>
    </rcc>
    <rcc rId="0" sId="17">
      <nc r="P331">
        <v>2</v>
      </nc>
    </rcc>
    <rcc rId="0" sId="17">
      <nc r="P332">
        <v>2</v>
      </nc>
    </rcc>
    <rcc rId="0" sId="17">
      <nc r="P333">
        <v>2</v>
      </nc>
    </rcc>
    <rcc rId="0" sId="17">
      <nc r="P334">
        <v>2</v>
      </nc>
    </rcc>
    <rcc rId="0" sId="17">
      <nc r="P335">
        <v>2</v>
      </nc>
    </rcc>
    <rcc rId="0" sId="17">
      <nc r="P336">
        <v>2</v>
      </nc>
    </rcc>
    <rcc rId="0" sId="17">
      <nc r="P337">
        <v>2</v>
      </nc>
    </rcc>
    <rcc rId="0" sId="17">
      <nc r="P338">
        <v>2</v>
      </nc>
    </rcc>
    <rcc rId="0" sId="17">
      <nc r="P339">
        <v>2</v>
      </nc>
    </rcc>
    <rcc rId="0" sId="17">
      <nc r="P340">
        <v>2</v>
      </nc>
    </rcc>
    <rcc rId="0" sId="17">
      <nc r="P341">
        <v>2</v>
      </nc>
    </rcc>
    <rcc rId="0" sId="17">
      <nc r="P342">
        <v>2</v>
      </nc>
    </rcc>
    <rcc rId="0" sId="17">
      <nc r="P343">
        <v>2</v>
      </nc>
    </rcc>
    <rcc rId="0" sId="17">
      <nc r="P344">
        <v>2</v>
      </nc>
    </rcc>
    <rcc rId="0" sId="17">
      <nc r="P345">
        <v>2</v>
      </nc>
    </rcc>
    <rcc rId="0" sId="17">
      <nc r="P346">
        <v>2</v>
      </nc>
    </rcc>
    <rcc rId="0" sId="17">
      <nc r="P347">
        <v>2</v>
      </nc>
    </rcc>
    <rcc rId="0" sId="17">
      <nc r="P348">
        <v>2</v>
      </nc>
    </rcc>
    <rcc rId="0" sId="17">
      <nc r="P349">
        <v>2</v>
      </nc>
    </rcc>
    <rcc rId="0" sId="17">
      <nc r="P350">
        <v>2</v>
      </nc>
    </rcc>
    <rcc rId="0" sId="17">
      <nc r="P351">
        <v>2</v>
      </nc>
    </rcc>
    <rcc rId="0" sId="17">
      <nc r="P352">
        <v>2</v>
      </nc>
    </rcc>
    <rcc rId="0" sId="17">
      <nc r="P353">
        <v>2</v>
      </nc>
    </rcc>
    <rcc rId="0" sId="17">
      <nc r="P354">
        <v>2</v>
      </nc>
    </rcc>
    <rcc rId="0" sId="17">
      <nc r="P355">
        <v>2</v>
      </nc>
    </rcc>
    <rcc rId="0" sId="17">
      <nc r="P356">
        <v>2</v>
      </nc>
    </rcc>
    <rcc rId="0" sId="17">
      <nc r="P357">
        <v>2</v>
      </nc>
    </rcc>
    <rcc rId="0" sId="17">
      <nc r="P358">
        <v>2</v>
      </nc>
    </rcc>
    <rcc rId="0" sId="17">
      <nc r="P359">
        <v>2</v>
      </nc>
    </rcc>
    <rcc rId="0" sId="17">
      <nc r="P360">
        <v>2</v>
      </nc>
    </rcc>
    <rcc rId="0" sId="17">
      <nc r="P361">
        <v>2</v>
      </nc>
    </rcc>
    <rcc rId="0" sId="17">
      <nc r="P362">
        <v>2</v>
      </nc>
    </rcc>
    <rcc rId="0" sId="17">
      <nc r="P363">
        <v>2</v>
      </nc>
    </rcc>
    <rcc rId="0" sId="17">
      <nc r="P364">
        <v>2</v>
      </nc>
    </rcc>
    <rcc rId="0" sId="17">
      <nc r="P365">
        <v>2</v>
      </nc>
    </rcc>
    <rcc rId="0" sId="17">
      <nc r="P366">
        <v>2</v>
      </nc>
    </rcc>
    <rcc rId="0" sId="17">
      <nc r="P367">
        <v>2</v>
      </nc>
    </rcc>
    <rcc rId="0" sId="17">
      <nc r="P368">
        <v>2</v>
      </nc>
    </rcc>
    <rcc rId="0" sId="17">
      <nc r="P369">
        <v>2</v>
      </nc>
    </rcc>
    <rcc rId="0" sId="17">
      <nc r="P370">
        <v>2</v>
      </nc>
    </rcc>
    <rcc rId="0" sId="17">
      <nc r="P371">
        <v>2</v>
      </nc>
    </rcc>
    <rcc rId="0" sId="17">
      <nc r="P372">
        <v>2</v>
      </nc>
    </rcc>
    <rcc rId="0" sId="17">
      <nc r="P373">
        <v>2</v>
      </nc>
    </rcc>
    <rcc rId="0" sId="17">
      <nc r="P374">
        <v>2</v>
      </nc>
    </rcc>
    <rcc rId="0" sId="17">
      <nc r="P375">
        <v>2</v>
      </nc>
    </rcc>
    <rcc rId="0" sId="17">
      <nc r="P376">
        <v>2</v>
      </nc>
    </rcc>
    <rcc rId="0" sId="17">
      <nc r="P377">
        <v>2</v>
      </nc>
    </rcc>
    <rcc rId="0" sId="17">
      <nc r="P378">
        <v>2</v>
      </nc>
    </rcc>
    <rcc rId="0" sId="17">
      <nc r="P379">
        <v>2</v>
      </nc>
    </rcc>
    <rcc rId="0" sId="17">
      <nc r="P380">
        <v>2</v>
      </nc>
    </rcc>
    <rcc rId="0" sId="17">
      <nc r="P381">
        <v>2</v>
      </nc>
    </rcc>
    <rcc rId="0" sId="17">
      <nc r="P382">
        <v>2</v>
      </nc>
    </rcc>
    <rcc rId="0" sId="17">
      <nc r="P383">
        <v>2</v>
      </nc>
    </rcc>
    <rcc rId="0" sId="17">
      <nc r="P384">
        <v>2</v>
      </nc>
    </rcc>
    <rcc rId="0" sId="17">
      <nc r="P385">
        <v>2</v>
      </nc>
    </rcc>
    <rcc rId="0" sId="17">
      <nc r="P386">
        <v>2</v>
      </nc>
    </rcc>
    <rcc rId="0" sId="17">
      <nc r="P387">
        <v>2</v>
      </nc>
    </rcc>
    <rcc rId="0" sId="17">
      <nc r="P388">
        <v>2</v>
      </nc>
    </rcc>
    <rcc rId="0" sId="17">
      <nc r="P389">
        <v>2</v>
      </nc>
    </rcc>
    <rcc rId="0" sId="17">
      <nc r="P390">
        <v>2</v>
      </nc>
    </rcc>
    <rcc rId="0" sId="17">
      <nc r="P391">
        <v>2</v>
      </nc>
    </rcc>
    <rcc rId="0" sId="17">
      <nc r="P392">
        <v>2</v>
      </nc>
    </rcc>
    <rcc rId="0" sId="17">
      <nc r="P393">
        <v>2</v>
      </nc>
    </rcc>
    <rcc rId="0" sId="17">
      <nc r="P394">
        <v>2</v>
      </nc>
    </rcc>
    <rcc rId="0" sId="17">
      <nc r="P395">
        <v>2</v>
      </nc>
    </rcc>
    <rcc rId="0" sId="17">
      <nc r="P396">
        <v>2</v>
      </nc>
    </rcc>
    <rcc rId="0" sId="17">
      <nc r="P397">
        <v>2</v>
      </nc>
    </rcc>
    <rcc rId="0" sId="17">
      <nc r="P398">
        <v>2</v>
      </nc>
    </rcc>
    <rcc rId="0" sId="17">
      <nc r="P399">
        <v>2</v>
      </nc>
    </rcc>
    <rcc rId="0" sId="17">
      <nc r="P400">
        <v>2</v>
      </nc>
    </rcc>
    <rcc rId="0" sId="17">
      <nc r="P401">
        <v>2</v>
      </nc>
    </rcc>
    <rcc rId="0" sId="17">
      <nc r="P402">
        <v>2</v>
      </nc>
    </rcc>
    <rcc rId="0" sId="17">
      <nc r="P403">
        <v>2</v>
      </nc>
    </rcc>
    <rcc rId="0" sId="17">
      <nc r="P404">
        <v>2</v>
      </nc>
    </rcc>
    <rcc rId="0" sId="17">
      <nc r="P405">
        <v>2</v>
      </nc>
    </rcc>
    <rcc rId="0" sId="17">
      <nc r="P406">
        <v>2</v>
      </nc>
    </rcc>
    <rcc rId="0" sId="17">
      <nc r="P407">
        <v>2</v>
      </nc>
    </rcc>
    <rcc rId="0" sId="17">
      <nc r="P408">
        <v>2</v>
      </nc>
    </rcc>
    <rcc rId="0" sId="17">
      <nc r="P409">
        <v>2</v>
      </nc>
    </rcc>
    <rcc rId="0" sId="17">
      <nc r="P410">
        <v>2</v>
      </nc>
    </rcc>
    <rcc rId="0" sId="17">
      <nc r="P411">
        <v>2</v>
      </nc>
    </rcc>
    <rcc rId="0" sId="17">
      <nc r="P412">
        <v>2</v>
      </nc>
    </rcc>
    <rcc rId="0" sId="17">
      <nc r="P413">
        <v>2</v>
      </nc>
    </rcc>
    <rcc rId="0" sId="17">
      <nc r="P414">
        <v>2</v>
      </nc>
    </rcc>
    <rcc rId="0" sId="17">
      <nc r="P415">
        <v>2</v>
      </nc>
    </rcc>
    <rcc rId="0" sId="17">
      <nc r="P416">
        <v>2</v>
      </nc>
    </rcc>
    <rcc rId="0" sId="17">
      <nc r="P417">
        <v>2</v>
      </nc>
    </rcc>
    <rcc rId="0" sId="17">
      <nc r="P418">
        <v>2</v>
      </nc>
    </rcc>
    <rcc rId="0" sId="17">
      <nc r="P419">
        <v>2</v>
      </nc>
    </rcc>
    <rcc rId="0" sId="17">
      <nc r="P420">
        <v>2</v>
      </nc>
    </rcc>
    <rcc rId="0" sId="17">
      <nc r="P421">
        <v>2</v>
      </nc>
    </rcc>
    <rcc rId="0" sId="17">
      <nc r="P422">
        <v>2</v>
      </nc>
    </rcc>
    <rcc rId="0" sId="17">
      <nc r="P423">
        <v>2</v>
      </nc>
    </rcc>
    <rcc rId="0" sId="17">
      <nc r="P424">
        <v>2</v>
      </nc>
    </rcc>
    <rcc rId="0" sId="17">
      <nc r="P425">
        <v>2</v>
      </nc>
    </rcc>
    <rcc rId="0" sId="17">
      <nc r="P426">
        <v>2</v>
      </nc>
    </rcc>
    <rcc rId="0" sId="17">
      <nc r="P427">
        <v>2</v>
      </nc>
    </rcc>
    <rcc rId="0" sId="17">
      <nc r="P428">
        <v>2</v>
      </nc>
    </rcc>
    <rcc rId="0" sId="17">
      <nc r="P429">
        <v>2</v>
      </nc>
    </rcc>
    <rcc rId="0" sId="17">
      <nc r="P430">
        <v>2</v>
      </nc>
    </rcc>
    <rcc rId="0" sId="17">
      <nc r="P431">
        <v>2</v>
      </nc>
    </rcc>
    <rcc rId="0" sId="17">
      <nc r="P432">
        <v>2</v>
      </nc>
    </rcc>
    <rcc rId="0" sId="17">
      <nc r="P433">
        <v>2</v>
      </nc>
    </rcc>
    <rcc rId="0" sId="17">
      <nc r="P434">
        <v>2</v>
      </nc>
    </rcc>
    <rcc rId="0" sId="17">
      <nc r="P435">
        <v>2</v>
      </nc>
    </rcc>
    <rcc rId="0" sId="17">
      <nc r="P436">
        <v>2</v>
      </nc>
    </rcc>
    <rcc rId="0" sId="17">
      <nc r="P437">
        <v>2</v>
      </nc>
    </rcc>
    <rcc rId="0" sId="17">
      <nc r="P438">
        <v>2</v>
      </nc>
    </rcc>
    <rcc rId="0" sId="17">
      <nc r="P439">
        <v>2</v>
      </nc>
    </rcc>
    <rcc rId="0" sId="17">
      <nc r="P440">
        <v>2</v>
      </nc>
    </rcc>
    <rcc rId="0" sId="17">
      <nc r="P441">
        <v>2</v>
      </nc>
    </rcc>
    <rcc rId="0" sId="17">
      <nc r="P442">
        <v>2</v>
      </nc>
    </rcc>
    <rcc rId="0" sId="17">
      <nc r="P443">
        <v>2</v>
      </nc>
    </rcc>
    <rcc rId="0" sId="17">
      <nc r="P444">
        <v>2</v>
      </nc>
    </rcc>
    <rcc rId="0" sId="17">
      <nc r="P445">
        <v>2</v>
      </nc>
    </rcc>
    <rcc rId="0" sId="17">
      <nc r="P446">
        <v>2</v>
      </nc>
    </rcc>
    <rcc rId="0" sId="17">
      <nc r="P447">
        <v>2</v>
      </nc>
    </rcc>
    <rcc rId="0" sId="17">
      <nc r="P448">
        <v>2</v>
      </nc>
    </rcc>
    <rcc rId="0" sId="17">
      <nc r="P449">
        <v>2</v>
      </nc>
    </rcc>
    <rcc rId="0" sId="17">
      <nc r="P450">
        <v>2</v>
      </nc>
    </rcc>
    <rcc rId="0" sId="17">
      <nc r="P451">
        <v>2</v>
      </nc>
    </rcc>
    <rcc rId="0" sId="17">
      <nc r="P452">
        <v>2</v>
      </nc>
    </rcc>
    <rcc rId="0" sId="17">
      <nc r="P453">
        <v>2</v>
      </nc>
    </rcc>
    <rcc rId="0" sId="17">
      <nc r="P454">
        <v>2</v>
      </nc>
    </rcc>
    <rcc rId="0" sId="17">
      <nc r="P455">
        <v>2</v>
      </nc>
    </rcc>
    <rcc rId="0" sId="17">
      <nc r="P456">
        <v>2</v>
      </nc>
    </rcc>
    <rcc rId="0" sId="17">
      <nc r="P457">
        <v>2</v>
      </nc>
    </rcc>
    <rcc rId="0" sId="17">
      <nc r="P458">
        <v>2</v>
      </nc>
    </rcc>
    <rcc rId="0" sId="17">
      <nc r="P459">
        <v>2</v>
      </nc>
    </rcc>
    <rcc rId="0" sId="17">
      <nc r="P460">
        <v>2</v>
      </nc>
    </rcc>
    <rcc rId="0" sId="17">
      <nc r="P461">
        <v>2</v>
      </nc>
    </rcc>
    <rcc rId="0" sId="17">
      <nc r="P462">
        <v>2</v>
      </nc>
    </rcc>
    <rcc rId="0" sId="17">
      <nc r="P463">
        <v>2</v>
      </nc>
    </rcc>
    <rcc rId="0" sId="17">
      <nc r="P464">
        <v>2</v>
      </nc>
    </rcc>
    <rcc rId="0" sId="17">
      <nc r="P465">
        <v>2</v>
      </nc>
    </rcc>
    <rcc rId="0" sId="17">
      <nc r="P466">
        <v>2</v>
      </nc>
    </rcc>
    <rcc rId="0" sId="17">
      <nc r="P467">
        <v>2</v>
      </nc>
    </rcc>
    <rcc rId="0" sId="17">
      <nc r="P468">
        <v>2</v>
      </nc>
    </rcc>
    <rcc rId="0" sId="17">
      <nc r="P469">
        <v>2</v>
      </nc>
    </rcc>
    <rcc rId="0" sId="17">
      <nc r="P470">
        <v>2</v>
      </nc>
    </rcc>
    <rcc rId="0" sId="17">
      <nc r="P471">
        <v>2</v>
      </nc>
    </rcc>
    <rcc rId="0" sId="17">
      <nc r="P472">
        <v>2</v>
      </nc>
    </rcc>
    <rcc rId="0" sId="17">
      <nc r="P473">
        <v>2</v>
      </nc>
    </rcc>
    <rcc rId="0" sId="17">
      <nc r="P474">
        <v>2</v>
      </nc>
    </rcc>
    <rcc rId="0" sId="17">
      <nc r="P475">
        <v>2</v>
      </nc>
    </rcc>
    <rcc rId="0" sId="17">
      <nc r="P476">
        <v>2</v>
      </nc>
    </rcc>
    <rcc rId="0" sId="17">
      <nc r="P477">
        <v>2</v>
      </nc>
    </rcc>
    <rcc rId="0" sId="17">
      <nc r="P478">
        <v>2</v>
      </nc>
    </rcc>
    <rcc rId="0" sId="17">
      <nc r="P479">
        <v>2</v>
      </nc>
    </rcc>
    <rcc rId="0" sId="17">
      <nc r="P480">
        <v>2</v>
      </nc>
    </rcc>
    <rcc rId="0" sId="17">
      <nc r="P481">
        <v>2</v>
      </nc>
    </rcc>
    <rcc rId="0" sId="17">
      <nc r="P482">
        <v>2</v>
      </nc>
    </rcc>
    <rcc rId="0" sId="17">
      <nc r="P483">
        <v>2</v>
      </nc>
    </rcc>
    <rcc rId="0" sId="17">
      <nc r="P484">
        <v>2</v>
      </nc>
    </rcc>
    <rcc rId="0" sId="17">
      <nc r="P485">
        <v>2</v>
      </nc>
    </rcc>
    <rcc rId="0" sId="17">
      <nc r="P486">
        <v>2</v>
      </nc>
    </rcc>
    <rcc rId="0" sId="17">
      <nc r="P487">
        <v>2</v>
      </nc>
    </rcc>
    <rcc rId="0" sId="17">
      <nc r="P488">
        <v>2</v>
      </nc>
    </rcc>
    <rcc rId="0" sId="17">
      <nc r="P489">
        <v>2</v>
      </nc>
    </rcc>
    <rcc rId="0" sId="17">
      <nc r="P490">
        <v>2</v>
      </nc>
    </rcc>
    <rcc rId="0" sId="17">
      <nc r="P491">
        <v>2</v>
      </nc>
    </rcc>
    <rcc rId="0" sId="17">
      <nc r="P492">
        <v>2</v>
      </nc>
    </rcc>
    <rcc rId="0" sId="17">
      <nc r="P493">
        <v>2</v>
      </nc>
    </rcc>
    <rcc rId="0" sId="17">
      <nc r="P494">
        <v>2</v>
      </nc>
    </rcc>
    <rcc rId="0" sId="17">
      <nc r="P495">
        <v>2</v>
      </nc>
    </rcc>
    <rcc rId="0" sId="17">
      <nc r="P496">
        <v>2</v>
      </nc>
    </rcc>
    <rcc rId="0" sId="17">
      <nc r="P497">
        <v>2</v>
      </nc>
    </rcc>
    <rcc rId="0" sId="17">
      <nc r="P498">
        <v>2</v>
      </nc>
    </rcc>
    <rcc rId="0" sId="17">
      <nc r="P499">
        <v>2</v>
      </nc>
    </rcc>
    <rcc rId="0" sId="17">
      <nc r="P500">
        <v>2</v>
      </nc>
    </rcc>
    <rcc rId="0" sId="17">
      <nc r="P501">
        <v>2</v>
      </nc>
    </rcc>
    <rcc rId="0" sId="17">
      <nc r="P502">
        <v>2</v>
      </nc>
    </rcc>
    <rcc rId="0" sId="17">
      <nc r="P503">
        <v>2</v>
      </nc>
    </rcc>
    <rcc rId="0" sId="17">
      <nc r="P504">
        <v>2</v>
      </nc>
    </rcc>
    <rcc rId="0" sId="17">
      <nc r="P505">
        <v>2</v>
      </nc>
    </rcc>
    <rcc rId="0" sId="17">
      <nc r="P506">
        <v>2</v>
      </nc>
    </rcc>
    <rcc rId="0" sId="17">
      <nc r="P507">
        <v>2</v>
      </nc>
    </rcc>
    <rcc rId="0" sId="17">
      <nc r="P508">
        <v>2</v>
      </nc>
    </rcc>
    <rcc rId="0" sId="17">
      <nc r="P509">
        <v>2</v>
      </nc>
    </rcc>
    <rcc rId="0" sId="17">
      <nc r="P510">
        <v>2</v>
      </nc>
    </rcc>
    <rcc rId="0" sId="17">
      <nc r="P511">
        <v>2</v>
      </nc>
    </rcc>
    <rcc rId="0" sId="17">
      <nc r="P512">
        <v>2</v>
      </nc>
    </rcc>
    <rcc rId="0" sId="17">
      <nc r="P513">
        <v>2</v>
      </nc>
    </rcc>
    <rcc rId="0" sId="17">
      <nc r="P514">
        <v>2</v>
      </nc>
    </rcc>
    <rcc rId="0" sId="17">
      <nc r="P515">
        <v>2</v>
      </nc>
    </rcc>
    <rcc rId="0" sId="17">
      <nc r="P516">
        <v>2</v>
      </nc>
    </rcc>
    <rcc rId="0" sId="17">
      <nc r="P517">
        <v>2</v>
      </nc>
    </rcc>
    <rcc rId="0" sId="17">
      <nc r="P518">
        <v>2</v>
      </nc>
    </rcc>
    <rcc rId="0" sId="17">
      <nc r="P519">
        <v>2</v>
      </nc>
    </rcc>
    <rcc rId="0" sId="17">
      <nc r="P520">
        <v>2</v>
      </nc>
    </rcc>
    <rcc rId="0" sId="17">
      <nc r="P521">
        <v>2</v>
      </nc>
    </rcc>
    <rcc rId="0" sId="17">
      <nc r="P522">
        <v>2</v>
      </nc>
    </rcc>
    <rcc rId="0" sId="17">
      <nc r="P523">
        <v>2</v>
      </nc>
    </rcc>
    <rcc rId="0" sId="17">
      <nc r="P524">
        <v>2</v>
      </nc>
    </rcc>
    <rcc rId="0" sId="17">
      <nc r="P525">
        <v>2</v>
      </nc>
    </rcc>
    <rcc rId="0" sId="17">
      <nc r="P526">
        <v>2</v>
      </nc>
    </rcc>
    <rcc rId="0" sId="17">
      <nc r="P527">
        <v>2</v>
      </nc>
    </rcc>
    <rcc rId="0" sId="17">
      <nc r="P528">
        <v>2</v>
      </nc>
    </rcc>
    <rcc rId="0" sId="17">
      <nc r="P529">
        <v>2</v>
      </nc>
    </rcc>
    <rcc rId="0" sId="17">
      <nc r="P530">
        <v>2</v>
      </nc>
    </rcc>
    <rcc rId="0" sId="17">
      <nc r="P531">
        <v>2</v>
      </nc>
    </rcc>
    <rcc rId="0" sId="17">
      <nc r="P532">
        <v>2</v>
      </nc>
    </rcc>
    <rcc rId="0" sId="17">
      <nc r="P533">
        <v>2</v>
      </nc>
    </rcc>
    <rcc rId="0" sId="17">
      <nc r="P534">
        <v>2</v>
      </nc>
    </rcc>
    <rcc rId="0" sId="17">
      <nc r="P535">
        <v>2</v>
      </nc>
    </rcc>
    <rcc rId="0" sId="17">
      <nc r="P536">
        <v>2</v>
      </nc>
    </rcc>
    <rcc rId="0" sId="17">
      <nc r="P537">
        <v>2</v>
      </nc>
    </rcc>
    <rcc rId="0" sId="17">
      <nc r="P538">
        <v>2</v>
      </nc>
    </rcc>
    <rcc rId="0" sId="17">
      <nc r="P539">
        <v>2</v>
      </nc>
    </rcc>
    <rcc rId="0" sId="17">
      <nc r="P540">
        <v>2</v>
      </nc>
    </rcc>
    <rcc rId="0" sId="17">
      <nc r="P541">
        <v>2</v>
      </nc>
    </rcc>
    <rcc rId="0" sId="17">
      <nc r="P542">
        <v>2</v>
      </nc>
    </rcc>
    <rcc rId="0" sId="17">
      <nc r="P543">
        <v>2</v>
      </nc>
    </rcc>
    <rcc rId="0" sId="17">
      <nc r="P544">
        <v>2</v>
      </nc>
    </rcc>
    <rcc rId="0" sId="17">
      <nc r="P545">
        <v>2</v>
      </nc>
    </rcc>
    <rcc rId="0" sId="17">
      <nc r="P546">
        <v>2</v>
      </nc>
    </rcc>
    <rcc rId="0" sId="17">
      <nc r="P547">
        <v>2</v>
      </nc>
    </rcc>
    <rcc rId="0" sId="17">
      <nc r="P548">
        <v>2</v>
      </nc>
    </rcc>
    <rcc rId="0" sId="17">
      <nc r="P549">
        <v>2</v>
      </nc>
    </rcc>
    <rcc rId="0" sId="17">
      <nc r="P550">
        <v>2</v>
      </nc>
    </rcc>
    <rcc rId="0" sId="17">
      <nc r="P551">
        <v>2</v>
      </nc>
    </rcc>
    <rcc rId="0" sId="17">
      <nc r="P552">
        <v>2</v>
      </nc>
    </rcc>
    <rcc rId="0" sId="17">
      <nc r="P553">
        <v>2</v>
      </nc>
    </rcc>
    <rcc rId="0" sId="17">
      <nc r="P554">
        <v>2</v>
      </nc>
    </rcc>
    <rcc rId="0" sId="17">
      <nc r="P555">
        <v>2</v>
      </nc>
    </rcc>
    <rcc rId="0" sId="17">
      <nc r="P556">
        <v>2</v>
      </nc>
    </rcc>
    <rcc rId="0" sId="17">
      <nc r="P557">
        <v>2</v>
      </nc>
    </rcc>
    <rcc rId="0" sId="17">
      <nc r="P558">
        <v>2</v>
      </nc>
    </rcc>
    <rcc rId="0" sId="17">
      <nc r="P559">
        <v>2</v>
      </nc>
    </rcc>
    <rcc rId="0" sId="17">
      <nc r="P560">
        <v>2</v>
      </nc>
    </rcc>
    <rcc rId="0" sId="17">
      <nc r="P561">
        <v>2</v>
      </nc>
    </rcc>
    <rcc rId="0" sId="17">
      <nc r="P562">
        <v>2</v>
      </nc>
    </rcc>
    <rcc rId="0" sId="17">
      <nc r="P563">
        <v>2</v>
      </nc>
    </rcc>
    <rcc rId="0" sId="17">
      <nc r="P564">
        <v>2</v>
      </nc>
    </rcc>
    <rcc rId="0" sId="17">
      <nc r="P565">
        <v>2</v>
      </nc>
    </rcc>
    <rcc rId="0" sId="17">
      <nc r="P566">
        <v>2</v>
      </nc>
    </rcc>
    <rcc rId="0" sId="17">
      <nc r="P567">
        <v>2</v>
      </nc>
    </rcc>
    <rcc rId="0" sId="17">
      <nc r="P568">
        <v>2</v>
      </nc>
    </rcc>
    <rcc rId="0" sId="17">
      <nc r="P569">
        <v>2</v>
      </nc>
    </rcc>
    <rcc rId="0" sId="17">
      <nc r="P570">
        <v>2</v>
      </nc>
    </rcc>
    <rcc rId="0" sId="17">
      <nc r="P571">
        <v>2</v>
      </nc>
    </rcc>
    <rcc rId="0" sId="17">
      <nc r="P572">
        <v>2</v>
      </nc>
    </rcc>
    <rcc rId="0" sId="17">
      <nc r="P573">
        <v>2</v>
      </nc>
    </rcc>
    <rcc rId="0" sId="17">
      <nc r="P574">
        <v>2</v>
      </nc>
    </rcc>
    <rcc rId="0" sId="17">
      <nc r="P575">
        <v>2</v>
      </nc>
    </rcc>
    <rcc rId="0" sId="17">
      <nc r="P576">
        <v>2</v>
      </nc>
    </rcc>
    <rcc rId="0" sId="17">
      <nc r="P577">
        <v>2</v>
      </nc>
    </rcc>
  </rrc>
  <rrc rId="29280" sId="17" ref="P1:P1048576" action="deleteCol">
    <rfmt sheetId="17" xfDxf="1" sqref="P1:P1048576" start="0" length="0"/>
    <rcc rId="0" sId="17">
      <nc r="P3" t="inlineStr">
        <is>
          <t>se.exposure</t>
        </is>
      </nc>
    </rcc>
    <rcc rId="0" sId="17">
      <nc r="P4">
        <v>3.2300000000000002E-2</v>
      </nc>
    </rcc>
    <rcc rId="0" sId="17">
      <nc r="P5">
        <v>2.9600000000000001E-2</v>
      </nc>
    </rcc>
    <rcc rId="0" sId="17">
      <nc r="P6">
        <v>3.1E-2</v>
      </nc>
    </rcc>
    <rcc rId="0" sId="17">
      <nc r="P7">
        <v>2.9399999999999999E-2</v>
      </nc>
    </rcc>
    <rcc rId="0" sId="17">
      <nc r="P8">
        <v>3.3000000000000002E-2</v>
      </nc>
    </rcc>
    <rcc rId="0" sId="17">
      <nc r="P9">
        <v>3.6200000000000003E-2</v>
      </nc>
    </rcc>
    <rcc rId="0" sId="17">
      <nc r="P10">
        <v>3.9800000000000002E-2</v>
      </nc>
    </rcc>
    <rcc rId="0" sId="17">
      <nc r="P11">
        <v>3.04E-2</v>
      </nc>
    </rcc>
    <rcc rId="0" sId="17">
      <nc r="P12">
        <v>2.9600000000000001E-2</v>
      </nc>
    </rcc>
    <rcc rId="0" sId="17">
      <nc r="P13">
        <v>3.9600000000000003E-2</v>
      </nc>
    </rcc>
    <rcc rId="0" sId="17">
      <nc r="P14">
        <v>9.3899999999999997E-2</v>
      </nc>
    </rcc>
    <rcc rId="0" sId="17">
      <nc r="P15">
        <v>3.2899999999999999E-2</v>
      </nc>
    </rcc>
    <rcc rId="0" sId="17">
      <nc r="P16">
        <v>4.53E-2</v>
      </nc>
    </rcc>
    <rcc rId="0" sId="17">
      <nc r="P17">
        <v>3.4000000000000002E-2</v>
      </nc>
    </rcc>
    <rcc rId="0" sId="17">
      <nc r="P18">
        <v>3.1800000000000002E-2</v>
      </nc>
    </rcc>
    <rcc rId="0" sId="17">
      <nc r="P19">
        <v>3.2099999999999997E-2</v>
      </nc>
    </rcc>
    <rcc rId="0" sId="17">
      <nc r="P20">
        <v>6.9900000000000004E-2</v>
      </nc>
    </rcc>
    <rcc rId="0" sId="17">
      <nc r="P21">
        <v>3.1300000000000001E-2</v>
      </nc>
    </rcc>
    <rcc rId="0" sId="17">
      <nc r="P22">
        <v>4.36E-2</v>
      </nc>
    </rcc>
    <rcc rId="0" sId="17">
      <nc r="P23">
        <v>3.5700000000000003E-2</v>
      </nc>
    </rcc>
    <rcc rId="0" sId="17">
      <nc r="P24">
        <v>8.3099999999999993E-2</v>
      </nc>
    </rcc>
    <rcc rId="0" sId="17">
      <nc r="P25">
        <v>3.1099999999999999E-2</v>
      </nc>
    </rcc>
    <rcc rId="0" sId="17">
      <nc r="P26">
        <v>3.7400000000000003E-2</v>
      </nc>
    </rcc>
    <rcc rId="0" sId="17">
      <nc r="P27">
        <v>3.2899999999999999E-2</v>
      </nc>
    </rcc>
    <rcc rId="0" sId="17">
      <nc r="P28">
        <v>4.02E-2</v>
      </nc>
    </rcc>
    <rcc rId="0" sId="17">
      <nc r="P29">
        <v>4.2799999999999998E-2</v>
      </nc>
    </rcc>
    <rcc rId="0" sId="17">
      <nc r="P30">
        <v>3.3399999999999999E-2</v>
      </nc>
    </rcc>
    <rcc rId="0" sId="17">
      <nc r="P31">
        <v>5.8099999999999999E-2</v>
      </nc>
    </rcc>
    <rcc rId="0" sId="17">
      <nc r="P32">
        <v>3.04E-2</v>
      </nc>
    </rcc>
    <rcc rId="0" sId="17">
      <nc r="P33">
        <v>3.3399999999999999E-2</v>
      </nc>
    </rcc>
    <rcc rId="0" sId="17">
      <nc r="P34">
        <v>3.5700000000000003E-2</v>
      </nc>
    </rcc>
    <rcc rId="0" sId="17">
      <nc r="P35">
        <v>4.1799999999999997E-2</v>
      </nc>
    </rcc>
    <rcc rId="0" sId="17">
      <nc r="P36">
        <v>3.0200000000000001E-2</v>
      </nc>
    </rcc>
    <rcc rId="0" sId="17">
      <nc r="P37">
        <v>3.5000000000000003E-2</v>
      </nc>
    </rcc>
    <rcc rId="0" sId="17">
      <nc r="P38">
        <v>3.0099999999999998E-2</v>
      </nc>
    </rcc>
    <rcc rId="0" sId="17">
      <nc r="P39">
        <v>0.14119999999999999</v>
      </nc>
    </rcc>
    <rcc rId="0" sId="17">
      <nc r="P40">
        <v>3.9699999999999999E-2</v>
      </nc>
    </rcc>
    <rcc rId="0" sId="17">
      <nc r="P41">
        <v>4.9399999999999999E-2</v>
      </nc>
    </rcc>
    <rcc rId="0" sId="17">
      <nc r="P42">
        <v>8.7099999999999997E-2</v>
      </nc>
    </rcc>
    <rcc rId="0" sId="17">
      <nc r="P43">
        <v>9.7600000000000006E-2</v>
      </nc>
    </rcc>
    <rcc rId="0" sId="17">
      <nc r="P44">
        <v>3.8399999999999997E-2</v>
      </nc>
    </rcc>
    <rcc rId="0" sId="17">
      <nc r="P45">
        <v>4.82E-2</v>
      </nc>
    </rcc>
    <rcc rId="0" sId="17">
      <nc r="P46">
        <v>4.24E-2</v>
      </nc>
    </rcc>
    <rcc rId="0" sId="17">
      <nc r="P47">
        <v>4.1200000000000001E-2</v>
      </nc>
    </rcc>
    <rcc rId="0" sId="17">
      <nc r="P48">
        <v>6.0999999999999999E-2</v>
      </nc>
    </rcc>
    <rcc rId="0" sId="17">
      <nc r="P49">
        <v>7.6799999999999993E-2</v>
      </nc>
    </rcc>
    <rcc rId="0" sId="17">
      <nc r="P50">
        <v>7.1999999999999995E-2</v>
      </nc>
    </rcc>
    <rcc rId="0" sId="17">
      <nc r="P53" t="inlineStr">
        <is>
          <t>mr_keep</t>
        </is>
      </nc>
    </rcc>
    <rcc rId="0" sId="17">
      <nc r="P54" t="b">
        <v>1</v>
      </nc>
    </rcc>
    <rcc rId="0" sId="17">
      <nc r="P55" t="b">
        <v>1</v>
      </nc>
    </rcc>
    <rcc rId="0" sId="17">
      <nc r="P56" t="b">
        <v>1</v>
      </nc>
    </rcc>
    <rcc rId="0" sId="17">
      <nc r="P57" t="b">
        <v>1</v>
      </nc>
    </rcc>
    <rcc rId="0" sId="17">
      <nc r="P58" t="b">
        <v>1</v>
      </nc>
    </rcc>
    <rcc rId="0" sId="17">
      <nc r="P59" t="b">
        <v>1</v>
      </nc>
    </rcc>
    <rcc rId="0" sId="17">
      <nc r="P60" t="b">
        <v>1</v>
      </nc>
    </rcc>
    <rcc rId="0" sId="17">
      <nc r="P61" t="b">
        <v>1</v>
      </nc>
    </rcc>
    <rcc rId="0" sId="17">
      <nc r="P62" t="b">
        <v>1</v>
      </nc>
    </rcc>
    <rcc rId="0" sId="17">
      <nc r="P63" t="b">
        <v>1</v>
      </nc>
    </rcc>
    <rcc rId="0" sId="17">
      <nc r="P64" t="b">
        <v>1</v>
      </nc>
    </rcc>
    <rcc rId="0" sId="17">
      <nc r="P65" t="b">
        <v>1</v>
      </nc>
    </rcc>
    <rcc rId="0" sId="17">
      <nc r="P66" t="b">
        <v>1</v>
      </nc>
    </rcc>
    <rcc rId="0" sId="17">
      <nc r="P67" t="b">
        <v>1</v>
      </nc>
    </rcc>
    <rcc rId="0" sId="17">
      <nc r="P68" t="b">
        <v>1</v>
      </nc>
    </rcc>
    <rcc rId="0" sId="17">
      <nc r="P69" t="b">
        <v>1</v>
      </nc>
    </rcc>
    <rcc rId="0" sId="17">
      <nc r="P70" t="b">
        <v>1</v>
      </nc>
    </rcc>
    <rcc rId="0" sId="17">
      <nc r="P71" t="b">
        <v>1</v>
      </nc>
    </rcc>
    <rcc rId="0" sId="17">
      <nc r="P72" t="b">
        <v>1</v>
      </nc>
    </rcc>
    <rcc rId="0" sId="17">
      <nc r="P73" t="b">
        <v>1</v>
      </nc>
    </rcc>
    <rcc rId="0" sId="17">
      <nc r="P74" t="b">
        <v>1</v>
      </nc>
    </rcc>
    <rcc rId="0" sId="17">
      <nc r="P75" t="b">
        <v>1</v>
      </nc>
    </rcc>
    <rcc rId="0" sId="17">
      <nc r="P76" t="b">
        <v>1</v>
      </nc>
    </rcc>
    <rcc rId="0" sId="17">
      <nc r="P77" t="b">
        <v>1</v>
      </nc>
    </rcc>
    <rcc rId="0" sId="17">
      <nc r="P78" t="b">
        <v>1</v>
      </nc>
    </rcc>
    <rcc rId="0" sId="17">
      <nc r="P79" t="b">
        <v>1</v>
      </nc>
    </rcc>
    <rcc rId="0" sId="17">
      <nc r="P80" t="b">
        <v>1</v>
      </nc>
    </rcc>
    <rcc rId="0" sId="17">
      <nc r="P81" t="b">
        <v>1</v>
      </nc>
    </rcc>
    <rcc rId="0" sId="17">
      <nc r="P82" t="b">
        <v>1</v>
      </nc>
    </rcc>
    <rcc rId="0" sId="17">
      <nc r="P83" t="b">
        <v>1</v>
      </nc>
    </rcc>
    <rcc rId="0" sId="17">
      <nc r="P84" t="b">
        <v>1</v>
      </nc>
    </rcc>
    <rcc rId="0" sId="17">
      <nc r="P85" t="b">
        <v>1</v>
      </nc>
    </rcc>
    <rcc rId="0" sId="17">
      <nc r="P86" t="b">
        <v>1</v>
      </nc>
    </rcc>
    <rcc rId="0" sId="17">
      <nc r="P87" t="b">
        <v>1</v>
      </nc>
    </rcc>
    <rcc rId="0" sId="17">
      <nc r="P88" t="b">
        <v>1</v>
      </nc>
    </rcc>
    <rcc rId="0" sId="17">
      <nc r="P89" t="b">
        <v>1</v>
      </nc>
    </rcc>
    <rcc rId="0" sId="17">
      <nc r="P90" t="b">
        <v>1</v>
      </nc>
    </rcc>
    <rcc rId="0" sId="17">
      <nc r="P91" t="b">
        <v>1</v>
      </nc>
    </rcc>
    <rcc rId="0" sId="17">
      <nc r="P92" t="b">
        <v>1</v>
      </nc>
    </rcc>
    <rcc rId="0" sId="17">
      <nc r="P93" t="b">
        <v>1</v>
      </nc>
    </rcc>
    <rcc rId="0" sId="17">
      <nc r="P94" t="b">
        <v>1</v>
      </nc>
    </rcc>
    <rcc rId="0" sId="17">
      <nc r="P95" t="b">
        <v>1</v>
      </nc>
    </rcc>
    <rcc rId="0" sId="17">
      <nc r="P96" t="b">
        <v>1</v>
      </nc>
    </rcc>
    <rcc rId="0" sId="17">
      <nc r="P97" t="b">
        <v>1</v>
      </nc>
    </rcc>
    <rcc rId="0" sId="17">
      <nc r="P98" t="b">
        <v>1</v>
      </nc>
    </rcc>
    <rcc rId="0" sId="17">
      <nc r="P99" t="b">
        <v>1</v>
      </nc>
    </rcc>
    <rcc rId="0" sId="17">
      <nc r="P100" t="b">
        <v>1</v>
      </nc>
    </rcc>
    <rcc rId="0" sId="17">
      <nc r="P101" t="b">
        <v>1</v>
      </nc>
    </rcc>
    <rcc rId="0" sId="17">
      <nc r="P102" t="b">
        <v>1</v>
      </nc>
    </rcc>
    <rcc rId="0" sId="17">
      <nc r="P103" t="b">
        <v>1</v>
      </nc>
    </rcc>
    <rcc rId="0" sId="17">
      <nc r="P104" t="b">
        <v>1</v>
      </nc>
    </rcc>
    <rcc rId="0" sId="17">
      <nc r="P105" t="b">
        <v>1</v>
      </nc>
    </rcc>
    <rcc rId="0" sId="17">
      <nc r="P106" t="b">
        <v>1</v>
      </nc>
    </rcc>
    <rcc rId="0" sId="17">
      <nc r="P107" t="b">
        <v>1</v>
      </nc>
    </rcc>
    <rcc rId="0" sId="17">
      <nc r="P108" t="b">
        <v>1</v>
      </nc>
    </rcc>
    <rcc rId="0" sId="17">
      <nc r="P109" t="b">
        <v>0</v>
      </nc>
    </rcc>
    <rcc rId="0" sId="17">
      <nc r="P110" t="b">
        <v>1</v>
      </nc>
    </rcc>
    <rcc rId="0" sId="17">
      <nc r="P111" t="b">
        <v>1</v>
      </nc>
    </rcc>
    <rcc rId="0" sId="17">
      <nc r="P112" t="b">
        <v>1</v>
      </nc>
    </rcc>
    <rcc rId="0" sId="17">
      <nc r="P113" t="b">
        <v>1</v>
      </nc>
    </rcc>
    <rcc rId="0" sId="17">
      <nc r="P114" t="b">
        <v>1</v>
      </nc>
    </rcc>
    <rcc rId="0" sId="17">
      <nc r="P115" t="b">
        <v>1</v>
      </nc>
    </rcc>
    <rcc rId="0" sId="17">
      <nc r="P116" t="b">
        <v>1</v>
      </nc>
    </rcc>
    <rcc rId="0" sId="17">
      <nc r="P117" t="b">
        <v>1</v>
      </nc>
    </rcc>
    <rcc rId="0" sId="17">
      <nc r="P118" t="b">
        <v>1</v>
      </nc>
    </rcc>
    <rcc rId="0" sId="17">
      <nc r="P119" t="b">
        <v>1</v>
      </nc>
    </rcc>
    <rcc rId="0" sId="17">
      <nc r="P120" t="b">
        <v>1</v>
      </nc>
    </rcc>
    <rcc rId="0" sId="17">
      <nc r="P121" t="b">
        <v>1</v>
      </nc>
    </rcc>
    <rcc rId="0" sId="17">
      <nc r="P122" t="b">
        <v>1</v>
      </nc>
    </rcc>
    <rcc rId="0" sId="17">
      <nc r="P123" t="b">
        <v>1</v>
      </nc>
    </rcc>
    <rcc rId="0" sId="17">
      <nc r="P124" t="b">
        <v>1</v>
      </nc>
    </rcc>
    <rcc rId="0" sId="17">
      <nc r="P125" t="b">
        <v>1</v>
      </nc>
    </rcc>
    <rcc rId="0" sId="17">
      <nc r="P126" t="b">
        <v>1</v>
      </nc>
    </rcc>
    <rcc rId="0" sId="17">
      <nc r="P127" t="b">
        <v>1</v>
      </nc>
    </rcc>
    <rcc rId="0" sId="17">
      <nc r="P128" t="b">
        <v>1</v>
      </nc>
    </rcc>
    <rcc rId="0" sId="17">
      <nc r="P129" t="b">
        <v>1</v>
      </nc>
    </rcc>
    <rcc rId="0" sId="17">
      <nc r="P130" t="b">
        <v>1</v>
      </nc>
    </rcc>
    <rcc rId="0" sId="17">
      <nc r="P131" t="b">
        <v>1</v>
      </nc>
    </rcc>
    <rcc rId="0" sId="17">
      <nc r="P132" t="b">
        <v>1</v>
      </nc>
    </rcc>
    <rcc rId="0" sId="17">
      <nc r="P133" t="b">
        <v>0</v>
      </nc>
    </rcc>
    <rcc rId="0" sId="17">
      <nc r="P134" t="b">
        <v>1</v>
      </nc>
    </rcc>
    <rcc rId="0" sId="17">
      <nc r="P135" t="b">
        <v>1</v>
      </nc>
    </rcc>
    <rcc rId="0" sId="17">
      <nc r="P136" t="b">
        <v>1</v>
      </nc>
    </rcc>
    <rcc rId="0" sId="17">
      <nc r="P137" t="b">
        <v>1</v>
      </nc>
    </rcc>
    <rcc rId="0" sId="17">
      <nc r="P138" t="b">
        <v>1</v>
      </nc>
    </rcc>
    <rcc rId="0" sId="17">
      <nc r="P139" t="b">
        <v>1</v>
      </nc>
    </rcc>
    <rcc rId="0" sId="17">
      <nc r="P140" t="b">
        <v>1</v>
      </nc>
    </rcc>
    <rcc rId="0" sId="17">
      <nc r="P141" t="b">
        <v>1</v>
      </nc>
    </rcc>
    <rcc rId="0" sId="17">
      <nc r="P142" t="b">
        <v>1</v>
      </nc>
    </rcc>
    <rcc rId="0" sId="17">
      <nc r="P143" t="b">
        <v>1</v>
      </nc>
    </rcc>
    <rcc rId="0" sId="17">
      <nc r="P144" t="b">
        <v>1</v>
      </nc>
    </rcc>
    <rcc rId="0" sId="17">
      <nc r="P145" t="b">
        <v>1</v>
      </nc>
    </rcc>
    <rcc rId="0" sId="17">
      <nc r="P146" t="b">
        <v>1</v>
      </nc>
    </rcc>
    <rcc rId="0" sId="17">
      <nc r="P147" t="b">
        <v>1</v>
      </nc>
    </rcc>
    <rcc rId="0" sId="17">
      <nc r="P148" t="b">
        <v>0</v>
      </nc>
    </rcc>
    <rcc rId="0" sId="17">
      <nc r="P149" t="b">
        <v>1</v>
      </nc>
    </rcc>
    <rcc rId="0" sId="17">
      <nc r="P150" t="b">
        <v>1</v>
      </nc>
    </rcc>
    <rcc rId="0" sId="17">
      <nc r="P151" t="b">
        <v>1</v>
      </nc>
    </rcc>
    <rcc rId="0" sId="17">
      <nc r="P152" t="b">
        <v>1</v>
      </nc>
    </rcc>
    <rcc rId="0" sId="17">
      <nc r="P153" t="b">
        <v>1</v>
      </nc>
    </rcc>
    <rcc rId="0" sId="17">
      <nc r="P154" t="b">
        <v>1</v>
      </nc>
    </rcc>
    <rcc rId="0" sId="17">
      <nc r="P155" t="b">
        <v>1</v>
      </nc>
    </rcc>
    <rcc rId="0" sId="17">
      <nc r="P156" t="b">
        <v>1</v>
      </nc>
    </rcc>
    <rcc rId="0" sId="17">
      <nc r="P157" t="b">
        <v>1</v>
      </nc>
    </rcc>
    <rcc rId="0" sId="17">
      <nc r="P158" t="b">
        <v>1</v>
      </nc>
    </rcc>
    <rcc rId="0" sId="17">
      <nc r="P159" t="b">
        <v>1</v>
      </nc>
    </rcc>
    <rcc rId="0" sId="17">
      <nc r="P160" t="b">
        <v>1</v>
      </nc>
    </rcc>
    <rcc rId="0" sId="17">
      <nc r="P161" t="b">
        <v>1</v>
      </nc>
    </rcc>
    <rcc rId="0" sId="17">
      <nc r="P162" t="b">
        <v>1</v>
      </nc>
    </rcc>
    <rcc rId="0" sId="17">
      <nc r="P163" t="b">
        <v>1</v>
      </nc>
    </rcc>
    <rcc rId="0" sId="17">
      <nc r="P164" t="b">
        <v>1</v>
      </nc>
    </rcc>
    <rcc rId="0" sId="17">
      <nc r="P165" t="b">
        <v>1</v>
      </nc>
    </rcc>
    <rcc rId="0" sId="17">
      <nc r="P166" t="b">
        <v>1</v>
      </nc>
    </rcc>
    <rcc rId="0" sId="17">
      <nc r="P167" t="b">
        <v>1</v>
      </nc>
    </rcc>
    <rcc rId="0" sId="17">
      <nc r="P168" t="b">
        <v>1</v>
      </nc>
    </rcc>
    <rcc rId="0" sId="17">
      <nc r="P169" t="b">
        <v>1</v>
      </nc>
    </rcc>
    <rcc rId="0" sId="17">
      <nc r="P170" t="b">
        <v>1</v>
      </nc>
    </rcc>
    <rcc rId="0" sId="17">
      <nc r="P171" t="b">
        <v>1</v>
      </nc>
    </rcc>
    <rcc rId="0" sId="17">
      <nc r="P172" t="b">
        <v>1</v>
      </nc>
    </rcc>
    <rcc rId="0" sId="17">
      <nc r="P173" t="b">
        <v>1</v>
      </nc>
    </rcc>
    <rcc rId="0" sId="17">
      <nc r="P174" t="b">
        <v>1</v>
      </nc>
    </rcc>
    <rcc rId="0" sId="17">
      <nc r="P175" t="b">
        <v>1</v>
      </nc>
    </rcc>
    <rcc rId="0" sId="17">
      <nc r="P176" t="b">
        <v>1</v>
      </nc>
    </rcc>
    <rcc rId="0" sId="17">
      <nc r="P177" t="b">
        <v>1</v>
      </nc>
    </rcc>
    <rcc rId="0" sId="17">
      <nc r="P178" t="b">
        <v>1</v>
      </nc>
    </rcc>
    <rcc rId="0" sId="17">
      <nc r="P179" t="b">
        <v>1</v>
      </nc>
    </rcc>
    <rcc rId="0" sId="17">
      <nc r="P180" t="b">
        <v>1</v>
      </nc>
    </rcc>
    <rcc rId="0" sId="17">
      <nc r="P181" t="b">
        <v>1</v>
      </nc>
    </rcc>
    <rcc rId="0" sId="17">
      <nc r="P182" t="b">
        <v>1</v>
      </nc>
    </rcc>
    <rcc rId="0" sId="17">
      <nc r="P183" t="b">
        <v>1</v>
      </nc>
    </rcc>
    <rcc rId="0" sId="17">
      <nc r="P184" t="b">
        <v>1</v>
      </nc>
    </rcc>
    <rcc rId="0" sId="17">
      <nc r="P185" t="b">
        <v>1</v>
      </nc>
    </rcc>
    <rcc rId="0" sId="17">
      <nc r="P186" t="b">
        <v>1</v>
      </nc>
    </rcc>
    <rcc rId="0" sId="17">
      <nc r="P187" t="b">
        <v>1</v>
      </nc>
    </rcc>
    <rcc rId="0" sId="17">
      <nc r="P188" t="b">
        <v>1</v>
      </nc>
    </rcc>
    <rcc rId="0" sId="17">
      <nc r="P189" t="b">
        <v>1</v>
      </nc>
    </rcc>
    <rcc rId="0" sId="17">
      <nc r="P190" t="b">
        <v>1</v>
      </nc>
    </rcc>
    <rcc rId="0" sId="17">
      <nc r="P191" t="b">
        <v>1</v>
      </nc>
    </rcc>
    <rcc rId="0" sId="17">
      <nc r="P192" t="b">
        <v>1</v>
      </nc>
    </rcc>
    <rcc rId="0" sId="17">
      <nc r="P193" t="b">
        <v>1</v>
      </nc>
    </rcc>
    <rcc rId="0" sId="17">
      <nc r="P194" t="b">
        <v>1</v>
      </nc>
    </rcc>
    <rcc rId="0" sId="17">
      <nc r="P195" t="b">
        <v>1</v>
      </nc>
    </rcc>
    <rcc rId="0" sId="17">
      <nc r="P196" t="b">
        <v>1</v>
      </nc>
    </rcc>
    <rcc rId="0" sId="17">
      <nc r="P197" t="b">
        <v>1</v>
      </nc>
    </rcc>
    <rcc rId="0" sId="17">
      <nc r="P198" t="b">
        <v>1</v>
      </nc>
    </rcc>
    <rcc rId="0" sId="17">
      <nc r="P199" t="b">
        <v>1</v>
      </nc>
    </rcc>
    <rcc rId="0" sId="17">
      <nc r="P200" t="b">
        <v>1</v>
      </nc>
    </rcc>
    <rcc rId="0" sId="17">
      <nc r="P201" t="b">
        <v>1</v>
      </nc>
    </rcc>
    <rcc rId="0" sId="17">
      <nc r="P202" t="b">
        <v>1</v>
      </nc>
    </rcc>
    <rcc rId="0" sId="17">
      <nc r="P203" t="b">
        <v>1</v>
      </nc>
    </rcc>
    <rcc rId="0" sId="17">
      <nc r="P204" t="b">
        <v>1</v>
      </nc>
    </rcc>
    <rcc rId="0" sId="17">
      <nc r="P205" t="b">
        <v>1</v>
      </nc>
    </rcc>
    <rcc rId="0" sId="17">
      <nc r="P206" t="b">
        <v>1</v>
      </nc>
    </rcc>
    <rcc rId="0" sId="17">
      <nc r="P207" t="b">
        <v>1</v>
      </nc>
    </rcc>
    <rcc rId="0" sId="17">
      <nc r="P208" t="b">
        <v>1</v>
      </nc>
    </rcc>
    <rcc rId="0" sId="17">
      <nc r="P209" t="b">
        <v>1</v>
      </nc>
    </rcc>
    <rcc rId="0" sId="17">
      <nc r="P210" t="b">
        <v>1</v>
      </nc>
    </rcc>
    <rcc rId="0" sId="17">
      <nc r="P211" t="b">
        <v>1</v>
      </nc>
    </rcc>
    <rcc rId="0" sId="17">
      <nc r="P212" t="b">
        <v>1</v>
      </nc>
    </rcc>
    <rcc rId="0" sId="17">
      <nc r="P213" t="b">
        <v>1</v>
      </nc>
    </rcc>
    <rcc rId="0" sId="17">
      <nc r="P214" t="b">
        <v>1</v>
      </nc>
    </rcc>
    <rcc rId="0" sId="17">
      <nc r="P215" t="b">
        <v>1</v>
      </nc>
    </rcc>
    <rcc rId="0" sId="17">
      <nc r="P216" t="b">
        <v>1</v>
      </nc>
    </rcc>
    <rcc rId="0" sId="17">
      <nc r="P217" t="b">
        <v>1</v>
      </nc>
    </rcc>
    <rcc rId="0" sId="17">
      <nc r="P218" t="b">
        <v>1</v>
      </nc>
    </rcc>
    <rcc rId="0" sId="17">
      <nc r="P219" t="b">
        <v>1</v>
      </nc>
    </rcc>
    <rcc rId="0" sId="17">
      <nc r="P220" t="b">
        <v>1</v>
      </nc>
    </rcc>
    <rcc rId="0" sId="17">
      <nc r="P221" t="b">
        <v>1</v>
      </nc>
    </rcc>
    <rcc rId="0" sId="17">
      <nc r="P222" t="b">
        <v>1</v>
      </nc>
    </rcc>
    <rcc rId="0" sId="17">
      <nc r="P223" t="b">
        <v>1</v>
      </nc>
    </rcc>
    <rcc rId="0" sId="17">
      <nc r="P224" t="b">
        <v>1</v>
      </nc>
    </rcc>
    <rcc rId="0" sId="17">
      <nc r="P225" t="b">
        <v>1</v>
      </nc>
    </rcc>
    <rcc rId="0" sId="17">
      <nc r="P226" t="b">
        <v>1</v>
      </nc>
    </rcc>
    <rcc rId="0" sId="17">
      <nc r="P227" t="b">
        <v>1</v>
      </nc>
    </rcc>
    <rcc rId="0" sId="17">
      <nc r="P228" t="b">
        <v>1</v>
      </nc>
    </rcc>
    <rcc rId="0" sId="17">
      <nc r="P229" t="b">
        <v>1</v>
      </nc>
    </rcc>
    <rcc rId="0" sId="17">
      <nc r="P230" t="b">
        <v>1</v>
      </nc>
    </rcc>
    <rcc rId="0" sId="17">
      <nc r="P231" t="b">
        <v>1</v>
      </nc>
    </rcc>
    <rcc rId="0" sId="17">
      <nc r="P232" t="b">
        <v>1</v>
      </nc>
    </rcc>
    <rcc rId="0" sId="17">
      <nc r="P233" t="b">
        <v>1</v>
      </nc>
    </rcc>
    <rcc rId="0" sId="17">
      <nc r="P234" t="b">
        <v>1</v>
      </nc>
    </rcc>
    <rcc rId="0" sId="17">
      <nc r="P235" t="b">
        <v>1</v>
      </nc>
    </rcc>
    <rcc rId="0" sId="17">
      <nc r="P236" t="b">
        <v>1</v>
      </nc>
    </rcc>
    <rcc rId="0" sId="17">
      <nc r="P237" t="b">
        <v>1</v>
      </nc>
    </rcc>
    <rcc rId="0" sId="17">
      <nc r="P238" t="b">
        <v>1</v>
      </nc>
    </rcc>
    <rcc rId="0" sId="17">
      <nc r="P239" t="b">
        <v>1</v>
      </nc>
    </rcc>
    <rcc rId="0" sId="17">
      <nc r="P240" t="b">
        <v>0</v>
      </nc>
    </rcc>
    <rcc rId="0" sId="17">
      <nc r="P241" t="b">
        <v>1</v>
      </nc>
    </rcc>
    <rcc rId="0" sId="17">
      <nc r="P242" t="b">
        <v>1</v>
      </nc>
    </rcc>
    <rcc rId="0" sId="17">
      <nc r="P243" t="b">
        <v>1</v>
      </nc>
    </rcc>
    <rcc rId="0" sId="17">
      <nc r="P244" t="b">
        <v>1</v>
      </nc>
    </rcc>
    <rcc rId="0" sId="17">
      <nc r="P245" t="b">
        <v>1</v>
      </nc>
    </rcc>
    <rcc rId="0" sId="17">
      <nc r="P246" t="b">
        <v>1</v>
      </nc>
    </rcc>
    <rcc rId="0" sId="17">
      <nc r="P247" t="b">
        <v>1</v>
      </nc>
    </rcc>
    <rcc rId="0" sId="17">
      <nc r="P248" t="b">
        <v>1</v>
      </nc>
    </rcc>
    <rcc rId="0" sId="17">
      <nc r="P249" t="b">
        <v>1</v>
      </nc>
    </rcc>
    <rcc rId="0" sId="17">
      <nc r="P250" t="b">
        <v>1</v>
      </nc>
    </rcc>
    <rcc rId="0" sId="17">
      <nc r="P251" t="b">
        <v>1</v>
      </nc>
    </rcc>
    <rcc rId="0" sId="17">
      <nc r="P252" t="b">
        <v>1</v>
      </nc>
    </rcc>
    <rcc rId="0" sId="17">
      <nc r="P253" t="b">
        <v>1</v>
      </nc>
    </rcc>
    <rcc rId="0" sId="17">
      <nc r="P254" t="b">
        <v>1</v>
      </nc>
    </rcc>
    <rcc rId="0" sId="17">
      <nc r="P255" t="b">
        <v>1</v>
      </nc>
    </rcc>
    <rcc rId="0" sId="17">
      <nc r="P256" t="b">
        <v>1</v>
      </nc>
    </rcc>
    <rcc rId="0" sId="17">
      <nc r="P257" t="b">
        <v>1</v>
      </nc>
    </rcc>
    <rcc rId="0" sId="17">
      <nc r="P258" t="b">
        <v>1</v>
      </nc>
    </rcc>
    <rcc rId="0" sId="17">
      <nc r="P259" t="b">
        <v>1</v>
      </nc>
    </rcc>
    <rcc rId="0" sId="17">
      <nc r="P260" t="b">
        <v>1</v>
      </nc>
    </rcc>
    <rcc rId="0" sId="17">
      <nc r="P261" t="b">
        <v>1</v>
      </nc>
    </rcc>
    <rcc rId="0" sId="17">
      <nc r="P262" t="b">
        <v>1</v>
      </nc>
    </rcc>
    <rcc rId="0" sId="17">
      <nc r="P263" t="b">
        <v>1</v>
      </nc>
    </rcc>
    <rcc rId="0" sId="17">
      <nc r="P264" t="b">
        <v>0</v>
      </nc>
    </rcc>
    <rcc rId="0" sId="17">
      <nc r="P265" t="b">
        <v>1</v>
      </nc>
    </rcc>
    <rcc rId="0" sId="17">
      <nc r="P266" t="b">
        <v>1</v>
      </nc>
    </rcc>
    <rcc rId="0" sId="17">
      <nc r="P267" t="b">
        <v>1</v>
      </nc>
    </rcc>
    <rcc rId="0" sId="17">
      <nc r="P268" t="b">
        <v>1</v>
      </nc>
    </rcc>
    <rcc rId="0" sId="17">
      <nc r="P269" t="b">
        <v>1</v>
      </nc>
    </rcc>
    <rcc rId="0" sId="17">
      <nc r="P270" t="b">
        <v>1</v>
      </nc>
    </rcc>
    <rcc rId="0" sId="17">
      <nc r="P271" t="b">
        <v>1</v>
      </nc>
    </rcc>
    <rcc rId="0" sId="17">
      <nc r="P272" t="b">
        <v>1</v>
      </nc>
    </rcc>
    <rcc rId="0" sId="17">
      <nc r="P273" t="b">
        <v>1</v>
      </nc>
    </rcc>
    <rcc rId="0" sId="17">
      <nc r="P274" t="b">
        <v>1</v>
      </nc>
    </rcc>
    <rcc rId="0" sId="17">
      <nc r="P275" t="b">
        <v>1</v>
      </nc>
    </rcc>
    <rcc rId="0" sId="17">
      <nc r="P276" t="b">
        <v>1</v>
      </nc>
    </rcc>
    <rcc rId="0" sId="17">
      <nc r="P277" t="b">
        <v>1</v>
      </nc>
    </rcc>
    <rcc rId="0" sId="17">
      <nc r="P278" t="b">
        <v>1</v>
      </nc>
    </rcc>
    <rcc rId="0" sId="17">
      <nc r="P279" t="b">
        <v>0</v>
      </nc>
    </rcc>
    <rcc rId="0" sId="17">
      <nc r="P280" t="b">
        <v>1</v>
      </nc>
    </rcc>
    <rcc rId="0" sId="17">
      <nc r="P281" t="b">
        <v>1</v>
      </nc>
    </rcc>
    <rcc rId="0" sId="17">
      <nc r="P282" t="b">
        <v>1</v>
      </nc>
    </rcc>
    <rcc rId="0" sId="17">
      <nc r="P283" t="b">
        <v>1</v>
      </nc>
    </rcc>
    <rcc rId="0" sId="17">
      <nc r="P284" t="b">
        <v>1</v>
      </nc>
    </rcc>
    <rcc rId="0" sId="17">
      <nc r="P285" t="b">
        <v>1</v>
      </nc>
    </rcc>
    <rcc rId="0" sId="17">
      <nc r="P286" t="b">
        <v>1</v>
      </nc>
    </rcc>
    <rcc rId="0" sId="17">
      <nc r="P287" t="b">
        <v>1</v>
      </nc>
    </rcc>
    <rcc rId="0" sId="17">
      <nc r="P288" t="b">
        <v>1</v>
      </nc>
    </rcc>
    <rcc rId="0" sId="17">
      <nc r="P289" t="b">
        <v>1</v>
      </nc>
    </rcc>
    <rcc rId="0" sId="17">
      <nc r="P290" t="b">
        <v>1</v>
      </nc>
    </rcc>
    <rcc rId="0" sId="17">
      <nc r="P291" t="b">
        <v>1</v>
      </nc>
    </rcc>
    <rcc rId="0" sId="17">
      <nc r="P292" t="b">
        <v>1</v>
      </nc>
    </rcc>
    <rcc rId="0" sId="17">
      <nc r="P293" t="b">
        <v>1</v>
      </nc>
    </rcc>
    <rcc rId="0" sId="17">
      <nc r="P294" t="b">
        <v>1</v>
      </nc>
    </rcc>
    <rcc rId="0" sId="17">
      <nc r="P295" t="b">
        <v>1</v>
      </nc>
    </rcc>
    <rcc rId="0" sId="17">
      <nc r="P296" t="b">
        <v>1</v>
      </nc>
    </rcc>
    <rcc rId="0" sId="17">
      <nc r="P297" t="b">
        <v>1</v>
      </nc>
    </rcc>
    <rcc rId="0" sId="17">
      <nc r="P298" t="b">
        <v>1</v>
      </nc>
    </rcc>
    <rcc rId="0" sId="17">
      <nc r="P299" t="b">
        <v>1</v>
      </nc>
    </rcc>
    <rcc rId="0" sId="17">
      <nc r="P300" t="b">
        <v>1</v>
      </nc>
    </rcc>
    <rcc rId="0" sId="17">
      <nc r="P301" t="b">
        <v>1</v>
      </nc>
    </rcc>
    <rcc rId="0" sId="17">
      <nc r="P302" t="b">
        <v>1</v>
      </nc>
    </rcc>
    <rcc rId="0" sId="17">
      <nc r="P303" t="b">
        <v>1</v>
      </nc>
    </rcc>
    <rcc rId="0" sId="17">
      <nc r="P304" t="b">
        <v>1</v>
      </nc>
    </rcc>
    <rcc rId="0" sId="17">
      <nc r="P305" t="b">
        <v>1</v>
      </nc>
    </rcc>
    <rcc rId="0" sId="17">
      <nc r="P306" t="b">
        <v>1</v>
      </nc>
    </rcc>
    <rcc rId="0" sId="17">
      <nc r="P307" t="b">
        <v>1</v>
      </nc>
    </rcc>
    <rcc rId="0" sId="17">
      <nc r="P308" t="b">
        <v>1</v>
      </nc>
    </rcc>
    <rcc rId="0" sId="17">
      <nc r="P309" t="b">
        <v>1</v>
      </nc>
    </rcc>
    <rcc rId="0" sId="17">
      <nc r="P310" t="b">
        <v>1</v>
      </nc>
    </rcc>
    <rcc rId="0" sId="17">
      <nc r="P311" t="b">
        <v>1</v>
      </nc>
    </rcc>
    <rcc rId="0" sId="17">
      <nc r="P312" t="b">
        <v>1</v>
      </nc>
    </rcc>
    <rcc rId="0" sId="17">
      <nc r="P313" t="b">
        <v>1</v>
      </nc>
    </rcc>
    <rcc rId="0" sId="17">
      <nc r="P314" t="b">
        <v>1</v>
      </nc>
    </rcc>
    <rcc rId="0" sId="17">
      <nc r="P315" t="b">
        <v>1</v>
      </nc>
    </rcc>
    <rcc rId="0" sId="17">
      <nc r="P316" t="b">
        <v>1</v>
      </nc>
    </rcc>
    <rcc rId="0" sId="17">
      <nc r="P317" t="b">
        <v>1</v>
      </nc>
    </rcc>
    <rcc rId="0" sId="17">
      <nc r="P318" t="b">
        <v>1</v>
      </nc>
    </rcc>
    <rcc rId="0" sId="17">
      <nc r="P319" t="b">
        <v>1</v>
      </nc>
    </rcc>
    <rcc rId="0" sId="17">
      <nc r="P320" t="b">
        <v>1</v>
      </nc>
    </rcc>
    <rcc rId="0" sId="17">
      <nc r="P321" t="b">
        <v>1</v>
      </nc>
    </rcc>
    <rcc rId="0" sId="17">
      <nc r="P322" t="b">
        <v>1</v>
      </nc>
    </rcc>
    <rcc rId="0" sId="17">
      <nc r="P323" t="b">
        <v>1</v>
      </nc>
    </rcc>
    <rcc rId="0" sId="17">
      <nc r="P324" t="b">
        <v>1</v>
      </nc>
    </rcc>
    <rcc rId="0" sId="17">
      <nc r="P325" t="b">
        <v>1</v>
      </nc>
    </rcc>
    <rcc rId="0" sId="17">
      <nc r="P326" t="b">
        <v>1</v>
      </nc>
    </rcc>
    <rcc rId="0" sId="17">
      <nc r="P327" t="b">
        <v>1</v>
      </nc>
    </rcc>
    <rcc rId="0" sId="17">
      <nc r="P328" t="b">
        <v>1</v>
      </nc>
    </rcc>
    <rcc rId="0" sId="17">
      <nc r="P329" t="b">
        <v>1</v>
      </nc>
    </rcc>
    <rcc rId="0" sId="17">
      <nc r="P330" t="b">
        <v>1</v>
      </nc>
    </rcc>
    <rcc rId="0" sId="17">
      <nc r="P331" t="b">
        <v>1</v>
      </nc>
    </rcc>
    <rcc rId="0" sId="17">
      <nc r="P332" t="b">
        <v>1</v>
      </nc>
    </rcc>
    <rcc rId="0" sId="17">
      <nc r="P333" t="b">
        <v>1</v>
      </nc>
    </rcc>
    <rcc rId="0" sId="17">
      <nc r="P334" t="b">
        <v>1</v>
      </nc>
    </rcc>
    <rcc rId="0" sId="17">
      <nc r="P335" t="b">
        <v>1</v>
      </nc>
    </rcc>
    <rcc rId="0" sId="17">
      <nc r="P336" t="b">
        <v>1</v>
      </nc>
    </rcc>
    <rcc rId="0" sId="17">
      <nc r="P337" t="b">
        <v>1</v>
      </nc>
    </rcc>
    <rcc rId="0" sId="17">
      <nc r="P338" t="b">
        <v>1</v>
      </nc>
    </rcc>
    <rcc rId="0" sId="17">
      <nc r="P339" t="b">
        <v>1</v>
      </nc>
    </rcc>
    <rcc rId="0" sId="17">
      <nc r="P340" t="b">
        <v>1</v>
      </nc>
    </rcc>
    <rcc rId="0" sId="17">
      <nc r="P341" t="b">
        <v>1</v>
      </nc>
    </rcc>
    <rcc rId="0" sId="17">
      <nc r="P342" t="b">
        <v>1</v>
      </nc>
    </rcc>
    <rcc rId="0" sId="17">
      <nc r="P343" t="b">
        <v>1</v>
      </nc>
    </rcc>
    <rcc rId="0" sId="17">
      <nc r="P344" t="b">
        <v>1</v>
      </nc>
    </rcc>
    <rcc rId="0" sId="17">
      <nc r="P345" t="b">
        <v>1</v>
      </nc>
    </rcc>
    <rcc rId="0" sId="17">
      <nc r="P346" t="b">
        <v>1</v>
      </nc>
    </rcc>
    <rcc rId="0" sId="17">
      <nc r="P347" t="b">
        <v>1</v>
      </nc>
    </rcc>
    <rcc rId="0" sId="17">
      <nc r="P348" t="b">
        <v>1</v>
      </nc>
    </rcc>
    <rcc rId="0" sId="17">
      <nc r="P349" t="b">
        <v>1</v>
      </nc>
    </rcc>
    <rcc rId="0" sId="17">
      <nc r="P350" t="b">
        <v>1</v>
      </nc>
    </rcc>
    <rcc rId="0" sId="17">
      <nc r="P351" t="b">
        <v>1</v>
      </nc>
    </rcc>
    <rcc rId="0" sId="17">
      <nc r="P352" t="b">
        <v>1</v>
      </nc>
    </rcc>
    <rcc rId="0" sId="17">
      <nc r="P353" t="b">
        <v>1</v>
      </nc>
    </rcc>
    <rcc rId="0" sId="17">
      <nc r="P354" t="b">
        <v>1</v>
      </nc>
    </rcc>
    <rcc rId="0" sId="17">
      <nc r="P355" t="b">
        <v>1</v>
      </nc>
    </rcc>
    <rcc rId="0" sId="17">
      <nc r="P356" t="b">
        <v>1</v>
      </nc>
    </rcc>
    <rcc rId="0" sId="17">
      <nc r="P357" t="b">
        <v>1</v>
      </nc>
    </rcc>
    <rcc rId="0" sId="17">
      <nc r="P358" t="b">
        <v>1</v>
      </nc>
    </rcc>
    <rcc rId="0" sId="17">
      <nc r="P359" t="b">
        <v>1</v>
      </nc>
    </rcc>
    <rcc rId="0" sId="17">
      <nc r="P360" t="b">
        <v>1</v>
      </nc>
    </rcc>
    <rcc rId="0" sId="17">
      <nc r="P361" t="b">
        <v>1</v>
      </nc>
    </rcc>
    <rcc rId="0" sId="17">
      <nc r="P362" t="b">
        <v>1</v>
      </nc>
    </rcc>
    <rcc rId="0" sId="17">
      <nc r="P363" t="b">
        <v>1</v>
      </nc>
    </rcc>
    <rcc rId="0" sId="17">
      <nc r="P364" t="b">
        <v>1</v>
      </nc>
    </rcc>
    <rcc rId="0" sId="17">
      <nc r="P365" t="b">
        <v>1</v>
      </nc>
    </rcc>
    <rcc rId="0" sId="17">
      <nc r="P366" t="b">
        <v>1</v>
      </nc>
    </rcc>
    <rcc rId="0" sId="17">
      <nc r="P367" t="b">
        <v>1</v>
      </nc>
    </rcc>
    <rcc rId="0" sId="17">
      <nc r="P368" t="b">
        <v>1</v>
      </nc>
    </rcc>
    <rcc rId="0" sId="17">
      <nc r="P369" t="b">
        <v>1</v>
      </nc>
    </rcc>
    <rcc rId="0" sId="17">
      <nc r="P370" t="b">
        <v>1</v>
      </nc>
    </rcc>
    <rcc rId="0" sId="17">
      <nc r="P371" t="b">
        <v>0</v>
      </nc>
    </rcc>
    <rcc rId="0" sId="17">
      <nc r="P372" t="b">
        <v>1</v>
      </nc>
    </rcc>
    <rcc rId="0" sId="17">
      <nc r="P373" t="b">
        <v>1</v>
      </nc>
    </rcc>
    <rcc rId="0" sId="17">
      <nc r="P374" t="b">
        <v>1</v>
      </nc>
    </rcc>
    <rcc rId="0" sId="17">
      <nc r="P375" t="b">
        <v>1</v>
      </nc>
    </rcc>
    <rcc rId="0" sId="17">
      <nc r="P376" t="b">
        <v>1</v>
      </nc>
    </rcc>
    <rcc rId="0" sId="17">
      <nc r="P377" t="b">
        <v>1</v>
      </nc>
    </rcc>
    <rcc rId="0" sId="17">
      <nc r="P378" t="b">
        <v>1</v>
      </nc>
    </rcc>
    <rcc rId="0" sId="17">
      <nc r="P379" t="b">
        <v>1</v>
      </nc>
    </rcc>
    <rcc rId="0" sId="17">
      <nc r="P380" t="b">
        <v>1</v>
      </nc>
    </rcc>
    <rcc rId="0" sId="17">
      <nc r="P381" t="b">
        <v>1</v>
      </nc>
    </rcc>
    <rcc rId="0" sId="17">
      <nc r="P382" t="b">
        <v>1</v>
      </nc>
    </rcc>
    <rcc rId="0" sId="17">
      <nc r="P383" t="b">
        <v>1</v>
      </nc>
    </rcc>
    <rcc rId="0" sId="17">
      <nc r="P384" t="b">
        <v>1</v>
      </nc>
    </rcc>
    <rcc rId="0" sId="17">
      <nc r="P385" t="b">
        <v>1</v>
      </nc>
    </rcc>
    <rcc rId="0" sId="17">
      <nc r="P386" t="b">
        <v>1</v>
      </nc>
    </rcc>
    <rcc rId="0" sId="17">
      <nc r="P387" t="b">
        <v>1</v>
      </nc>
    </rcc>
    <rcc rId="0" sId="17">
      <nc r="P388" t="b">
        <v>1</v>
      </nc>
    </rcc>
    <rcc rId="0" sId="17">
      <nc r="P389" t="b">
        <v>1</v>
      </nc>
    </rcc>
    <rcc rId="0" sId="17">
      <nc r="P390" t="b">
        <v>1</v>
      </nc>
    </rcc>
    <rcc rId="0" sId="17">
      <nc r="P391" t="b">
        <v>1</v>
      </nc>
    </rcc>
    <rcc rId="0" sId="17">
      <nc r="P392" t="b">
        <v>1</v>
      </nc>
    </rcc>
    <rcc rId="0" sId="17">
      <nc r="P393" t="b">
        <v>1</v>
      </nc>
    </rcc>
    <rcc rId="0" sId="17">
      <nc r="P394" t="b">
        <v>1</v>
      </nc>
    </rcc>
    <rcc rId="0" sId="17">
      <nc r="P395" t="b">
        <v>0</v>
      </nc>
    </rcc>
    <rcc rId="0" sId="17">
      <nc r="P396" t="b">
        <v>1</v>
      </nc>
    </rcc>
    <rcc rId="0" sId="17">
      <nc r="P397" t="b">
        <v>1</v>
      </nc>
    </rcc>
    <rcc rId="0" sId="17">
      <nc r="P398" t="b">
        <v>1</v>
      </nc>
    </rcc>
    <rcc rId="0" sId="17">
      <nc r="P399" t="b">
        <v>1</v>
      </nc>
    </rcc>
    <rcc rId="0" sId="17">
      <nc r="P400" t="b">
        <v>1</v>
      </nc>
    </rcc>
    <rcc rId="0" sId="17">
      <nc r="P401" t="b">
        <v>1</v>
      </nc>
    </rcc>
    <rcc rId="0" sId="17">
      <nc r="P402" t="b">
        <v>1</v>
      </nc>
    </rcc>
    <rcc rId="0" sId="17">
      <nc r="P403" t="b">
        <v>1</v>
      </nc>
    </rcc>
    <rcc rId="0" sId="17">
      <nc r="P404" t="b">
        <v>1</v>
      </nc>
    </rcc>
    <rcc rId="0" sId="17">
      <nc r="P405" t="b">
        <v>1</v>
      </nc>
    </rcc>
    <rcc rId="0" sId="17">
      <nc r="P406" t="b">
        <v>1</v>
      </nc>
    </rcc>
    <rcc rId="0" sId="17">
      <nc r="P407" t="b">
        <v>1</v>
      </nc>
    </rcc>
    <rcc rId="0" sId="17">
      <nc r="P408" t="b">
        <v>1</v>
      </nc>
    </rcc>
    <rcc rId="0" sId="17">
      <nc r="P409" t="b">
        <v>1</v>
      </nc>
    </rcc>
    <rcc rId="0" sId="17">
      <nc r="P410" t="b">
        <v>0</v>
      </nc>
    </rcc>
    <rcc rId="0" sId="17">
      <nc r="P411" t="b">
        <v>1</v>
      </nc>
    </rcc>
    <rcc rId="0" sId="17">
      <nc r="P412" t="b">
        <v>1</v>
      </nc>
    </rcc>
    <rcc rId="0" sId="17">
      <nc r="P413" t="b">
        <v>1</v>
      </nc>
    </rcc>
    <rcc rId="0" sId="17">
      <nc r="P414" t="b">
        <v>1</v>
      </nc>
    </rcc>
    <rcc rId="0" sId="17">
      <nc r="P415" t="b">
        <v>1</v>
      </nc>
    </rcc>
    <rcc rId="0" sId="17">
      <nc r="P416" t="b">
        <v>1</v>
      </nc>
    </rcc>
    <rcc rId="0" sId="17">
      <nc r="P417" t="b">
        <v>1</v>
      </nc>
    </rcc>
    <rcc rId="0" sId="17">
      <nc r="P418" t="b">
        <v>1</v>
      </nc>
    </rcc>
    <rcc rId="0" sId="17">
      <nc r="P419" t="b">
        <v>1</v>
      </nc>
    </rcc>
    <rcc rId="0" sId="17">
      <nc r="P420" t="b">
        <v>1</v>
      </nc>
    </rcc>
    <rcc rId="0" sId="17">
      <nc r="P421" t="b">
        <v>1</v>
      </nc>
    </rcc>
    <rcc rId="0" sId="17">
      <nc r="P422" t="b">
        <v>1</v>
      </nc>
    </rcc>
    <rcc rId="0" sId="17">
      <nc r="P423" t="b">
        <v>1</v>
      </nc>
    </rcc>
    <rcc rId="0" sId="17">
      <nc r="P424" t="b">
        <v>1</v>
      </nc>
    </rcc>
    <rcc rId="0" sId="17">
      <nc r="P425" t="b">
        <v>1</v>
      </nc>
    </rcc>
    <rcc rId="0" sId="17">
      <nc r="P426" t="b">
        <v>1</v>
      </nc>
    </rcc>
    <rcc rId="0" sId="17">
      <nc r="P427" t="b">
        <v>1</v>
      </nc>
    </rcc>
    <rcc rId="0" sId="17">
      <nc r="P428" t="b">
        <v>1</v>
      </nc>
    </rcc>
    <rcc rId="0" sId="17">
      <nc r="P429" t="b">
        <v>1</v>
      </nc>
    </rcc>
    <rcc rId="0" sId="17">
      <nc r="P430" t="b">
        <v>1</v>
      </nc>
    </rcc>
    <rcc rId="0" sId="17">
      <nc r="P431" t="b">
        <v>1</v>
      </nc>
    </rcc>
    <rcc rId="0" sId="17">
      <nc r="P432" t="b">
        <v>1</v>
      </nc>
    </rcc>
    <rcc rId="0" sId="17">
      <nc r="P433" t="b">
        <v>1</v>
      </nc>
    </rcc>
    <rcc rId="0" sId="17">
      <nc r="P434" t="b">
        <v>1</v>
      </nc>
    </rcc>
    <rcc rId="0" sId="17">
      <nc r="P435" t="b">
        <v>1</v>
      </nc>
    </rcc>
    <rcc rId="0" sId="17">
      <nc r="P436" t="b">
        <v>1</v>
      </nc>
    </rcc>
    <rcc rId="0" sId="17">
      <nc r="P437" t="b">
        <v>1</v>
      </nc>
    </rcc>
    <rcc rId="0" sId="17">
      <nc r="P438" t="b">
        <v>1</v>
      </nc>
    </rcc>
    <rcc rId="0" sId="17">
      <nc r="P439" t="b">
        <v>1</v>
      </nc>
    </rcc>
    <rcc rId="0" sId="17">
      <nc r="P440" t="b">
        <v>1</v>
      </nc>
    </rcc>
    <rcc rId="0" sId="17">
      <nc r="P441" t="b">
        <v>1</v>
      </nc>
    </rcc>
    <rcc rId="0" sId="17">
      <nc r="P442" t="b">
        <v>1</v>
      </nc>
    </rcc>
    <rcc rId="0" sId="17">
      <nc r="P443" t="b">
        <v>1</v>
      </nc>
    </rcc>
    <rcc rId="0" sId="17">
      <nc r="P444" t="b">
        <v>1</v>
      </nc>
    </rcc>
    <rcc rId="0" sId="17">
      <nc r="P445" t="b">
        <v>1</v>
      </nc>
    </rcc>
    <rcc rId="0" sId="17">
      <nc r="P446" t="b">
        <v>1</v>
      </nc>
    </rcc>
    <rcc rId="0" sId="17">
      <nc r="P447" t="b">
        <v>1</v>
      </nc>
    </rcc>
    <rcc rId="0" sId="17">
      <nc r="P448" t="b">
        <v>1</v>
      </nc>
    </rcc>
    <rcc rId="0" sId="17">
      <nc r="P449" t="b">
        <v>1</v>
      </nc>
    </rcc>
    <rcc rId="0" sId="17">
      <nc r="P450" t="b">
        <v>1</v>
      </nc>
    </rcc>
    <rcc rId="0" sId="17">
      <nc r="P451" t="b">
        <v>1</v>
      </nc>
    </rcc>
    <rcc rId="0" sId="17">
      <nc r="P452" t="b">
        <v>1</v>
      </nc>
    </rcc>
    <rcc rId="0" sId="17">
      <nc r="P453" t="b">
        <v>1</v>
      </nc>
    </rcc>
    <rcc rId="0" sId="17">
      <nc r="P454" t="b">
        <v>1</v>
      </nc>
    </rcc>
    <rcc rId="0" sId="17">
      <nc r="P455" t="b">
        <v>1</v>
      </nc>
    </rcc>
    <rcc rId="0" sId="17">
      <nc r="P456" t="b">
        <v>1</v>
      </nc>
    </rcc>
    <rcc rId="0" sId="17">
      <nc r="P457" t="b">
        <v>1</v>
      </nc>
    </rcc>
    <rcc rId="0" sId="17">
      <nc r="P458" t="b">
        <v>1</v>
      </nc>
    </rcc>
    <rcc rId="0" sId="17">
      <nc r="P459" t="b">
        <v>1</v>
      </nc>
    </rcc>
    <rcc rId="0" sId="17">
      <nc r="P460" t="b">
        <v>1</v>
      </nc>
    </rcc>
    <rcc rId="0" sId="17">
      <nc r="P461" t="b">
        <v>1</v>
      </nc>
    </rcc>
    <rcc rId="0" sId="17">
      <nc r="P462" t="b">
        <v>1</v>
      </nc>
    </rcc>
    <rcc rId="0" sId="17">
      <nc r="P463" t="b">
        <v>1</v>
      </nc>
    </rcc>
    <rcc rId="0" sId="17">
      <nc r="P464" t="b">
        <v>1</v>
      </nc>
    </rcc>
    <rcc rId="0" sId="17">
      <nc r="P465" t="b">
        <v>1</v>
      </nc>
    </rcc>
    <rcc rId="0" sId="17">
      <nc r="P466" t="b">
        <v>1</v>
      </nc>
    </rcc>
    <rcc rId="0" sId="17">
      <nc r="P467" t="b">
        <v>1</v>
      </nc>
    </rcc>
    <rcc rId="0" sId="17">
      <nc r="P468" t="b">
        <v>1</v>
      </nc>
    </rcc>
    <rcc rId="0" sId="17">
      <nc r="P469" t="b">
        <v>1</v>
      </nc>
    </rcc>
    <rcc rId="0" sId="17">
      <nc r="P470" t="b">
        <v>1</v>
      </nc>
    </rcc>
    <rcc rId="0" sId="17">
      <nc r="P471" t="b">
        <v>1</v>
      </nc>
    </rcc>
    <rcc rId="0" sId="17">
      <nc r="P472" t="b">
        <v>1</v>
      </nc>
    </rcc>
    <rcc rId="0" sId="17">
      <nc r="P473" t="b">
        <v>1</v>
      </nc>
    </rcc>
    <rcc rId="0" sId="17">
      <nc r="P474" t="b">
        <v>1</v>
      </nc>
    </rcc>
    <rcc rId="0" sId="17">
      <nc r="P475" t="b">
        <v>1</v>
      </nc>
    </rcc>
    <rcc rId="0" sId="17">
      <nc r="P476" t="b">
        <v>1</v>
      </nc>
    </rcc>
    <rcc rId="0" sId="17">
      <nc r="P477" t="b">
        <v>1</v>
      </nc>
    </rcc>
    <rcc rId="0" sId="17">
      <nc r="P478" t="b">
        <v>1</v>
      </nc>
    </rcc>
    <rcc rId="0" sId="17">
      <nc r="P479" t="b">
        <v>1</v>
      </nc>
    </rcc>
    <rcc rId="0" sId="17">
      <nc r="P480" t="b">
        <v>1</v>
      </nc>
    </rcc>
    <rcc rId="0" sId="17">
      <nc r="P481" t="b">
        <v>1</v>
      </nc>
    </rcc>
    <rcc rId="0" sId="17">
      <nc r="P482" t="b">
        <v>1</v>
      </nc>
    </rcc>
    <rcc rId="0" sId="17">
      <nc r="P483" t="b">
        <v>1</v>
      </nc>
    </rcc>
    <rcc rId="0" sId="17">
      <nc r="P484" t="b">
        <v>1</v>
      </nc>
    </rcc>
    <rcc rId="0" sId="17">
      <nc r="P485" t="b">
        <v>1</v>
      </nc>
    </rcc>
    <rcc rId="0" sId="17">
      <nc r="P486" t="b">
        <v>1</v>
      </nc>
    </rcc>
    <rcc rId="0" sId="17">
      <nc r="P487" t="b">
        <v>1</v>
      </nc>
    </rcc>
    <rcc rId="0" sId="17">
      <nc r="P488" t="b">
        <v>1</v>
      </nc>
    </rcc>
    <rcc rId="0" sId="17">
      <nc r="P489" t="b">
        <v>1</v>
      </nc>
    </rcc>
    <rcc rId="0" sId="17">
      <nc r="P490" t="b">
        <v>1</v>
      </nc>
    </rcc>
    <rcc rId="0" sId="17">
      <nc r="P491" t="b">
        <v>1</v>
      </nc>
    </rcc>
    <rcc rId="0" sId="17">
      <nc r="P492" t="b">
        <v>1</v>
      </nc>
    </rcc>
    <rcc rId="0" sId="17">
      <nc r="P493" t="b">
        <v>1</v>
      </nc>
    </rcc>
    <rcc rId="0" sId="17">
      <nc r="P494" t="b">
        <v>1</v>
      </nc>
    </rcc>
    <rcc rId="0" sId="17">
      <nc r="P495" t="b">
        <v>1</v>
      </nc>
    </rcc>
    <rcc rId="0" sId="17">
      <nc r="P496" t="b">
        <v>1</v>
      </nc>
    </rcc>
    <rcc rId="0" sId="17">
      <nc r="P497" t="b">
        <v>1</v>
      </nc>
    </rcc>
    <rcc rId="0" sId="17">
      <nc r="P498" t="b">
        <v>1</v>
      </nc>
    </rcc>
    <rcc rId="0" sId="17">
      <nc r="P499" t="b">
        <v>1</v>
      </nc>
    </rcc>
    <rcc rId="0" sId="17">
      <nc r="P500" t="b">
        <v>1</v>
      </nc>
    </rcc>
    <rcc rId="0" sId="17">
      <nc r="P501" t="b">
        <v>1</v>
      </nc>
    </rcc>
    <rcc rId="0" sId="17">
      <nc r="P502" t="b">
        <v>0</v>
      </nc>
    </rcc>
    <rcc rId="0" sId="17">
      <nc r="P503" t="b">
        <v>1</v>
      </nc>
    </rcc>
    <rcc rId="0" sId="17">
      <nc r="P504" t="b">
        <v>1</v>
      </nc>
    </rcc>
    <rcc rId="0" sId="17">
      <nc r="P505" t="b">
        <v>1</v>
      </nc>
    </rcc>
    <rcc rId="0" sId="17">
      <nc r="P506" t="b">
        <v>1</v>
      </nc>
    </rcc>
    <rcc rId="0" sId="17">
      <nc r="P507" t="b">
        <v>1</v>
      </nc>
    </rcc>
    <rcc rId="0" sId="17">
      <nc r="P508" t="b">
        <v>1</v>
      </nc>
    </rcc>
    <rcc rId="0" sId="17">
      <nc r="P509" t="b">
        <v>1</v>
      </nc>
    </rcc>
    <rcc rId="0" sId="17">
      <nc r="P510" t="b">
        <v>1</v>
      </nc>
    </rcc>
    <rcc rId="0" sId="17">
      <nc r="P511" t="b">
        <v>1</v>
      </nc>
    </rcc>
    <rcc rId="0" sId="17">
      <nc r="P512" t="b">
        <v>1</v>
      </nc>
    </rcc>
    <rcc rId="0" sId="17">
      <nc r="P513" t="b">
        <v>1</v>
      </nc>
    </rcc>
    <rcc rId="0" sId="17">
      <nc r="P514" t="b">
        <v>1</v>
      </nc>
    </rcc>
    <rcc rId="0" sId="17">
      <nc r="P515" t="b">
        <v>1</v>
      </nc>
    </rcc>
    <rcc rId="0" sId="17">
      <nc r="P516" t="b">
        <v>1</v>
      </nc>
    </rcc>
    <rcc rId="0" sId="17">
      <nc r="P517" t="b">
        <v>1</v>
      </nc>
    </rcc>
    <rcc rId="0" sId="17">
      <nc r="P518" t="b">
        <v>1</v>
      </nc>
    </rcc>
    <rcc rId="0" sId="17">
      <nc r="P519" t="b">
        <v>1</v>
      </nc>
    </rcc>
    <rcc rId="0" sId="17">
      <nc r="P520" t="b">
        <v>1</v>
      </nc>
    </rcc>
    <rcc rId="0" sId="17">
      <nc r="P521" t="b">
        <v>1</v>
      </nc>
    </rcc>
    <rcc rId="0" sId="17">
      <nc r="P522" t="b">
        <v>1</v>
      </nc>
    </rcc>
    <rcc rId="0" sId="17">
      <nc r="P523" t="b">
        <v>1</v>
      </nc>
    </rcc>
    <rcc rId="0" sId="17">
      <nc r="P524" t="b">
        <v>1</v>
      </nc>
    </rcc>
    <rcc rId="0" sId="17">
      <nc r="P525" t="b">
        <v>1</v>
      </nc>
    </rcc>
    <rcc rId="0" sId="17">
      <nc r="P526" t="b">
        <v>0</v>
      </nc>
    </rcc>
    <rcc rId="0" sId="17">
      <nc r="P527" t="b">
        <v>1</v>
      </nc>
    </rcc>
    <rcc rId="0" sId="17">
      <nc r="P528" t="b">
        <v>1</v>
      </nc>
    </rcc>
    <rcc rId="0" sId="17">
      <nc r="P529" t="b">
        <v>1</v>
      </nc>
    </rcc>
    <rcc rId="0" sId="17">
      <nc r="P530" t="b">
        <v>1</v>
      </nc>
    </rcc>
    <rcc rId="0" sId="17">
      <nc r="P531" t="b">
        <v>1</v>
      </nc>
    </rcc>
    <rcc rId="0" sId="17">
      <nc r="P532" t="b">
        <v>1</v>
      </nc>
    </rcc>
    <rcc rId="0" sId="17">
      <nc r="P533" t="b">
        <v>1</v>
      </nc>
    </rcc>
    <rcc rId="0" sId="17">
      <nc r="P534" t="b">
        <v>1</v>
      </nc>
    </rcc>
    <rcc rId="0" sId="17">
      <nc r="P535" t="b">
        <v>1</v>
      </nc>
    </rcc>
    <rcc rId="0" sId="17">
      <nc r="P536" t="b">
        <v>1</v>
      </nc>
    </rcc>
    <rcc rId="0" sId="17">
      <nc r="P537" t="b">
        <v>1</v>
      </nc>
    </rcc>
    <rcc rId="0" sId="17">
      <nc r="P538" t="b">
        <v>1</v>
      </nc>
    </rcc>
    <rcc rId="0" sId="17">
      <nc r="P539" t="b">
        <v>1</v>
      </nc>
    </rcc>
    <rcc rId="0" sId="17">
      <nc r="P540" t="b">
        <v>1</v>
      </nc>
    </rcc>
    <rcc rId="0" sId="17">
      <nc r="P541" t="b">
        <v>0</v>
      </nc>
    </rcc>
    <rcc rId="0" sId="17">
      <nc r="P542" t="b">
        <v>1</v>
      </nc>
    </rcc>
    <rcc rId="0" sId="17">
      <nc r="P543" t="b">
        <v>1</v>
      </nc>
    </rcc>
    <rcc rId="0" sId="17">
      <nc r="P544" t="b">
        <v>1</v>
      </nc>
    </rcc>
    <rcc rId="0" sId="17">
      <nc r="P545" t="b">
        <v>1</v>
      </nc>
    </rcc>
    <rcc rId="0" sId="17">
      <nc r="P546" t="b">
        <v>1</v>
      </nc>
    </rcc>
    <rcc rId="0" sId="17">
      <nc r="P547" t="b">
        <v>1</v>
      </nc>
    </rcc>
    <rcc rId="0" sId="17">
      <nc r="P548" t="b">
        <v>1</v>
      </nc>
    </rcc>
    <rcc rId="0" sId="17">
      <nc r="P549" t="b">
        <v>1</v>
      </nc>
    </rcc>
    <rcc rId="0" sId="17">
      <nc r="P550" t="b">
        <v>1</v>
      </nc>
    </rcc>
    <rcc rId="0" sId="17">
      <nc r="P551" t="b">
        <v>1</v>
      </nc>
    </rcc>
    <rcc rId="0" sId="17">
      <nc r="P552" t="b">
        <v>1</v>
      </nc>
    </rcc>
    <rcc rId="0" sId="17">
      <nc r="P553" t="b">
        <v>1</v>
      </nc>
    </rcc>
    <rcc rId="0" sId="17">
      <nc r="P554" t="b">
        <v>1</v>
      </nc>
    </rcc>
    <rcc rId="0" sId="17">
      <nc r="P555" t="b">
        <v>1</v>
      </nc>
    </rcc>
    <rcc rId="0" sId="17">
      <nc r="P556" t="b">
        <v>1</v>
      </nc>
    </rcc>
    <rcc rId="0" sId="17">
      <nc r="P557" t="b">
        <v>1</v>
      </nc>
    </rcc>
    <rcc rId="0" sId="17">
      <nc r="P558" t="b">
        <v>1</v>
      </nc>
    </rcc>
    <rcc rId="0" sId="17">
      <nc r="P559" t="b">
        <v>1</v>
      </nc>
    </rcc>
    <rcc rId="0" sId="17">
      <nc r="P560" t="b">
        <v>1</v>
      </nc>
    </rcc>
    <rcc rId="0" sId="17">
      <nc r="P561" t="b">
        <v>1</v>
      </nc>
    </rcc>
    <rcc rId="0" sId="17">
      <nc r="P562" t="b">
        <v>1</v>
      </nc>
    </rcc>
    <rcc rId="0" sId="17">
      <nc r="P563" t="b">
        <v>1</v>
      </nc>
    </rcc>
    <rcc rId="0" sId="17">
      <nc r="P564" t="b">
        <v>1</v>
      </nc>
    </rcc>
    <rcc rId="0" sId="17">
      <nc r="P565" t="b">
        <v>1</v>
      </nc>
    </rcc>
    <rcc rId="0" sId="17">
      <nc r="P566" t="b">
        <v>1</v>
      </nc>
    </rcc>
    <rcc rId="0" sId="17">
      <nc r="P567" t="b">
        <v>1</v>
      </nc>
    </rcc>
    <rcc rId="0" sId="17">
      <nc r="P568" t="b">
        <v>1</v>
      </nc>
    </rcc>
    <rcc rId="0" sId="17">
      <nc r="P569" t="b">
        <v>1</v>
      </nc>
    </rcc>
    <rcc rId="0" sId="17">
      <nc r="P570" t="b">
        <v>1</v>
      </nc>
    </rcc>
    <rcc rId="0" sId="17">
      <nc r="P571" t="b">
        <v>1</v>
      </nc>
    </rcc>
    <rcc rId="0" sId="17">
      <nc r="P572" t="b">
        <v>1</v>
      </nc>
    </rcc>
    <rcc rId="0" sId="17">
      <nc r="P573" t="b">
        <v>1</v>
      </nc>
    </rcc>
    <rcc rId="0" sId="17">
      <nc r="P574" t="b">
        <v>1</v>
      </nc>
    </rcc>
    <rcc rId="0" sId="17">
      <nc r="P575" t="b">
        <v>1</v>
      </nc>
    </rcc>
    <rcc rId="0" sId="17">
      <nc r="P576" t="b">
        <v>1</v>
      </nc>
    </rcc>
    <rcc rId="0" sId="17">
      <nc r="P577" t="b">
        <v>1</v>
      </nc>
    </rcc>
  </rrc>
  <rrc rId="29281" sId="17" ref="P1:P1048576" action="deleteCol">
    <rfmt sheetId="17" xfDxf="1" sqref="P1:P1048576" start="0" length="0"/>
    <rcc rId="0" sId="17">
      <nc r="P3" t="inlineStr">
        <is>
          <t>pval.exposure</t>
        </is>
      </nc>
    </rcc>
    <rcc rId="0" sId="17">
      <nc r="P4">
        <v>2.5469999999999999E-8</v>
      </nc>
    </rcc>
    <rcc rId="0" sId="17">
      <nc r="P5">
        <v>8.7760000000000003E-9</v>
      </nc>
    </rcc>
    <rcc rId="0" sId="17">
      <nc r="P6">
        <v>5.0919999999999996E-10</v>
      </nc>
    </rcc>
    <rcc rId="0" sId="17">
      <nc r="P7">
        <v>1.64E-11</v>
      </nc>
    </rcc>
    <rcc rId="0" sId="17">
      <nc r="P8">
        <v>8.9189999999999995E-20</v>
      </nc>
    </rcc>
    <rcc rId="0" sId="17">
      <nc r="P9">
        <v>2.6090000000000001E-23</v>
      </nc>
    </rcc>
    <rcc rId="0" sId="17">
      <nc r="P10">
        <v>1.2580000000000001E-8</v>
      </nc>
    </rcc>
    <rcc rId="0" sId="17">
      <nc r="P11">
        <v>6.2149999999999997E-12</v>
      </nc>
    </rcc>
    <rcc rId="0" sId="17">
      <nc r="P12">
        <v>3.632E-10</v>
      </nc>
    </rcc>
    <rcc rId="0" sId="17">
      <nc r="P13">
        <v>8.3910000000000003E-10</v>
      </nc>
    </rcc>
    <rcc rId="0" sId="17">
      <nc r="P14">
        <v>2.8749999999999999E-8</v>
      </nc>
    </rcc>
    <rcc rId="0" sId="17">
      <nc r="P15">
        <v>9.5719999999999996E-9</v>
      </nc>
    </rcc>
    <rcc rId="0" sId="17">
      <nc r="P16">
        <v>1.2909999999999999E-8</v>
      </nc>
    </rcc>
    <rcc rId="0" sId="17">
      <nc r="P17">
        <v>4.418E-16</v>
      </nc>
    </rcc>
    <rcc rId="0" sId="17">
      <nc r="P18">
        <v>3.6799999999999998E-14</v>
      </nc>
    </rcc>
    <rcc rId="0" sId="17">
      <nc r="P19">
        <v>1.14E-9</v>
      </nc>
    </rcc>
    <rcc rId="0" sId="17">
      <nc r="P20">
        <v>4.5600000000000002E-54</v>
      </nc>
    </rcc>
    <rcc rId="0" sId="17">
      <nc r="P21">
        <v>4.352E-12</v>
      </nc>
    </rcc>
    <rcc rId="0" sId="17">
      <nc r="P22">
        <v>5.2270000000000003E-9</v>
      </nc>
    </rcc>
    <rcc rId="0" sId="17">
      <nc r="P23">
        <v>5.4759999999999995E-10</v>
      </nc>
    </rcc>
    <rcc rId="0" sId="17">
      <nc r="P24">
        <v>6.4239999999999997E-10</v>
      </nc>
    </rcc>
    <rcc rId="0" sId="17">
      <nc r="P25">
        <v>4.2459999999999996E-9</v>
      </nc>
    </rcc>
    <rcc rId="0" sId="17">
      <nc r="P26">
        <v>1.5319999999999999E-12</v>
      </nc>
    </rcc>
    <rcc rId="0" sId="17">
      <nc r="P27">
        <v>6.0469999999999999E-10</v>
      </nc>
    </rcc>
    <rcc rId="0" sId="17">
      <nc r="P28">
        <v>6.4430000000000002E-9</v>
      </nc>
    </rcc>
    <rcc rId="0" sId="17">
      <nc r="P29">
        <v>5.2929999999999998E-11</v>
      </nc>
    </rcc>
    <rcc rId="0" sId="17">
      <nc r="P30">
        <v>3.47E-12</v>
      </nc>
    </rcc>
    <rcc rId="0" sId="17">
      <nc r="P31">
        <v>2.5399999999999999E-8</v>
      </nc>
    </rcc>
    <rcc rId="0" sId="17">
      <nc r="P32">
        <v>5.9459999999999998E-18</v>
      </nc>
    </rcc>
    <rcc rId="0" sId="17">
      <nc r="P33">
        <v>2.4659999999999999E-14</v>
      </nc>
    </rcc>
    <rcc rId="0" sId="17">
      <nc r="P34">
        <v>3.7100000000000001E-16</v>
      </nc>
    </rcc>
    <rcc rId="0" sId="17">
      <nc r="P35">
        <v>1.421E-14</v>
      </nc>
    </rcc>
    <rcc rId="0" sId="17">
      <nc r="P36">
        <v>6.7279999999999999E-11</v>
      </nc>
    </rcc>
    <rcc rId="0" sId="17">
      <nc r="P37">
        <v>3.2700000000000002E-13</v>
      </nc>
    </rcc>
    <rcc rId="0" sId="17">
      <nc r="P38">
        <v>6.275E-13</v>
      </nc>
    </rcc>
    <rcc rId="0" sId="17">
      <nc r="P39">
        <v>1.275E-10</v>
      </nc>
    </rcc>
    <rcc rId="0" sId="17">
      <nc r="P40">
        <v>3.8339999999999999E-10</v>
      </nc>
    </rcc>
    <rcc rId="0" sId="17">
      <nc r="P41">
        <v>8.4849999999999995E-9</v>
      </nc>
    </rcc>
    <rcc rId="0" sId="17">
      <nc r="P42">
        <v>3.3509999999999999E-21</v>
      </nc>
    </rcc>
    <rcc rId="0" sId="17">
      <nc r="P43">
        <v>1.592E-8</v>
      </nc>
    </rcc>
    <rcc rId="0" sId="17">
      <nc r="P44">
        <v>2.048E-11</v>
      </nc>
    </rcc>
    <rcc rId="0" sId="17">
      <nc r="P45">
        <v>3.5079999999999998E-15</v>
      </nc>
    </rcc>
    <rcc rId="0" sId="17">
      <nc r="P46">
        <v>2.0649999999999998E-9</v>
      </nc>
    </rcc>
    <rcc rId="0" sId="17">
      <nc r="P47">
        <v>2.2699999999999998E-15</v>
      </nc>
    </rcc>
    <rcc rId="0" sId="17">
      <nc r="P48">
        <v>3.3040000000000003E-17</v>
      </nc>
    </rcc>
    <rcc rId="0" sId="17">
      <nc r="P49">
        <v>1.7380000000000001E-8</v>
      </nc>
    </rcc>
    <rcc rId="0" sId="17">
      <nc r="P50">
        <v>7.2000000000000002E-15</v>
      </nc>
    </rcc>
    <rcc rId="0" sId="17">
      <nc r="P53" t="inlineStr">
        <is>
          <t>units.outcome</t>
        </is>
      </nc>
    </rcc>
  </rrc>
  <rrc rId="29282" sId="17" ref="P1:P1048576" action="deleteCol">
    <rfmt sheetId="17" xfDxf="1" sqref="P1:P1048576" start="0" length="0"/>
    <rcc rId="0" sId="17">
      <nc r="P3" t="inlineStr">
        <is>
          <t>samplesize.exposure</t>
        </is>
      </nc>
    </rcc>
    <rcc rId="0" sId="17">
      <nc r="P4">
        <v>31838</v>
      </nc>
    </rcc>
    <rcc rId="0" sId="17">
      <nc r="P5">
        <v>32420</v>
      </nc>
    </rcc>
    <rcc rId="0" sId="17">
      <nc r="P6">
        <v>30674</v>
      </nc>
    </rcc>
    <rcc rId="0" sId="17">
      <nc r="P7">
        <v>32418</v>
      </nc>
    </rcc>
    <rcc rId="0" sId="17">
      <nc r="P8">
        <v>28556</v>
      </nc>
    </rcc>
    <rcc rId="0" sId="17">
      <nc r="P9">
        <v>31412</v>
      </nc>
    </rcc>
    <rcc rId="0" sId="17">
      <nc r="P10">
        <v>27213</v>
      </nc>
    </rcc>
    <rcc rId="0" sId="17">
      <nc r="P11">
        <v>28548</v>
      </nc>
    </rcc>
    <rcc rId="0" sId="17">
      <nc r="P12">
        <v>31986</v>
      </nc>
    </rcc>
    <rcc rId="0" sId="17">
      <nc r="P13">
        <v>27291</v>
      </nc>
    </rcc>
    <rcc rId="0" sId="17">
      <nc r="P14">
        <v>26171</v>
      </nc>
    </rcc>
    <rcc rId="0" sId="17">
      <nc r="P15">
        <v>31010</v>
      </nc>
    </rcc>
    <rcc rId="0" sId="17">
      <nc r="P16">
        <v>31420</v>
      </nc>
    </rcc>
    <rcc rId="0" sId="17">
      <nc r="P17">
        <v>32017</v>
      </nc>
    </rcc>
    <rcc rId="0" sId="17">
      <nc r="P18">
        <v>28566</v>
      </nc>
    </rcc>
    <rcc rId="0" sId="17">
      <nc r="P19">
        <v>28979</v>
      </nc>
    </rcc>
    <rcc rId="0" sId="17">
      <nc r="P20">
        <v>30685</v>
      </nc>
    </rcc>
    <rcc rId="0" sId="17">
      <nc r="P21">
        <v>31012</v>
      </nc>
    </rcc>
    <rcc rId="0" sId="17">
      <nc r="P22">
        <v>28162</v>
      </nc>
    </rcc>
    <rcc rId="0" sId="17">
      <nc r="P23">
        <v>31450</v>
      </nc>
    </rcc>
    <rcc rId="0" sId="17">
      <nc r="P24">
        <v>31143</v>
      </nc>
    </rcc>
    <rcc rId="0" sId="17">
      <nc r="P25">
        <v>33885</v>
      </nc>
    </rcc>
    <rcc rId="0" sId="17">
      <nc r="P26">
        <v>29544</v>
      </nc>
    </rcc>
    <rcc rId="0" sId="17">
      <nc r="P27">
        <v>30627</v>
      </nc>
    </rcc>
    <rcc rId="0" sId="17">
      <nc r="P28">
        <v>27039</v>
      </nc>
    </rcc>
    <rcc rId="0" sId="17">
      <nc r="P29">
        <v>31010</v>
      </nc>
    </rcc>
    <rcc rId="0" sId="17">
      <nc r="P30">
        <v>29993</v>
      </nc>
    </rcc>
    <rcc rId="0" sId="17">
      <nc r="P31">
        <v>28380</v>
      </nc>
    </rcc>
    <rcc rId="0" sId="17">
      <nc r="P32">
        <v>31022</v>
      </nc>
    </rcc>
    <rcc rId="0" sId="17">
      <nc r="P33">
        <v>33888</v>
      </nc>
    </rcc>
    <rcc rId="0" sId="17">
      <nc r="P34">
        <v>28971</v>
      </nc>
    </rcc>
    <rcc rId="0" sId="17">
      <nc r="P35">
        <v>31491</v>
      </nc>
    </rcc>
    <rcc rId="0" sId="17">
      <nc r="P36">
        <v>31572</v>
      </nc>
    </rcc>
    <rcc rId="0" sId="17">
      <nc r="P37">
        <v>34040</v>
      </nc>
    </rcc>
    <rcc rId="0" sId="17">
      <nc r="P38">
        <v>34451</v>
      </nc>
    </rcc>
    <rcc rId="0" sId="17">
      <nc r="P39">
        <v>18474</v>
      </nc>
    </rcc>
    <rcc rId="0" sId="17">
      <nc r="P40">
        <v>29057</v>
      </nc>
    </rcc>
    <rcc rId="0" sId="17">
      <nc r="P41">
        <v>28581</v>
      </nc>
    </rcc>
    <rcc rId="0" sId="17">
      <nc r="P42">
        <v>30646</v>
      </nc>
    </rcc>
    <rcc rId="0" sId="17">
      <nc r="P43">
        <v>28126</v>
      </nc>
    </rcc>
    <rcc rId="0" sId="17">
      <nc r="P44">
        <v>32409</v>
      </nc>
    </rcc>
    <rcc rId="0" sId="17">
      <nc r="P45">
        <v>31448</v>
      </nc>
    </rcc>
    <rcc rId="0" sId="17">
      <nc r="P46">
        <v>33878</v>
      </nc>
    </rcc>
    <rcc rId="0" sId="17">
      <nc r="P47">
        <v>30527</v>
      </nc>
    </rcc>
    <rcc rId="0" sId="17">
      <nc r="P48">
        <v>28862</v>
      </nc>
    </rcc>
    <rcc rId="0" sId="17">
      <nc r="P49">
        <v>28382</v>
      </nc>
    </rcc>
    <rcc rId="0" sId="17">
      <nc r="P50">
        <v>30223</v>
      </nc>
    </rcc>
    <rcc rId="0" sId="17">
      <nc r="P53" t="inlineStr">
        <is>
          <t>units.exposure</t>
        </is>
      </nc>
    </rcc>
  </rrc>
  <rrc rId="29283" sId="17" ref="P1:P1048576" action="deleteCol">
    <rfmt sheetId="17" xfDxf="1" sqref="P1:P1048576" start="0" length="0"/>
    <rcc rId="0" sId="17">
      <nc r="P3" t="inlineStr">
        <is>
          <t>exposure</t>
        </is>
      </nc>
    </rcc>
    <rcc rId="0" sId="17">
      <nc r="P4" t="inlineStr">
        <is>
          <t>DNA methylation ageing</t>
        </is>
      </nc>
    </rcc>
    <rcc rId="0" sId="17">
      <nc r="P5" t="inlineStr">
        <is>
          <t>DNA methylation ageing</t>
        </is>
      </nc>
    </rcc>
    <rcc rId="0" sId="17">
      <nc r="P6" t="inlineStr">
        <is>
          <t>DNA methylation ageing</t>
        </is>
      </nc>
    </rcc>
    <rcc rId="0" sId="17">
      <nc r="P7" t="inlineStr">
        <is>
          <t>DNA methylation ageing</t>
        </is>
      </nc>
    </rcc>
    <rcc rId="0" sId="17">
      <nc r="P8" t="inlineStr">
        <is>
          <t>DNA methylation ageing</t>
        </is>
      </nc>
    </rcc>
    <rcc rId="0" sId="17">
      <nc r="P9" t="inlineStr">
        <is>
          <t>DNA methylation ageing</t>
        </is>
      </nc>
    </rcc>
    <rcc rId="0" sId="17">
      <nc r="P10" t="inlineStr">
        <is>
          <t>DNA methylation ageing</t>
        </is>
      </nc>
    </rcc>
    <rcc rId="0" sId="17">
      <nc r="P11" t="inlineStr">
        <is>
          <t>DNA methylation ageing</t>
        </is>
      </nc>
    </rcc>
    <rcc rId="0" sId="17">
      <nc r="P12" t="inlineStr">
        <is>
          <t>DNA methylation ageing</t>
        </is>
      </nc>
    </rcc>
    <rcc rId="0" sId="17">
      <nc r="P13" t="inlineStr">
        <is>
          <t>DNA methylation ageing</t>
        </is>
      </nc>
    </rcc>
    <rcc rId="0" sId="17">
      <nc r="P14" t="inlineStr">
        <is>
          <t>DNA methylation ageing</t>
        </is>
      </nc>
    </rcc>
    <rcc rId="0" sId="17">
      <nc r="P15" t="inlineStr">
        <is>
          <t>DNA methylation ageing</t>
        </is>
      </nc>
    </rcc>
    <rcc rId="0" sId="17">
      <nc r="P16" t="inlineStr">
        <is>
          <t>DNA methylation ageing</t>
        </is>
      </nc>
    </rcc>
    <rcc rId="0" sId="17">
      <nc r="P17" t="inlineStr">
        <is>
          <t>DNA methylation ageing</t>
        </is>
      </nc>
    </rcc>
    <rcc rId="0" sId="17">
      <nc r="P18" t="inlineStr">
        <is>
          <t>DNA methylation ageing</t>
        </is>
      </nc>
    </rcc>
    <rcc rId="0" sId="17">
      <nc r="P19" t="inlineStr">
        <is>
          <t>DNA methylation ageing</t>
        </is>
      </nc>
    </rcc>
    <rcc rId="0" sId="17">
      <nc r="P20" t="inlineStr">
        <is>
          <t>DNA methylation ageing</t>
        </is>
      </nc>
    </rcc>
    <rcc rId="0" sId="17">
      <nc r="P21" t="inlineStr">
        <is>
          <t>DNA methylation ageing</t>
        </is>
      </nc>
    </rcc>
    <rcc rId="0" sId="17">
      <nc r="P22" t="inlineStr">
        <is>
          <t>DNA methylation ageing</t>
        </is>
      </nc>
    </rcc>
    <rcc rId="0" sId="17">
      <nc r="P23" t="inlineStr">
        <is>
          <t>DNA methylation ageing</t>
        </is>
      </nc>
    </rcc>
    <rcc rId="0" sId="17">
      <nc r="P24" t="inlineStr">
        <is>
          <t>DNA methylation ageing</t>
        </is>
      </nc>
    </rcc>
    <rcc rId="0" sId="17">
      <nc r="P25" t="inlineStr">
        <is>
          <t>DNA methylation ageing</t>
        </is>
      </nc>
    </rcc>
    <rcc rId="0" sId="17">
      <nc r="P26" t="inlineStr">
        <is>
          <t>DNA methylation ageing</t>
        </is>
      </nc>
    </rcc>
    <rcc rId="0" sId="17">
      <nc r="P27" t="inlineStr">
        <is>
          <t>DNA methylation ageing</t>
        </is>
      </nc>
    </rcc>
    <rcc rId="0" sId="17">
      <nc r="P28" t="inlineStr">
        <is>
          <t>DNA methylation ageing</t>
        </is>
      </nc>
    </rcc>
    <rcc rId="0" sId="17">
      <nc r="P29" t="inlineStr">
        <is>
          <t>DNA methylation ageing</t>
        </is>
      </nc>
    </rcc>
    <rcc rId="0" sId="17">
      <nc r="P30" t="inlineStr">
        <is>
          <t>DNA methylation ageing</t>
        </is>
      </nc>
    </rcc>
    <rcc rId="0" sId="17">
      <nc r="P31" t="inlineStr">
        <is>
          <t>DNA methylation ageing</t>
        </is>
      </nc>
    </rcc>
    <rcc rId="0" sId="17">
      <nc r="P32" t="inlineStr">
        <is>
          <t>DNA methylation ageing</t>
        </is>
      </nc>
    </rcc>
    <rcc rId="0" sId="17">
      <nc r="P33" t="inlineStr">
        <is>
          <t>DNA methylation ageing</t>
        </is>
      </nc>
    </rcc>
    <rcc rId="0" sId="17">
      <nc r="P34" t="inlineStr">
        <is>
          <t>DNA methylation ageing</t>
        </is>
      </nc>
    </rcc>
    <rcc rId="0" sId="17">
      <nc r="P35" t="inlineStr">
        <is>
          <t>DNA methylation ageing</t>
        </is>
      </nc>
    </rcc>
    <rcc rId="0" sId="17">
      <nc r="P36" t="inlineStr">
        <is>
          <t>DNA methylation ageing</t>
        </is>
      </nc>
    </rcc>
    <rcc rId="0" sId="17">
      <nc r="P37" t="inlineStr">
        <is>
          <t>DNA methylation ageing</t>
        </is>
      </nc>
    </rcc>
    <rcc rId="0" sId="17">
      <nc r="P38" t="inlineStr">
        <is>
          <t>DNA methylation ageing</t>
        </is>
      </nc>
    </rcc>
    <rcc rId="0" sId="17">
      <nc r="P39" t="inlineStr">
        <is>
          <t>DNA methylation ageing</t>
        </is>
      </nc>
    </rcc>
    <rcc rId="0" sId="17">
      <nc r="P40" t="inlineStr">
        <is>
          <t>DNA methylation ageing</t>
        </is>
      </nc>
    </rcc>
    <rcc rId="0" sId="17">
      <nc r="P41" t="inlineStr">
        <is>
          <t>DNA methylation ageing</t>
        </is>
      </nc>
    </rcc>
    <rcc rId="0" sId="17">
      <nc r="P42" t="inlineStr">
        <is>
          <t>DNA methylation ageing</t>
        </is>
      </nc>
    </rcc>
    <rcc rId="0" sId="17">
      <nc r="P43" t="inlineStr">
        <is>
          <t>DNA methylation ageing</t>
        </is>
      </nc>
    </rcc>
    <rcc rId="0" sId="17">
      <nc r="P44" t="inlineStr">
        <is>
          <t>DNA methylation ageing</t>
        </is>
      </nc>
    </rcc>
    <rcc rId="0" sId="17">
      <nc r="P45" t="inlineStr">
        <is>
          <t>DNA methylation ageing</t>
        </is>
      </nc>
    </rcc>
    <rcc rId="0" sId="17">
      <nc r="P46" t="inlineStr">
        <is>
          <t>DNA methylation ageing</t>
        </is>
      </nc>
    </rcc>
    <rcc rId="0" sId="17">
      <nc r="P47" t="inlineStr">
        <is>
          <t>DNA methylation ageing</t>
        </is>
      </nc>
    </rcc>
    <rcc rId="0" sId="17">
      <nc r="P48" t="inlineStr">
        <is>
          <t>DNA methylation ageing</t>
        </is>
      </nc>
    </rcc>
    <rcc rId="0" sId="17">
      <nc r="P49" t="inlineStr">
        <is>
          <t>DNA methylation ageing</t>
        </is>
      </nc>
    </rcc>
    <rcc rId="0" sId="17">
      <nc r="P50" t="inlineStr">
        <is>
          <t>DNA methylation ageing</t>
        </is>
      </nc>
    </rcc>
  </rrc>
  <rrc rId="29284" sId="17" ref="P1:P1048576" action="deleteCol">
    <rfmt sheetId="17" xfDxf="1" sqref="P1:P1048576" start="0" length="0"/>
    <rcc rId="0" sId="17">
      <nc r="P3" t="inlineStr">
        <is>
          <t>mr_keep.exposure</t>
        </is>
      </nc>
    </rcc>
    <rcc rId="0" sId="17">
      <nc r="P4" t="b">
        <v>1</v>
      </nc>
    </rcc>
    <rcc rId="0" sId="17">
      <nc r="P5" t="b">
        <v>1</v>
      </nc>
    </rcc>
    <rcc rId="0" sId="17">
      <nc r="P6" t="b">
        <v>1</v>
      </nc>
    </rcc>
    <rcc rId="0" sId="17">
      <nc r="P7" t="b">
        <v>1</v>
      </nc>
    </rcc>
    <rcc rId="0" sId="17">
      <nc r="P8" t="b">
        <v>1</v>
      </nc>
    </rcc>
    <rcc rId="0" sId="17">
      <nc r="P9" t="b">
        <v>1</v>
      </nc>
    </rcc>
    <rcc rId="0" sId="17">
      <nc r="P10" t="b">
        <v>1</v>
      </nc>
    </rcc>
    <rcc rId="0" sId="17">
      <nc r="P11" t="b">
        <v>1</v>
      </nc>
    </rcc>
    <rcc rId="0" sId="17">
      <nc r="P12" t="b">
        <v>1</v>
      </nc>
    </rcc>
    <rcc rId="0" sId="17">
      <nc r="P13" t="b">
        <v>1</v>
      </nc>
    </rcc>
    <rcc rId="0" sId="17">
      <nc r="P14" t="b">
        <v>1</v>
      </nc>
    </rcc>
    <rcc rId="0" sId="17">
      <nc r="P15" t="b">
        <v>1</v>
      </nc>
    </rcc>
    <rcc rId="0" sId="17">
      <nc r="P16" t="b">
        <v>1</v>
      </nc>
    </rcc>
    <rcc rId="0" sId="17">
      <nc r="P17" t="b">
        <v>1</v>
      </nc>
    </rcc>
    <rcc rId="0" sId="17">
      <nc r="P18" t="b">
        <v>1</v>
      </nc>
    </rcc>
    <rcc rId="0" sId="17">
      <nc r="P19" t="b">
        <v>1</v>
      </nc>
    </rcc>
    <rcc rId="0" sId="17">
      <nc r="P20" t="b">
        <v>1</v>
      </nc>
    </rcc>
    <rcc rId="0" sId="17">
      <nc r="P21" t="b">
        <v>1</v>
      </nc>
    </rcc>
    <rcc rId="0" sId="17">
      <nc r="P22" t="b">
        <v>1</v>
      </nc>
    </rcc>
    <rcc rId="0" sId="17">
      <nc r="P23" t="b">
        <v>1</v>
      </nc>
    </rcc>
    <rcc rId="0" sId="17">
      <nc r="P24" t="b">
        <v>1</v>
      </nc>
    </rcc>
    <rcc rId="0" sId="17">
      <nc r="P25" t="b">
        <v>1</v>
      </nc>
    </rcc>
    <rcc rId="0" sId="17">
      <nc r="P26" t="b">
        <v>1</v>
      </nc>
    </rcc>
    <rcc rId="0" sId="17">
      <nc r="P27" t="b">
        <v>1</v>
      </nc>
    </rcc>
    <rcc rId="0" sId="17">
      <nc r="P28" t="b">
        <v>1</v>
      </nc>
    </rcc>
    <rcc rId="0" sId="17">
      <nc r="P29" t="b">
        <v>1</v>
      </nc>
    </rcc>
    <rcc rId="0" sId="17">
      <nc r="P30" t="b">
        <v>1</v>
      </nc>
    </rcc>
    <rcc rId="0" sId="17">
      <nc r="P31" t="b">
        <v>1</v>
      </nc>
    </rcc>
    <rcc rId="0" sId="17">
      <nc r="P32" t="b">
        <v>1</v>
      </nc>
    </rcc>
    <rcc rId="0" sId="17">
      <nc r="P33" t="b">
        <v>1</v>
      </nc>
    </rcc>
    <rcc rId="0" sId="17">
      <nc r="P34" t="b">
        <v>1</v>
      </nc>
    </rcc>
    <rcc rId="0" sId="17">
      <nc r="P35" t="b">
        <v>1</v>
      </nc>
    </rcc>
    <rcc rId="0" sId="17">
      <nc r="P36" t="b">
        <v>1</v>
      </nc>
    </rcc>
    <rcc rId="0" sId="17">
      <nc r="P37" t="b">
        <v>1</v>
      </nc>
    </rcc>
    <rcc rId="0" sId="17">
      <nc r="P38" t="b">
        <v>1</v>
      </nc>
    </rcc>
    <rcc rId="0" sId="17">
      <nc r="P39" t="b">
        <v>1</v>
      </nc>
    </rcc>
    <rcc rId="0" sId="17">
      <nc r="P40" t="b">
        <v>1</v>
      </nc>
    </rcc>
    <rcc rId="0" sId="17">
      <nc r="P41" t="b">
        <v>1</v>
      </nc>
    </rcc>
    <rcc rId="0" sId="17">
      <nc r="P42" t="b">
        <v>1</v>
      </nc>
    </rcc>
    <rcc rId="0" sId="17">
      <nc r="P43" t="b">
        <v>1</v>
      </nc>
    </rcc>
    <rcc rId="0" sId="17">
      <nc r="P44" t="b">
        <v>1</v>
      </nc>
    </rcc>
    <rcc rId="0" sId="17">
      <nc r="P45" t="b">
        <v>1</v>
      </nc>
    </rcc>
    <rcc rId="0" sId="17">
      <nc r="P46" t="b">
        <v>1</v>
      </nc>
    </rcc>
    <rcc rId="0" sId="17">
      <nc r="P47" t="b">
        <v>1</v>
      </nc>
    </rcc>
    <rcc rId="0" sId="17">
      <nc r="P48" t="b">
        <v>1</v>
      </nc>
    </rcc>
    <rcc rId="0" sId="17">
      <nc r="P49" t="b">
        <v>1</v>
      </nc>
    </rcc>
    <rcc rId="0" sId="17">
      <nc r="P50" t="b">
        <v>1</v>
      </nc>
    </rcc>
  </rrc>
  <rrc rId="29285" sId="17" ref="P1:P1048576" action="deleteCol">
    <rfmt sheetId="17" xfDxf="1" sqref="P1:P1048576" start="0" length="0"/>
    <rcc rId="0" sId="17">
      <nc r="P3" t="inlineStr">
        <is>
          <t>pval_origin.exposure</t>
        </is>
      </nc>
    </rcc>
    <rcc rId="0" sId="17">
      <nc r="P4" t="inlineStr">
        <is>
          <t>reported</t>
        </is>
      </nc>
    </rcc>
    <rcc rId="0" sId="17">
      <nc r="P5" t="inlineStr">
        <is>
          <t>reported</t>
        </is>
      </nc>
    </rcc>
    <rcc rId="0" sId="17">
      <nc r="P6" t="inlineStr">
        <is>
          <t>reported</t>
        </is>
      </nc>
    </rcc>
    <rcc rId="0" sId="17">
      <nc r="P7" t="inlineStr">
        <is>
          <t>reported</t>
        </is>
      </nc>
    </rcc>
    <rcc rId="0" sId="17">
      <nc r="P8" t="inlineStr">
        <is>
          <t>reported</t>
        </is>
      </nc>
    </rcc>
    <rcc rId="0" sId="17">
      <nc r="P9" t="inlineStr">
        <is>
          <t>reported</t>
        </is>
      </nc>
    </rcc>
    <rcc rId="0" sId="17">
      <nc r="P10" t="inlineStr">
        <is>
          <t>reported</t>
        </is>
      </nc>
    </rcc>
    <rcc rId="0" sId="17">
      <nc r="P11" t="inlineStr">
        <is>
          <t>reported</t>
        </is>
      </nc>
    </rcc>
    <rcc rId="0" sId="17">
      <nc r="P12" t="inlineStr">
        <is>
          <t>reported</t>
        </is>
      </nc>
    </rcc>
    <rcc rId="0" sId="17">
      <nc r="P13" t="inlineStr">
        <is>
          <t>reported</t>
        </is>
      </nc>
    </rcc>
    <rcc rId="0" sId="17">
      <nc r="P14" t="inlineStr">
        <is>
          <t>reported</t>
        </is>
      </nc>
    </rcc>
    <rcc rId="0" sId="17">
      <nc r="P15" t="inlineStr">
        <is>
          <t>reported</t>
        </is>
      </nc>
    </rcc>
    <rcc rId="0" sId="17">
      <nc r="P16" t="inlineStr">
        <is>
          <t>reported</t>
        </is>
      </nc>
    </rcc>
    <rcc rId="0" sId="17">
      <nc r="P17" t="inlineStr">
        <is>
          <t>reported</t>
        </is>
      </nc>
    </rcc>
    <rcc rId="0" sId="17">
      <nc r="P18" t="inlineStr">
        <is>
          <t>reported</t>
        </is>
      </nc>
    </rcc>
    <rcc rId="0" sId="17">
      <nc r="P19" t="inlineStr">
        <is>
          <t>reported</t>
        </is>
      </nc>
    </rcc>
    <rcc rId="0" sId="17">
      <nc r="P20" t="inlineStr">
        <is>
          <t>reported</t>
        </is>
      </nc>
    </rcc>
    <rcc rId="0" sId="17">
      <nc r="P21" t="inlineStr">
        <is>
          <t>reported</t>
        </is>
      </nc>
    </rcc>
    <rcc rId="0" sId="17">
      <nc r="P22" t="inlineStr">
        <is>
          <t>reported</t>
        </is>
      </nc>
    </rcc>
    <rcc rId="0" sId="17">
      <nc r="P23" t="inlineStr">
        <is>
          <t>reported</t>
        </is>
      </nc>
    </rcc>
    <rcc rId="0" sId="17">
      <nc r="P24" t="inlineStr">
        <is>
          <t>reported</t>
        </is>
      </nc>
    </rcc>
    <rcc rId="0" sId="17">
      <nc r="P25" t="inlineStr">
        <is>
          <t>reported</t>
        </is>
      </nc>
    </rcc>
    <rcc rId="0" sId="17">
      <nc r="P26" t="inlineStr">
        <is>
          <t>reported</t>
        </is>
      </nc>
    </rcc>
    <rcc rId="0" sId="17">
      <nc r="P27" t="inlineStr">
        <is>
          <t>reported</t>
        </is>
      </nc>
    </rcc>
    <rcc rId="0" sId="17">
      <nc r="P28" t="inlineStr">
        <is>
          <t>reported</t>
        </is>
      </nc>
    </rcc>
    <rcc rId="0" sId="17">
      <nc r="P29" t="inlineStr">
        <is>
          <t>reported</t>
        </is>
      </nc>
    </rcc>
    <rcc rId="0" sId="17">
      <nc r="P30" t="inlineStr">
        <is>
          <t>reported</t>
        </is>
      </nc>
    </rcc>
    <rcc rId="0" sId="17">
      <nc r="P31" t="inlineStr">
        <is>
          <t>reported</t>
        </is>
      </nc>
    </rcc>
    <rcc rId="0" sId="17">
      <nc r="P32" t="inlineStr">
        <is>
          <t>reported</t>
        </is>
      </nc>
    </rcc>
    <rcc rId="0" sId="17">
      <nc r="P33" t="inlineStr">
        <is>
          <t>reported</t>
        </is>
      </nc>
    </rcc>
    <rcc rId="0" sId="17">
      <nc r="P34" t="inlineStr">
        <is>
          <t>reported</t>
        </is>
      </nc>
    </rcc>
    <rcc rId="0" sId="17">
      <nc r="P35" t="inlineStr">
        <is>
          <t>reported</t>
        </is>
      </nc>
    </rcc>
    <rcc rId="0" sId="17">
      <nc r="P36" t="inlineStr">
        <is>
          <t>reported</t>
        </is>
      </nc>
    </rcc>
    <rcc rId="0" sId="17">
      <nc r="P37" t="inlineStr">
        <is>
          <t>reported</t>
        </is>
      </nc>
    </rcc>
    <rcc rId="0" sId="17">
      <nc r="P38" t="inlineStr">
        <is>
          <t>reported</t>
        </is>
      </nc>
    </rcc>
    <rcc rId="0" sId="17">
      <nc r="P39" t="inlineStr">
        <is>
          <t>reported</t>
        </is>
      </nc>
    </rcc>
    <rcc rId="0" sId="17">
      <nc r="P40" t="inlineStr">
        <is>
          <t>reported</t>
        </is>
      </nc>
    </rcc>
    <rcc rId="0" sId="17">
      <nc r="P41" t="inlineStr">
        <is>
          <t>reported</t>
        </is>
      </nc>
    </rcc>
    <rcc rId="0" sId="17">
      <nc r="P42" t="inlineStr">
        <is>
          <t>reported</t>
        </is>
      </nc>
    </rcc>
    <rcc rId="0" sId="17">
      <nc r="P43" t="inlineStr">
        <is>
          <t>reported</t>
        </is>
      </nc>
    </rcc>
    <rcc rId="0" sId="17">
      <nc r="P44" t="inlineStr">
        <is>
          <t>reported</t>
        </is>
      </nc>
    </rcc>
    <rcc rId="0" sId="17">
      <nc r="P45" t="inlineStr">
        <is>
          <t>reported</t>
        </is>
      </nc>
    </rcc>
    <rcc rId="0" sId="17">
      <nc r="P46" t="inlineStr">
        <is>
          <t>reported</t>
        </is>
      </nc>
    </rcc>
    <rcc rId="0" sId="17">
      <nc r="P47" t="inlineStr">
        <is>
          <t>reported</t>
        </is>
      </nc>
    </rcc>
    <rcc rId="0" sId="17">
      <nc r="P48" t="inlineStr">
        <is>
          <t>reported</t>
        </is>
      </nc>
    </rcc>
    <rcc rId="0" sId="17">
      <nc r="P49" t="inlineStr">
        <is>
          <t>reported</t>
        </is>
      </nc>
    </rcc>
    <rcc rId="0" sId="17">
      <nc r="P50" t="inlineStr">
        <is>
          <t>reported</t>
        </is>
      </nc>
    </rcc>
  </rrc>
  <rrc rId="29286" sId="17" ref="P1:P1048576" action="deleteCol">
    <rfmt sheetId="17" xfDxf="1" sqref="P1:P1048576" start="0" length="0"/>
    <rcc rId="0" sId="17">
      <nc r="P3" t="inlineStr">
        <is>
          <t>id.exposure</t>
        </is>
      </nc>
    </rcc>
    <rcc rId="0" sId="17">
      <nc r="P4" t="inlineStr">
        <is>
          <t>GrimAge</t>
        </is>
      </nc>
    </rcc>
    <rcc rId="0" sId="17">
      <nc r="P5" t="inlineStr">
        <is>
          <t>GrimAge</t>
        </is>
      </nc>
    </rcc>
    <rcc rId="0" sId="17">
      <nc r="P6" t="inlineStr">
        <is>
          <t>GrimAge</t>
        </is>
      </nc>
    </rcc>
    <rcc rId="0" sId="17">
      <nc r="P7" t="inlineStr">
        <is>
          <t>GrimAge</t>
        </is>
      </nc>
    </rcc>
    <rcc rId="0" sId="17">
      <nc r="P8" t="inlineStr">
        <is>
          <t>Hannum</t>
        </is>
      </nc>
    </rcc>
    <rcc rId="0" sId="17">
      <nc r="P9" t="inlineStr">
        <is>
          <t>Hannum</t>
        </is>
      </nc>
    </rcc>
    <rcc rId="0" sId="17">
      <nc r="P10" t="inlineStr">
        <is>
          <t>Hannum</t>
        </is>
      </nc>
    </rcc>
    <rcc rId="0" sId="17">
      <nc r="P11" t="inlineStr">
        <is>
          <t>Hannum</t>
        </is>
      </nc>
    </rcc>
    <rcc rId="0" sId="17">
      <nc r="P12" t="inlineStr">
        <is>
          <t>Hannum</t>
        </is>
      </nc>
    </rcc>
    <rcc rId="0" sId="17">
      <nc r="P13" t="inlineStr">
        <is>
          <t>Hannum</t>
        </is>
      </nc>
    </rcc>
    <rcc rId="0" sId="17">
      <nc r="P14" t="inlineStr">
        <is>
          <t>Hannum</t>
        </is>
      </nc>
    </rcc>
    <rcc rId="0" sId="17">
      <nc r="P15" t="inlineStr">
        <is>
          <t>Hannum</t>
        </is>
      </nc>
    </rcc>
    <rcc rId="0" sId="17">
      <nc r="P16" t="inlineStr">
        <is>
          <t>Hannum</t>
        </is>
      </nc>
    </rcc>
    <rcc rId="0" sId="17">
      <nc r="P17" t="inlineStr">
        <is>
          <t>IEAA</t>
        </is>
      </nc>
    </rcc>
    <rcc rId="0" sId="17">
      <nc r="P18" t="inlineStr">
        <is>
          <t>IEAA</t>
        </is>
      </nc>
    </rcc>
    <rcc rId="0" sId="17">
      <nc r="P19" t="inlineStr">
        <is>
          <t>IEAA</t>
        </is>
      </nc>
    </rcc>
    <rcc rId="0" sId="17">
      <nc r="P20" t="inlineStr">
        <is>
          <t>IEAA</t>
        </is>
      </nc>
    </rcc>
    <rcc rId="0" sId="17">
      <nc r="P21" t="inlineStr">
        <is>
          <t>IEAA</t>
        </is>
      </nc>
    </rcc>
    <rcc rId="0" sId="17">
      <nc r="P22" t="inlineStr">
        <is>
          <t>IEAA</t>
        </is>
      </nc>
    </rcc>
    <rcc rId="0" sId="17">
      <nc r="P23" t="inlineStr">
        <is>
          <t>IEAA</t>
        </is>
      </nc>
    </rcc>
    <rcc rId="0" sId="17">
      <nc r="P24" t="inlineStr">
        <is>
          <t>IEAA</t>
        </is>
      </nc>
    </rcc>
    <rcc rId="0" sId="17">
      <nc r="P25" t="inlineStr">
        <is>
          <t>IEAA</t>
        </is>
      </nc>
    </rcc>
    <rcc rId="0" sId="17">
      <nc r="P26" t="inlineStr">
        <is>
          <t>IEAA</t>
        </is>
      </nc>
    </rcc>
    <rcc rId="0" sId="17">
      <nc r="P27" t="inlineStr">
        <is>
          <t>IEAA</t>
        </is>
      </nc>
    </rcc>
    <rcc rId="0" sId="17">
      <nc r="P28" t="inlineStr">
        <is>
          <t>IEAA</t>
        </is>
      </nc>
    </rcc>
    <rcc rId="0" sId="17">
      <nc r="P29" t="inlineStr">
        <is>
          <t>IEAA</t>
        </is>
      </nc>
    </rcc>
    <rcc rId="0" sId="17">
      <nc r="P30" t="inlineStr">
        <is>
          <t>IEAA</t>
        </is>
      </nc>
    </rcc>
    <rcc rId="0" sId="17">
      <nc r="P31" t="inlineStr">
        <is>
          <t>IEAA</t>
        </is>
      </nc>
    </rcc>
    <rcc rId="0" sId="17">
      <nc r="P32" t="inlineStr">
        <is>
          <t>IEAA</t>
        </is>
      </nc>
    </rcc>
    <rcc rId="0" sId="17">
      <nc r="P33" t="inlineStr">
        <is>
          <t>IEAA</t>
        </is>
      </nc>
    </rcc>
    <rcc rId="0" sId="17">
      <nc r="P34" t="inlineStr">
        <is>
          <t>IEAA</t>
        </is>
      </nc>
    </rcc>
    <rcc rId="0" sId="17">
      <nc r="P35" t="inlineStr">
        <is>
          <t>IEAA</t>
        </is>
      </nc>
    </rcc>
    <rcc rId="0" sId="17">
      <nc r="P36" t="inlineStr">
        <is>
          <t>IEAA</t>
        </is>
      </nc>
    </rcc>
    <rcc rId="0" sId="17">
      <nc r="P37" t="inlineStr">
        <is>
          <t>IEAA</t>
        </is>
      </nc>
    </rcc>
    <rcc rId="0" sId="17">
      <nc r="P38" t="inlineStr">
        <is>
          <t>IEAA</t>
        </is>
      </nc>
    </rcc>
    <rcc rId="0" sId="17">
      <nc r="P39" t="inlineStr">
        <is>
          <t>IEAA</t>
        </is>
      </nc>
    </rcc>
    <rcc rId="0" sId="17">
      <nc r="P40" t="inlineStr">
        <is>
          <t>PhenoAge</t>
        </is>
      </nc>
    </rcc>
    <rcc rId="0" sId="17">
      <nc r="P41" t="inlineStr">
        <is>
          <t>PhenoAge</t>
        </is>
      </nc>
    </rcc>
    <rcc rId="0" sId="17">
      <nc r="P42" t="inlineStr">
        <is>
          <t>PhenoAge</t>
        </is>
      </nc>
    </rcc>
    <rcc rId="0" sId="17">
      <nc r="P43" t="inlineStr">
        <is>
          <t>PhenoAge</t>
        </is>
      </nc>
    </rcc>
    <rcc rId="0" sId="17">
      <nc r="P44" t="inlineStr">
        <is>
          <t>PhenoAge</t>
        </is>
      </nc>
    </rcc>
    <rcc rId="0" sId="17">
      <nc r="P45" t="inlineStr">
        <is>
          <t>PhenoAge</t>
        </is>
      </nc>
    </rcc>
    <rcc rId="0" sId="17">
      <nc r="P46" t="inlineStr">
        <is>
          <t>PhenoAge</t>
        </is>
      </nc>
    </rcc>
    <rcc rId="0" sId="17">
      <nc r="P47" t="inlineStr">
        <is>
          <t>PhenoAge</t>
        </is>
      </nc>
    </rcc>
    <rcc rId="0" sId="17">
      <nc r="P48" t="inlineStr">
        <is>
          <t>PhenoAge</t>
        </is>
      </nc>
    </rcc>
    <rcc rId="0" sId="17">
      <nc r="P49" t="inlineStr">
        <is>
          <t>PhenoAge</t>
        </is>
      </nc>
    </rcc>
    <rcc rId="0" sId="17">
      <nc r="P50" t="inlineStr">
        <is>
          <t>PhenoAge</t>
        </is>
      </nc>
    </rcc>
  </rrc>
  <rrc rId="29287" sId="17" ref="P1:P1048576" action="deleteCol">
    <rfmt sheetId="17" xfDxf="1" sqref="P1:P1048576" start="0" length="0"/>
    <rcc rId="0" sId="17">
      <nc r="P3" t="inlineStr">
        <is>
          <t>r2</t>
        </is>
      </nc>
    </rcc>
    <rcc rId="0" sId="17">
      <nc r="P4">
        <v>9.7447515656824701E-4</v>
      </nc>
    </rcc>
    <rcc rId="0" sId="17">
      <nc r="P5">
        <v>1.0199753297776E-3</v>
      </nc>
    </rcc>
    <rcc rId="0" sId="17">
      <nc r="P6">
        <v>1.2594268601108E-3</v>
      </nc>
    </rcc>
    <rcc rId="0" sId="17">
      <nc r="P7">
        <v>1.40137869855947E-3</v>
      </nc>
    </rcc>
    <rcc rId="0" sId="17">
      <nc r="P8">
        <v>2.8972941815719601E-3</v>
      </nc>
    </rcc>
    <rcc rId="0" sId="17">
      <nc r="P9">
        <v>3.1385357466803001E-3</v>
      </nc>
    </rcc>
    <rcc rId="0" sId="17">
      <nc r="P10">
        <v>1.18976237415884E-3</v>
      </nc>
    </rcc>
    <rcc rId="0" sId="17">
      <nc r="P11">
        <v>1.6576586035742E-3</v>
      </nc>
    </rcc>
    <rcc rId="0" sId="17">
      <nc r="P12">
        <v>1.2303067872280601E-3</v>
      </nc>
    </rcc>
    <rcc rId="0" sId="17">
      <nc r="P13">
        <v>1.3755922492325299E-3</v>
      </nc>
    </rcc>
    <rcc rId="0" sId="17">
      <nc r="P14">
        <v>1.1762856335008299E-3</v>
      </nc>
    </rcc>
    <rcc rId="0" sId="17">
      <nc r="P15">
        <v>1.0619618233111E-3</v>
      </nc>
    </rcc>
    <rcc rId="0" sId="17">
      <nc r="P16">
        <v>1.0281166620909801E-3</v>
      </nc>
    </rcc>
    <rcc rId="0" sId="17">
      <nc r="P17">
        <v>2.0598808010201699E-3</v>
      </nc>
    </rcc>
    <rcc rId="0" sId="17">
      <nc r="P18">
        <v>1.9982866017104598E-3</v>
      </nc>
    </rcc>
    <rcc rId="0" sId="17">
      <nc r="P19">
        <v>1.27702881868969E-3</v>
      </nc>
    </rcc>
    <rcc rId="0" sId="17">
      <nc r="P20">
        <v>7.7523773644391199E-3</v>
      </nc>
    </rcc>
    <rcc rId="0" sId="17">
      <nc r="P21">
        <v>1.54180106658195E-3</v>
      </nc>
    </rcc>
    <rcc rId="0" sId="17">
      <nc r="P22">
        <v>1.2112562023451001E-3</v>
      </nc>
    </rcc>
    <rcc rId="0" sId="17">
      <nc r="P23">
        <v>1.2236316119597101E-3</v>
      </nc>
    </rcc>
    <rcc rId="0" sId="17">
      <nc r="P24">
        <v>1.22505384154944E-3</v>
      </nc>
    </rcc>
    <rcc rId="0" sId="17">
      <nc r="P25">
        <v>1.0174351449802499E-3</v>
      </nc>
    </rcc>
    <rcc rId="0" sId="17">
      <nc r="P26">
        <v>1.6862430911883299E-3</v>
      </nc>
    </rcc>
    <rcc rId="0" sId="17">
      <nc r="P27">
        <v>1.2513198193937699E-3</v>
      </nc>
    </rcc>
    <rcc rId="0" sId="17">
      <nc r="P28">
        <v>1.2462049741726901E-3</v>
      </nc>
    </rcc>
    <rcc rId="0" sId="17">
      <nc r="P29">
        <v>1.38612532551531E-3</v>
      </nc>
    </rcc>
    <rcc rId="0" sId="17">
      <nc r="P30">
        <v>1.61437676444617E-3</v>
      </nc>
    </rcc>
    <rcc rId="0" sId="17">
      <nc r="P31">
        <v>1.0939107763135001E-3</v>
      </nc>
    </rcc>
    <rcc rId="0" sId="17">
      <nc r="P32">
        <v>2.3922591498510902E-3</v>
      </nc>
    </rcc>
    <rcc rId="0" sId="17">
      <nc r="P33">
        <v>1.7130672178100499E-3</v>
      </nc>
    </rcc>
    <rcc rId="0" sId="17">
      <nc r="P34">
        <v>2.2850482067768001E-3</v>
      </nc>
    </rcc>
    <rcc rId="0" sId="17">
      <nc r="P35">
        <v>1.8738643849182299E-3</v>
      </nc>
    </rcc>
    <rcc rId="0" sId="17">
      <nc r="P36">
        <v>1.3432302339870499E-3</v>
      </nc>
    </rcc>
    <rcc rId="0" sId="17">
      <nc r="P37">
        <v>1.55818148555276E-3</v>
      </nc>
    </rcc>
    <rcc rId="0" sId="17">
      <nc r="P38">
        <v>1.4952942779944999E-3</v>
      </nc>
    </rcc>
    <rcc rId="0" sId="17">
      <nc r="P39">
        <v>2.2314566254188202E-3</v>
      </nc>
    </rcc>
    <rcc rId="0" sId="17">
      <nc r="P40">
        <v>1.34550914978271E-3</v>
      </nc>
    </rcc>
    <rcc rId="0" sId="17">
      <nc r="P41">
        <v>1.1599370671807299E-3</v>
      </nc>
    </rcc>
    <rcc rId="0" sId="17">
      <nc r="P42">
        <v>2.90838678776728E-3</v>
      </nc>
    </rcc>
    <rcc rId="0" sId="17">
      <nc r="P43">
        <v>1.1347632407307799E-3</v>
      </nc>
    </rcc>
    <rcc rId="0" sId="17">
      <nc r="P44">
        <v>1.3834079607259399E-3</v>
      </nc>
    </rcc>
    <rcc rId="0" sId="17">
      <nc r="P45">
        <v>1.9683829742860098E-3</v>
      </nc>
    </rcc>
    <rcc rId="0" sId="17">
      <nc r="P46">
        <v>1.05984190728891E-3</v>
      </nc>
    </rcc>
    <rcc rId="0" sId="17">
      <nc r="P47">
        <v>2.05302990935883E-3</v>
      </nc>
    </rcc>
    <rcc rId="0" sId="17">
      <nc r="P48">
        <v>2.4578031879494999E-3</v>
      </nc>
    </rcc>
    <rcc rId="0" sId="17">
      <nc r="P49">
        <v>1.1182111828592499E-3</v>
      </nc>
    </rcc>
    <rcc rId="0" sId="17">
      <nc r="P50">
        <v>1.9990083940203099E-3</v>
      </nc>
    </rcc>
  </rrc>
  <rrc rId="29288" sId="17" ref="P1:P1048576" action="deleteCol">
    <rfmt sheetId="17" xfDxf="1" sqref="P1:P1048576" start="0" length="0"/>
    <rcc rId="0" sId="17">
      <nc r="P3" t="inlineStr">
        <is>
          <t>F</t>
        </is>
      </nc>
    </rcc>
    <rcc rId="0" sId="17">
      <nc r="P4">
        <v>31.053652096995901</v>
      </nc>
    </rcc>
    <rcc rId="0" sId="17">
      <nc r="P5">
        <v>33.099320731308502</v>
      </nc>
    </rcc>
    <rcc rId="0" sId="17">
      <nc r="P6">
        <v>38.677852579748901</v>
      </nc>
    </rcc>
    <rcc rId="0" sId="17">
      <nc r="P7">
        <v>45.490841789166502</v>
      </nc>
    </rcc>
    <rcc rId="0" sId="17">
      <nc r="P8">
        <v>82.969725764309402</v>
      </nc>
    </rcc>
    <rcc rId="0" sId="17">
      <nc r="P9">
        <v>98.891783199854004</v>
      </nc>
    </rcc>
    <rcc rId="0" sId="17">
      <nc r="P10">
        <v>32.413187954691303</v>
      </nc>
    </rcc>
    <rcc rId="0" sId="17">
      <nc r="P11">
        <v>47.398092353211503</v>
      </nc>
    </rcc>
    <rcc rId="0" sId="17">
      <nc r="P12">
        <v>39.398604653414601</v>
      </nc>
    </rcc>
    <rcc rId="0" sId="17">
      <nc r="P13">
        <v>37.5902457399932</v>
      </nc>
    </rcc>
    <rcc rId="0" sId="17">
      <nc r="P14">
        <v>30.8184700666691</v>
      </nc>
    </rcc>
    <rcc rId="0" sId="17">
      <nc r="P15">
        <v>32.964319065609601</v>
      </nc>
    </rcc>
    <rcc rId="0" sId="17">
      <nc r="P16">
        <v>32.334613044007199</v>
      </nc>
    </rcc>
    <rcc rId="0" sId="17">
      <nc r="P17">
        <v>66.083207374801802</v>
      </nc>
    </rcc>
    <rcc rId="0" sId="17">
      <nc r="P18">
        <v>57.193347190655501</v>
      </nc>
    </rcc>
    <rcc rId="0" sId="17">
      <nc r="P19">
        <v>37.051780270360297</v>
      </nc>
    </rcc>
    <rcc rId="0" sId="17">
      <nc r="P20">
        <v>239.72463047205599</v>
      </nc>
    </rcc>
    <rcc rId="0" sId="17">
      <nc r="P21">
        <v>47.885080342651797</v>
      </nc>
    </rcc>
    <rcc rId="0" sId="17">
      <nc r="P22">
        <v>34.150339468531499</v>
      </nc>
    </rcc>
    <rcc rId="0" sId="17">
      <nc r="P23">
        <v>38.5279109026322</v>
      </nc>
    </rcc>
    <rcc rId="0" sId="17">
      <nc r="P24">
        <v>38.196194073973999</v>
      </nc>
    </rcc>
    <rcc rId="0" sId="17">
      <nc r="P25">
        <v>34.5088655499897</v>
      </nc>
    </rcc>
    <rcc rId="0" sId="17">
      <nc r="P26">
        <v>49.899135472331999</v>
      </nc>
    </rcc>
    <rcc rId="0" sId="17">
      <nc r="P27">
        <v>38.369682212750902</v>
      </nc>
    </rcc>
    <rcc rId="0" sId="17">
      <nc r="P28">
        <v>33.735685465741497</v>
      </nc>
    </rcc>
    <rcc rId="0" sId="17">
      <nc r="P29">
        <v>43.040633806123502</v>
      </nc>
    </rcc>
    <rcc rId="0" sId="17">
      <nc r="P30">
        <v>48.495062845152603</v>
      </nc>
    </rcc>
    <rcc rId="0" sId="17">
      <nc r="P31">
        <v>31.076995470465</v>
      </nc>
    </rcc>
    <rcc rId="0" sId="17">
      <nc r="P32">
        <v>74.385829008445597</v>
      </nc>
    </rcc>
    <rcc rId="0" sId="17">
      <nc r="P33">
        <v>58.148608217209599</v>
      </nc>
    </rcc>
    <rcc rId="0" sId="17">
      <nc r="P34">
        <v>66.347167979332895</v>
      </nc>
    </rcc>
    <rcc rId="0" sId="17">
      <nc r="P35">
        <v>59.1168926563859</v>
      </nc>
    </rcc>
    <rcc rId="0" sId="17">
      <nc r="P36">
        <v>42.462815825007603</v>
      </nc>
    </rcc>
    <rcc rId="0" sId="17">
      <nc r="P37">
        <v>53.120152242979401</v>
      </nc>
    </rcc>
    <rcc rId="0" sId="17">
      <nc r="P38">
        <v>51.588532620269802</v>
      </nc>
    </rcc>
    <rcc rId="0" sId="17">
      <nc r="P39">
        <v>41.311651944174301</v>
      </nc>
    </rcc>
    <rcc rId="0" sId="17">
      <nc r="P40">
        <v>39.146440240461502</v>
      </nc>
    </rcc>
    <rcc rId="0" sId="17">
      <nc r="P41">
        <v>33.188337826200801</v>
      </nc>
    </rcc>
    <rcc rId="0" sId="17">
      <nc r="P42">
        <v>89.384569625670096</v>
      </nc>
    </rcc>
    <rcc rId="0" sId="17">
      <nc r="P43">
        <v>31.950337450780602</v>
      </nc>
    </rcc>
    <rcc rId="0" sId="17">
      <nc r="P44">
        <v>44.894208789074902</v>
      </nc>
    </rcc>
    <rcc rId="0" sId="17">
      <nc r="P45">
        <v>62.019849825862899</v>
      </nc>
    </rcc>
    <rcc rId="0" sId="17">
      <nc r="P46">
        <v>35.941296543598298</v>
      </nc>
    </rcc>
    <rcc rId="0" sId="17">
      <nc r="P47">
        <v>62.797663464508901</v>
      </nc>
    </rcc>
    <rcc rId="0" sId="17">
      <nc r="P48">
        <v>71.106966934238997</v>
      </nc>
    </rcc>
    <rcc rId="0" sId="17">
      <nc r="P49">
        <v>31.7703593406438</v>
      </nc>
    </rcc>
    <rcc rId="0" sId="17">
      <nc r="P50">
        <v>60.533038728221101</v>
      </nc>
    </rcc>
  </rrc>
  <rrc rId="29289" sId="17" ref="B1:B1048576" action="deleteCol">
    <rfmt sheetId="17" xfDxf="1" sqref="B1:B1048576" start="0" length="0"/>
    <rcc rId="0" sId="17">
      <nc r="B3" t="inlineStr">
        <is>
          <t>effect_allele.exposure</t>
        </is>
      </nc>
    </rcc>
    <rcc rId="0" sId="17">
      <nc r="B4" t="inlineStr">
        <is>
          <t>A</t>
        </is>
      </nc>
    </rcc>
    <rcc rId="0" sId="17">
      <nc r="B5" t="inlineStr">
        <is>
          <t>T</t>
        </is>
      </nc>
    </rcc>
    <rcc rId="0" sId="17">
      <nc r="B6" t="inlineStr">
        <is>
          <t>A</t>
        </is>
      </nc>
    </rcc>
    <rcc rId="0" sId="17">
      <nc r="B7" t="inlineStr">
        <is>
          <t>T</t>
        </is>
      </nc>
    </rcc>
    <rcc rId="0" sId="17">
      <nc r="B8" t="inlineStr">
        <is>
          <t>A</t>
        </is>
      </nc>
    </rcc>
    <rcc rId="0" sId="17">
      <nc r="B9" t="inlineStr">
        <is>
          <t>A</t>
        </is>
      </nc>
    </rcc>
    <rcc rId="0" sId="17">
      <nc r="B10" t="inlineStr">
        <is>
          <t>A</t>
        </is>
      </nc>
    </rcc>
    <rcc rId="0" sId="17">
      <nc r="B11" t="inlineStr">
        <is>
          <t>T</t>
        </is>
      </nc>
    </rcc>
    <rcc rId="0" sId="17">
      <nc r="B12" t="inlineStr">
        <is>
          <t>A</t>
        </is>
      </nc>
    </rcc>
    <rcc rId="0" sId="17">
      <nc r="B13" t="inlineStr">
        <is>
          <t>T</t>
        </is>
      </nc>
    </rcc>
    <rcc rId="0" sId="17">
      <nc r="B14" t="inlineStr">
        <is>
          <t>C</t>
        </is>
      </nc>
    </rcc>
    <rcc rId="0" sId="17">
      <nc r="B15" t="inlineStr">
        <is>
          <t>A</t>
        </is>
      </nc>
    </rcc>
    <rcc rId="0" sId="17">
      <nc r="B16" t="inlineStr">
        <is>
          <t>T</t>
        </is>
      </nc>
    </rcc>
    <rcc rId="0" sId="17">
      <nc r="B17" t="inlineStr">
        <is>
          <t>A</t>
        </is>
      </nc>
    </rcc>
    <rcc rId="0" sId="17">
      <nc r="B18" t="inlineStr">
        <is>
          <t>T</t>
        </is>
      </nc>
    </rcc>
    <rcc rId="0" sId="17">
      <nc r="B19" t="inlineStr">
        <is>
          <t>T</t>
        </is>
      </nc>
    </rcc>
    <rcc rId="0" sId="17">
      <nc r="B20" t="inlineStr">
        <is>
          <t>A</t>
        </is>
      </nc>
    </rcc>
    <rcc rId="0" sId="17">
      <nc r="B21" t="inlineStr">
        <is>
          <t>T</t>
        </is>
      </nc>
    </rcc>
    <rcc rId="0" sId="17">
      <nc r="B22" t="inlineStr">
        <is>
          <t>T</t>
        </is>
      </nc>
    </rcc>
    <rcc rId="0" sId="17">
      <nc r="B23" t="inlineStr">
        <is>
          <t>T</t>
        </is>
      </nc>
    </rcc>
    <rcc rId="0" sId="17">
      <nc r="B24" t="inlineStr">
        <is>
          <t>A</t>
        </is>
      </nc>
    </rcc>
    <rcc rId="0" sId="17">
      <nc r="B25" t="inlineStr">
        <is>
          <t>T</t>
        </is>
      </nc>
    </rcc>
    <rcc rId="0" sId="17">
      <nc r="B26" t="inlineStr">
        <is>
          <t>T</t>
        </is>
      </nc>
    </rcc>
    <rcc rId="0" sId="17">
      <nc r="B27" t="inlineStr">
        <is>
          <t>T</t>
        </is>
      </nc>
    </rcc>
    <rcc rId="0" sId="17">
      <nc r="B28" t="inlineStr">
        <is>
          <t>A</t>
        </is>
      </nc>
    </rcc>
    <rcc rId="0" sId="17">
      <nc r="B29" t="inlineStr">
        <is>
          <t>T</t>
        </is>
      </nc>
    </rcc>
    <rcc rId="0" sId="17">
      <nc r="B30" t="inlineStr">
        <is>
          <t>A</t>
        </is>
      </nc>
    </rcc>
    <rcc rId="0" sId="17">
      <nc r="B31" t="inlineStr">
        <is>
          <t>T</t>
        </is>
      </nc>
    </rcc>
    <rcc rId="0" sId="17">
      <nc r="B32" t="inlineStr">
        <is>
          <t>A</t>
        </is>
      </nc>
    </rcc>
    <rcc rId="0" sId="17">
      <nc r="B33" t="inlineStr">
        <is>
          <t>T</t>
        </is>
      </nc>
    </rcc>
    <rcc rId="0" sId="17">
      <nc r="B34" t="inlineStr">
        <is>
          <t>T</t>
        </is>
      </nc>
    </rcc>
    <rcc rId="0" sId="17">
      <nc r="B35" t="inlineStr">
        <is>
          <t>A</t>
        </is>
      </nc>
    </rcc>
    <rcc rId="0" sId="17">
      <nc r="B36" t="inlineStr">
        <is>
          <t>A</t>
        </is>
      </nc>
    </rcc>
    <rcc rId="0" sId="17">
      <nc r="B37" t="inlineStr">
        <is>
          <t>T</t>
        </is>
      </nc>
    </rcc>
    <rcc rId="0" sId="17">
      <nc r="B38" t="inlineStr">
        <is>
          <t>A</t>
        </is>
      </nc>
    </rcc>
    <rcc rId="0" sId="17">
      <nc r="B39" t="inlineStr">
        <is>
          <t>T</t>
        </is>
      </nc>
    </rcc>
    <rcc rId="0" sId="17">
      <nc r="B40" t="inlineStr">
        <is>
          <t>A</t>
        </is>
      </nc>
    </rcc>
    <rcc rId="0" sId="17">
      <nc r="B41" t="inlineStr">
        <is>
          <t>T</t>
        </is>
      </nc>
    </rcc>
    <rcc rId="0" sId="17">
      <nc r="B42" t="inlineStr">
        <is>
          <t>T</t>
        </is>
      </nc>
    </rcc>
    <rcc rId="0" sId="17">
      <nc r="B43" t="inlineStr">
        <is>
          <t>A</t>
        </is>
      </nc>
    </rcc>
    <rcc rId="0" sId="17">
      <nc r="B44" t="inlineStr">
        <is>
          <t>A</t>
        </is>
      </nc>
    </rcc>
    <rcc rId="0" sId="17">
      <nc r="B45" t="inlineStr">
        <is>
          <t>T</t>
        </is>
      </nc>
    </rcc>
    <rcc rId="0" sId="17">
      <nc r="B46" t="inlineStr">
        <is>
          <t>T</t>
        </is>
      </nc>
    </rcc>
    <rcc rId="0" sId="17">
      <nc r="B47" t="inlineStr">
        <is>
          <t>T</t>
        </is>
      </nc>
    </rcc>
    <rcc rId="0" sId="17">
      <nc r="B48" t="inlineStr">
        <is>
          <t>C</t>
        </is>
      </nc>
    </rcc>
    <rcc rId="0" sId="17">
      <nc r="B49" t="inlineStr">
        <is>
          <t>A</t>
        </is>
      </nc>
    </rcc>
    <rcc rId="0" sId="17">
      <nc r="B50" t="inlineStr">
        <is>
          <t>A</t>
        </is>
      </nc>
    </rcc>
    <rcc rId="0" sId="17">
      <nc r="B53" t="inlineStr">
        <is>
          <t>effect_allele.exposure</t>
        </is>
      </nc>
    </rcc>
    <rcc rId="0" sId="17">
      <nc r="B54" t="inlineStr">
        <is>
          <t>A</t>
        </is>
      </nc>
    </rcc>
    <rcc rId="0" sId="17">
      <nc r="B55" t="inlineStr">
        <is>
          <t>A</t>
        </is>
      </nc>
    </rcc>
    <rcc rId="0" sId="17">
      <nc r="B56" t="inlineStr">
        <is>
          <t>A</t>
        </is>
      </nc>
    </rcc>
    <rcc rId="0" sId="17">
      <nc r="B57" t="inlineStr">
        <is>
          <t>G</t>
        </is>
      </nc>
    </rcc>
    <rcc rId="0" sId="17">
      <nc r="B58" t="inlineStr">
        <is>
          <t>G</t>
        </is>
      </nc>
    </rcc>
    <rcc rId="0" sId="17">
      <nc r="B59" t="inlineStr">
        <is>
          <t>A</t>
        </is>
      </nc>
    </rcc>
    <rcc rId="0" sId="17">
      <nc r="B60" t="inlineStr">
        <is>
          <t>C</t>
        </is>
      </nc>
    </rcc>
    <rcc rId="0" sId="17">
      <nc r="B61" t="inlineStr">
        <is>
          <t>G</t>
        </is>
      </nc>
    </rcc>
    <rcc rId="0" sId="17">
      <nc r="B62" t="inlineStr">
        <is>
          <t>A</t>
        </is>
      </nc>
    </rcc>
    <rcc rId="0" sId="17">
      <nc r="B63" t="inlineStr">
        <is>
          <t>T</t>
        </is>
      </nc>
    </rcc>
    <rcc rId="0" sId="17">
      <nc r="B64" t="inlineStr">
        <is>
          <t>T</t>
        </is>
      </nc>
    </rcc>
    <rcc rId="0" sId="17">
      <nc r="B65" t="inlineStr">
        <is>
          <t>C</t>
        </is>
      </nc>
    </rcc>
    <rcc rId="0" sId="17">
      <nc r="B66" t="inlineStr">
        <is>
          <t>C</t>
        </is>
      </nc>
    </rcc>
    <rcc rId="0" sId="17">
      <nc r="B67" t="inlineStr">
        <is>
          <t>C</t>
        </is>
      </nc>
    </rcc>
    <rcc rId="0" sId="17">
      <nc r="B68" t="inlineStr">
        <is>
          <t>C</t>
        </is>
      </nc>
    </rcc>
    <rcc rId="0" sId="17">
      <nc r="B69" t="inlineStr">
        <is>
          <t>C</t>
        </is>
      </nc>
    </rcc>
    <rcc rId="0" sId="17">
      <nc r="B70" t="inlineStr">
        <is>
          <t>A</t>
        </is>
      </nc>
    </rcc>
    <rcc rId="0" sId="17">
      <nc r="B71" t="inlineStr">
        <is>
          <t>T</t>
        </is>
      </nc>
    </rcc>
    <rcc rId="0" sId="17">
      <nc r="B72" t="inlineStr">
        <is>
          <t>C</t>
        </is>
      </nc>
    </rcc>
    <rcc rId="0" sId="17">
      <nc r="B73" t="inlineStr">
        <is>
          <t>T</t>
        </is>
      </nc>
    </rcc>
    <rcc rId="0" sId="17">
      <nc r="B74" t="inlineStr">
        <is>
          <t>A</t>
        </is>
      </nc>
    </rcc>
    <rcc rId="0" sId="17">
      <nc r="B75" t="inlineStr">
        <is>
          <t>A</t>
        </is>
      </nc>
    </rcc>
    <rcc rId="0" sId="17">
      <nc r="B76" t="inlineStr">
        <is>
          <t>T</t>
        </is>
      </nc>
    </rcc>
    <rcc rId="0" sId="17">
      <nc r="B77" t="inlineStr">
        <is>
          <t>A</t>
        </is>
      </nc>
    </rcc>
    <rcc rId="0" sId="17">
      <nc r="B78" t="inlineStr">
        <is>
          <t>A</t>
        </is>
      </nc>
    </rcc>
    <rcc rId="0" sId="17">
      <nc r="B79" t="inlineStr">
        <is>
          <t>A</t>
        </is>
      </nc>
    </rcc>
    <rcc rId="0" sId="17">
      <nc r="B80" t="inlineStr">
        <is>
          <t>A</t>
        </is>
      </nc>
    </rcc>
    <rcc rId="0" sId="17">
      <nc r="B81" t="inlineStr">
        <is>
          <t>C</t>
        </is>
      </nc>
    </rcc>
    <rcc rId="0" sId="17">
      <nc r="B82" t="inlineStr">
        <is>
          <t>A</t>
        </is>
      </nc>
    </rcc>
    <rcc rId="0" sId="17">
      <nc r="B83" t="inlineStr">
        <is>
          <t>C</t>
        </is>
      </nc>
    </rcc>
    <rcc rId="0" sId="17">
      <nc r="B84" t="inlineStr">
        <is>
          <t>C</t>
        </is>
      </nc>
    </rcc>
    <rcc rId="0" sId="17">
      <nc r="B85" t="inlineStr">
        <is>
          <t>C</t>
        </is>
      </nc>
    </rcc>
    <rcc rId="0" sId="17">
      <nc r="B86" t="inlineStr">
        <is>
          <t>G</t>
        </is>
      </nc>
    </rcc>
    <rcc rId="0" sId="17">
      <nc r="B87" t="inlineStr">
        <is>
          <t>C</t>
        </is>
      </nc>
    </rcc>
    <rcc rId="0" sId="17">
      <nc r="B88" t="inlineStr">
        <is>
          <t>C</t>
        </is>
      </nc>
    </rcc>
    <rcc rId="0" sId="17">
      <nc r="B89" t="inlineStr">
        <is>
          <t>G</t>
        </is>
      </nc>
    </rcc>
    <rcc rId="0" sId="17">
      <nc r="B90" t="inlineStr">
        <is>
          <t>C</t>
        </is>
      </nc>
    </rcc>
    <rcc rId="0" sId="17">
      <nc r="B91" t="inlineStr">
        <is>
          <t>T</t>
        </is>
      </nc>
    </rcc>
    <rcc rId="0" sId="17">
      <nc r="B92" t="inlineStr">
        <is>
          <t>T</t>
        </is>
      </nc>
    </rcc>
    <rcc rId="0" sId="17">
      <nc r="B93" t="inlineStr">
        <is>
          <t>T</t>
        </is>
      </nc>
    </rcc>
    <rcc rId="0" sId="17">
      <nc r="B94" t="inlineStr">
        <is>
          <t>G</t>
        </is>
      </nc>
    </rcc>
    <rcc rId="0" sId="17">
      <nc r="B95" t="inlineStr">
        <is>
          <t>T</t>
        </is>
      </nc>
    </rcc>
    <rcc rId="0" sId="17">
      <nc r="B96" t="inlineStr">
        <is>
          <t>A</t>
        </is>
      </nc>
    </rcc>
    <rcc rId="0" sId="17">
      <nc r="B97" t="inlineStr">
        <is>
          <t>T</t>
        </is>
      </nc>
    </rcc>
    <rcc rId="0" sId="17">
      <nc r="B98" t="inlineStr">
        <is>
          <t>A</t>
        </is>
      </nc>
    </rcc>
    <rcc rId="0" sId="17">
      <nc r="B99" t="inlineStr">
        <is>
          <t>G</t>
        </is>
      </nc>
    </rcc>
    <rcc rId="0" sId="17">
      <nc r="B100" t="inlineStr">
        <is>
          <t>T</t>
        </is>
      </nc>
    </rcc>
    <rcc rId="0" sId="17">
      <nc r="B101" t="inlineStr">
        <is>
          <t>A</t>
        </is>
      </nc>
    </rcc>
    <rcc rId="0" sId="17">
      <nc r="B102" t="inlineStr">
        <is>
          <t>T</t>
        </is>
      </nc>
    </rcc>
    <rcc rId="0" sId="17">
      <nc r="B103" t="inlineStr">
        <is>
          <t>G</t>
        </is>
      </nc>
    </rcc>
    <rcc rId="0" sId="17">
      <nc r="B104" t="inlineStr">
        <is>
          <t>A</t>
        </is>
      </nc>
    </rcc>
    <rcc rId="0" sId="17">
      <nc r="B105" t="inlineStr">
        <is>
          <t>C</t>
        </is>
      </nc>
    </rcc>
    <rcc rId="0" sId="17">
      <nc r="B106" t="inlineStr">
        <is>
          <t>G</t>
        </is>
      </nc>
    </rcc>
    <rcc rId="0" sId="17">
      <nc r="B107" t="inlineStr">
        <is>
          <t>G</t>
        </is>
      </nc>
    </rcc>
    <rcc rId="0" sId="17">
      <nc r="B108" t="inlineStr">
        <is>
          <t>A</t>
        </is>
      </nc>
    </rcc>
    <rcc rId="0" sId="17">
      <nc r="B109" t="inlineStr">
        <is>
          <t>C</t>
        </is>
      </nc>
    </rcc>
    <rcc rId="0" sId="17">
      <nc r="B110" t="inlineStr">
        <is>
          <t>C</t>
        </is>
      </nc>
    </rcc>
    <rcc rId="0" sId="17">
      <nc r="B111" t="inlineStr">
        <is>
          <t>T</t>
        </is>
      </nc>
    </rcc>
    <rcc rId="0" sId="17">
      <nc r="B112" t="inlineStr">
        <is>
          <t>A</t>
        </is>
      </nc>
    </rcc>
    <rcc rId="0" sId="17">
      <nc r="B113" t="inlineStr">
        <is>
          <t>C</t>
        </is>
      </nc>
    </rcc>
    <rcc rId="0" sId="17">
      <nc r="B114" t="inlineStr">
        <is>
          <t>C</t>
        </is>
      </nc>
    </rcc>
    <rcc rId="0" sId="17">
      <nc r="B115" t="inlineStr">
        <is>
          <t>C</t>
        </is>
      </nc>
    </rcc>
    <rcc rId="0" sId="17">
      <nc r="B116" t="inlineStr">
        <is>
          <t>A</t>
        </is>
      </nc>
    </rcc>
    <rcc rId="0" sId="17">
      <nc r="B117" t="inlineStr">
        <is>
          <t>A</t>
        </is>
      </nc>
    </rcc>
    <rcc rId="0" sId="17">
      <nc r="B118" t="inlineStr">
        <is>
          <t>A</t>
        </is>
      </nc>
    </rcc>
    <rcc rId="0" sId="17">
      <nc r="B119" t="inlineStr">
        <is>
          <t>A</t>
        </is>
      </nc>
    </rcc>
    <rcc rId="0" sId="17">
      <nc r="B120" t="inlineStr">
        <is>
          <t>G</t>
        </is>
      </nc>
    </rcc>
    <rcc rId="0" sId="17">
      <nc r="B121" t="inlineStr">
        <is>
          <t>G</t>
        </is>
      </nc>
    </rcc>
    <rcc rId="0" sId="17">
      <nc r="B122" t="inlineStr">
        <is>
          <t>A</t>
        </is>
      </nc>
    </rcc>
    <rcc rId="0" sId="17">
      <nc r="B123" t="inlineStr">
        <is>
          <t>A</t>
        </is>
      </nc>
    </rcc>
    <rcc rId="0" sId="17">
      <nc r="B124" t="inlineStr">
        <is>
          <t>C</t>
        </is>
      </nc>
    </rcc>
    <rcc rId="0" sId="17">
      <nc r="B125" t="inlineStr">
        <is>
          <t>T</t>
        </is>
      </nc>
    </rcc>
    <rcc rId="0" sId="17">
      <nc r="B126" t="inlineStr">
        <is>
          <t>T</t>
        </is>
      </nc>
    </rcc>
    <rcc rId="0" sId="17">
      <nc r="B127" t="inlineStr">
        <is>
          <t>T</t>
        </is>
      </nc>
    </rcc>
    <rcc rId="0" sId="17">
      <nc r="B128" t="inlineStr">
        <is>
          <t>G</t>
        </is>
      </nc>
    </rcc>
    <rcc rId="0" sId="17">
      <nc r="B129" t="inlineStr">
        <is>
          <t>A</t>
        </is>
      </nc>
    </rcc>
    <rcc rId="0" sId="17">
      <nc r="B130" t="inlineStr">
        <is>
          <t>G</t>
        </is>
      </nc>
    </rcc>
    <rcc rId="0" sId="17">
      <nc r="B131" t="inlineStr">
        <is>
          <t>T</t>
        </is>
      </nc>
    </rcc>
    <rcc rId="0" sId="17">
      <nc r="B132" t="inlineStr">
        <is>
          <t>A</t>
        </is>
      </nc>
    </rcc>
    <rcc rId="0" sId="17">
      <nc r="B133" t="inlineStr">
        <is>
          <t>A</t>
        </is>
      </nc>
    </rcc>
    <rcc rId="0" sId="17">
      <nc r="B134" t="inlineStr">
        <is>
          <t>G</t>
        </is>
      </nc>
    </rcc>
    <rcc rId="0" sId="17">
      <nc r="B135" t="inlineStr">
        <is>
          <t>C</t>
        </is>
      </nc>
    </rcc>
    <rcc rId="0" sId="17">
      <nc r="B136" t="inlineStr">
        <is>
          <t>G</t>
        </is>
      </nc>
    </rcc>
    <rcc rId="0" sId="17">
      <nc r="B137" t="inlineStr">
        <is>
          <t>C</t>
        </is>
      </nc>
    </rcc>
    <rcc rId="0" sId="17">
      <nc r="B138" t="inlineStr">
        <is>
          <t>A</t>
        </is>
      </nc>
    </rcc>
    <rcc rId="0" sId="17">
      <nc r="B139" t="inlineStr">
        <is>
          <t>A</t>
        </is>
      </nc>
    </rcc>
    <rcc rId="0" sId="17">
      <nc r="B140" t="inlineStr">
        <is>
          <t>T</t>
        </is>
      </nc>
    </rcc>
    <rcc rId="0" sId="17">
      <nc r="B141" t="inlineStr">
        <is>
          <t>A</t>
        </is>
      </nc>
    </rcc>
    <rcc rId="0" sId="17">
      <nc r="B142" t="inlineStr">
        <is>
          <t>G</t>
        </is>
      </nc>
    </rcc>
    <rcc rId="0" sId="17">
      <nc r="B143" t="inlineStr">
        <is>
          <t>G</t>
        </is>
      </nc>
    </rcc>
    <rcc rId="0" sId="17">
      <nc r="B144" t="inlineStr">
        <is>
          <t>G</t>
        </is>
      </nc>
    </rcc>
    <rcc rId="0" sId="17">
      <nc r="B145" t="inlineStr">
        <is>
          <t>T</t>
        </is>
      </nc>
    </rcc>
    <rcc rId="0" sId="17">
      <nc r="B146" t="inlineStr">
        <is>
          <t>A</t>
        </is>
      </nc>
    </rcc>
    <rcc rId="0" sId="17">
      <nc r="B147" t="inlineStr">
        <is>
          <t>A</t>
        </is>
      </nc>
    </rcc>
    <rcc rId="0" sId="17">
      <nc r="B148" t="inlineStr">
        <is>
          <t>A</t>
        </is>
      </nc>
    </rcc>
    <rcc rId="0" sId="17">
      <nc r="B149" t="inlineStr">
        <is>
          <t>C</t>
        </is>
      </nc>
    </rcc>
    <rcc rId="0" sId="17">
      <nc r="B150" t="inlineStr">
        <is>
          <t>A</t>
        </is>
      </nc>
    </rcc>
    <rcc rId="0" sId="17">
      <nc r="B151" t="inlineStr">
        <is>
          <t>G</t>
        </is>
      </nc>
    </rcc>
    <rcc rId="0" sId="17">
      <nc r="B152" t="inlineStr">
        <is>
          <t>A</t>
        </is>
      </nc>
    </rcc>
    <rcc rId="0" sId="17">
      <nc r="B153" t="inlineStr">
        <is>
          <t>A</t>
        </is>
      </nc>
    </rcc>
    <rcc rId="0" sId="17">
      <nc r="B154" t="inlineStr">
        <is>
          <t>G</t>
        </is>
      </nc>
    </rcc>
    <rcc rId="0" sId="17">
      <nc r="B155" t="inlineStr">
        <is>
          <t>A</t>
        </is>
      </nc>
    </rcc>
    <rcc rId="0" sId="17">
      <nc r="B156" t="inlineStr">
        <is>
          <t>T</t>
        </is>
      </nc>
    </rcc>
    <rcc rId="0" sId="17">
      <nc r="B157" t="inlineStr">
        <is>
          <t>T</t>
        </is>
      </nc>
    </rcc>
    <rcc rId="0" sId="17">
      <nc r="B158" t="inlineStr">
        <is>
          <t>A</t>
        </is>
      </nc>
    </rcc>
    <rcc rId="0" sId="17">
      <nc r="B159" t="inlineStr">
        <is>
          <t>G</t>
        </is>
      </nc>
    </rcc>
    <rcc rId="0" sId="17">
      <nc r="B160" t="inlineStr">
        <is>
          <t>T</t>
        </is>
      </nc>
    </rcc>
    <rcc rId="0" sId="17">
      <nc r="B161" t="inlineStr">
        <is>
          <t>A</t>
        </is>
      </nc>
    </rcc>
    <rcc rId="0" sId="17">
      <nc r="B162" t="inlineStr">
        <is>
          <t>A</t>
        </is>
      </nc>
    </rcc>
    <rcc rId="0" sId="17">
      <nc r="B163" t="inlineStr">
        <is>
          <t>C</t>
        </is>
      </nc>
    </rcc>
    <rcc rId="0" sId="17">
      <nc r="B164" t="inlineStr">
        <is>
          <t>A</t>
        </is>
      </nc>
    </rcc>
    <rcc rId="0" sId="17">
      <nc r="B165" t="inlineStr">
        <is>
          <t>C</t>
        </is>
      </nc>
    </rcc>
    <rcc rId="0" sId="17">
      <nc r="B166" t="inlineStr">
        <is>
          <t>T</t>
        </is>
      </nc>
    </rcc>
    <rcc rId="0" sId="17">
      <nc r="B167" t="inlineStr">
        <is>
          <t>A</t>
        </is>
      </nc>
    </rcc>
    <rcc rId="0" sId="17">
      <nc r="B168" t="inlineStr">
        <is>
          <t>T</t>
        </is>
      </nc>
    </rcc>
    <rcc rId="0" sId="17">
      <nc r="B169" t="inlineStr">
        <is>
          <t>C</t>
        </is>
      </nc>
    </rcc>
    <rcc rId="0" sId="17">
      <nc r="B170" t="inlineStr">
        <is>
          <t>A</t>
        </is>
      </nc>
    </rcc>
    <rcc rId="0" sId="17">
      <nc r="B171" t="inlineStr">
        <is>
          <t>A</t>
        </is>
      </nc>
    </rcc>
    <rcc rId="0" sId="17">
      <nc r="B172" t="inlineStr">
        <is>
          <t>A</t>
        </is>
      </nc>
    </rcc>
    <rcc rId="0" sId="17">
      <nc r="B173" t="inlineStr">
        <is>
          <t>A</t>
        </is>
      </nc>
    </rcc>
    <rcc rId="0" sId="17">
      <nc r="B174" t="inlineStr">
        <is>
          <t>G</t>
        </is>
      </nc>
    </rcc>
    <rcc rId="0" sId="17">
      <nc r="B175" t="inlineStr">
        <is>
          <t>C</t>
        </is>
      </nc>
    </rcc>
    <rcc rId="0" sId="17">
      <nc r="B176" t="inlineStr">
        <is>
          <t>T</t>
        </is>
      </nc>
    </rcc>
    <rcc rId="0" sId="17">
      <nc r="B177" t="inlineStr">
        <is>
          <t>T</t>
        </is>
      </nc>
    </rcc>
    <rcc rId="0" sId="17">
      <nc r="B178" t="inlineStr">
        <is>
          <t>G</t>
        </is>
      </nc>
    </rcc>
    <rcc rId="0" sId="17">
      <nc r="B179" t="inlineStr">
        <is>
          <t>A</t>
        </is>
      </nc>
    </rcc>
    <rcc rId="0" sId="17">
      <nc r="B180" t="inlineStr">
        <is>
          <t>C</t>
        </is>
      </nc>
    </rcc>
    <rcc rId="0" sId="17">
      <nc r="B181" t="inlineStr">
        <is>
          <t>T</t>
        </is>
      </nc>
    </rcc>
    <rcc rId="0" sId="17">
      <nc r="B182" t="inlineStr">
        <is>
          <t>T</t>
        </is>
      </nc>
    </rcc>
    <rcc rId="0" sId="17">
      <nc r="B183" t="inlineStr">
        <is>
          <t>T</t>
        </is>
      </nc>
    </rcc>
    <rcc rId="0" sId="17">
      <nc r="B184" t="inlineStr">
        <is>
          <t>A</t>
        </is>
      </nc>
    </rcc>
    <rcc rId="0" sId="17">
      <nc r="B185" t="inlineStr">
        <is>
          <t>A</t>
        </is>
      </nc>
    </rcc>
    <rcc rId="0" sId="17">
      <nc r="B186" t="inlineStr">
        <is>
          <t>A</t>
        </is>
      </nc>
    </rcc>
    <rcc rId="0" sId="17">
      <nc r="B187" t="inlineStr">
        <is>
          <t>A</t>
        </is>
      </nc>
    </rcc>
    <rcc rId="0" sId="17">
      <nc r="B188" t="inlineStr">
        <is>
          <t>G</t>
        </is>
      </nc>
    </rcc>
    <rcc rId="0" sId="17">
      <nc r="B189" t="inlineStr">
        <is>
          <t>G</t>
        </is>
      </nc>
    </rcc>
    <rcc rId="0" sId="17">
      <nc r="B190" t="inlineStr">
        <is>
          <t>A</t>
        </is>
      </nc>
    </rcc>
    <rcc rId="0" sId="17">
      <nc r="B191" t="inlineStr">
        <is>
          <t>C</t>
        </is>
      </nc>
    </rcc>
    <rcc rId="0" sId="17">
      <nc r="B192" t="inlineStr">
        <is>
          <t>G</t>
        </is>
      </nc>
    </rcc>
    <rcc rId="0" sId="17">
      <nc r="B193" t="inlineStr">
        <is>
          <t>A</t>
        </is>
      </nc>
    </rcc>
    <rcc rId="0" sId="17">
      <nc r="B194" t="inlineStr">
        <is>
          <t>T</t>
        </is>
      </nc>
    </rcc>
    <rcc rId="0" sId="17">
      <nc r="B195" t="inlineStr">
        <is>
          <t>T</t>
        </is>
      </nc>
    </rcc>
    <rcc rId="0" sId="17">
      <nc r="B196" t="inlineStr">
        <is>
          <t>C</t>
        </is>
      </nc>
    </rcc>
    <rcc rId="0" sId="17">
      <nc r="B197" t="inlineStr">
        <is>
          <t>C</t>
        </is>
      </nc>
    </rcc>
    <rcc rId="0" sId="17">
      <nc r="B198" t="inlineStr">
        <is>
          <t>C</t>
        </is>
      </nc>
    </rcc>
    <rcc rId="0" sId="17">
      <nc r="B199" t="inlineStr">
        <is>
          <t>C</t>
        </is>
      </nc>
    </rcc>
    <rcc rId="0" sId="17">
      <nc r="B200" t="inlineStr">
        <is>
          <t>C</t>
        </is>
      </nc>
    </rcc>
    <rcc rId="0" sId="17">
      <nc r="B201" t="inlineStr">
        <is>
          <t>A</t>
        </is>
      </nc>
    </rcc>
    <rcc rId="0" sId="17">
      <nc r="B202" t="inlineStr">
        <is>
          <t>T</t>
        </is>
      </nc>
    </rcc>
    <rcc rId="0" sId="17">
      <nc r="B203" t="inlineStr">
        <is>
          <t>C</t>
        </is>
      </nc>
    </rcc>
    <rcc rId="0" sId="17">
      <nc r="B204" t="inlineStr">
        <is>
          <t>T</t>
        </is>
      </nc>
    </rcc>
    <rcc rId="0" sId="17">
      <nc r="B205" t="inlineStr">
        <is>
          <t>A</t>
        </is>
      </nc>
    </rcc>
    <rcc rId="0" sId="17">
      <nc r="B206" t="inlineStr">
        <is>
          <t>A</t>
        </is>
      </nc>
    </rcc>
    <rcc rId="0" sId="17">
      <nc r="B207" t="inlineStr">
        <is>
          <t>T</t>
        </is>
      </nc>
    </rcc>
    <rcc rId="0" sId="17">
      <nc r="B208" t="inlineStr">
        <is>
          <t>A</t>
        </is>
      </nc>
    </rcc>
    <rcc rId="0" sId="17">
      <nc r="B209" t="inlineStr">
        <is>
          <t>A</t>
        </is>
      </nc>
    </rcc>
    <rcc rId="0" sId="17">
      <nc r="B210" t="inlineStr">
        <is>
          <t>A</t>
        </is>
      </nc>
    </rcc>
    <rcc rId="0" sId="17">
      <nc r="B211" t="inlineStr">
        <is>
          <t>A</t>
        </is>
      </nc>
    </rcc>
    <rcc rId="0" sId="17">
      <nc r="B212" t="inlineStr">
        <is>
          <t>C</t>
        </is>
      </nc>
    </rcc>
    <rcc rId="0" sId="17">
      <nc r="B213" t="inlineStr">
        <is>
          <t>A</t>
        </is>
      </nc>
    </rcc>
    <rcc rId="0" sId="17">
      <nc r="B214" t="inlineStr">
        <is>
          <t>C</t>
        </is>
      </nc>
    </rcc>
    <rcc rId="0" sId="17">
      <nc r="B215" t="inlineStr">
        <is>
          <t>C</t>
        </is>
      </nc>
    </rcc>
    <rcc rId="0" sId="17">
      <nc r="B216" t="inlineStr">
        <is>
          <t>C</t>
        </is>
      </nc>
    </rcc>
    <rcc rId="0" sId="17">
      <nc r="B217" t="inlineStr">
        <is>
          <t>G</t>
        </is>
      </nc>
    </rcc>
    <rcc rId="0" sId="17">
      <nc r="B218" t="inlineStr">
        <is>
          <t>C</t>
        </is>
      </nc>
    </rcc>
    <rcc rId="0" sId="17">
      <nc r="B219" t="inlineStr">
        <is>
          <t>C</t>
        </is>
      </nc>
    </rcc>
    <rcc rId="0" sId="17">
      <nc r="B220" t="inlineStr">
        <is>
          <t>G</t>
        </is>
      </nc>
    </rcc>
    <rcc rId="0" sId="17">
      <nc r="B221" t="inlineStr">
        <is>
          <t>C</t>
        </is>
      </nc>
    </rcc>
    <rcc rId="0" sId="17">
      <nc r="B222" t="inlineStr">
        <is>
          <t>T</t>
        </is>
      </nc>
    </rcc>
    <rcc rId="0" sId="17">
      <nc r="B223" t="inlineStr">
        <is>
          <t>T</t>
        </is>
      </nc>
    </rcc>
    <rcc rId="0" sId="17">
      <nc r="B224" t="inlineStr">
        <is>
          <t>T</t>
        </is>
      </nc>
    </rcc>
    <rcc rId="0" sId="17">
      <nc r="B225" t="inlineStr">
        <is>
          <t>G</t>
        </is>
      </nc>
    </rcc>
    <rcc rId="0" sId="17">
      <nc r="B226" t="inlineStr">
        <is>
          <t>T</t>
        </is>
      </nc>
    </rcc>
    <rcc rId="0" sId="17">
      <nc r="B227" t="inlineStr">
        <is>
          <t>A</t>
        </is>
      </nc>
    </rcc>
    <rcc rId="0" sId="17">
      <nc r="B228" t="inlineStr">
        <is>
          <t>T</t>
        </is>
      </nc>
    </rcc>
    <rcc rId="0" sId="17">
      <nc r="B229" t="inlineStr">
        <is>
          <t>A</t>
        </is>
      </nc>
    </rcc>
    <rcc rId="0" sId="17">
      <nc r="B230" t="inlineStr">
        <is>
          <t>G</t>
        </is>
      </nc>
    </rcc>
    <rcc rId="0" sId="17">
      <nc r="B231" t="inlineStr">
        <is>
          <t>T</t>
        </is>
      </nc>
    </rcc>
    <rcc rId="0" sId="17">
      <nc r="B232" t="inlineStr">
        <is>
          <t>A</t>
        </is>
      </nc>
    </rcc>
    <rcc rId="0" sId="17">
      <nc r="B233" t="inlineStr">
        <is>
          <t>T</t>
        </is>
      </nc>
    </rcc>
    <rcc rId="0" sId="17">
      <nc r="B234" t="inlineStr">
        <is>
          <t>G</t>
        </is>
      </nc>
    </rcc>
    <rcc rId="0" sId="17">
      <nc r="B235" t="inlineStr">
        <is>
          <t>A</t>
        </is>
      </nc>
    </rcc>
    <rcc rId="0" sId="17">
      <nc r="B236" t="inlineStr">
        <is>
          <t>C</t>
        </is>
      </nc>
    </rcc>
    <rcc rId="0" sId="17">
      <nc r="B237" t="inlineStr">
        <is>
          <t>G</t>
        </is>
      </nc>
    </rcc>
    <rcc rId="0" sId="17">
      <nc r="B238" t="inlineStr">
        <is>
          <t>G</t>
        </is>
      </nc>
    </rcc>
    <rcc rId="0" sId="17">
      <nc r="B239" t="inlineStr">
        <is>
          <t>A</t>
        </is>
      </nc>
    </rcc>
    <rcc rId="0" sId="17">
      <nc r="B240" t="inlineStr">
        <is>
          <t>C</t>
        </is>
      </nc>
    </rcc>
    <rcc rId="0" sId="17">
      <nc r="B241" t="inlineStr">
        <is>
          <t>C</t>
        </is>
      </nc>
    </rcc>
    <rcc rId="0" sId="17">
      <nc r="B242" t="inlineStr">
        <is>
          <t>T</t>
        </is>
      </nc>
    </rcc>
    <rcc rId="0" sId="17">
      <nc r="B243" t="inlineStr">
        <is>
          <t>A</t>
        </is>
      </nc>
    </rcc>
    <rcc rId="0" sId="17">
      <nc r="B244" t="inlineStr">
        <is>
          <t>C</t>
        </is>
      </nc>
    </rcc>
    <rcc rId="0" sId="17">
      <nc r="B245" t="inlineStr">
        <is>
          <t>C</t>
        </is>
      </nc>
    </rcc>
    <rcc rId="0" sId="17">
      <nc r="B246" t="inlineStr">
        <is>
          <t>C</t>
        </is>
      </nc>
    </rcc>
    <rcc rId="0" sId="17">
      <nc r="B247" t="inlineStr">
        <is>
          <t>A</t>
        </is>
      </nc>
    </rcc>
    <rcc rId="0" sId="17">
      <nc r="B248" t="inlineStr">
        <is>
          <t>A</t>
        </is>
      </nc>
    </rcc>
    <rcc rId="0" sId="17">
      <nc r="B249" t="inlineStr">
        <is>
          <t>A</t>
        </is>
      </nc>
    </rcc>
    <rcc rId="0" sId="17">
      <nc r="B250" t="inlineStr">
        <is>
          <t>A</t>
        </is>
      </nc>
    </rcc>
    <rcc rId="0" sId="17">
      <nc r="B251" t="inlineStr">
        <is>
          <t>G</t>
        </is>
      </nc>
    </rcc>
    <rcc rId="0" sId="17">
      <nc r="B252" t="inlineStr">
        <is>
          <t>G</t>
        </is>
      </nc>
    </rcc>
    <rcc rId="0" sId="17">
      <nc r="B253" t="inlineStr">
        <is>
          <t>A</t>
        </is>
      </nc>
    </rcc>
    <rcc rId="0" sId="17">
      <nc r="B254" t="inlineStr">
        <is>
          <t>A</t>
        </is>
      </nc>
    </rcc>
    <rcc rId="0" sId="17">
      <nc r="B255" t="inlineStr">
        <is>
          <t>C</t>
        </is>
      </nc>
    </rcc>
    <rcc rId="0" sId="17">
      <nc r="B256" t="inlineStr">
        <is>
          <t>T</t>
        </is>
      </nc>
    </rcc>
    <rcc rId="0" sId="17">
      <nc r="B257" t="inlineStr">
        <is>
          <t>T</t>
        </is>
      </nc>
    </rcc>
    <rcc rId="0" sId="17">
      <nc r="B258" t="inlineStr">
        <is>
          <t>T</t>
        </is>
      </nc>
    </rcc>
    <rcc rId="0" sId="17">
      <nc r="B259" t="inlineStr">
        <is>
          <t>G</t>
        </is>
      </nc>
    </rcc>
    <rcc rId="0" sId="17">
      <nc r="B260" t="inlineStr">
        <is>
          <t>A</t>
        </is>
      </nc>
    </rcc>
    <rcc rId="0" sId="17">
      <nc r="B261" t="inlineStr">
        <is>
          <t>G</t>
        </is>
      </nc>
    </rcc>
    <rcc rId="0" sId="17">
      <nc r="B262" t="inlineStr">
        <is>
          <t>T</t>
        </is>
      </nc>
    </rcc>
    <rcc rId="0" sId="17">
      <nc r="B263" t="inlineStr">
        <is>
          <t>A</t>
        </is>
      </nc>
    </rcc>
    <rcc rId="0" sId="17">
      <nc r="B264" t="inlineStr">
        <is>
          <t>A</t>
        </is>
      </nc>
    </rcc>
    <rcc rId="0" sId="17">
      <nc r="B265" t="inlineStr">
        <is>
          <t>G</t>
        </is>
      </nc>
    </rcc>
    <rcc rId="0" sId="17">
      <nc r="B266" t="inlineStr">
        <is>
          <t>C</t>
        </is>
      </nc>
    </rcc>
    <rcc rId="0" sId="17">
      <nc r="B267" t="inlineStr">
        <is>
          <t>G</t>
        </is>
      </nc>
    </rcc>
    <rcc rId="0" sId="17">
      <nc r="B268" t="inlineStr">
        <is>
          <t>C</t>
        </is>
      </nc>
    </rcc>
    <rcc rId="0" sId="17">
      <nc r="B269" t="inlineStr">
        <is>
          <t>A</t>
        </is>
      </nc>
    </rcc>
    <rcc rId="0" sId="17">
      <nc r="B270" t="inlineStr">
        <is>
          <t>A</t>
        </is>
      </nc>
    </rcc>
    <rcc rId="0" sId="17">
      <nc r="B271" t="inlineStr">
        <is>
          <t>T</t>
        </is>
      </nc>
    </rcc>
    <rcc rId="0" sId="17">
      <nc r="B272" t="inlineStr">
        <is>
          <t>A</t>
        </is>
      </nc>
    </rcc>
    <rcc rId="0" sId="17">
      <nc r="B273" t="inlineStr">
        <is>
          <t>G</t>
        </is>
      </nc>
    </rcc>
    <rcc rId="0" sId="17">
      <nc r="B274" t="inlineStr">
        <is>
          <t>G</t>
        </is>
      </nc>
    </rcc>
    <rcc rId="0" sId="17">
      <nc r="B275" t="inlineStr">
        <is>
          <t>G</t>
        </is>
      </nc>
    </rcc>
    <rcc rId="0" sId="17">
      <nc r="B276" t="inlineStr">
        <is>
          <t>T</t>
        </is>
      </nc>
    </rcc>
    <rcc rId="0" sId="17">
      <nc r="B277" t="inlineStr">
        <is>
          <t>A</t>
        </is>
      </nc>
    </rcc>
    <rcc rId="0" sId="17">
      <nc r="B278" t="inlineStr">
        <is>
          <t>A</t>
        </is>
      </nc>
    </rcc>
    <rcc rId="0" sId="17">
      <nc r="B279" t="inlineStr">
        <is>
          <t>A</t>
        </is>
      </nc>
    </rcc>
    <rcc rId="0" sId="17">
      <nc r="B280" t="inlineStr">
        <is>
          <t>C</t>
        </is>
      </nc>
    </rcc>
    <rcc rId="0" sId="17">
      <nc r="B281" t="inlineStr">
        <is>
          <t>A</t>
        </is>
      </nc>
    </rcc>
    <rcc rId="0" sId="17">
      <nc r="B282" t="inlineStr">
        <is>
          <t>G</t>
        </is>
      </nc>
    </rcc>
    <rcc rId="0" sId="17">
      <nc r="B283" t="inlineStr">
        <is>
          <t>A</t>
        </is>
      </nc>
    </rcc>
    <rcc rId="0" sId="17">
      <nc r="B284" t="inlineStr">
        <is>
          <t>A</t>
        </is>
      </nc>
    </rcc>
    <rcc rId="0" sId="17">
      <nc r="B285" t="inlineStr">
        <is>
          <t>G</t>
        </is>
      </nc>
    </rcc>
    <rcc rId="0" sId="17">
      <nc r="B286" t="inlineStr">
        <is>
          <t>A</t>
        </is>
      </nc>
    </rcc>
    <rcc rId="0" sId="17">
      <nc r="B287" t="inlineStr">
        <is>
          <t>T</t>
        </is>
      </nc>
    </rcc>
    <rcc rId="0" sId="17">
      <nc r="B288" t="inlineStr">
        <is>
          <t>T</t>
        </is>
      </nc>
    </rcc>
    <rcc rId="0" sId="17">
      <nc r="B289" t="inlineStr">
        <is>
          <t>A</t>
        </is>
      </nc>
    </rcc>
    <rcc rId="0" sId="17">
      <nc r="B290" t="inlineStr">
        <is>
          <t>G</t>
        </is>
      </nc>
    </rcc>
    <rcc rId="0" sId="17">
      <nc r="B291" t="inlineStr">
        <is>
          <t>T</t>
        </is>
      </nc>
    </rcc>
    <rcc rId="0" sId="17">
      <nc r="B292" t="inlineStr">
        <is>
          <t>A</t>
        </is>
      </nc>
    </rcc>
    <rcc rId="0" sId="17">
      <nc r="B293" t="inlineStr">
        <is>
          <t>A</t>
        </is>
      </nc>
    </rcc>
    <rcc rId="0" sId="17">
      <nc r="B294" t="inlineStr">
        <is>
          <t>C</t>
        </is>
      </nc>
    </rcc>
    <rcc rId="0" sId="17">
      <nc r="B295" t="inlineStr">
        <is>
          <t>A</t>
        </is>
      </nc>
    </rcc>
    <rcc rId="0" sId="17">
      <nc r="B296" t="inlineStr">
        <is>
          <t>C</t>
        </is>
      </nc>
    </rcc>
    <rcc rId="0" sId="17">
      <nc r="B297" t="inlineStr">
        <is>
          <t>T</t>
        </is>
      </nc>
    </rcc>
    <rcc rId="0" sId="17">
      <nc r="B298" t="inlineStr">
        <is>
          <t>A</t>
        </is>
      </nc>
    </rcc>
    <rcc rId="0" sId="17">
      <nc r="B299" t="inlineStr">
        <is>
          <t>T</t>
        </is>
      </nc>
    </rcc>
    <rcc rId="0" sId="17">
      <nc r="B300" t="inlineStr">
        <is>
          <t>C</t>
        </is>
      </nc>
    </rcc>
    <rcc rId="0" sId="17">
      <nc r="B301" t="inlineStr">
        <is>
          <t>A</t>
        </is>
      </nc>
    </rcc>
    <rcc rId="0" sId="17">
      <nc r="B302" t="inlineStr">
        <is>
          <t>A</t>
        </is>
      </nc>
    </rcc>
    <rcc rId="0" sId="17">
      <nc r="B303" t="inlineStr">
        <is>
          <t>A</t>
        </is>
      </nc>
    </rcc>
    <rcc rId="0" sId="17">
      <nc r="B304" t="inlineStr">
        <is>
          <t>A</t>
        </is>
      </nc>
    </rcc>
    <rcc rId="0" sId="17">
      <nc r="B305" t="inlineStr">
        <is>
          <t>G</t>
        </is>
      </nc>
    </rcc>
    <rcc rId="0" sId="17">
      <nc r="B306" t="inlineStr">
        <is>
          <t>C</t>
        </is>
      </nc>
    </rcc>
    <rcc rId="0" sId="17">
      <nc r="B307" t="inlineStr">
        <is>
          <t>T</t>
        </is>
      </nc>
    </rcc>
    <rcc rId="0" sId="17">
      <nc r="B308" t="inlineStr">
        <is>
          <t>T</t>
        </is>
      </nc>
    </rcc>
    <rcc rId="0" sId="17">
      <nc r="B309" t="inlineStr">
        <is>
          <t>G</t>
        </is>
      </nc>
    </rcc>
    <rcc rId="0" sId="17">
      <nc r="B310" t="inlineStr">
        <is>
          <t>A</t>
        </is>
      </nc>
    </rcc>
    <rcc rId="0" sId="17">
      <nc r="B311" t="inlineStr">
        <is>
          <t>C</t>
        </is>
      </nc>
    </rcc>
    <rcc rId="0" sId="17">
      <nc r="B312" t="inlineStr">
        <is>
          <t>T</t>
        </is>
      </nc>
    </rcc>
    <rcc rId="0" sId="17">
      <nc r="B313" t="inlineStr">
        <is>
          <t>T</t>
        </is>
      </nc>
    </rcc>
    <rcc rId="0" sId="17">
      <nc r="B314" t="inlineStr">
        <is>
          <t>T</t>
        </is>
      </nc>
    </rcc>
    <rcc rId="0" sId="17">
      <nc r="B315" t="inlineStr">
        <is>
          <t>A</t>
        </is>
      </nc>
    </rcc>
    <rcc rId="0" sId="17">
      <nc r="B316" t="inlineStr">
        <is>
          <t>A</t>
        </is>
      </nc>
    </rcc>
    <rcc rId="0" sId="17">
      <nc r="B317" t="inlineStr">
        <is>
          <t>A</t>
        </is>
      </nc>
    </rcc>
    <rcc rId="0" sId="17">
      <nc r="B318" t="inlineStr">
        <is>
          <t>A</t>
        </is>
      </nc>
    </rcc>
    <rcc rId="0" sId="17">
      <nc r="B319" t="inlineStr">
        <is>
          <t>G</t>
        </is>
      </nc>
    </rcc>
    <rcc rId="0" sId="17">
      <nc r="B320" t="inlineStr">
        <is>
          <t>G</t>
        </is>
      </nc>
    </rcc>
    <rcc rId="0" sId="17">
      <nc r="B321" t="inlineStr">
        <is>
          <t>A</t>
        </is>
      </nc>
    </rcc>
    <rcc rId="0" sId="17">
      <nc r="B322" t="inlineStr">
        <is>
          <t>C</t>
        </is>
      </nc>
    </rcc>
    <rcc rId="0" sId="17">
      <nc r="B323" t="inlineStr">
        <is>
          <t>G</t>
        </is>
      </nc>
    </rcc>
    <rcc rId="0" sId="17">
      <nc r="B324" t="inlineStr">
        <is>
          <t>A</t>
        </is>
      </nc>
    </rcc>
    <rcc rId="0" sId="17">
      <nc r="B325" t="inlineStr">
        <is>
          <t>T</t>
        </is>
      </nc>
    </rcc>
    <rcc rId="0" sId="17">
      <nc r="B326" t="inlineStr">
        <is>
          <t>T</t>
        </is>
      </nc>
    </rcc>
    <rcc rId="0" sId="17">
      <nc r="B327" t="inlineStr">
        <is>
          <t>C</t>
        </is>
      </nc>
    </rcc>
    <rcc rId="0" sId="17">
      <nc r="B328" t="inlineStr">
        <is>
          <t>C</t>
        </is>
      </nc>
    </rcc>
    <rcc rId="0" sId="17">
      <nc r="B329" t="inlineStr">
        <is>
          <t>C</t>
        </is>
      </nc>
    </rcc>
    <rcc rId="0" sId="17">
      <nc r="B330" t="inlineStr">
        <is>
          <t>C</t>
        </is>
      </nc>
    </rcc>
    <rcc rId="0" sId="17">
      <nc r="B331" t="inlineStr">
        <is>
          <t>C</t>
        </is>
      </nc>
    </rcc>
    <rcc rId="0" sId="17">
      <nc r="B332" t="inlineStr">
        <is>
          <t>A</t>
        </is>
      </nc>
    </rcc>
    <rcc rId="0" sId="17">
      <nc r="B333" t="inlineStr">
        <is>
          <t>T</t>
        </is>
      </nc>
    </rcc>
    <rcc rId="0" sId="17">
      <nc r="B334" t="inlineStr">
        <is>
          <t>C</t>
        </is>
      </nc>
    </rcc>
    <rcc rId="0" sId="17">
      <nc r="B335" t="inlineStr">
        <is>
          <t>T</t>
        </is>
      </nc>
    </rcc>
    <rcc rId="0" sId="17">
      <nc r="B336" t="inlineStr">
        <is>
          <t>A</t>
        </is>
      </nc>
    </rcc>
    <rcc rId="0" sId="17">
      <nc r="B337" t="inlineStr">
        <is>
          <t>A</t>
        </is>
      </nc>
    </rcc>
    <rcc rId="0" sId="17">
      <nc r="B338" t="inlineStr">
        <is>
          <t>T</t>
        </is>
      </nc>
    </rcc>
    <rcc rId="0" sId="17">
      <nc r="B339" t="inlineStr">
        <is>
          <t>A</t>
        </is>
      </nc>
    </rcc>
    <rcc rId="0" sId="17">
      <nc r="B340" t="inlineStr">
        <is>
          <t>A</t>
        </is>
      </nc>
    </rcc>
    <rcc rId="0" sId="17">
      <nc r="B341" t="inlineStr">
        <is>
          <t>A</t>
        </is>
      </nc>
    </rcc>
    <rcc rId="0" sId="17">
      <nc r="B342" t="inlineStr">
        <is>
          <t>A</t>
        </is>
      </nc>
    </rcc>
    <rcc rId="0" sId="17">
      <nc r="B343" t="inlineStr">
        <is>
          <t>C</t>
        </is>
      </nc>
    </rcc>
    <rcc rId="0" sId="17">
      <nc r="B344" t="inlineStr">
        <is>
          <t>A</t>
        </is>
      </nc>
    </rcc>
    <rcc rId="0" sId="17">
      <nc r="B345" t="inlineStr">
        <is>
          <t>C</t>
        </is>
      </nc>
    </rcc>
    <rcc rId="0" sId="17">
      <nc r="B346" t="inlineStr">
        <is>
          <t>C</t>
        </is>
      </nc>
    </rcc>
    <rcc rId="0" sId="17">
      <nc r="B347" t="inlineStr">
        <is>
          <t>C</t>
        </is>
      </nc>
    </rcc>
    <rcc rId="0" sId="17">
      <nc r="B348" t="inlineStr">
        <is>
          <t>G</t>
        </is>
      </nc>
    </rcc>
    <rcc rId="0" sId="17">
      <nc r="B349" t="inlineStr">
        <is>
          <t>C</t>
        </is>
      </nc>
    </rcc>
    <rcc rId="0" sId="17">
      <nc r="B350" t="inlineStr">
        <is>
          <t>C</t>
        </is>
      </nc>
    </rcc>
    <rcc rId="0" sId="17">
      <nc r="B351" t="inlineStr">
        <is>
          <t>G</t>
        </is>
      </nc>
    </rcc>
    <rcc rId="0" sId="17">
      <nc r="B352" t="inlineStr">
        <is>
          <t>C</t>
        </is>
      </nc>
    </rcc>
    <rcc rId="0" sId="17">
      <nc r="B353" t="inlineStr">
        <is>
          <t>T</t>
        </is>
      </nc>
    </rcc>
    <rcc rId="0" sId="17">
      <nc r="B354" t="inlineStr">
        <is>
          <t>T</t>
        </is>
      </nc>
    </rcc>
    <rcc rId="0" sId="17">
      <nc r="B355" t="inlineStr">
        <is>
          <t>T</t>
        </is>
      </nc>
    </rcc>
    <rcc rId="0" sId="17">
      <nc r="B356" t="inlineStr">
        <is>
          <t>G</t>
        </is>
      </nc>
    </rcc>
    <rcc rId="0" sId="17">
      <nc r="B357" t="inlineStr">
        <is>
          <t>T</t>
        </is>
      </nc>
    </rcc>
    <rcc rId="0" sId="17">
      <nc r="B358" t="inlineStr">
        <is>
          <t>A</t>
        </is>
      </nc>
    </rcc>
    <rcc rId="0" sId="17">
      <nc r="B359" t="inlineStr">
        <is>
          <t>T</t>
        </is>
      </nc>
    </rcc>
    <rcc rId="0" sId="17">
      <nc r="B360" t="inlineStr">
        <is>
          <t>A</t>
        </is>
      </nc>
    </rcc>
    <rcc rId="0" sId="17">
      <nc r="B361" t="inlineStr">
        <is>
          <t>G</t>
        </is>
      </nc>
    </rcc>
    <rcc rId="0" sId="17">
      <nc r="B362" t="inlineStr">
        <is>
          <t>T</t>
        </is>
      </nc>
    </rcc>
    <rcc rId="0" sId="17">
      <nc r="B363" t="inlineStr">
        <is>
          <t>A</t>
        </is>
      </nc>
    </rcc>
    <rcc rId="0" sId="17">
      <nc r="B364" t="inlineStr">
        <is>
          <t>T</t>
        </is>
      </nc>
    </rcc>
    <rcc rId="0" sId="17">
      <nc r="B365" t="inlineStr">
        <is>
          <t>G</t>
        </is>
      </nc>
    </rcc>
    <rcc rId="0" sId="17">
      <nc r="B366" t="inlineStr">
        <is>
          <t>A</t>
        </is>
      </nc>
    </rcc>
    <rcc rId="0" sId="17">
      <nc r="B367" t="inlineStr">
        <is>
          <t>C</t>
        </is>
      </nc>
    </rcc>
    <rcc rId="0" sId="17">
      <nc r="B368" t="inlineStr">
        <is>
          <t>G</t>
        </is>
      </nc>
    </rcc>
    <rcc rId="0" sId="17">
      <nc r="B369" t="inlineStr">
        <is>
          <t>G</t>
        </is>
      </nc>
    </rcc>
    <rcc rId="0" sId="17">
      <nc r="B370" t="inlineStr">
        <is>
          <t>A</t>
        </is>
      </nc>
    </rcc>
    <rcc rId="0" sId="17">
      <nc r="B371" t="inlineStr">
        <is>
          <t>C</t>
        </is>
      </nc>
    </rcc>
    <rcc rId="0" sId="17">
      <nc r="B372" t="inlineStr">
        <is>
          <t>C</t>
        </is>
      </nc>
    </rcc>
    <rcc rId="0" sId="17">
      <nc r="B373" t="inlineStr">
        <is>
          <t>T</t>
        </is>
      </nc>
    </rcc>
    <rcc rId="0" sId="17">
      <nc r="B374" t="inlineStr">
        <is>
          <t>A</t>
        </is>
      </nc>
    </rcc>
    <rcc rId="0" sId="17">
      <nc r="B375" t="inlineStr">
        <is>
          <t>C</t>
        </is>
      </nc>
    </rcc>
    <rcc rId="0" sId="17">
      <nc r="B376" t="inlineStr">
        <is>
          <t>C</t>
        </is>
      </nc>
    </rcc>
    <rcc rId="0" sId="17">
      <nc r="B377" t="inlineStr">
        <is>
          <t>C</t>
        </is>
      </nc>
    </rcc>
    <rcc rId="0" sId="17">
      <nc r="B378" t="inlineStr">
        <is>
          <t>A</t>
        </is>
      </nc>
    </rcc>
    <rcc rId="0" sId="17">
      <nc r="B379" t="inlineStr">
        <is>
          <t>A</t>
        </is>
      </nc>
    </rcc>
    <rcc rId="0" sId="17">
      <nc r="B380" t="inlineStr">
        <is>
          <t>A</t>
        </is>
      </nc>
    </rcc>
    <rcc rId="0" sId="17">
      <nc r="B381" t="inlineStr">
        <is>
          <t>A</t>
        </is>
      </nc>
    </rcc>
    <rcc rId="0" sId="17">
      <nc r="B382" t="inlineStr">
        <is>
          <t>G</t>
        </is>
      </nc>
    </rcc>
    <rcc rId="0" sId="17">
      <nc r="B383" t="inlineStr">
        <is>
          <t>G</t>
        </is>
      </nc>
    </rcc>
    <rcc rId="0" sId="17">
      <nc r="B384" t="inlineStr">
        <is>
          <t>A</t>
        </is>
      </nc>
    </rcc>
    <rcc rId="0" sId="17">
      <nc r="B385" t="inlineStr">
        <is>
          <t>A</t>
        </is>
      </nc>
    </rcc>
    <rcc rId="0" sId="17">
      <nc r="B386" t="inlineStr">
        <is>
          <t>C</t>
        </is>
      </nc>
    </rcc>
    <rcc rId="0" sId="17">
      <nc r="B387" t="inlineStr">
        <is>
          <t>T</t>
        </is>
      </nc>
    </rcc>
    <rcc rId="0" sId="17">
      <nc r="B388" t="inlineStr">
        <is>
          <t>T</t>
        </is>
      </nc>
    </rcc>
    <rcc rId="0" sId="17">
      <nc r="B389" t="inlineStr">
        <is>
          <t>T</t>
        </is>
      </nc>
    </rcc>
    <rcc rId="0" sId="17">
      <nc r="B390" t="inlineStr">
        <is>
          <t>G</t>
        </is>
      </nc>
    </rcc>
    <rcc rId="0" sId="17">
      <nc r="B391" t="inlineStr">
        <is>
          <t>A</t>
        </is>
      </nc>
    </rcc>
    <rcc rId="0" sId="17">
      <nc r="B392" t="inlineStr">
        <is>
          <t>G</t>
        </is>
      </nc>
    </rcc>
    <rcc rId="0" sId="17">
      <nc r="B393" t="inlineStr">
        <is>
          <t>T</t>
        </is>
      </nc>
    </rcc>
    <rcc rId="0" sId="17">
      <nc r="B394" t="inlineStr">
        <is>
          <t>A</t>
        </is>
      </nc>
    </rcc>
    <rcc rId="0" sId="17">
      <nc r="B395" t="inlineStr">
        <is>
          <t>A</t>
        </is>
      </nc>
    </rcc>
    <rcc rId="0" sId="17">
      <nc r="B396" t="inlineStr">
        <is>
          <t>G</t>
        </is>
      </nc>
    </rcc>
    <rcc rId="0" sId="17">
      <nc r="B397" t="inlineStr">
        <is>
          <t>C</t>
        </is>
      </nc>
    </rcc>
    <rcc rId="0" sId="17">
      <nc r="B398" t="inlineStr">
        <is>
          <t>G</t>
        </is>
      </nc>
    </rcc>
    <rcc rId="0" sId="17">
      <nc r="B399" t="inlineStr">
        <is>
          <t>C</t>
        </is>
      </nc>
    </rcc>
    <rcc rId="0" sId="17">
      <nc r="B400" t="inlineStr">
        <is>
          <t>A</t>
        </is>
      </nc>
    </rcc>
    <rcc rId="0" sId="17">
      <nc r="B401" t="inlineStr">
        <is>
          <t>A</t>
        </is>
      </nc>
    </rcc>
    <rcc rId="0" sId="17">
      <nc r="B402" t="inlineStr">
        <is>
          <t>T</t>
        </is>
      </nc>
    </rcc>
    <rcc rId="0" sId="17">
      <nc r="B403" t="inlineStr">
        <is>
          <t>A</t>
        </is>
      </nc>
    </rcc>
    <rcc rId="0" sId="17">
      <nc r="B404" t="inlineStr">
        <is>
          <t>G</t>
        </is>
      </nc>
    </rcc>
    <rcc rId="0" sId="17">
      <nc r="B405" t="inlineStr">
        <is>
          <t>G</t>
        </is>
      </nc>
    </rcc>
    <rcc rId="0" sId="17">
      <nc r="B406" t="inlineStr">
        <is>
          <t>G</t>
        </is>
      </nc>
    </rcc>
    <rcc rId="0" sId="17">
      <nc r="B407" t="inlineStr">
        <is>
          <t>T</t>
        </is>
      </nc>
    </rcc>
    <rcc rId="0" sId="17">
      <nc r="B408" t="inlineStr">
        <is>
          <t>A</t>
        </is>
      </nc>
    </rcc>
    <rcc rId="0" sId="17">
      <nc r="B409" t="inlineStr">
        <is>
          <t>A</t>
        </is>
      </nc>
    </rcc>
    <rcc rId="0" sId="17">
      <nc r="B410" t="inlineStr">
        <is>
          <t>A</t>
        </is>
      </nc>
    </rcc>
    <rcc rId="0" sId="17">
      <nc r="B411" t="inlineStr">
        <is>
          <t>C</t>
        </is>
      </nc>
    </rcc>
    <rcc rId="0" sId="17">
      <nc r="B412" t="inlineStr">
        <is>
          <t>A</t>
        </is>
      </nc>
    </rcc>
    <rcc rId="0" sId="17">
      <nc r="B413" t="inlineStr">
        <is>
          <t>G</t>
        </is>
      </nc>
    </rcc>
    <rcc rId="0" sId="17">
      <nc r="B414" t="inlineStr">
        <is>
          <t>A</t>
        </is>
      </nc>
    </rcc>
    <rcc rId="0" sId="17">
      <nc r="B415" t="inlineStr">
        <is>
          <t>A</t>
        </is>
      </nc>
    </rcc>
    <rcc rId="0" sId="17">
      <nc r="B416" t="inlineStr">
        <is>
          <t>G</t>
        </is>
      </nc>
    </rcc>
    <rcc rId="0" sId="17">
      <nc r="B417" t="inlineStr">
        <is>
          <t>A</t>
        </is>
      </nc>
    </rcc>
    <rcc rId="0" sId="17">
      <nc r="B418" t="inlineStr">
        <is>
          <t>T</t>
        </is>
      </nc>
    </rcc>
    <rcc rId="0" sId="17">
      <nc r="B419" t="inlineStr">
        <is>
          <t>T</t>
        </is>
      </nc>
    </rcc>
    <rcc rId="0" sId="17">
      <nc r="B420" t="inlineStr">
        <is>
          <t>A</t>
        </is>
      </nc>
    </rcc>
    <rcc rId="0" sId="17">
      <nc r="B421" t="inlineStr">
        <is>
          <t>G</t>
        </is>
      </nc>
    </rcc>
    <rcc rId="0" sId="17">
      <nc r="B422" t="inlineStr">
        <is>
          <t>T</t>
        </is>
      </nc>
    </rcc>
    <rcc rId="0" sId="17">
      <nc r="B423" t="inlineStr">
        <is>
          <t>A</t>
        </is>
      </nc>
    </rcc>
    <rcc rId="0" sId="17">
      <nc r="B424" t="inlineStr">
        <is>
          <t>A</t>
        </is>
      </nc>
    </rcc>
    <rcc rId="0" sId="17">
      <nc r="B425" t="inlineStr">
        <is>
          <t>C</t>
        </is>
      </nc>
    </rcc>
    <rcc rId="0" sId="17">
      <nc r="B426" t="inlineStr">
        <is>
          <t>A</t>
        </is>
      </nc>
    </rcc>
    <rcc rId="0" sId="17">
      <nc r="B427" t="inlineStr">
        <is>
          <t>C</t>
        </is>
      </nc>
    </rcc>
    <rcc rId="0" sId="17">
      <nc r="B428" t="inlineStr">
        <is>
          <t>T</t>
        </is>
      </nc>
    </rcc>
    <rcc rId="0" sId="17">
      <nc r="B429" t="inlineStr">
        <is>
          <t>A</t>
        </is>
      </nc>
    </rcc>
    <rcc rId="0" sId="17">
      <nc r="B430" t="inlineStr">
        <is>
          <t>T</t>
        </is>
      </nc>
    </rcc>
    <rcc rId="0" sId="17">
      <nc r="B431" t="inlineStr">
        <is>
          <t>C</t>
        </is>
      </nc>
    </rcc>
    <rcc rId="0" sId="17">
      <nc r="B432" t="inlineStr">
        <is>
          <t>A</t>
        </is>
      </nc>
    </rcc>
    <rcc rId="0" sId="17">
      <nc r="B433" t="inlineStr">
        <is>
          <t>A</t>
        </is>
      </nc>
    </rcc>
    <rcc rId="0" sId="17">
      <nc r="B434" t="inlineStr">
        <is>
          <t>A</t>
        </is>
      </nc>
    </rcc>
    <rcc rId="0" sId="17">
      <nc r="B435" t="inlineStr">
        <is>
          <t>A</t>
        </is>
      </nc>
    </rcc>
    <rcc rId="0" sId="17">
      <nc r="B436" t="inlineStr">
        <is>
          <t>G</t>
        </is>
      </nc>
    </rcc>
    <rcc rId="0" sId="17">
      <nc r="B437" t="inlineStr">
        <is>
          <t>C</t>
        </is>
      </nc>
    </rcc>
    <rcc rId="0" sId="17">
      <nc r="B438" t="inlineStr">
        <is>
          <t>T</t>
        </is>
      </nc>
    </rcc>
    <rcc rId="0" sId="17">
      <nc r="B439" t="inlineStr">
        <is>
          <t>T</t>
        </is>
      </nc>
    </rcc>
    <rcc rId="0" sId="17">
      <nc r="B440" t="inlineStr">
        <is>
          <t>G</t>
        </is>
      </nc>
    </rcc>
    <rcc rId="0" sId="17">
      <nc r="B441" t="inlineStr">
        <is>
          <t>A</t>
        </is>
      </nc>
    </rcc>
    <rcc rId="0" sId="17">
      <nc r="B442" t="inlineStr">
        <is>
          <t>C</t>
        </is>
      </nc>
    </rcc>
    <rcc rId="0" sId="17">
      <nc r="B443" t="inlineStr">
        <is>
          <t>T</t>
        </is>
      </nc>
    </rcc>
    <rcc rId="0" sId="17">
      <nc r="B444" t="inlineStr">
        <is>
          <t>T</t>
        </is>
      </nc>
    </rcc>
    <rcc rId="0" sId="17">
      <nc r="B445" t="inlineStr">
        <is>
          <t>T</t>
        </is>
      </nc>
    </rcc>
    <rcc rId="0" sId="17">
      <nc r="B446" t="inlineStr">
        <is>
          <t>A</t>
        </is>
      </nc>
    </rcc>
    <rcc rId="0" sId="17">
      <nc r="B447" t="inlineStr">
        <is>
          <t>A</t>
        </is>
      </nc>
    </rcc>
    <rcc rId="0" sId="17">
      <nc r="B448" t="inlineStr">
        <is>
          <t>A</t>
        </is>
      </nc>
    </rcc>
    <rcc rId="0" sId="17">
      <nc r="B449" t="inlineStr">
        <is>
          <t>A</t>
        </is>
      </nc>
    </rcc>
    <rcc rId="0" sId="17">
      <nc r="B450" t="inlineStr">
        <is>
          <t>G</t>
        </is>
      </nc>
    </rcc>
    <rcc rId="0" sId="17">
      <nc r="B451" t="inlineStr">
        <is>
          <t>G</t>
        </is>
      </nc>
    </rcc>
    <rcc rId="0" sId="17">
      <nc r="B452" t="inlineStr">
        <is>
          <t>A</t>
        </is>
      </nc>
    </rcc>
    <rcc rId="0" sId="17">
      <nc r="B453" t="inlineStr">
        <is>
          <t>C</t>
        </is>
      </nc>
    </rcc>
    <rcc rId="0" sId="17">
      <nc r="B454" t="inlineStr">
        <is>
          <t>G</t>
        </is>
      </nc>
    </rcc>
    <rcc rId="0" sId="17">
      <nc r="B455" t="inlineStr">
        <is>
          <t>A</t>
        </is>
      </nc>
    </rcc>
    <rcc rId="0" sId="17">
      <nc r="B456" t="inlineStr">
        <is>
          <t>T</t>
        </is>
      </nc>
    </rcc>
    <rcc rId="0" sId="17">
      <nc r="B457" t="inlineStr">
        <is>
          <t>T</t>
        </is>
      </nc>
    </rcc>
    <rcc rId="0" sId="17">
      <nc r="B458" t="inlineStr">
        <is>
          <t>C</t>
        </is>
      </nc>
    </rcc>
    <rcc rId="0" sId="17">
      <nc r="B459" t="inlineStr">
        <is>
          <t>C</t>
        </is>
      </nc>
    </rcc>
    <rcc rId="0" sId="17">
      <nc r="B460" t="inlineStr">
        <is>
          <t>C</t>
        </is>
      </nc>
    </rcc>
    <rcc rId="0" sId="17">
      <nc r="B461" t="inlineStr">
        <is>
          <t>C</t>
        </is>
      </nc>
    </rcc>
    <rcc rId="0" sId="17">
      <nc r="B462" t="inlineStr">
        <is>
          <t>C</t>
        </is>
      </nc>
    </rcc>
    <rcc rId="0" sId="17">
      <nc r="B463" t="inlineStr">
        <is>
          <t>A</t>
        </is>
      </nc>
    </rcc>
    <rcc rId="0" sId="17">
      <nc r="B464" t="inlineStr">
        <is>
          <t>T</t>
        </is>
      </nc>
    </rcc>
    <rcc rId="0" sId="17">
      <nc r="B465" t="inlineStr">
        <is>
          <t>C</t>
        </is>
      </nc>
    </rcc>
    <rcc rId="0" sId="17">
      <nc r="B466" t="inlineStr">
        <is>
          <t>T</t>
        </is>
      </nc>
    </rcc>
    <rcc rId="0" sId="17">
      <nc r="B467" t="inlineStr">
        <is>
          <t>A</t>
        </is>
      </nc>
    </rcc>
    <rcc rId="0" sId="17">
      <nc r="B468" t="inlineStr">
        <is>
          <t>A</t>
        </is>
      </nc>
    </rcc>
    <rcc rId="0" sId="17">
      <nc r="B469" t="inlineStr">
        <is>
          <t>T</t>
        </is>
      </nc>
    </rcc>
    <rcc rId="0" sId="17">
      <nc r="B470" t="inlineStr">
        <is>
          <t>A</t>
        </is>
      </nc>
    </rcc>
    <rcc rId="0" sId="17">
      <nc r="B471" t="inlineStr">
        <is>
          <t>A</t>
        </is>
      </nc>
    </rcc>
    <rcc rId="0" sId="17">
      <nc r="B472" t="inlineStr">
        <is>
          <t>A</t>
        </is>
      </nc>
    </rcc>
    <rcc rId="0" sId="17">
      <nc r="B473" t="inlineStr">
        <is>
          <t>A</t>
        </is>
      </nc>
    </rcc>
    <rcc rId="0" sId="17">
      <nc r="B474" t="inlineStr">
        <is>
          <t>C</t>
        </is>
      </nc>
    </rcc>
    <rcc rId="0" sId="17">
      <nc r="B475" t="inlineStr">
        <is>
          <t>A</t>
        </is>
      </nc>
    </rcc>
    <rcc rId="0" sId="17">
      <nc r="B476" t="inlineStr">
        <is>
          <t>C</t>
        </is>
      </nc>
    </rcc>
    <rcc rId="0" sId="17">
      <nc r="B477" t="inlineStr">
        <is>
          <t>C</t>
        </is>
      </nc>
    </rcc>
    <rcc rId="0" sId="17">
      <nc r="B478" t="inlineStr">
        <is>
          <t>C</t>
        </is>
      </nc>
    </rcc>
    <rcc rId="0" sId="17">
      <nc r="B479" t="inlineStr">
        <is>
          <t>G</t>
        </is>
      </nc>
    </rcc>
    <rcc rId="0" sId="17">
      <nc r="B480" t="inlineStr">
        <is>
          <t>C</t>
        </is>
      </nc>
    </rcc>
    <rcc rId="0" sId="17">
      <nc r="B481" t="inlineStr">
        <is>
          <t>C</t>
        </is>
      </nc>
    </rcc>
    <rcc rId="0" sId="17">
      <nc r="B482" t="inlineStr">
        <is>
          <t>G</t>
        </is>
      </nc>
    </rcc>
    <rcc rId="0" sId="17">
      <nc r="B483" t="inlineStr">
        <is>
          <t>C</t>
        </is>
      </nc>
    </rcc>
    <rcc rId="0" sId="17">
      <nc r="B484" t="inlineStr">
        <is>
          <t>T</t>
        </is>
      </nc>
    </rcc>
    <rcc rId="0" sId="17">
      <nc r="B485" t="inlineStr">
        <is>
          <t>T</t>
        </is>
      </nc>
    </rcc>
    <rcc rId="0" sId="17">
      <nc r="B486" t="inlineStr">
        <is>
          <t>T</t>
        </is>
      </nc>
    </rcc>
    <rcc rId="0" sId="17">
      <nc r="B487" t="inlineStr">
        <is>
          <t>G</t>
        </is>
      </nc>
    </rcc>
    <rcc rId="0" sId="17">
      <nc r="B488" t="inlineStr">
        <is>
          <t>T</t>
        </is>
      </nc>
    </rcc>
    <rcc rId="0" sId="17">
      <nc r="B489" t="inlineStr">
        <is>
          <t>A</t>
        </is>
      </nc>
    </rcc>
    <rcc rId="0" sId="17">
      <nc r="B490" t="inlineStr">
        <is>
          <t>T</t>
        </is>
      </nc>
    </rcc>
    <rcc rId="0" sId="17">
      <nc r="B491" t="inlineStr">
        <is>
          <t>A</t>
        </is>
      </nc>
    </rcc>
    <rcc rId="0" sId="17">
      <nc r="B492" t="inlineStr">
        <is>
          <t>G</t>
        </is>
      </nc>
    </rcc>
    <rcc rId="0" sId="17">
      <nc r="B493" t="inlineStr">
        <is>
          <t>T</t>
        </is>
      </nc>
    </rcc>
    <rcc rId="0" sId="17">
      <nc r="B494" t="inlineStr">
        <is>
          <t>A</t>
        </is>
      </nc>
    </rcc>
    <rcc rId="0" sId="17">
      <nc r="B495" t="inlineStr">
        <is>
          <t>T</t>
        </is>
      </nc>
    </rcc>
    <rcc rId="0" sId="17">
      <nc r="B496" t="inlineStr">
        <is>
          <t>G</t>
        </is>
      </nc>
    </rcc>
    <rcc rId="0" sId="17">
      <nc r="B497" t="inlineStr">
        <is>
          <t>A</t>
        </is>
      </nc>
    </rcc>
    <rcc rId="0" sId="17">
      <nc r="B498" t="inlineStr">
        <is>
          <t>C</t>
        </is>
      </nc>
    </rcc>
    <rcc rId="0" sId="17">
      <nc r="B499" t="inlineStr">
        <is>
          <t>G</t>
        </is>
      </nc>
    </rcc>
    <rcc rId="0" sId="17">
      <nc r="B500" t="inlineStr">
        <is>
          <t>G</t>
        </is>
      </nc>
    </rcc>
    <rcc rId="0" sId="17">
      <nc r="B501" t="inlineStr">
        <is>
          <t>A</t>
        </is>
      </nc>
    </rcc>
    <rcc rId="0" sId="17">
      <nc r="B502" t="inlineStr">
        <is>
          <t>C</t>
        </is>
      </nc>
    </rcc>
    <rcc rId="0" sId="17">
      <nc r="B503" t="inlineStr">
        <is>
          <t>C</t>
        </is>
      </nc>
    </rcc>
    <rcc rId="0" sId="17">
      <nc r="B504" t="inlineStr">
        <is>
          <t>T</t>
        </is>
      </nc>
    </rcc>
    <rcc rId="0" sId="17">
      <nc r="B505" t="inlineStr">
        <is>
          <t>A</t>
        </is>
      </nc>
    </rcc>
    <rcc rId="0" sId="17">
      <nc r="B506" t="inlineStr">
        <is>
          <t>C</t>
        </is>
      </nc>
    </rcc>
    <rcc rId="0" sId="17">
      <nc r="B507" t="inlineStr">
        <is>
          <t>C</t>
        </is>
      </nc>
    </rcc>
    <rcc rId="0" sId="17">
      <nc r="B508" t="inlineStr">
        <is>
          <t>C</t>
        </is>
      </nc>
    </rcc>
    <rcc rId="0" sId="17">
      <nc r="B509" t="inlineStr">
        <is>
          <t>A</t>
        </is>
      </nc>
    </rcc>
    <rcc rId="0" sId="17">
      <nc r="B510" t="inlineStr">
        <is>
          <t>A</t>
        </is>
      </nc>
    </rcc>
    <rcc rId="0" sId="17">
      <nc r="B511" t="inlineStr">
        <is>
          <t>A</t>
        </is>
      </nc>
    </rcc>
    <rcc rId="0" sId="17">
      <nc r="B512" t="inlineStr">
        <is>
          <t>A</t>
        </is>
      </nc>
    </rcc>
    <rcc rId="0" sId="17">
      <nc r="B513" t="inlineStr">
        <is>
          <t>G</t>
        </is>
      </nc>
    </rcc>
    <rcc rId="0" sId="17">
      <nc r="B514" t="inlineStr">
        <is>
          <t>G</t>
        </is>
      </nc>
    </rcc>
    <rcc rId="0" sId="17">
      <nc r="B515" t="inlineStr">
        <is>
          <t>A</t>
        </is>
      </nc>
    </rcc>
    <rcc rId="0" sId="17">
      <nc r="B516" t="inlineStr">
        <is>
          <t>A</t>
        </is>
      </nc>
    </rcc>
    <rcc rId="0" sId="17">
      <nc r="B517" t="inlineStr">
        <is>
          <t>C</t>
        </is>
      </nc>
    </rcc>
    <rcc rId="0" sId="17">
      <nc r="B518" t="inlineStr">
        <is>
          <t>T</t>
        </is>
      </nc>
    </rcc>
    <rcc rId="0" sId="17">
      <nc r="B519" t="inlineStr">
        <is>
          <t>T</t>
        </is>
      </nc>
    </rcc>
    <rcc rId="0" sId="17">
      <nc r="B520" t="inlineStr">
        <is>
          <t>T</t>
        </is>
      </nc>
    </rcc>
    <rcc rId="0" sId="17">
      <nc r="B521" t="inlineStr">
        <is>
          <t>G</t>
        </is>
      </nc>
    </rcc>
    <rcc rId="0" sId="17">
      <nc r="B522" t="inlineStr">
        <is>
          <t>A</t>
        </is>
      </nc>
    </rcc>
    <rcc rId="0" sId="17">
      <nc r="B523" t="inlineStr">
        <is>
          <t>G</t>
        </is>
      </nc>
    </rcc>
    <rcc rId="0" sId="17">
      <nc r="B524" t="inlineStr">
        <is>
          <t>T</t>
        </is>
      </nc>
    </rcc>
    <rcc rId="0" sId="17">
      <nc r="B525" t="inlineStr">
        <is>
          <t>A</t>
        </is>
      </nc>
    </rcc>
    <rcc rId="0" sId="17">
      <nc r="B526" t="inlineStr">
        <is>
          <t>A</t>
        </is>
      </nc>
    </rcc>
    <rcc rId="0" sId="17">
      <nc r="B527" t="inlineStr">
        <is>
          <t>G</t>
        </is>
      </nc>
    </rcc>
    <rcc rId="0" sId="17">
      <nc r="B528" t="inlineStr">
        <is>
          <t>C</t>
        </is>
      </nc>
    </rcc>
    <rcc rId="0" sId="17">
      <nc r="B529" t="inlineStr">
        <is>
          <t>G</t>
        </is>
      </nc>
    </rcc>
    <rcc rId="0" sId="17">
      <nc r="B530" t="inlineStr">
        <is>
          <t>C</t>
        </is>
      </nc>
    </rcc>
    <rcc rId="0" sId="17">
      <nc r="B531" t="inlineStr">
        <is>
          <t>A</t>
        </is>
      </nc>
    </rcc>
    <rcc rId="0" sId="17">
      <nc r="B532" t="inlineStr">
        <is>
          <t>A</t>
        </is>
      </nc>
    </rcc>
    <rcc rId="0" sId="17">
      <nc r="B533" t="inlineStr">
        <is>
          <t>T</t>
        </is>
      </nc>
    </rcc>
    <rcc rId="0" sId="17">
      <nc r="B534" t="inlineStr">
        <is>
          <t>A</t>
        </is>
      </nc>
    </rcc>
    <rcc rId="0" sId="17">
      <nc r="B535" t="inlineStr">
        <is>
          <t>G</t>
        </is>
      </nc>
    </rcc>
    <rcc rId="0" sId="17">
      <nc r="B536" t="inlineStr">
        <is>
          <t>G</t>
        </is>
      </nc>
    </rcc>
    <rcc rId="0" sId="17">
      <nc r="B537" t="inlineStr">
        <is>
          <t>G</t>
        </is>
      </nc>
    </rcc>
    <rcc rId="0" sId="17">
      <nc r="B538" t="inlineStr">
        <is>
          <t>T</t>
        </is>
      </nc>
    </rcc>
    <rcc rId="0" sId="17">
      <nc r="B539" t="inlineStr">
        <is>
          <t>A</t>
        </is>
      </nc>
    </rcc>
    <rcc rId="0" sId="17">
      <nc r="B540" t="inlineStr">
        <is>
          <t>A</t>
        </is>
      </nc>
    </rcc>
    <rcc rId="0" sId="17">
      <nc r="B541" t="inlineStr">
        <is>
          <t>A</t>
        </is>
      </nc>
    </rcc>
    <rcc rId="0" sId="17">
      <nc r="B542" t="inlineStr">
        <is>
          <t>C</t>
        </is>
      </nc>
    </rcc>
    <rcc rId="0" sId="17">
      <nc r="B543" t="inlineStr">
        <is>
          <t>A</t>
        </is>
      </nc>
    </rcc>
    <rcc rId="0" sId="17">
      <nc r="B544" t="inlineStr">
        <is>
          <t>G</t>
        </is>
      </nc>
    </rcc>
    <rcc rId="0" sId="17">
      <nc r="B545" t="inlineStr">
        <is>
          <t>A</t>
        </is>
      </nc>
    </rcc>
    <rcc rId="0" sId="17">
      <nc r="B546" t="inlineStr">
        <is>
          <t>A</t>
        </is>
      </nc>
    </rcc>
    <rcc rId="0" sId="17">
      <nc r="B547" t="inlineStr">
        <is>
          <t>G</t>
        </is>
      </nc>
    </rcc>
    <rcc rId="0" sId="17">
      <nc r="B548" t="inlineStr">
        <is>
          <t>A</t>
        </is>
      </nc>
    </rcc>
    <rcc rId="0" sId="17">
      <nc r="B549" t="inlineStr">
        <is>
          <t>T</t>
        </is>
      </nc>
    </rcc>
    <rcc rId="0" sId="17">
      <nc r="B550" t="inlineStr">
        <is>
          <t>T</t>
        </is>
      </nc>
    </rcc>
    <rcc rId="0" sId="17">
      <nc r="B551" t="inlineStr">
        <is>
          <t>A</t>
        </is>
      </nc>
    </rcc>
    <rcc rId="0" sId="17">
      <nc r="B552" t="inlineStr">
        <is>
          <t>G</t>
        </is>
      </nc>
    </rcc>
    <rcc rId="0" sId="17">
      <nc r="B553" t="inlineStr">
        <is>
          <t>T</t>
        </is>
      </nc>
    </rcc>
    <rcc rId="0" sId="17">
      <nc r="B554" t="inlineStr">
        <is>
          <t>A</t>
        </is>
      </nc>
    </rcc>
    <rcc rId="0" sId="17">
      <nc r="B555" t="inlineStr">
        <is>
          <t>A</t>
        </is>
      </nc>
    </rcc>
    <rcc rId="0" sId="17">
      <nc r="B556" t="inlineStr">
        <is>
          <t>C</t>
        </is>
      </nc>
    </rcc>
    <rcc rId="0" sId="17">
      <nc r="B557" t="inlineStr">
        <is>
          <t>A</t>
        </is>
      </nc>
    </rcc>
    <rcc rId="0" sId="17">
      <nc r="B558" t="inlineStr">
        <is>
          <t>C</t>
        </is>
      </nc>
    </rcc>
    <rcc rId="0" sId="17">
      <nc r="B559" t="inlineStr">
        <is>
          <t>T</t>
        </is>
      </nc>
    </rcc>
    <rcc rId="0" sId="17">
      <nc r="B560" t="inlineStr">
        <is>
          <t>A</t>
        </is>
      </nc>
    </rcc>
    <rcc rId="0" sId="17">
      <nc r="B561" t="inlineStr">
        <is>
          <t>T</t>
        </is>
      </nc>
    </rcc>
    <rcc rId="0" sId="17">
      <nc r="B562" t="inlineStr">
        <is>
          <t>C</t>
        </is>
      </nc>
    </rcc>
    <rcc rId="0" sId="17">
      <nc r="B563" t="inlineStr">
        <is>
          <t>A</t>
        </is>
      </nc>
    </rcc>
    <rcc rId="0" sId="17">
      <nc r="B564" t="inlineStr">
        <is>
          <t>A</t>
        </is>
      </nc>
    </rcc>
    <rcc rId="0" sId="17">
      <nc r="B565" t="inlineStr">
        <is>
          <t>A</t>
        </is>
      </nc>
    </rcc>
    <rcc rId="0" sId="17">
      <nc r="B566" t="inlineStr">
        <is>
          <t>A</t>
        </is>
      </nc>
    </rcc>
    <rcc rId="0" sId="17">
      <nc r="B567" t="inlineStr">
        <is>
          <t>G</t>
        </is>
      </nc>
    </rcc>
    <rcc rId="0" sId="17">
      <nc r="B568" t="inlineStr">
        <is>
          <t>C</t>
        </is>
      </nc>
    </rcc>
    <rcc rId="0" sId="17">
      <nc r="B569" t="inlineStr">
        <is>
          <t>T</t>
        </is>
      </nc>
    </rcc>
    <rcc rId="0" sId="17">
      <nc r="B570" t="inlineStr">
        <is>
          <t>T</t>
        </is>
      </nc>
    </rcc>
    <rcc rId="0" sId="17">
      <nc r="B571" t="inlineStr">
        <is>
          <t>G</t>
        </is>
      </nc>
    </rcc>
    <rcc rId="0" sId="17">
      <nc r="B572" t="inlineStr">
        <is>
          <t>A</t>
        </is>
      </nc>
    </rcc>
    <rcc rId="0" sId="17">
      <nc r="B573" t="inlineStr">
        <is>
          <t>C</t>
        </is>
      </nc>
    </rcc>
    <rcc rId="0" sId="17">
      <nc r="B574" t="inlineStr">
        <is>
          <t>T</t>
        </is>
      </nc>
    </rcc>
    <rcc rId="0" sId="17">
      <nc r="B575" t="inlineStr">
        <is>
          <t>T</t>
        </is>
      </nc>
    </rcc>
    <rcc rId="0" sId="17">
      <nc r="B576" t="inlineStr">
        <is>
          <t>T</t>
        </is>
      </nc>
    </rcc>
    <rcc rId="0" sId="17">
      <nc r="B577" t="inlineStr">
        <is>
          <t>A</t>
        </is>
      </nc>
    </rcc>
  </rrc>
  <rrc rId="29290" sId="17" ref="B1:B1048576" action="deleteCol">
    <rfmt sheetId="17" xfDxf="1" sqref="B1:B1048576" start="0" length="0"/>
    <rcc rId="0" sId="17">
      <nc r="B3" t="inlineStr">
        <is>
          <t>other_allele.exposure</t>
        </is>
      </nc>
    </rcc>
    <rcc rId="0" sId="17">
      <nc r="B4" t="inlineStr">
        <is>
          <t>G</t>
        </is>
      </nc>
    </rcc>
    <rcc rId="0" sId="17">
      <nc r="B5" t="inlineStr">
        <is>
          <t>C</t>
        </is>
      </nc>
    </rcc>
    <rcc rId="0" sId="17">
      <nc r="B6" t="inlineStr">
        <is>
          <t>G</t>
        </is>
      </nc>
    </rcc>
    <rcc rId="0" sId="17">
      <nc r="B7" t="inlineStr">
        <is>
          <t>C</t>
        </is>
      </nc>
    </rcc>
    <rcc rId="0" sId="17">
      <nc r="B8" t="inlineStr">
        <is>
          <t>C</t>
        </is>
      </nc>
    </rcc>
    <rcc rId="0" sId="17">
      <nc r="B9" t="inlineStr">
        <is>
          <t>G</t>
        </is>
      </nc>
    </rcc>
    <rcc rId="0" sId="17">
      <nc r="B10" t="inlineStr">
        <is>
          <t>T</t>
        </is>
      </nc>
    </rcc>
    <rcc rId="0" sId="17">
      <nc r="B11" t="inlineStr">
        <is>
          <t>C</t>
        </is>
      </nc>
    </rcc>
    <rcc rId="0" sId="17">
      <nc r="B12" t="inlineStr">
        <is>
          <t>G</t>
        </is>
      </nc>
    </rcc>
    <rcc rId="0" sId="17">
      <nc r="B13" t="inlineStr">
        <is>
          <t>C</t>
        </is>
      </nc>
    </rcc>
    <rcc rId="0" sId="17">
      <nc r="B14" t="inlineStr">
        <is>
          <t>G</t>
        </is>
      </nc>
    </rcc>
    <rcc rId="0" sId="17">
      <nc r="B15" t="inlineStr">
        <is>
          <t>T</t>
        </is>
      </nc>
    </rcc>
    <rcc rId="0" sId="17">
      <nc r="B16" t="inlineStr">
        <is>
          <t>C</t>
        </is>
      </nc>
    </rcc>
    <rcc rId="0" sId="17">
      <nc r="B17" t="inlineStr">
        <is>
          <t>G</t>
        </is>
      </nc>
    </rcc>
    <rcc rId="0" sId="17">
      <nc r="B18" t="inlineStr">
        <is>
          <t>G</t>
        </is>
      </nc>
    </rcc>
    <rcc rId="0" sId="17">
      <nc r="B19" t="inlineStr">
        <is>
          <t>C</t>
        </is>
      </nc>
    </rcc>
    <rcc rId="0" sId="17">
      <nc r="B20" t="inlineStr">
        <is>
          <t>T</t>
        </is>
      </nc>
    </rcc>
    <rcc rId="0" sId="17">
      <nc r="B21" t="inlineStr">
        <is>
          <t>C</t>
        </is>
      </nc>
    </rcc>
    <rcc rId="0" sId="17">
      <nc r="B22" t="inlineStr">
        <is>
          <t>C</t>
        </is>
      </nc>
    </rcc>
    <rcc rId="0" sId="17">
      <nc r="B23" t="inlineStr">
        <is>
          <t>G</t>
        </is>
      </nc>
    </rcc>
    <rcc rId="0" sId="17">
      <nc r="B24" t="inlineStr">
        <is>
          <t>T</t>
        </is>
      </nc>
    </rcc>
    <rcc rId="0" sId="17">
      <nc r="B25" t="inlineStr">
        <is>
          <t>C</t>
        </is>
      </nc>
    </rcc>
    <rcc rId="0" sId="17">
      <nc r="B26" t="inlineStr">
        <is>
          <t>C</t>
        </is>
      </nc>
    </rcc>
    <rcc rId="0" sId="17">
      <nc r="B27" t="inlineStr">
        <is>
          <t>C</t>
        </is>
      </nc>
    </rcc>
    <rcc rId="0" sId="17">
      <nc r="B28" t="inlineStr">
        <is>
          <t>G</t>
        </is>
      </nc>
    </rcc>
    <rcc rId="0" sId="17">
      <nc r="B29" t="inlineStr">
        <is>
          <t>G</t>
        </is>
      </nc>
    </rcc>
    <rcc rId="0" sId="17">
      <nc r="B30" t="inlineStr">
        <is>
          <t>G</t>
        </is>
      </nc>
    </rcc>
    <rcc rId="0" sId="17">
      <nc r="B31" t="inlineStr">
        <is>
          <t>C</t>
        </is>
      </nc>
    </rcc>
    <rcc rId="0" sId="17">
      <nc r="B32" t="inlineStr">
        <is>
          <t>G</t>
        </is>
      </nc>
    </rcc>
    <rcc rId="0" sId="17">
      <nc r="B33" t="inlineStr">
        <is>
          <t>G</t>
        </is>
      </nc>
    </rcc>
    <rcc rId="0" sId="17">
      <nc r="B34" t="inlineStr">
        <is>
          <t>G</t>
        </is>
      </nc>
    </rcc>
    <rcc rId="0" sId="17">
      <nc r="B35" t="inlineStr">
        <is>
          <t>G</t>
        </is>
      </nc>
    </rcc>
    <rcc rId="0" sId="17">
      <nc r="B36" t="inlineStr">
        <is>
          <t>G</t>
        </is>
      </nc>
    </rcc>
    <rcc rId="0" sId="17">
      <nc r="B37" t="inlineStr">
        <is>
          <t>C</t>
        </is>
      </nc>
    </rcc>
    <rcc rId="0" sId="17">
      <nc r="B38" t="inlineStr">
        <is>
          <t>G</t>
        </is>
      </nc>
    </rcc>
    <rcc rId="0" sId="17">
      <nc r="B39" t="inlineStr">
        <is>
          <t>C</t>
        </is>
      </nc>
    </rcc>
    <rcc rId="0" sId="17">
      <nc r="B40" t="inlineStr">
        <is>
          <t>C</t>
        </is>
      </nc>
    </rcc>
    <rcc rId="0" sId="17">
      <nc r="B41" t="inlineStr">
        <is>
          <t>C</t>
        </is>
      </nc>
    </rcc>
    <rcc rId="0" sId="17">
      <nc r="B42" t="inlineStr">
        <is>
          <t>C</t>
        </is>
      </nc>
    </rcc>
    <rcc rId="0" sId="17">
      <nc r="B43" t="inlineStr">
        <is>
          <t>G</t>
        </is>
      </nc>
    </rcc>
    <rcc rId="0" sId="17">
      <nc r="B44" t="inlineStr">
        <is>
          <t>G</t>
        </is>
      </nc>
    </rcc>
    <rcc rId="0" sId="17">
      <nc r="B45" t="inlineStr">
        <is>
          <t>C</t>
        </is>
      </nc>
    </rcc>
    <rcc rId="0" sId="17">
      <nc r="B46" t="inlineStr">
        <is>
          <t>C</t>
        </is>
      </nc>
    </rcc>
    <rcc rId="0" sId="17">
      <nc r="B47" t="inlineStr">
        <is>
          <t>C</t>
        </is>
      </nc>
    </rcc>
    <rcc rId="0" sId="17">
      <nc r="B48" t="inlineStr">
        <is>
          <t>G</t>
        </is>
      </nc>
    </rcc>
    <rcc rId="0" sId="17">
      <nc r="B49" t="inlineStr">
        <is>
          <t>G</t>
        </is>
      </nc>
    </rcc>
    <rcc rId="0" sId="17">
      <nc r="B50" t="inlineStr">
        <is>
          <t>G</t>
        </is>
      </nc>
    </rcc>
    <rcc rId="0" sId="17">
      <nc r="B53" t="inlineStr">
        <is>
          <t>other_allele.exposure</t>
        </is>
      </nc>
    </rcc>
    <rcc rId="0" sId="17">
      <nc r="B54" t="inlineStr">
        <is>
          <t>C</t>
        </is>
      </nc>
    </rcc>
    <rcc rId="0" sId="17">
      <nc r="B55" t="inlineStr">
        <is>
          <t>G</t>
        </is>
      </nc>
    </rcc>
    <rcc rId="0" sId="17">
      <nc r="B56" t="inlineStr">
        <is>
          <t>G</t>
        </is>
      </nc>
    </rcc>
    <rcc rId="0" sId="17">
      <nc r="B57" t="inlineStr">
        <is>
          <t>C</t>
        </is>
      </nc>
    </rcc>
    <rcc rId="0" sId="17">
      <nc r="B58" t="inlineStr">
        <is>
          <t>A</t>
        </is>
      </nc>
    </rcc>
    <rcc rId="0" sId="17">
      <nc r="B59" t="inlineStr">
        <is>
          <t>G</t>
        </is>
      </nc>
    </rcc>
    <rcc rId="0" sId="17">
      <nc r="B60" t="inlineStr">
        <is>
          <t>T</t>
        </is>
      </nc>
    </rcc>
    <rcc rId="0" sId="17">
      <nc r="B61" t="inlineStr">
        <is>
          <t>C</t>
        </is>
      </nc>
    </rcc>
    <rcc rId="0" sId="17">
      <nc r="B62" t="inlineStr">
        <is>
          <t>G</t>
        </is>
      </nc>
    </rcc>
    <rcc rId="0" sId="17">
      <nc r="B63" t="inlineStr">
        <is>
          <t>G</t>
        </is>
      </nc>
    </rcc>
    <rcc rId="0" sId="17">
      <nc r="B64" t="inlineStr">
        <is>
          <t>C</t>
        </is>
      </nc>
    </rcc>
    <rcc rId="0" sId="17">
      <nc r="B65" t="inlineStr">
        <is>
          <t>T</t>
        </is>
      </nc>
    </rcc>
    <rcc rId="0" sId="17">
      <nc r="B66" t="inlineStr">
        <is>
          <t>T</t>
        </is>
      </nc>
    </rcc>
    <rcc rId="0" sId="17">
      <nc r="B67" t="inlineStr">
        <is>
          <t>G</t>
        </is>
      </nc>
    </rcc>
    <rcc rId="0" sId="17">
      <nc r="B68" t="inlineStr">
        <is>
          <t>T</t>
        </is>
      </nc>
    </rcc>
    <rcc rId="0" sId="17">
      <nc r="B69" t="inlineStr">
        <is>
          <t>T</t>
        </is>
      </nc>
    </rcc>
    <rcc rId="0" sId="17">
      <nc r="B70" t="inlineStr">
        <is>
          <t>C</t>
        </is>
      </nc>
    </rcc>
    <rcc rId="0" sId="17">
      <nc r="B71" t="inlineStr">
        <is>
          <t>C</t>
        </is>
      </nc>
    </rcc>
    <rcc rId="0" sId="17">
      <nc r="B72" t="inlineStr">
        <is>
          <t>A</t>
        </is>
      </nc>
    </rcc>
    <rcc rId="0" sId="17">
      <nc r="B73" t="inlineStr">
        <is>
          <t>C</t>
        </is>
      </nc>
    </rcc>
    <rcc rId="0" sId="17">
      <nc r="B74" t="inlineStr">
        <is>
          <t>G</t>
        </is>
      </nc>
    </rcc>
    <rcc rId="0" sId="17">
      <nc r="B75" t="inlineStr">
        <is>
          <t>G</t>
        </is>
      </nc>
    </rcc>
    <rcc rId="0" sId="17">
      <nc r="B76" t="inlineStr">
        <is>
          <t>C</t>
        </is>
      </nc>
    </rcc>
    <rcc rId="0" sId="17">
      <nc r="B77" t="inlineStr">
        <is>
          <t>G</t>
        </is>
      </nc>
    </rcc>
    <rcc rId="0" sId="17">
      <nc r="B78" t="inlineStr">
        <is>
          <t>G</t>
        </is>
      </nc>
    </rcc>
    <rcc rId="0" sId="17">
      <nc r="B79" t="inlineStr">
        <is>
          <t>T</t>
        </is>
      </nc>
    </rcc>
    <rcc rId="0" sId="17">
      <nc r="B80" t="inlineStr">
        <is>
          <t>T</t>
        </is>
      </nc>
    </rcc>
    <rcc rId="0" sId="17">
      <nc r="B81" t="inlineStr">
        <is>
          <t>T</t>
        </is>
      </nc>
    </rcc>
    <rcc rId="0" sId="17">
      <nc r="B82" t="inlineStr">
        <is>
          <t>G</t>
        </is>
      </nc>
    </rcc>
    <rcc rId="0" sId="17">
      <nc r="B83" t="inlineStr">
        <is>
          <t>T</t>
        </is>
      </nc>
    </rcc>
    <rcc rId="0" sId="17">
      <nc r="B84" t="inlineStr">
        <is>
          <t>A</t>
        </is>
      </nc>
    </rcc>
    <rcc rId="0" sId="17">
      <nc r="B85" t="inlineStr">
        <is>
          <t>A</t>
        </is>
      </nc>
    </rcc>
    <rcc rId="0" sId="17">
      <nc r="B86" t="inlineStr">
        <is>
          <t>A</t>
        </is>
      </nc>
    </rcc>
    <rcc rId="0" sId="17">
      <nc r="B87" t="inlineStr">
        <is>
          <t>T</t>
        </is>
      </nc>
    </rcc>
    <rcc rId="0" sId="17">
      <nc r="B88" t="inlineStr">
        <is>
          <t>T</t>
        </is>
      </nc>
    </rcc>
    <rcc rId="0" sId="17">
      <nc r="B89" t="inlineStr">
        <is>
          <t>A</t>
        </is>
      </nc>
    </rcc>
    <rcc rId="0" sId="17">
      <nc r="B90" t="inlineStr">
        <is>
          <t>A</t>
        </is>
      </nc>
    </rcc>
    <rcc rId="0" sId="17">
      <nc r="B91" t="inlineStr">
        <is>
          <t>C</t>
        </is>
      </nc>
    </rcc>
    <rcc rId="0" sId="17">
      <nc r="B92" t="inlineStr">
        <is>
          <t>G</t>
        </is>
      </nc>
    </rcc>
    <rcc rId="0" sId="17">
      <nc r="B93" t="inlineStr">
        <is>
          <t>C</t>
        </is>
      </nc>
    </rcc>
    <rcc rId="0" sId="17">
      <nc r="B94" t="inlineStr">
        <is>
          <t>C</t>
        </is>
      </nc>
    </rcc>
    <rcc rId="0" sId="17">
      <nc r="B95" t="inlineStr">
        <is>
          <t>C</t>
        </is>
      </nc>
    </rcc>
    <rcc rId="0" sId="17">
      <nc r="B96" t="inlineStr">
        <is>
          <t>G</t>
        </is>
      </nc>
    </rcc>
    <rcc rId="0" sId="17">
      <nc r="B97" t="inlineStr">
        <is>
          <t>A</t>
        </is>
      </nc>
    </rcc>
    <rcc rId="0" sId="17">
      <nc r="B98" t="inlineStr">
        <is>
          <t>G</t>
        </is>
      </nc>
    </rcc>
    <rcc rId="0" sId="17">
      <nc r="B99" t="inlineStr">
        <is>
          <t>C</t>
        </is>
      </nc>
    </rcc>
    <rcc rId="0" sId="17">
      <nc r="B100" t="inlineStr">
        <is>
          <t>C</t>
        </is>
      </nc>
    </rcc>
    <rcc rId="0" sId="17">
      <nc r="B101" t="inlineStr">
        <is>
          <t>G</t>
        </is>
      </nc>
    </rcc>
    <rcc rId="0" sId="17">
      <nc r="B102" t="inlineStr">
        <is>
          <t>A</t>
        </is>
      </nc>
    </rcc>
    <rcc rId="0" sId="17">
      <nc r="B103" t="inlineStr">
        <is>
          <t>A</t>
        </is>
      </nc>
    </rcc>
    <rcc rId="0" sId="17">
      <nc r="B104" t="inlineStr">
        <is>
          <t>G</t>
        </is>
      </nc>
    </rcc>
    <rcc rId="0" sId="17">
      <nc r="B105" t="inlineStr">
        <is>
          <t>T</t>
        </is>
      </nc>
    </rcc>
    <rcc rId="0" sId="17">
      <nc r="B106" t="inlineStr">
        <is>
          <t>C</t>
        </is>
      </nc>
    </rcc>
    <rcc rId="0" sId="17">
      <nc r="B107" t="inlineStr">
        <is>
          <t>A</t>
        </is>
      </nc>
    </rcc>
    <rcc rId="0" sId="17">
      <nc r="B108" t="inlineStr">
        <is>
          <t>G</t>
        </is>
      </nc>
    </rcc>
    <rcc rId="0" sId="17">
      <nc r="B109" t="inlineStr">
        <is>
          <t>G</t>
        </is>
      </nc>
    </rcc>
    <rcc rId="0" sId="17">
      <nc r="B110" t="inlineStr">
        <is>
          <t>A</t>
        </is>
      </nc>
    </rcc>
    <rcc rId="0" sId="17">
      <nc r="B111" t="inlineStr">
        <is>
          <t>C</t>
        </is>
      </nc>
    </rcc>
    <rcc rId="0" sId="17">
      <nc r="B112" t="inlineStr">
        <is>
          <t>C</t>
        </is>
      </nc>
    </rcc>
    <rcc rId="0" sId="17">
      <nc r="B113" t="inlineStr">
        <is>
          <t>G</t>
        </is>
      </nc>
    </rcc>
    <rcc rId="0" sId="17">
      <nc r="B114" t="inlineStr">
        <is>
          <t>A</t>
        </is>
      </nc>
    </rcc>
    <rcc rId="0" sId="17">
      <nc r="B115" t="inlineStr">
        <is>
          <t>A</t>
        </is>
      </nc>
    </rcc>
    <rcc rId="0" sId="17">
      <nc r="B116" t="inlineStr">
        <is>
          <t>G</t>
        </is>
      </nc>
    </rcc>
    <rcc rId="0" sId="17">
      <nc r="B117" t="inlineStr">
        <is>
          <t>G</t>
        </is>
      </nc>
    </rcc>
    <rcc rId="0" sId="17">
      <nc r="B118" t="inlineStr">
        <is>
          <t>G</t>
        </is>
      </nc>
    </rcc>
    <rcc rId="0" sId="17">
      <nc r="B119" t="inlineStr">
        <is>
          <t>G</t>
        </is>
      </nc>
    </rcc>
    <rcc rId="0" sId="17">
      <nc r="B120" t="inlineStr">
        <is>
          <t>A</t>
        </is>
      </nc>
    </rcc>
    <rcc rId="0" sId="17">
      <nc r="B121" t="inlineStr">
        <is>
          <t>A</t>
        </is>
      </nc>
    </rcc>
    <rcc rId="0" sId="17">
      <nc r="B122" t="inlineStr">
        <is>
          <t>T</t>
        </is>
      </nc>
    </rcc>
    <rcc rId="0" sId="17">
      <nc r="B123" t="inlineStr">
        <is>
          <t>G</t>
        </is>
      </nc>
    </rcc>
    <rcc rId="0" sId="17">
      <nc r="B124" t="inlineStr">
        <is>
          <t>T</t>
        </is>
      </nc>
    </rcc>
    <rcc rId="0" sId="17">
      <nc r="B125" t="inlineStr">
        <is>
          <t>G</t>
        </is>
      </nc>
    </rcc>
    <rcc rId="0" sId="17">
      <nc r="B126" t="inlineStr">
        <is>
          <t>G</t>
        </is>
      </nc>
    </rcc>
    <rcc rId="0" sId="17">
      <nc r="B127" t="inlineStr">
        <is>
          <t>C</t>
        </is>
      </nc>
    </rcc>
    <rcc rId="0" sId="17">
      <nc r="B128" t="inlineStr">
        <is>
          <t>A</t>
        </is>
      </nc>
    </rcc>
    <rcc rId="0" sId="17">
      <nc r="B129" t="inlineStr">
        <is>
          <t>G</t>
        </is>
      </nc>
    </rcc>
    <rcc rId="0" sId="17">
      <nc r="B130" t="inlineStr">
        <is>
          <t>C</t>
        </is>
      </nc>
    </rcc>
    <rcc rId="0" sId="17">
      <nc r="B131" t="inlineStr">
        <is>
          <t>C</t>
        </is>
      </nc>
    </rcc>
    <rcc rId="0" sId="17">
      <nc r="B132" t="inlineStr">
        <is>
          <t>G</t>
        </is>
      </nc>
    </rcc>
    <rcc rId="0" sId="17">
      <nc r="B133" t="inlineStr">
        <is>
          <t>T</t>
        </is>
      </nc>
    </rcc>
    <rcc rId="0" sId="17">
      <nc r="B134" t="inlineStr">
        <is>
          <t>A</t>
        </is>
      </nc>
    </rcc>
    <rcc rId="0" sId="17">
      <nc r="B135" t="inlineStr">
        <is>
          <t>T</t>
        </is>
      </nc>
    </rcc>
    <rcc rId="0" sId="17">
      <nc r="B136" t="inlineStr">
        <is>
          <t>A</t>
        </is>
      </nc>
    </rcc>
    <rcc rId="0" sId="17">
      <nc r="B137" t="inlineStr">
        <is>
          <t>T</t>
        </is>
      </nc>
    </rcc>
    <rcc rId="0" sId="17">
      <nc r="B138" t="inlineStr">
        <is>
          <t>G</t>
        </is>
      </nc>
    </rcc>
    <rcc rId="0" sId="17">
      <nc r="B139" t="inlineStr">
        <is>
          <t>T</t>
        </is>
      </nc>
    </rcc>
    <rcc rId="0" sId="17">
      <nc r="B140" t="inlineStr">
        <is>
          <t>C</t>
        </is>
      </nc>
    </rcc>
    <rcc rId="0" sId="17">
      <nc r="B141" t="inlineStr">
        <is>
          <t>G</t>
        </is>
      </nc>
    </rcc>
    <rcc rId="0" sId="17">
      <nc r="B142" t="inlineStr">
        <is>
          <t>A</t>
        </is>
      </nc>
    </rcc>
    <rcc rId="0" sId="17">
      <nc r="B143" t="inlineStr">
        <is>
          <t>A</t>
        </is>
      </nc>
    </rcc>
    <rcc rId="0" sId="17">
      <nc r="B144" t="inlineStr">
        <is>
          <t>A</t>
        </is>
      </nc>
    </rcc>
    <rcc rId="0" sId="17">
      <nc r="B145" t="inlineStr">
        <is>
          <t>C</t>
        </is>
      </nc>
    </rcc>
    <rcc rId="0" sId="17">
      <nc r="B146" t="inlineStr">
        <is>
          <t>G</t>
        </is>
      </nc>
    </rcc>
    <rcc rId="0" sId="17">
      <nc r="B147" t="inlineStr">
        <is>
          <t>G</t>
        </is>
      </nc>
    </rcc>
    <rcc rId="0" sId="17">
      <nc r="B148" t="inlineStr">
        <is>
          <t>T</t>
        </is>
      </nc>
    </rcc>
    <rcc rId="0" sId="17">
      <nc r="B149" t="inlineStr">
        <is>
          <t>T</t>
        </is>
      </nc>
    </rcc>
    <rcc rId="0" sId="17">
      <nc r="B150" t="inlineStr">
        <is>
          <t>G</t>
        </is>
      </nc>
    </rcc>
    <rcc rId="0" sId="17">
      <nc r="B151" t="inlineStr">
        <is>
          <t>A</t>
        </is>
      </nc>
    </rcc>
    <rcc rId="0" sId="17">
      <nc r="B152" t="inlineStr">
        <is>
          <t>C</t>
        </is>
      </nc>
    </rcc>
    <rcc rId="0" sId="17">
      <nc r="B153" t="inlineStr">
        <is>
          <t>G</t>
        </is>
      </nc>
    </rcc>
    <rcc rId="0" sId="17">
      <nc r="B154" t="inlineStr">
        <is>
          <t>A</t>
        </is>
      </nc>
    </rcc>
    <rcc rId="0" sId="17">
      <nc r="B155" t="inlineStr">
        <is>
          <t>G</t>
        </is>
      </nc>
    </rcc>
    <rcc rId="0" sId="17">
      <nc r="B156" t="inlineStr">
        <is>
          <t>C</t>
        </is>
      </nc>
    </rcc>
    <rcc rId="0" sId="17">
      <nc r="B157" t="inlineStr">
        <is>
          <t>C</t>
        </is>
      </nc>
    </rcc>
    <rcc rId="0" sId="17">
      <nc r="B158" t="inlineStr">
        <is>
          <t>G</t>
        </is>
      </nc>
    </rcc>
    <rcc rId="0" sId="17">
      <nc r="B159" t="inlineStr">
        <is>
          <t>C</t>
        </is>
      </nc>
    </rcc>
    <rcc rId="0" sId="17">
      <nc r="B160" t="inlineStr">
        <is>
          <t>C</t>
        </is>
      </nc>
    </rcc>
    <rcc rId="0" sId="17">
      <nc r="B161" t="inlineStr">
        <is>
          <t>G</t>
        </is>
      </nc>
    </rcc>
    <rcc rId="0" sId="17">
      <nc r="B162" t="inlineStr">
        <is>
          <t>T</t>
        </is>
      </nc>
    </rcc>
    <rcc rId="0" sId="17">
      <nc r="B163" t="inlineStr">
        <is>
          <t>T</t>
        </is>
      </nc>
    </rcc>
    <rcc rId="0" sId="17">
      <nc r="B164" t="inlineStr">
        <is>
          <t>C</t>
        </is>
      </nc>
    </rcc>
    <rcc rId="0" sId="17">
      <nc r="B165" t="inlineStr">
        <is>
          <t>G</t>
        </is>
      </nc>
    </rcc>
    <rcc rId="0" sId="17">
      <nc r="B166" t="inlineStr">
        <is>
          <t>G</t>
        </is>
      </nc>
    </rcc>
    <rcc rId="0" sId="17">
      <nc r="B167" t="inlineStr">
        <is>
          <t>G</t>
        </is>
      </nc>
    </rcc>
    <rcc rId="0" sId="17">
      <nc r="B168" t="inlineStr">
        <is>
          <t>C</t>
        </is>
      </nc>
    </rcc>
    <rcc rId="0" sId="17">
      <nc r="B169" t="inlineStr">
        <is>
          <t>A</t>
        </is>
      </nc>
    </rcc>
    <rcc rId="0" sId="17">
      <nc r="B170" t="inlineStr">
        <is>
          <t>C</t>
        </is>
      </nc>
    </rcc>
    <rcc rId="0" sId="17">
      <nc r="B171" t="inlineStr">
        <is>
          <t>G</t>
        </is>
      </nc>
    </rcc>
    <rcc rId="0" sId="17">
      <nc r="B172" t="inlineStr">
        <is>
          <t>G</t>
        </is>
      </nc>
    </rcc>
    <rcc rId="0" sId="17">
      <nc r="B173" t="inlineStr">
        <is>
          <t>G</t>
        </is>
      </nc>
    </rcc>
    <rcc rId="0" sId="17">
      <nc r="B174" t="inlineStr">
        <is>
          <t>A</t>
        </is>
      </nc>
    </rcc>
    <rcc rId="0" sId="17">
      <nc r="B175" t="inlineStr">
        <is>
          <t>T</t>
        </is>
      </nc>
    </rcc>
    <rcc rId="0" sId="17">
      <nc r="B176" t="inlineStr">
        <is>
          <t>C</t>
        </is>
      </nc>
    </rcc>
    <rcc rId="0" sId="17">
      <nc r="B177" t="inlineStr">
        <is>
          <t>C</t>
        </is>
      </nc>
    </rcc>
    <rcc rId="0" sId="17">
      <nc r="B178" t="inlineStr">
        <is>
          <t>A</t>
        </is>
      </nc>
    </rcc>
    <rcc rId="0" sId="17">
      <nc r="B179" t="inlineStr">
        <is>
          <t>G</t>
        </is>
      </nc>
    </rcc>
    <rcc rId="0" sId="17">
      <nc r="B180" t="inlineStr">
        <is>
          <t>T</t>
        </is>
      </nc>
    </rcc>
    <rcc rId="0" sId="17">
      <nc r="B181" t="inlineStr">
        <is>
          <t>C</t>
        </is>
      </nc>
    </rcc>
    <rcc rId="0" sId="17">
      <nc r="B182" t="inlineStr">
        <is>
          <t>C</t>
        </is>
      </nc>
    </rcc>
    <rcc rId="0" sId="17">
      <nc r="B183" t="inlineStr">
        <is>
          <t>G</t>
        </is>
      </nc>
    </rcc>
    <rcc rId="0" sId="17">
      <nc r="B184" t="inlineStr">
        <is>
          <t>C</t>
        </is>
      </nc>
    </rcc>
    <rcc rId="0" sId="17">
      <nc r="B185" t="inlineStr">
        <is>
          <t>C</t>
        </is>
      </nc>
    </rcc>
    <rcc rId="0" sId="17">
      <nc r="B186" t="inlineStr">
        <is>
          <t>G</t>
        </is>
      </nc>
    </rcc>
    <rcc rId="0" sId="17">
      <nc r="B187" t="inlineStr">
        <is>
          <t>G</t>
        </is>
      </nc>
    </rcc>
    <rcc rId="0" sId="17">
      <nc r="B188" t="inlineStr">
        <is>
          <t>C</t>
        </is>
      </nc>
    </rcc>
    <rcc rId="0" sId="17">
      <nc r="B189" t="inlineStr">
        <is>
          <t>A</t>
        </is>
      </nc>
    </rcc>
    <rcc rId="0" sId="17">
      <nc r="B190" t="inlineStr">
        <is>
          <t>G</t>
        </is>
      </nc>
    </rcc>
    <rcc rId="0" sId="17">
      <nc r="B191" t="inlineStr">
        <is>
          <t>T</t>
        </is>
      </nc>
    </rcc>
    <rcc rId="0" sId="17">
      <nc r="B192" t="inlineStr">
        <is>
          <t>C</t>
        </is>
      </nc>
    </rcc>
    <rcc rId="0" sId="17">
      <nc r="B193" t="inlineStr">
        <is>
          <t>G</t>
        </is>
      </nc>
    </rcc>
    <rcc rId="0" sId="17">
      <nc r="B194" t="inlineStr">
        <is>
          <t>G</t>
        </is>
      </nc>
    </rcc>
    <rcc rId="0" sId="17">
      <nc r="B195" t="inlineStr">
        <is>
          <t>C</t>
        </is>
      </nc>
    </rcc>
    <rcc rId="0" sId="17">
      <nc r="B196" t="inlineStr">
        <is>
          <t>T</t>
        </is>
      </nc>
    </rcc>
    <rcc rId="0" sId="17">
      <nc r="B197" t="inlineStr">
        <is>
          <t>T</t>
        </is>
      </nc>
    </rcc>
    <rcc rId="0" sId="17">
      <nc r="B198" t="inlineStr">
        <is>
          <t>G</t>
        </is>
      </nc>
    </rcc>
    <rcc rId="0" sId="17">
      <nc r="B199" t="inlineStr">
        <is>
          <t>T</t>
        </is>
      </nc>
    </rcc>
    <rcc rId="0" sId="17">
      <nc r="B200" t="inlineStr">
        <is>
          <t>T</t>
        </is>
      </nc>
    </rcc>
    <rcc rId="0" sId="17">
      <nc r="B201" t="inlineStr">
        <is>
          <t>C</t>
        </is>
      </nc>
    </rcc>
    <rcc rId="0" sId="17">
      <nc r="B202" t="inlineStr">
        <is>
          <t>C</t>
        </is>
      </nc>
    </rcc>
    <rcc rId="0" sId="17">
      <nc r="B203" t="inlineStr">
        <is>
          <t>A</t>
        </is>
      </nc>
    </rcc>
    <rcc rId="0" sId="17">
      <nc r="B204" t="inlineStr">
        <is>
          <t>C</t>
        </is>
      </nc>
    </rcc>
    <rcc rId="0" sId="17">
      <nc r="B205" t="inlineStr">
        <is>
          <t>G</t>
        </is>
      </nc>
    </rcc>
    <rcc rId="0" sId="17">
      <nc r="B206" t="inlineStr">
        <is>
          <t>G</t>
        </is>
      </nc>
    </rcc>
    <rcc rId="0" sId="17">
      <nc r="B207" t="inlineStr">
        <is>
          <t>C</t>
        </is>
      </nc>
    </rcc>
    <rcc rId="0" sId="17">
      <nc r="B208" t="inlineStr">
        <is>
          <t>G</t>
        </is>
      </nc>
    </rcc>
    <rcc rId="0" sId="17">
      <nc r="B209" t="inlineStr">
        <is>
          <t>G</t>
        </is>
      </nc>
    </rcc>
    <rcc rId="0" sId="17">
      <nc r="B210" t="inlineStr">
        <is>
          <t>T</t>
        </is>
      </nc>
    </rcc>
    <rcc rId="0" sId="17">
      <nc r="B211" t="inlineStr">
        <is>
          <t>T</t>
        </is>
      </nc>
    </rcc>
    <rcc rId="0" sId="17">
      <nc r="B212" t="inlineStr">
        <is>
          <t>T</t>
        </is>
      </nc>
    </rcc>
    <rcc rId="0" sId="17">
      <nc r="B213" t="inlineStr">
        <is>
          <t>G</t>
        </is>
      </nc>
    </rcc>
    <rcc rId="0" sId="17">
      <nc r="B214" t="inlineStr">
        <is>
          <t>T</t>
        </is>
      </nc>
    </rcc>
    <rcc rId="0" sId="17">
      <nc r="B215" t="inlineStr">
        <is>
          <t>A</t>
        </is>
      </nc>
    </rcc>
    <rcc rId="0" sId="17">
      <nc r="B216" t="inlineStr">
        <is>
          <t>A</t>
        </is>
      </nc>
    </rcc>
    <rcc rId="0" sId="17">
      <nc r="B217" t="inlineStr">
        <is>
          <t>A</t>
        </is>
      </nc>
    </rcc>
    <rcc rId="0" sId="17">
      <nc r="B218" t="inlineStr">
        <is>
          <t>T</t>
        </is>
      </nc>
    </rcc>
    <rcc rId="0" sId="17">
      <nc r="B219" t="inlineStr">
        <is>
          <t>T</t>
        </is>
      </nc>
    </rcc>
    <rcc rId="0" sId="17">
      <nc r="B220" t="inlineStr">
        <is>
          <t>A</t>
        </is>
      </nc>
    </rcc>
    <rcc rId="0" sId="17">
      <nc r="B221" t="inlineStr">
        <is>
          <t>A</t>
        </is>
      </nc>
    </rcc>
    <rcc rId="0" sId="17">
      <nc r="B222" t="inlineStr">
        <is>
          <t>C</t>
        </is>
      </nc>
    </rcc>
    <rcc rId="0" sId="17">
      <nc r="B223" t="inlineStr">
        <is>
          <t>G</t>
        </is>
      </nc>
    </rcc>
    <rcc rId="0" sId="17">
      <nc r="B224" t="inlineStr">
        <is>
          <t>C</t>
        </is>
      </nc>
    </rcc>
    <rcc rId="0" sId="17">
      <nc r="B225" t="inlineStr">
        <is>
          <t>C</t>
        </is>
      </nc>
    </rcc>
    <rcc rId="0" sId="17">
      <nc r="B226" t="inlineStr">
        <is>
          <t>C</t>
        </is>
      </nc>
    </rcc>
    <rcc rId="0" sId="17">
      <nc r="B227" t="inlineStr">
        <is>
          <t>G</t>
        </is>
      </nc>
    </rcc>
    <rcc rId="0" sId="17">
      <nc r="B228" t="inlineStr">
        <is>
          <t>A</t>
        </is>
      </nc>
    </rcc>
    <rcc rId="0" sId="17">
      <nc r="B229" t="inlineStr">
        <is>
          <t>G</t>
        </is>
      </nc>
    </rcc>
    <rcc rId="0" sId="17">
      <nc r="B230" t="inlineStr">
        <is>
          <t>C</t>
        </is>
      </nc>
    </rcc>
    <rcc rId="0" sId="17">
      <nc r="B231" t="inlineStr">
        <is>
          <t>C</t>
        </is>
      </nc>
    </rcc>
    <rcc rId="0" sId="17">
      <nc r="B232" t="inlineStr">
        <is>
          <t>G</t>
        </is>
      </nc>
    </rcc>
    <rcc rId="0" sId="17">
      <nc r="B233" t="inlineStr">
        <is>
          <t>A</t>
        </is>
      </nc>
    </rcc>
    <rcc rId="0" sId="17">
      <nc r="B234" t="inlineStr">
        <is>
          <t>A</t>
        </is>
      </nc>
    </rcc>
    <rcc rId="0" sId="17">
      <nc r="B235" t="inlineStr">
        <is>
          <t>G</t>
        </is>
      </nc>
    </rcc>
    <rcc rId="0" sId="17">
      <nc r="B236" t="inlineStr">
        <is>
          <t>T</t>
        </is>
      </nc>
    </rcc>
    <rcc rId="0" sId="17">
      <nc r="B237" t="inlineStr">
        <is>
          <t>C</t>
        </is>
      </nc>
    </rcc>
    <rcc rId="0" sId="17">
      <nc r="B238" t="inlineStr">
        <is>
          <t>A</t>
        </is>
      </nc>
    </rcc>
    <rcc rId="0" sId="17">
      <nc r="B239" t="inlineStr">
        <is>
          <t>G</t>
        </is>
      </nc>
    </rcc>
    <rcc rId="0" sId="17">
      <nc r="B240" t="inlineStr">
        <is>
          <t>G</t>
        </is>
      </nc>
    </rcc>
    <rcc rId="0" sId="17">
      <nc r="B241" t="inlineStr">
        <is>
          <t>A</t>
        </is>
      </nc>
    </rcc>
    <rcc rId="0" sId="17">
      <nc r="B242" t="inlineStr">
        <is>
          <t>C</t>
        </is>
      </nc>
    </rcc>
    <rcc rId="0" sId="17">
      <nc r="B243" t="inlineStr">
        <is>
          <t>C</t>
        </is>
      </nc>
    </rcc>
    <rcc rId="0" sId="17">
      <nc r="B244" t="inlineStr">
        <is>
          <t>G</t>
        </is>
      </nc>
    </rcc>
    <rcc rId="0" sId="17">
      <nc r="B245" t="inlineStr">
        <is>
          <t>A</t>
        </is>
      </nc>
    </rcc>
    <rcc rId="0" sId="17">
      <nc r="B246" t="inlineStr">
        <is>
          <t>A</t>
        </is>
      </nc>
    </rcc>
    <rcc rId="0" sId="17">
      <nc r="B247" t="inlineStr">
        <is>
          <t>G</t>
        </is>
      </nc>
    </rcc>
    <rcc rId="0" sId="17">
      <nc r="B248" t="inlineStr">
        <is>
          <t>G</t>
        </is>
      </nc>
    </rcc>
    <rcc rId="0" sId="17">
      <nc r="B249" t="inlineStr">
        <is>
          <t>G</t>
        </is>
      </nc>
    </rcc>
    <rcc rId="0" sId="17">
      <nc r="B250" t="inlineStr">
        <is>
          <t>G</t>
        </is>
      </nc>
    </rcc>
    <rcc rId="0" sId="17">
      <nc r="B251" t="inlineStr">
        <is>
          <t>A</t>
        </is>
      </nc>
    </rcc>
    <rcc rId="0" sId="17">
      <nc r="B252" t="inlineStr">
        <is>
          <t>A</t>
        </is>
      </nc>
    </rcc>
    <rcc rId="0" sId="17">
      <nc r="B253" t="inlineStr">
        <is>
          <t>T</t>
        </is>
      </nc>
    </rcc>
    <rcc rId="0" sId="17">
      <nc r="B254" t="inlineStr">
        <is>
          <t>G</t>
        </is>
      </nc>
    </rcc>
    <rcc rId="0" sId="17">
      <nc r="B255" t="inlineStr">
        <is>
          <t>T</t>
        </is>
      </nc>
    </rcc>
    <rcc rId="0" sId="17">
      <nc r="B256" t="inlineStr">
        <is>
          <t>G</t>
        </is>
      </nc>
    </rcc>
    <rcc rId="0" sId="17">
      <nc r="B257" t="inlineStr">
        <is>
          <t>G</t>
        </is>
      </nc>
    </rcc>
    <rcc rId="0" sId="17">
      <nc r="B258" t="inlineStr">
        <is>
          <t>C</t>
        </is>
      </nc>
    </rcc>
    <rcc rId="0" sId="17">
      <nc r="B259" t="inlineStr">
        <is>
          <t>A</t>
        </is>
      </nc>
    </rcc>
    <rcc rId="0" sId="17">
      <nc r="B260" t="inlineStr">
        <is>
          <t>G</t>
        </is>
      </nc>
    </rcc>
    <rcc rId="0" sId="17">
      <nc r="B261" t="inlineStr">
        <is>
          <t>C</t>
        </is>
      </nc>
    </rcc>
    <rcc rId="0" sId="17">
      <nc r="B262" t="inlineStr">
        <is>
          <t>C</t>
        </is>
      </nc>
    </rcc>
    <rcc rId="0" sId="17">
      <nc r="B263" t="inlineStr">
        <is>
          <t>G</t>
        </is>
      </nc>
    </rcc>
    <rcc rId="0" sId="17">
      <nc r="B264" t="inlineStr">
        <is>
          <t>T</t>
        </is>
      </nc>
    </rcc>
    <rcc rId="0" sId="17">
      <nc r="B265" t="inlineStr">
        <is>
          <t>A</t>
        </is>
      </nc>
    </rcc>
    <rcc rId="0" sId="17">
      <nc r="B266" t="inlineStr">
        <is>
          <t>T</t>
        </is>
      </nc>
    </rcc>
    <rcc rId="0" sId="17">
      <nc r="B267" t="inlineStr">
        <is>
          <t>A</t>
        </is>
      </nc>
    </rcc>
    <rcc rId="0" sId="17">
      <nc r="B268" t="inlineStr">
        <is>
          <t>T</t>
        </is>
      </nc>
    </rcc>
    <rcc rId="0" sId="17">
      <nc r="B269" t="inlineStr">
        <is>
          <t>G</t>
        </is>
      </nc>
    </rcc>
    <rcc rId="0" sId="17">
      <nc r="B270" t="inlineStr">
        <is>
          <t>T</t>
        </is>
      </nc>
    </rcc>
    <rcc rId="0" sId="17">
      <nc r="B271" t="inlineStr">
        <is>
          <t>C</t>
        </is>
      </nc>
    </rcc>
    <rcc rId="0" sId="17">
      <nc r="B272" t="inlineStr">
        <is>
          <t>G</t>
        </is>
      </nc>
    </rcc>
    <rcc rId="0" sId="17">
      <nc r="B273" t="inlineStr">
        <is>
          <t>A</t>
        </is>
      </nc>
    </rcc>
    <rcc rId="0" sId="17">
      <nc r="B274" t="inlineStr">
        <is>
          <t>A</t>
        </is>
      </nc>
    </rcc>
    <rcc rId="0" sId="17">
      <nc r="B275" t="inlineStr">
        <is>
          <t>A</t>
        </is>
      </nc>
    </rcc>
    <rcc rId="0" sId="17">
      <nc r="B276" t="inlineStr">
        <is>
          <t>C</t>
        </is>
      </nc>
    </rcc>
    <rcc rId="0" sId="17">
      <nc r="B277" t="inlineStr">
        <is>
          <t>G</t>
        </is>
      </nc>
    </rcc>
    <rcc rId="0" sId="17">
      <nc r="B278" t="inlineStr">
        <is>
          <t>G</t>
        </is>
      </nc>
    </rcc>
    <rcc rId="0" sId="17">
      <nc r="B279" t="inlineStr">
        <is>
          <t>T</t>
        </is>
      </nc>
    </rcc>
    <rcc rId="0" sId="17">
      <nc r="B280" t="inlineStr">
        <is>
          <t>T</t>
        </is>
      </nc>
    </rcc>
    <rcc rId="0" sId="17">
      <nc r="B281" t="inlineStr">
        <is>
          <t>G</t>
        </is>
      </nc>
    </rcc>
    <rcc rId="0" sId="17">
      <nc r="B282" t="inlineStr">
        <is>
          <t>A</t>
        </is>
      </nc>
    </rcc>
    <rcc rId="0" sId="17">
      <nc r="B283" t="inlineStr">
        <is>
          <t>C</t>
        </is>
      </nc>
    </rcc>
    <rcc rId="0" sId="17">
      <nc r="B284" t="inlineStr">
        <is>
          <t>G</t>
        </is>
      </nc>
    </rcc>
    <rcc rId="0" sId="17">
      <nc r="B285" t="inlineStr">
        <is>
          <t>A</t>
        </is>
      </nc>
    </rcc>
    <rcc rId="0" sId="17">
      <nc r="B286" t="inlineStr">
        <is>
          <t>G</t>
        </is>
      </nc>
    </rcc>
    <rcc rId="0" sId="17">
      <nc r="B287" t="inlineStr">
        <is>
          <t>C</t>
        </is>
      </nc>
    </rcc>
    <rcc rId="0" sId="17">
      <nc r="B288" t="inlineStr">
        <is>
          <t>C</t>
        </is>
      </nc>
    </rcc>
    <rcc rId="0" sId="17">
      <nc r="B289" t="inlineStr">
        <is>
          <t>G</t>
        </is>
      </nc>
    </rcc>
    <rcc rId="0" sId="17">
      <nc r="B290" t="inlineStr">
        <is>
          <t>C</t>
        </is>
      </nc>
    </rcc>
    <rcc rId="0" sId="17">
      <nc r="B291" t="inlineStr">
        <is>
          <t>C</t>
        </is>
      </nc>
    </rcc>
    <rcc rId="0" sId="17">
      <nc r="B292" t="inlineStr">
        <is>
          <t>G</t>
        </is>
      </nc>
    </rcc>
    <rcc rId="0" sId="17">
      <nc r="B293" t="inlineStr">
        <is>
          <t>T</t>
        </is>
      </nc>
    </rcc>
    <rcc rId="0" sId="17">
      <nc r="B294" t="inlineStr">
        <is>
          <t>T</t>
        </is>
      </nc>
    </rcc>
    <rcc rId="0" sId="17">
      <nc r="B295" t="inlineStr">
        <is>
          <t>C</t>
        </is>
      </nc>
    </rcc>
    <rcc rId="0" sId="17">
      <nc r="B296" t="inlineStr">
        <is>
          <t>G</t>
        </is>
      </nc>
    </rcc>
    <rcc rId="0" sId="17">
      <nc r="B297" t="inlineStr">
        <is>
          <t>G</t>
        </is>
      </nc>
    </rcc>
    <rcc rId="0" sId="17">
      <nc r="B298" t="inlineStr">
        <is>
          <t>G</t>
        </is>
      </nc>
    </rcc>
    <rcc rId="0" sId="17">
      <nc r="B299" t="inlineStr">
        <is>
          <t>C</t>
        </is>
      </nc>
    </rcc>
    <rcc rId="0" sId="17">
      <nc r="B300" t="inlineStr">
        <is>
          <t>A</t>
        </is>
      </nc>
    </rcc>
    <rcc rId="0" sId="17">
      <nc r="B301" t="inlineStr">
        <is>
          <t>C</t>
        </is>
      </nc>
    </rcc>
    <rcc rId="0" sId="17">
      <nc r="B302" t="inlineStr">
        <is>
          <t>G</t>
        </is>
      </nc>
    </rcc>
    <rcc rId="0" sId="17">
      <nc r="B303" t="inlineStr">
        <is>
          <t>G</t>
        </is>
      </nc>
    </rcc>
    <rcc rId="0" sId="17">
      <nc r="B304" t="inlineStr">
        <is>
          <t>G</t>
        </is>
      </nc>
    </rcc>
    <rcc rId="0" sId="17">
      <nc r="B305" t="inlineStr">
        <is>
          <t>A</t>
        </is>
      </nc>
    </rcc>
    <rcc rId="0" sId="17">
      <nc r="B306" t="inlineStr">
        <is>
          <t>T</t>
        </is>
      </nc>
    </rcc>
    <rcc rId="0" sId="17">
      <nc r="B307" t="inlineStr">
        <is>
          <t>C</t>
        </is>
      </nc>
    </rcc>
    <rcc rId="0" sId="17">
      <nc r="B308" t="inlineStr">
        <is>
          <t>C</t>
        </is>
      </nc>
    </rcc>
    <rcc rId="0" sId="17">
      <nc r="B309" t="inlineStr">
        <is>
          <t>A</t>
        </is>
      </nc>
    </rcc>
    <rcc rId="0" sId="17">
      <nc r="B310" t="inlineStr">
        <is>
          <t>G</t>
        </is>
      </nc>
    </rcc>
    <rcc rId="0" sId="17">
      <nc r="B311" t="inlineStr">
        <is>
          <t>T</t>
        </is>
      </nc>
    </rcc>
    <rcc rId="0" sId="17">
      <nc r="B312" t="inlineStr">
        <is>
          <t>C</t>
        </is>
      </nc>
    </rcc>
    <rcc rId="0" sId="17">
      <nc r="B313" t="inlineStr">
        <is>
          <t>C</t>
        </is>
      </nc>
    </rcc>
    <rcc rId="0" sId="17">
      <nc r="B314" t="inlineStr">
        <is>
          <t>G</t>
        </is>
      </nc>
    </rcc>
    <rcc rId="0" sId="17">
      <nc r="B315" t="inlineStr">
        <is>
          <t>C</t>
        </is>
      </nc>
    </rcc>
    <rcc rId="0" sId="17">
      <nc r="B316" t="inlineStr">
        <is>
          <t>C</t>
        </is>
      </nc>
    </rcc>
    <rcc rId="0" sId="17">
      <nc r="B317" t="inlineStr">
        <is>
          <t>G</t>
        </is>
      </nc>
    </rcc>
    <rcc rId="0" sId="17">
      <nc r="B318" t="inlineStr">
        <is>
          <t>G</t>
        </is>
      </nc>
    </rcc>
    <rcc rId="0" sId="17">
      <nc r="B319" t="inlineStr">
        <is>
          <t>C</t>
        </is>
      </nc>
    </rcc>
    <rcc rId="0" sId="17">
      <nc r="B320" t="inlineStr">
        <is>
          <t>A</t>
        </is>
      </nc>
    </rcc>
    <rcc rId="0" sId="17">
      <nc r="B321" t="inlineStr">
        <is>
          <t>G</t>
        </is>
      </nc>
    </rcc>
    <rcc rId="0" sId="17">
      <nc r="B322" t="inlineStr">
        <is>
          <t>T</t>
        </is>
      </nc>
    </rcc>
    <rcc rId="0" sId="17">
      <nc r="B323" t="inlineStr">
        <is>
          <t>C</t>
        </is>
      </nc>
    </rcc>
    <rcc rId="0" sId="17">
      <nc r="B324" t="inlineStr">
        <is>
          <t>G</t>
        </is>
      </nc>
    </rcc>
    <rcc rId="0" sId="17">
      <nc r="B325" t="inlineStr">
        <is>
          <t>G</t>
        </is>
      </nc>
    </rcc>
    <rcc rId="0" sId="17">
      <nc r="B326" t="inlineStr">
        <is>
          <t>C</t>
        </is>
      </nc>
    </rcc>
    <rcc rId="0" sId="17">
      <nc r="B327" t="inlineStr">
        <is>
          <t>T</t>
        </is>
      </nc>
    </rcc>
    <rcc rId="0" sId="17">
      <nc r="B328" t="inlineStr">
        <is>
          <t>T</t>
        </is>
      </nc>
    </rcc>
    <rcc rId="0" sId="17">
      <nc r="B329" t="inlineStr">
        <is>
          <t>G</t>
        </is>
      </nc>
    </rcc>
    <rcc rId="0" sId="17">
      <nc r="B330" t="inlineStr">
        <is>
          <t>T</t>
        </is>
      </nc>
    </rcc>
    <rcc rId="0" sId="17">
      <nc r="B331" t="inlineStr">
        <is>
          <t>T</t>
        </is>
      </nc>
    </rcc>
    <rcc rId="0" sId="17">
      <nc r="B332" t="inlineStr">
        <is>
          <t>C</t>
        </is>
      </nc>
    </rcc>
    <rcc rId="0" sId="17">
      <nc r="B333" t="inlineStr">
        <is>
          <t>C</t>
        </is>
      </nc>
    </rcc>
    <rcc rId="0" sId="17">
      <nc r="B334" t="inlineStr">
        <is>
          <t>A</t>
        </is>
      </nc>
    </rcc>
    <rcc rId="0" sId="17">
      <nc r="B335" t="inlineStr">
        <is>
          <t>C</t>
        </is>
      </nc>
    </rcc>
    <rcc rId="0" sId="17">
      <nc r="B336" t="inlineStr">
        <is>
          <t>G</t>
        </is>
      </nc>
    </rcc>
    <rcc rId="0" sId="17">
      <nc r="B337" t="inlineStr">
        <is>
          <t>G</t>
        </is>
      </nc>
    </rcc>
    <rcc rId="0" sId="17">
      <nc r="B338" t="inlineStr">
        <is>
          <t>C</t>
        </is>
      </nc>
    </rcc>
    <rcc rId="0" sId="17">
      <nc r="B339" t="inlineStr">
        <is>
          <t>G</t>
        </is>
      </nc>
    </rcc>
    <rcc rId="0" sId="17">
      <nc r="B340" t="inlineStr">
        <is>
          <t>G</t>
        </is>
      </nc>
    </rcc>
    <rcc rId="0" sId="17">
      <nc r="B341" t="inlineStr">
        <is>
          <t>T</t>
        </is>
      </nc>
    </rcc>
    <rcc rId="0" sId="17">
      <nc r="B342" t="inlineStr">
        <is>
          <t>T</t>
        </is>
      </nc>
    </rcc>
    <rcc rId="0" sId="17">
      <nc r="B343" t="inlineStr">
        <is>
          <t>T</t>
        </is>
      </nc>
    </rcc>
    <rcc rId="0" sId="17">
      <nc r="B344" t="inlineStr">
        <is>
          <t>G</t>
        </is>
      </nc>
    </rcc>
    <rcc rId="0" sId="17">
      <nc r="B345" t="inlineStr">
        <is>
          <t>T</t>
        </is>
      </nc>
    </rcc>
    <rcc rId="0" sId="17">
      <nc r="B346" t="inlineStr">
        <is>
          <t>A</t>
        </is>
      </nc>
    </rcc>
    <rcc rId="0" sId="17">
      <nc r="B347" t="inlineStr">
        <is>
          <t>A</t>
        </is>
      </nc>
    </rcc>
    <rcc rId="0" sId="17">
      <nc r="B348" t="inlineStr">
        <is>
          <t>A</t>
        </is>
      </nc>
    </rcc>
    <rcc rId="0" sId="17">
      <nc r="B349" t="inlineStr">
        <is>
          <t>T</t>
        </is>
      </nc>
    </rcc>
    <rcc rId="0" sId="17">
      <nc r="B350" t="inlineStr">
        <is>
          <t>T</t>
        </is>
      </nc>
    </rcc>
    <rcc rId="0" sId="17">
      <nc r="B351" t="inlineStr">
        <is>
          <t>A</t>
        </is>
      </nc>
    </rcc>
    <rcc rId="0" sId="17">
      <nc r="B352" t="inlineStr">
        <is>
          <t>A</t>
        </is>
      </nc>
    </rcc>
    <rcc rId="0" sId="17">
      <nc r="B353" t="inlineStr">
        <is>
          <t>C</t>
        </is>
      </nc>
    </rcc>
    <rcc rId="0" sId="17">
      <nc r="B354" t="inlineStr">
        <is>
          <t>G</t>
        </is>
      </nc>
    </rcc>
    <rcc rId="0" sId="17">
      <nc r="B355" t="inlineStr">
        <is>
          <t>C</t>
        </is>
      </nc>
    </rcc>
    <rcc rId="0" sId="17">
      <nc r="B356" t="inlineStr">
        <is>
          <t>C</t>
        </is>
      </nc>
    </rcc>
    <rcc rId="0" sId="17">
      <nc r="B357" t="inlineStr">
        <is>
          <t>C</t>
        </is>
      </nc>
    </rcc>
    <rcc rId="0" sId="17">
      <nc r="B358" t="inlineStr">
        <is>
          <t>G</t>
        </is>
      </nc>
    </rcc>
    <rcc rId="0" sId="17">
      <nc r="B359" t="inlineStr">
        <is>
          <t>A</t>
        </is>
      </nc>
    </rcc>
    <rcc rId="0" sId="17">
      <nc r="B360" t="inlineStr">
        <is>
          <t>G</t>
        </is>
      </nc>
    </rcc>
    <rcc rId="0" sId="17">
      <nc r="B361" t="inlineStr">
        <is>
          <t>C</t>
        </is>
      </nc>
    </rcc>
    <rcc rId="0" sId="17">
      <nc r="B362" t="inlineStr">
        <is>
          <t>C</t>
        </is>
      </nc>
    </rcc>
    <rcc rId="0" sId="17">
      <nc r="B363" t="inlineStr">
        <is>
          <t>G</t>
        </is>
      </nc>
    </rcc>
    <rcc rId="0" sId="17">
      <nc r="B364" t="inlineStr">
        <is>
          <t>A</t>
        </is>
      </nc>
    </rcc>
    <rcc rId="0" sId="17">
      <nc r="B365" t="inlineStr">
        <is>
          <t>A</t>
        </is>
      </nc>
    </rcc>
    <rcc rId="0" sId="17">
      <nc r="B366" t="inlineStr">
        <is>
          <t>G</t>
        </is>
      </nc>
    </rcc>
    <rcc rId="0" sId="17">
      <nc r="B367" t="inlineStr">
        <is>
          <t>T</t>
        </is>
      </nc>
    </rcc>
    <rcc rId="0" sId="17">
      <nc r="B368" t="inlineStr">
        <is>
          <t>C</t>
        </is>
      </nc>
    </rcc>
    <rcc rId="0" sId="17">
      <nc r="B369" t="inlineStr">
        <is>
          <t>A</t>
        </is>
      </nc>
    </rcc>
    <rcc rId="0" sId="17">
      <nc r="B370" t="inlineStr">
        <is>
          <t>G</t>
        </is>
      </nc>
    </rcc>
    <rcc rId="0" sId="17">
      <nc r="B371" t="inlineStr">
        <is>
          <t>G</t>
        </is>
      </nc>
    </rcc>
    <rcc rId="0" sId="17">
      <nc r="B372" t="inlineStr">
        <is>
          <t>A</t>
        </is>
      </nc>
    </rcc>
    <rcc rId="0" sId="17">
      <nc r="B373" t="inlineStr">
        <is>
          <t>C</t>
        </is>
      </nc>
    </rcc>
    <rcc rId="0" sId="17">
      <nc r="B374" t="inlineStr">
        <is>
          <t>C</t>
        </is>
      </nc>
    </rcc>
    <rcc rId="0" sId="17">
      <nc r="B375" t="inlineStr">
        <is>
          <t>G</t>
        </is>
      </nc>
    </rcc>
    <rcc rId="0" sId="17">
      <nc r="B376" t="inlineStr">
        <is>
          <t>A</t>
        </is>
      </nc>
    </rcc>
    <rcc rId="0" sId="17">
      <nc r="B377" t="inlineStr">
        <is>
          <t>A</t>
        </is>
      </nc>
    </rcc>
    <rcc rId="0" sId="17">
      <nc r="B378" t="inlineStr">
        <is>
          <t>G</t>
        </is>
      </nc>
    </rcc>
    <rcc rId="0" sId="17">
      <nc r="B379" t="inlineStr">
        <is>
          <t>G</t>
        </is>
      </nc>
    </rcc>
    <rcc rId="0" sId="17">
      <nc r="B380" t="inlineStr">
        <is>
          <t>G</t>
        </is>
      </nc>
    </rcc>
    <rcc rId="0" sId="17">
      <nc r="B381" t="inlineStr">
        <is>
          <t>G</t>
        </is>
      </nc>
    </rcc>
    <rcc rId="0" sId="17">
      <nc r="B382" t="inlineStr">
        <is>
          <t>A</t>
        </is>
      </nc>
    </rcc>
    <rcc rId="0" sId="17">
      <nc r="B383" t="inlineStr">
        <is>
          <t>A</t>
        </is>
      </nc>
    </rcc>
    <rcc rId="0" sId="17">
      <nc r="B384" t="inlineStr">
        <is>
          <t>T</t>
        </is>
      </nc>
    </rcc>
    <rcc rId="0" sId="17">
      <nc r="B385" t="inlineStr">
        <is>
          <t>G</t>
        </is>
      </nc>
    </rcc>
    <rcc rId="0" sId="17">
      <nc r="B386" t="inlineStr">
        <is>
          <t>T</t>
        </is>
      </nc>
    </rcc>
    <rcc rId="0" sId="17">
      <nc r="B387" t="inlineStr">
        <is>
          <t>G</t>
        </is>
      </nc>
    </rcc>
    <rcc rId="0" sId="17">
      <nc r="B388" t="inlineStr">
        <is>
          <t>G</t>
        </is>
      </nc>
    </rcc>
    <rcc rId="0" sId="17">
      <nc r="B389" t="inlineStr">
        <is>
          <t>C</t>
        </is>
      </nc>
    </rcc>
    <rcc rId="0" sId="17">
      <nc r="B390" t="inlineStr">
        <is>
          <t>A</t>
        </is>
      </nc>
    </rcc>
    <rcc rId="0" sId="17">
      <nc r="B391" t="inlineStr">
        <is>
          <t>G</t>
        </is>
      </nc>
    </rcc>
    <rcc rId="0" sId="17">
      <nc r="B392" t="inlineStr">
        <is>
          <t>C</t>
        </is>
      </nc>
    </rcc>
    <rcc rId="0" sId="17">
      <nc r="B393" t="inlineStr">
        <is>
          <t>C</t>
        </is>
      </nc>
    </rcc>
    <rcc rId="0" sId="17">
      <nc r="B394" t="inlineStr">
        <is>
          <t>G</t>
        </is>
      </nc>
    </rcc>
    <rcc rId="0" sId="17">
      <nc r="B395" t="inlineStr">
        <is>
          <t>T</t>
        </is>
      </nc>
    </rcc>
    <rcc rId="0" sId="17">
      <nc r="B396" t="inlineStr">
        <is>
          <t>A</t>
        </is>
      </nc>
    </rcc>
    <rcc rId="0" sId="17">
      <nc r="B397" t="inlineStr">
        <is>
          <t>T</t>
        </is>
      </nc>
    </rcc>
    <rcc rId="0" sId="17">
      <nc r="B398" t="inlineStr">
        <is>
          <t>A</t>
        </is>
      </nc>
    </rcc>
    <rcc rId="0" sId="17">
      <nc r="B399" t="inlineStr">
        <is>
          <t>T</t>
        </is>
      </nc>
    </rcc>
    <rcc rId="0" sId="17">
      <nc r="B400" t="inlineStr">
        <is>
          <t>G</t>
        </is>
      </nc>
    </rcc>
    <rcc rId="0" sId="17">
      <nc r="B401" t="inlineStr">
        <is>
          <t>T</t>
        </is>
      </nc>
    </rcc>
    <rcc rId="0" sId="17">
      <nc r="B402" t="inlineStr">
        <is>
          <t>C</t>
        </is>
      </nc>
    </rcc>
    <rcc rId="0" sId="17">
      <nc r="B403" t="inlineStr">
        <is>
          <t>G</t>
        </is>
      </nc>
    </rcc>
    <rcc rId="0" sId="17">
      <nc r="B404" t="inlineStr">
        <is>
          <t>A</t>
        </is>
      </nc>
    </rcc>
    <rcc rId="0" sId="17">
      <nc r="B405" t="inlineStr">
        <is>
          <t>A</t>
        </is>
      </nc>
    </rcc>
    <rcc rId="0" sId="17">
      <nc r="B406" t="inlineStr">
        <is>
          <t>A</t>
        </is>
      </nc>
    </rcc>
    <rcc rId="0" sId="17">
      <nc r="B407" t="inlineStr">
        <is>
          <t>C</t>
        </is>
      </nc>
    </rcc>
    <rcc rId="0" sId="17">
      <nc r="B408" t="inlineStr">
        <is>
          <t>G</t>
        </is>
      </nc>
    </rcc>
    <rcc rId="0" sId="17">
      <nc r="B409" t="inlineStr">
        <is>
          <t>G</t>
        </is>
      </nc>
    </rcc>
    <rcc rId="0" sId="17">
      <nc r="B410" t="inlineStr">
        <is>
          <t>T</t>
        </is>
      </nc>
    </rcc>
    <rcc rId="0" sId="17">
      <nc r="B411" t="inlineStr">
        <is>
          <t>T</t>
        </is>
      </nc>
    </rcc>
    <rcc rId="0" sId="17">
      <nc r="B412" t="inlineStr">
        <is>
          <t>G</t>
        </is>
      </nc>
    </rcc>
    <rcc rId="0" sId="17">
      <nc r="B413" t="inlineStr">
        <is>
          <t>A</t>
        </is>
      </nc>
    </rcc>
    <rcc rId="0" sId="17">
      <nc r="B414" t="inlineStr">
        <is>
          <t>C</t>
        </is>
      </nc>
    </rcc>
    <rcc rId="0" sId="17">
      <nc r="B415" t="inlineStr">
        <is>
          <t>G</t>
        </is>
      </nc>
    </rcc>
    <rcc rId="0" sId="17">
      <nc r="B416" t="inlineStr">
        <is>
          <t>A</t>
        </is>
      </nc>
    </rcc>
    <rcc rId="0" sId="17">
      <nc r="B417" t="inlineStr">
        <is>
          <t>G</t>
        </is>
      </nc>
    </rcc>
    <rcc rId="0" sId="17">
      <nc r="B418" t="inlineStr">
        <is>
          <t>C</t>
        </is>
      </nc>
    </rcc>
    <rcc rId="0" sId="17">
      <nc r="B419" t="inlineStr">
        <is>
          <t>C</t>
        </is>
      </nc>
    </rcc>
    <rcc rId="0" sId="17">
      <nc r="B420" t="inlineStr">
        <is>
          <t>G</t>
        </is>
      </nc>
    </rcc>
    <rcc rId="0" sId="17">
      <nc r="B421" t="inlineStr">
        <is>
          <t>C</t>
        </is>
      </nc>
    </rcc>
    <rcc rId="0" sId="17">
      <nc r="B422" t="inlineStr">
        <is>
          <t>C</t>
        </is>
      </nc>
    </rcc>
    <rcc rId="0" sId="17">
      <nc r="B423" t="inlineStr">
        <is>
          <t>G</t>
        </is>
      </nc>
    </rcc>
    <rcc rId="0" sId="17">
      <nc r="B424" t="inlineStr">
        <is>
          <t>T</t>
        </is>
      </nc>
    </rcc>
    <rcc rId="0" sId="17">
      <nc r="B425" t="inlineStr">
        <is>
          <t>T</t>
        </is>
      </nc>
    </rcc>
    <rcc rId="0" sId="17">
      <nc r="B426" t="inlineStr">
        <is>
          <t>C</t>
        </is>
      </nc>
    </rcc>
    <rcc rId="0" sId="17">
      <nc r="B427" t="inlineStr">
        <is>
          <t>G</t>
        </is>
      </nc>
    </rcc>
    <rcc rId="0" sId="17">
      <nc r="B428" t="inlineStr">
        <is>
          <t>G</t>
        </is>
      </nc>
    </rcc>
    <rcc rId="0" sId="17">
      <nc r="B429" t="inlineStr">
        <is>
          <t>G</t>
        </is>
      </nc>
    </rcc>
    <rcc rId="0" sId="17">
      <nc r="B430" t="inlineStr">
        <is>
          <t>C</t>
        </is>
      </nc>
    </rcc>
    <rcc rId="0" sId="17">
      <nc r="B431" t="inlineStr">
        <is>
          <t>A</t>
        </is>
      </nc>
    </rcc>
    <rcc rId="0" sId="17">
      <nc r="B432" t="inlineStr">
        <is>
          <t>C</t>
        </is>
      </nc>
    </rcc>
    <rcc rId="0" sId="17">
      <nc r="B433" t="inlineStr">
        <is>
          <t>G</t>
        </is>
      </nc>
    </rcc>
    <rcc rId="0" sId="17">
      <nc r="B434" t="inlineStr">
        <is>
          <t>G</t>
        </is>
      </nc>
    </rcc>
    <rcc rId="0" sId="17">
      <nc r="B435" t="inlineStr">
        <is>
          <t>G</t>
        </is>
      </nc>
    </rcc>
    <rcc rId="0" sId="17">
      <nc r="B436" t="inlineStr">
        <is>
          <t>A</t>
        </is>
      </nc>
    </rcc>
    <rcc rId="0" sId="17">
      <nc r="B437" t="inlineStr">
        <is>
          <t>T</t>
        </is>
      </nc>
    </rcc>
    <rcc rId="0" sId="17">
      <nc r="B438" t="inlineStr">
        <is>
          <t>C</t>
        </is>
      </nc>
    </rcc>
    <rcc rId="0" sId="17">
      <nc r="B439" t="inlineStr">
        <is>
          <t>C</t>
        </is>
      </nc>
    </rcc>
    <rcc rId="0" sId="17">
      <nc r="B440" t="inlineStr">
        <is>
          <t>A</t>
        </is>
      </nc>
    </rcc>
    <rcc rId="0" sId="17">
      <nc r="B441" t="inlineStr">
        <is>
          <t>G</t>
        </is>
      </nc>
    </rcc>
    <rcc rId="0" sId="17">
      <nc r="B442" t="inlineStr">
        <is>
          <t>T</t>
        </is>
      </nc>
    </rcc>
    <rcc rId="0" sId="17">
      <nc r="B443" t="inlineStr">
        <is>
          <t>C</t>
        </is>
      </nc>
    </rcc>
    <rcc rId="0" sId="17">
      <nc r="B444" t="inlineStr">
        <is>
          <t>C</t>
        </is>
      </nc>
    </rcc>
    <rcc rId="0" sId="17">
      <nc r="B445" t="inlineStr">
        <is>
          <t>G</t>
        </is>
      </nc>
    </rcc>
    <rcc rId="0" sId="17">
      <nc r="B446" t="inlineStr">
        <is>
          <t>C</t>
        </is>
      </nc>
    </rcc>
    <rcc rId="0" sId="17">
      <nc r="B447" t="inlineStr">
        <is>
          <t>C</t>
        </is>
      </nc>
    </rcc>
    <rcc rId="0" sId="17">
      <nc r="B448" t="inlineStr">
        <is>
          <t>G</t>
        </is>
      </nc>
    </rcc>
    <rcc rId="0" sId="17">
      <nc r="B449" t="inlineStr">
        <is>
          <t>G</t>
        </is>
      </nc>
    </rcc>
    <rcc rId="0" sId="17">
      <nc r="B450" t="inlineStr">
        <is>
          <t>C</t>
        </is>
      </nc>
    </rcc>
    <rcc rId="0" sId="17">
      <nc r="B451" t="inlineStr">
        <is>
          <t>A</t>
        </is>
      </nc>
    </rcc>
    <rcc rId="0" sId="17">
      <nc r="B452" t="inlineStr">
        <is>
          <t>G</t>
        </is>
      </nc>
    </rcc>
    <rcc rId="0" sId="17">
      <nc r="B453" t="inlineStr">
        <is>
          <t>T</t>
        </is>
      </nc>
    </rcc>
    <rcc rId="0" sId="17">
      <nc r="B454" t="inlineStr">
        <is>
          <t>C</t>
        </is>
      </nc>
    </rcc>
    <rcc rId="0" sId="17">
      <nc r="B455" t="inlineStr">
        <is>
          <t>G</t>
        </is>
      </nc>
    </rcc>
    <rcc rId="0" sId="17">
      <nc r="B456" t="inlineStr">
        <is>
          <t>G</t>
        </is>
      </nc>
    </rcc>
    <rcc rId="0" sId="17">
      <nc r="B457" t="inlineStr">
        <is>
          <t>C</t>
        </is>
      </nc>
    </rcc>
    <rcc rId="0" sId="17">
      <nc r="B458" t="inlineStr">
        <is>
          <t>T</t>
        </is>
      </nc>
    </rcc>
    <rcc rId="0" sId="17">
      <nc r="B459" t="inlineStr">
        <is>
          <t>T</t>
        </is>
      </nc>
    </rcc>
    <rcc rId="0" sId="17">
      <nc r="B460" t="inlineStr">
        <is>
          <t>G</t>
        </is>
      </nc>
    </rcc>
    <rcc rId="0" sId="17">
      <nc r="B461" t="inlineStr">
        <is>
          <t>T</t>
        </is>
      </nc>
    </rcc>
    <rcc rId="0" sId="17">
      <nc r="B462" t="inlineStr">
        <is>
          <t>T</t>
        </is>
      </nc>
    </rcc>
    <rcc rId="0" sId="17">
      <nc r="B463" t="inlineStr">
        <is>
          <t>C</t>
        </is>
      </nc>
    </rcc>
    <rcc rId="0" sId="17">
      <nc r="B464" t="inlineStr">
        <is>
          <t>C</t>
        </is>
      </nc>
    </rcc>
    <rcc rId="0" sId="17">
      <nc r="B465" t="inlineStr">
        <is>
          <t>A</t>
        </is>
      </nc>
    </rcc>
    <rcc rId="0" sId="17">
      <nc r="B466" t="inlineStr">
        <is>
          <t>C</t>
        </is>
      </nc>
    </rcc>
    <rcc rId="0" sId="17">
      <nc r="B467" t="inlineStr">
        <is>
          <t>G</t>
        </is>
      </nc>
    </rcc>
    <rcc rId="0" sId="17">
      <nc r="B468" t="inlineStr">
        <is>
          <t>G</t>
        </is>
      </nc>
    </rcc>
    <rcc rId="0" sId="17">
      <nc r="B469" t="inlineStr">
        <is>
          <t>C</t>
        </is>
      </nc>
    </rcc>
    <rcc rId="0" sId="17">
      <nc r="B470" t="inlineStr">
        <is>
          <t>G</t>
        </is>
      </nc>
    </rcc>
    <rcc rId="0" sId="17">
      <nc r="B471" t="inlineStr">
        <is>
          <t>G</t>
        </is>
      </nc>
    </rcc>
    <rcc rId="0" sId="17">
      <nc r="B472" t="inlineStr">
        <is>
          <t>T</t>
        </is>
      </nc>
    </rcc>
    <rcc rId="0" sId="17">
      <nc r="B473" t="inlineStr">
        <is>
          <t>T</t>
        </is>
      </nc>
    </rcc>
    <rcc rId="0" sId="17">
      <nc r="B474" t="inlineStr">
        <is>
          <t>T</t>
        </is>
      </nc>
    </rcc>
    <rcc rId="0" sId="17">
      <nc r="B475" t="inlineStr">
        <is>
          <t>G</t>
        </is>
      </nc>
    </rcc>
    <rcc rId="0" sId="17">
      <nc r="B476" t="inlineStr">
        <is>
          <t>T</t>
        </is>
      </nc>
    </rcc>
    <rcc rId="0" sId="17">
      <nc r="B477" t="inlineStr">
        <is>
          <t>A</t>
        </is>
      </nc>
    </rcc>
    <rcc rId="0" sId="17">
      <nc r="B478" t="inlineStr">
        <is>
          <t>A</t>
        </is>
      </nc>
    </rcc>
    <rcc rId="0" sId="17">
      <nc r="B479" t="inlineStr">
        <is>
          <t>A</t>
        </is>
      </nc>
    </rcc>
    <rcc rId="0" sId="17">
      <nc r="B480" t="inlineStr">
        <is>
          <t>T</t>
        </is>
      </nc>
    </rcc>
    <rcc rId="0" sId="17">
      <nc r="B481" t="inlineStr">
        <is>
          <t>T</t>
        </is>
      </nc>
    </rcc>
    <rcc rId="0" sId="17">
      <nc r="B482" t="inlineStr">
        <is>
          <t>A</t>
        </is>
      </nc>
    </rcc>
    <rcc rId="0" sId="17">
      <nc r="B483" t="inlineStr">
        <is>
          <t>A</t>
        </is>
      </nc>
    </rcc>
    <rcc rId="0" sId="17">
      <nc r="B484" t="inlineStr">
        <is>
          <t>C</t>
        </is>
      </nc>
    </rcc>
    <rcc rId="0" sId="17">
      <nc r="B485" t="inlineStr">
        <is>
          <t>G</t>
        </is>
      </nc>
    </rcc>
    <rcc rId="0" sId="17">
      <nc r="B486" t="inlineStr">
        <is>
          <t>C</t>
        </is>
      </nc>
    </rcc>
    <rcc rId="0" sId="17">
      <nc r="B487" t="inlineStr">
        <is>
          <t>C</t>
        </is>
      </nc>
    </rcc>
    <rcc rId="0" sId="17">
      <nc r="B488" t="inlineStr">
        <is>
          <t>C</t>
        </is>
      </nc>
    </rcc>
    <rcc rId="0" sId="17">
      <nc r="B489" t="inlineStr">
        <is>
          <t>G</t>
        </is>
      </nc>
    </rcc>
    <rcc rId="0" sId="17">
      <nc r="B490" t="inlineStr">
        <is>
          <t>A</t>
        </is>
      </nc>
    </rcc>
    <rcc rId="0" sId="17">
      <nc r="B491" t="inlineStr">
        <is>
          <t>G</t>
        </is>
      </nc>
    </rcc>
    <rcc rId="0" sId="17">
      <nc r="B492" t="inlineStr">
        <is>
          <t>C</t>
        </is>
      </nc>
    </rcc>
    <rcc rId="0" sId="17">
      <nc r="B493" t="inlineStr">
        <is>
          <t>C</t>
        </is>
      </nc>
    </rcc>
    <rcc rId="0" sId="17">
      <nc r="B494" t="inlineStr">
        <is>
          <t>G</t>
        </is>
      </nc>
    </rcc>
    <rcc rId="0" sId="17">
      <nc r="B495" t="inlineStr">
        <is>
          <t>A</t>
        </is>
      </nc>
    </rcc>
    <rcc rId="0" sId="17">
      <nc r="B496" t="inlineStr">
        <is>
          <t>A</t>
        </is>
      </nc>
    </rcc>
    <rcc rId="0" sId="17">
      <nc r="B497" t="inlineStr">
        <is>
          <t>G</t>
        </is>
      </nc>
    </rcc>
    <rcc rId="0" sId="17">
      <nc r="B498" t="inlineStr">
        <is>
          <t>T</t>
        </is>
      </nc>
    </rcc>
    <rcc rId="0" sId="17">
      <nc r="B499" t="inlineStr">
        <is>
          <t>C</t>
        </is>
      </nc>
    </rcc>
    <rcc rId="0" sId="17">
      <nc r="B500" t="inlineStr">
        <is>
          <t>A</t>
        </is>
      </nc>
    </rcc>
    <rcc rId="0" sId="17">
      <nc r="B501" t="inlineStr">
        <is>
          <t>G</t>
        </is>
      </nc>
    </rcc>
    <rcc rId="0" sId="17">
      <nc r="B502" t="inlineStr">
        <is>
          <t>G</t>
        </is>
      </nc>
    </rcc>
    <rcc rId="0" sId="17">
      <nc r="B503" t="inlineStr">
        <is>
          <t>A</t>
        </is>
      </nc>
    </rcc>
    <rcc rId="0" sId="17">
      <nc r="B504" t="inlineStr">
        <is>
          <t>C</t>
        </is>
      </nc>
    </rcc>
    <rcc rId="0" sId="17">
      <nc r="B505" t="inlineStr">
        <is>
          <t>C</t>
        </is>
      </nc>
    </rcc>
    <rcc rId="0" sId="17">
      <nc r="B506" t="inlineStr">
        <is>
          <t>G</t>
        </is>
      </nc>
    </rcc>
    <rcc rId="0" sId="17">
      <nc r="B507" t="inlineStr">
        <is>
          <t>A</t>
        </is>
      </nc>
    </rcc>
    <rcc rId="0" sId="17">
      <nc r="B508" t="inlineStr">
        <is>
          <t>A</t>
        </is>
      </nc>
    </rcc>
    <rcc rId="0" sId="17">
      <nc r="B509" t="inlineStr">
        <is>
          <t>G</t>
        </is>
      </nc>
    </rcc>
    <rcc rId="0" sId="17">
      <nc r="B510" t="inlineStr">
        <is>
          <t>G</t>
        </is>
      </nc>
    </rcc>
    <rcc rId="0" sId="17">
      <nc r="B511" t="inlineStr">
        <is>
          <t>G</t>
        </is>
      </nc>
    </rcc>
    <rcc rId="0" sId="17">
      <nc r="B512" t="inlineStr">
        <is>
          <t>G</t>
        </is>
      </nc>
    </rcc>
    <rcc rId="0" sId="17">
      <nc r="B513" t="inlineStr">
        <is>
          <t>A</t>
        </is>
      </nc>
    </rcc>
    <rcc rId="0" sId="17">
      <nc r="B514" t="inlineStr">
        <is>
          <t>A</t>
        </is>
      </nc>
    </rcc>
    <rcc rId="0" sId="17">
      <nc r="B515" t="inlineStr">
        <is>
          <t>T</t>
        </is>
      </nc>
    </rcc>
    <rcc rId="0" sId="17">
      <nc r="B516" t="inlineStr">
        <is>
          <t>G</t>
        </is>
      </nc>
    </rcc>
    <rcc rId="0" sId="17">
      <nc r="B517" t="inlineStr">
        <is>
          <t>T</t>
        </is>
      </nc>
    </rcc>
    <rcc rId="0" sId="17">
      <nc r="B518" t="inlineStr">
        <is>
          <t>G</t>
        </is>
      </nc>
    </rcc>
    <rcc rId="0" sId="17">
      <nc r="B519" t="inlineStr">
        <is>
          <t>G</t>
        </is>
      </nc>
    </rcc>
    <rcc rId="0" sId="17">
      <nc r="B520" t="inlineStr">
        <is>
          <t>C</t>
        </is>
      </nc>
    </rcc>
    <rcc rId="0" sId="17">
      <nc r="B521" t="inlineStr">
        <is>
          <t>A</t>
        </is>
      </nc>
    </rcc>
    <rcc rId="0" sId="17">
      <nc r="B522" t="inlineStr">
        <is>
          <t>G</t>
        </is>
      </nc>
    </rcc>
    <rcc rId="0" sId="17">
      <nc r="B523" t="inlineStr">
        <is>
          <t>C</t>
        </is>
      </nc>
    </rcc>
    <rcc rId="0" sId="17">
      <nc r="B524" t="inlineStr">
        <is>
          <t>C</t>
        </is>
      </nc>
    </rcc>
    <rcc rId="0" sId="17">
      <nc r="B525" t="inlineStr">
        <is>
          <t>G</t>
        </is>
      </nc>
    </rcc>
    <rcc rId="0" sId="17">
      <nc r="B526" t="inlineStr">
        <is>
          <t>T</t>
        </is>
      </nc>
    </rcc>
    <rcc rId="0" sId="17">
      <nc r="B527" t="inlineStr">
        <is>
          <t>A</t>
        </is>
      </nc>
    </rcc>
    <rcc rId="0" sId="17">
      <nc r="B528" t="inlineStr">
        <is>
          <t>T</t>
        </is>
      </nc>
    </rcc>
    <rcc rId="0" sId="17">
      <nc r="B529" t="inlineStr">
        <is>
          <t>A</t>
        </is>
      </nc>
    </rcc>
    <rcc rId="0" sId="17">
      <nc r="B530" t="inlineStr">
        <is>
          <t>T</t>
        </is>
      </nc>
    </rcc>
    <rcc rId="0" sId="17">
      <nc r="B531" t="inlineStr">
        <is>
          <t>G</t>
        </is>
      </nc>
    </rcc>
    <rcc rId="0" sId="17">
      <nc r="B532" t="inlineStr">
        <is>
          <t>T</t>
        </is>
      </nc>
    </rcc>
    <rcc rId="0" sId="17">
      <nc r="B533" t="inlineStr">
        <is>
          <t>C</t>
        </is>
      </nc>
    </rcc>
    <rcc rId="0" sId="17">
      <nc r="B534" t="inlineStr">
        <is>
          <t>G</t>
        </is>
      </nc>
    </rcc>
    <rcc rId="0" sId="17">
      <nc r="B535" t="inlineStr">
        <is>
          <t>A</t>
        </is>
      </nc>
    </rcc>
    <rcc rId="0" sId="17">
      <nc r="B536" t="inlineStr">
        <is>
          <t>A</t>
        </is>
      </nc>
    </rcc>
    <rcc rId="0" sId="17">
      <nc r="B537" t="inlineStr">
        <is>
          <t>A</t>
        </is>
      </nc>
    </rcc>
    <rcc rId="0" sId="17">
      <nc r="B538" t="inlineStr">
        <is>
          <t>C</t>
        </is>
      </nc>
    </rcc>
    <rcc rId="0" sId="17">
      <nc r="B539" t="inlineStr">
        <is>
          <t>G</t>
        </is>
      </nc>
    </rcc>
    <rcc rId="0" sId="17">
      <nc r="B540" t="inlineStr">
        <is>
          <t>G</t>
        </is>
      </nc>
    </rcc>
    <rcc rId="0" sId="17">
      <nc r="B541" t="inlineStr">
        <is>
          <t>T</t>
        </is>
      </nc>
    </rcc>
    <rcc rId="0" sId="17">
      <nc r="B542" t="inlineStr">
        <is>
          <t>T</t>
        </is>
      </nc>
    </rcc>
    <rcc rId="0" sId="17">
      <nc r="B543" t="inlineStr">
        <is>
          <t>G</t>
        </is>
      </nc>
    </rcc>
    <rcc rId="0" sId="17">
      <nc r="B544" t="inlineStr">
        <is>
          <t>A</t>
        </is>
      </nc>
    </rcc>
    <rcc rId="0" sId="17">
      <nc r="B545" t="inlineStr">
        <is>
          <t>C</t>
        </is>
      </nc>
    </rcc>
    <rcc rId="0" sId="17">
      <nc r="B546" t="inlineStr">
        <is>
          <t>G</t>
        </is>
      </nc>
    </rcc>
    <rcc rId="0" sId="17">
      <nc r="B547" t="inlineStr">
        <is>
          <t>A</t>
        </is>
      </nc>
    </rcc>
    <rcc rId="0" sId="17">
      <nc r="B548" t="inlineStr">
        <is>
          <t>G</t>
        </is>
      </nc>
    </rcc>
    <rcc rId="0" sId="17">
      <nc r="B549" t="inlineStr">
        <is>
          <t>C</t>
        </is>
      </nc>
    </rcc>
    <rcc rId="0" sId="17">
      <nc r="B550" t="inlineStr">
        <is>
          <t>C</t>
        </is>
      </nc>
    </rcc>
    <rcc rId="0" sId="17">
      <nc r="B551" t="inlineStr">
        <is>
          <t>G</t>
        </is>
      </nc>
    </rcc>
    <rcc rId="0" sId="17">
      <nc r="B552" t="inlineStr">
        <is>
          <t>C</t>
        </is>
      </nc>
    </rcc>
    <rcc rId="0" sId="17">
      <nc r="B553" t="inlineStr">
        <is>
          <t>C</t>
        </is>
      </nc>
    </rcc>
    <rcc rId="0" sId="17">
      <nc r="B554" t="inlineStr">
        <is>
          <t>G</t>
        </is>
      </nc>
    </rcc>
    <rcc rId="0" sId="17">
      <nc r="B555" t="inlineStr">
        <is>
          <t>T</t>
        </is>
      </nc>
    </rcc>
    <rcc rId="0" sId="17">
      <nc r="B556" t="inlineStr">
        <is>
          <t>T</t>
        </is>
      </nc>
    </rcc>
    <rcc rId="0" sId="17">
      <nc r="B557" t="inlineStr">
        <is>
          <t>C</t>
        </is>
      </nc>
    </rcc>
    <rcc rId="0" sId="17">
      <nc r="B558" t="inlineStr">
        <is>
          <t>G</t>
        </is>
      </nc>
    </rcc>
    <rcc rId="0" sId="17">
      <nc r="B559" t="inlineStr">
        <is>
          <t>G</t>
        </is>
      </nc>
    </rcc>
    <rcc rId="0" sId="17">
      <nc r="B560" t="inlineStr">
        <is>
          <t>G</t>
        </is>
      </nc>
    </rcc>
    <rcc rId="0" sId="17">
      <nc r="B561" t="inlineStr">
        <is>
          <t>C</t>
        </is>
      </nc>
    </rcc>
    <rcc rId="0" sId="17">
      <nc r="B562" t="inlineStr">
        <is>
          <t>A</t>
        </is>
      </nc>
    </rcc>
    <rcc rId="0" sId="17">
      <nc r="B563" t="inlineStr">
        <is>
          <t>C</t>
        </is>
      </nc>
    </rcc>
    <rcc rId="0" sId="17">
      <nc r="B564" t="inlineStr">
        <is>
          <t>G</t>
        </is>
      </nc>
    </rcc>
    <rcc rId="0" sId="17">
      <nc r="B565" t="inlineStr">
        <is>
          <t>G</t>
        </is>
      </nc>
    </rcc>
    <rcc rId="0" sId="17">
      <nc r="B566" t="inlineStr">
        <is>
          <t>G</t>
        </is>
      </nc>
    </rcc>
    <rcc rId="0" sId="17">
      <nc r="B567" t="inlineStr">
        <is>
          <t>A</t>
        </is>
      </nc>
    </rcc>
    <rcc rId="0" sId="17">
      <nc r="B568" t="inlineStr">
        <is>
          <t>T</t>
        </is>
      </nc>
    </rcc>
    <rcc rId="0" sId="17">
      <nc r="B569" t="inlineStr">
        <is>
          <t>C</t>
        </is>
      </nc>
    </rcc>
    <rcc rId="0" sId="17">
      <nc r="B570" t="inlineStr">
        <is>
          <t>C</t>
        </is>
      </nc>
    </rcc>
    <rcc rId="0" sId="17">
      <nc r="B571" t="inlineStr">
        <is>
          <t>A</t>
        </is>
      </nc>
    </rcc>
    <rcc rId="0" sId="17">
      <nc r="B572" t="inlineStr">
        <is>
          <t>G</t>
        </is>
      </nc>
    </rcc>
    <rcc rId="0" sId="17">
      <nc r="B573" t="inlineStr">
        <is>
          <t>T</t>
        </is>
      </nc>
    </rcc>
    <rcc rId="0" sId="17">
      <nc r="B574" t="inlineStr">
        <is>
          <t>C</t>
        </is>
      </nc>
    </rcc>
    <rcc rId="0" sId="17">
      <nc r="B575" t="inlineStr">
        <is>
          <t>C</t>
        </is>
      </nc>
    </rcc>
    <rcc rId="0" sId="17">
      <nc r="B576" t="inlineStr">
        <is>
          <t>G</t>
        </is>
      </nc>
    </rcc>
    <rcc rId="0" sId="17">
      <nc r="B577" t="inlineStr">
        <is>
          <t>C</t>
        </is>
      </nc>
    </rcc>
  </rrc>
  <rrc rId="29291" sId="17" ref="B1:B1048576" action="deleteCol">
    <rfmt sheetId="17" xfDxf="1" sqref="B1:B1048576" start="0" length="0"/>
    <rcc rId="0" sId="17">
      <nc r="B3" t="inlineStr">
        <is>
          <t>effect_allele.outcome</t>
        </is>
      </nc>
    </rcc>
    <rcc rId="0" sId="17">
      <nc r="B4" t="inlineStr">
        <is>
          <t>A</t>
        </is>
      </nc>
    </rcc>
    <rcc rId="0" sId="17">
      <nc r="B5" t="inlineStr">
        <is>
          <t>T</t>
        </is>
      </nc>
    </rcc>
    <rcc rId="0" sId="17">
      <nc r="B6" t="inlineStr">
        <is>
          <t>A</t>
        </is>
      </nc>
    </rcc>
    <rcc rId="0" sId="17">
      <nc r="B7" t="inlineStr">
        <is>
          <t>T</t>
        </is>
      </nc>
    </rcc>
    <rcc rId="0" sId="17">
      <nc r="B8" t="inlineStr">
        <is>
          <t>A</t>
        </is>
      </nc>
    </rcc>
    <rcc rId="0" sId="17">
      <nc r="B9" t="inlineStr">
        <is>
          <t>A</t>
        </is>
      </nc>
    </rcc>
    <rcc rId="0" sId="17">
      <nc r="B10" t="inlineStr">
        <is>
          <t>A</t>
        </is>
      </nc>
    </rcc>
    <rcc rId="0" sId="17">
      <nc r="B11" t="inlineStr">
        <is>
          <t>T</t>
        </is>
      </nc>
    </rcc>
    <rcc rId="0" sId="17">
      <nc r="B12" t="inlineStr">
        <is>
          <t>A</t>
        </is>
      </nc>
    </rcc>
    <rcc rId="0" sId="17">
      <nc r="B13" t="inlineStr">
        <is>
          <t>T</t>
        </is>
      </nc>
    </rcc>
    <rcc rId="0" sId="17">
      <nc r="B14" t="inlineStr">
        <is>
          <t>C</t>
        </is>
      </nc>
    </rcc>
    <rcc rId="0" sId="17">
      <nc r="B15" t="inlineStr">
        <is>
          <t>A</t>
        </is>
      </nc>
    </rcc>
    <rcc rId="0" sId="17">
      <nc r="B16" t="inlineStr">
        <is>
          <t>T</t>
        </is>
      </nc>
    </rcc>
    <rcc rId="0" sId="17">
      <nc r="B17" t="inlineStr">
        <is>
          <t>A</t>
        </is>
      </nc>
    </rcc>
    <rcc rId="0" sId="17">
      <nc r="B18" t="inlineStr">
        <is>
          <t>T</t>
        </is>
      </nc>
    </rcc>
    <rcc rId="0" sId="17">
      <nc r="B19" t="inlineStr">
        <is>
          <t>T</t>
        </is>
      </nc>
    </rcc>
    <rcc rId="0" sId="17">
      <nc r="B20" t="inlineStr">
        <is>
          <t>A</t>
        </is>
      </nc>
    </rcc>
    <rcc rId="0" sId="17">
      <nc r="B21" t="inlineStr">
        <is>
          <t>T</t>
        </is>
      </nc>
    </rcc>
    <rcc rId="0" sId="17">
      <nc r="B22" t="inlineStr">
        <is>
          <t>T</t>
        </is>
      </nc>
    </rcc>
    <rcc rId="0" sId="17">
      <nc r="B23" t="inlineStr">
        <is>
          <t>T</t>
        </is>
      </nc>
    </rcc>
    <rcc rId="0" sId="17">
      <nc r="B24" t="inlineStr">
        <is>
          <t>A</t>
        </is>
      </nc>
    </rcc>
    <rcc rId="0" sId="17">
      <nc r="B25" t="inlineStr">
        <is>
          <t>T</t>
        </is>
      </nc>
    </rcc>
    <rcc rId="0" sId="17">
      <nc r="B26" t="inlineStr">
        <is>
          <t>T</t>
        </is>
      </nc>
    </rcc>
    <rcc rId="0" sId="17">
      <nc r="B27" t="inlineStr">
        <is>
          <t>T</t>
        </is>
      </nc>
    </rcc>
    <rcc rId="0" sId="17">
      <nc r="B28" t="inlineStr">
        <is>
          <t>A</t>
        </is>
      </nc>
    </rcc>
    <rcc rId="0" sId="17">
      <nc r="B29" t="inlineStr">
        <is>
          <t>T</t>
        </is>
      </nc>
    </rcc>
    <rcc rId="0" sId="17">
      <nc r="B30" t="inlineStr">
        <is>
          <t>A</t>
        </is>
      </nc>
    </rcc>
    <rcc rId="0" sId="17">
      <nc r="B31" t="inlineStr">
        <is>
          <t>T</t>
        </is>
      </nc>
    </rcc>
    <rcc rId="0" sId="17">
      <nc r="B32" t="inlineStr">
        <is>
          <t>A</t>
        </is>
      </nc>
    </rcc>
    <rcc rId="0" sId="17">
      <nc r="B33" t="inlineStr">
        <is>
          <t>T</t>
        </is>
      </nc>
    </rcc>
    <rcc rId="0" sId="17">
      <nc r="B34" t="inlineStr">
        <is>
          <t>T</t>
        </is>
      </nc>
    </rcc>
    <rcc rId="0" sId="17">
      <nc r="B35" t="inlineStr">
        <is>
          <t>A</t>
        </is>
      </nc>
    </rcc>
    <rcc rId="0" sId="17">
      <nc r="B36" t="inlineStr">
        <is>
          <t>A</t>
        </is>
      </nc>
    </rcc>
    <rcc rId="0" sId="17">
      <nc r="B37" t="inlineStr">
        <is>
          <t>T</t>
        </is>
      </nc>
    </rcc>
    <rcc rId="0" sId="17">
      <nc r="B38" t="inlineStr">
        <is>
          <t>A</t>
        </is>
      </nc>
    </rcc>
    <rcc rId="0" sId="17">
      <nc r="B39" t="inlineStr">
        <is>
          <t>T</t>
        </is>
      </nc>
    </rcc>
    <rcc rId="0" sId="17">
      <nc r="B40" t="inlineStr">
        <is>
          <t>A</t>
        </is>
      </nc>
    </rcc>
    <rcc rId="0" sId="17">
      <nc r="B41" t="inlineStr">
        <is>
          <t>T</t>
        </is>
      </nc>
    </rcc>
    <rcc rId="0" sId="17">
      <nc r="B42" t="inlineStr">
        <is>
          <t>T</t>
        </is>
      </nc>
    </rcc>
    <rcc rId="0" sId="17">
      <nc r="B43" t="inlineStr">
        <is>
          <t>A</t>
        </is>
      </nc>
    </rcc>
    <rcc rId="0" sId="17">
      <nc r="B44" t="inlineStr">
        <is>
          <t>A</t>
        </is>
      </nc>
    </rcc>
    <rcc rId="0" sId="17">
      <nc r="B45" t="inlineStr">
        <is>
          <t>T</t>
        </is>
      </nc>
    </rcc>
    <rcc rId="0" sId="17">
      <nc r="B46" t="inlineStr">
        <is>
          <t>T</t>
        </is>
      </nc>
    </rcc>
    <rcc rId="0" sId="17">
      <nc r="B47" t="inlineStr">
        <is>
          <t>T</t>
        </is>
      </nc>
    </rcc>
    <rcc rId="0" sId="17">
      <nc r="B48" t="inlineStr">
        <is>
          <t>C</t>
        </is>
      </nc>
    </rcc>
    <rcc rId="0" sId="17">
      <nc r="B49" t="inlineStr">
        <is>
          <t>A</t>
        </is>
      </nc>
    </rcc>
    <rcc rId="0" sId="17">
      <nc r="B50" t="inlineStr">
        <is>
          <t>A</t>
        </is>
      </nc>
    </rcc>
    <rcc rId="0" sId="17">
      <nc r="B53" t="inlineStr">
        <is>
          <t>effect_allele.outcome</t>
        </is>
      </nc>
    </rcc>
    <rcc rId="0" sId="17">
      <nc r="B54" t="inlineStr">
        <is>
          <t>A</t>
        </is>
      </nc>
    </rcc>
    <rcc rId="0" sId="17">
      <nc r="B55" t="inlineStr">
        <is>
          <t>A</t>
        </is>
      </nc>
    </rcc>
    <rcc rId="0" sId="17">
      <nc r="B56" t="inlineStr">
        <is>
          <t>A</t>
        </is>
      </nc>
    </rcc>
    <rcc rId="0" sId="17">
      <nc r="B57" t="inlineStr">
        <is>
          <t>G</t>
        </is>
      </nc>
    </rcc>
    <rcc rId="0" sId="17">
      <nc r="B58" t="inlineStr">
        <is>
          <t>G</t>
        </is>
      </nc>
    </rcc>
    <rcc rId="0" sId="17">
      <nc r="B59" t="inlineStr">
        <is>
          <t>A</t>
        </is>
      </nc>
    </rcc>
    <rcc rId="0" sId="17">
      <nc r="B60" t="inlineStr">
        <is>
          <t>C</t>
        </is>
      </nc>
    </rcc>
    <rcc rId="0" sId="17">
      <nc r="B61" t="inlineStr">
        <is>
          <t>G</t>
        </is>
      </nc>
    </rcc>
    <rcc rId="0" sId="17">
      <nc r="B62" t="inlineStr">
        <is>
          <t>A</t>
        </is>
      </nc>
    </rcc>
    <rcc rId="0" sId="17">
      <nc r="B63" t="inlineStr">
        <is>
          <t>T</t>
        </is>
      </nc>
    </rcc>
    <rcc rId="0" sId="17">
      <nc r="B64" t="inlineStr">
        <is>
          <t>T</t>
        </is>
      </nc>
    </rcc>
    <rcc rId="0" sId="17">
      <nc r="B65" t="inlineStr">
        <is>
          <t>C</t>
        </is>
      </nc>
    </rcc>
    <rcc rId="0" sId="17">
      <nc r="B66" t="inlineStr">
        <is>
          <t>C</t>
        </is>
      </nc>
    </rcc>
    <rcc rId="0" sId="17">
      <nc r="B67" t="inlineStr">
        <is>
          <t>C</t>
        </is>
      </nc>
    </rcc>
    <rcc rId="0" sId="17">
      <nc r="B68" t="inlineStr">
        <is>
          <t>C</t>
        </is>
      </nc>
    </rcc>
    <rcc rId="0" sId="17">
      <nc r="B69" t="inlineStr">
        <is>
          <t>C</t>
        </is>
      </nc>
    </rcc>
    <rcc rId="0" sId="17">
      <nc r="B70" t="inlineStr">
        <is>
          <t>A</t>
        </is>
      </nc>
    </rcc>
    <rcc rId="0" sId="17">
      <nc r="B71" t="inlineStr">
        <is>
          <t>T</t>
        </is>
      </nc>
    </rcc>
    <rcc rId="0" sId="17">
      <nc r="B72" t="inlineStr">
        <is>
          <t>C</t>
        </is>
      </nc>
    </rcc>
    <rcc rId="0" sId="17">
      <nc r="B73" t="inlineStr">
        <is>
          <t>T</t>
        </is>
      </nc>
    </rcc>
    <rcc rId="0" sId="17">
      <nc r="B74" t="inlineStr">
        <is>
          <t>A</t>
        </is>
      </nc>
    </rcc>
    <rcc rId="0" sId="17">
      <nc r="B75" t="inlineStr">
        <is>
          <t>A</t>
        </is>
      </nc>
    </rcc>
    <rcc rId="0" sId="17">
      <nc r="B76" t="inlineStr">
        <is>
          <t>T</t>
        </is>
      </nc>
    </rcc>
    <rcc rId="0" sId="17">
      <nc r="B77" t="inlineStr">
        <is>
          <t>A</t>
        </is>
      </nc>
    </rcc>
    <rcc rId="0" sId="17">
      <nc r="B78" t="inlineStr">
        <is>
          <t>A</t>
        </is>
      </nc>
    </rcc>
    <rcc rId="0" sId="17">
      <nc r="B79" t="inlineStr">
        <is>
          <t>A</t>
        </is>
      </nc>
    </rcc>
    <rcc rId="0" sId="17">
      <nc r="B80" t="inlineStr">
        <is>
          <t>A</t>
        </is>
      </nc>
    </rcc>
    <rcc rId="0" sId="17">
      <nc r="B81" t="inlineStr">
        <is>
          <t>C</t>
        </is>
      </nc>
    </rcc>
    <rcc rId="0" sId="17">
      <nc r="B82" t="inlineStr">
        <is>
          <t>A</t>
        </is>
      </nc>
    </rcc>
    <rcc rId="0" sId="17">
      <nc r="B83" t="inlineStr">
        <is>
          <t>C</t>
        </is>
      </nc>
    </rcc>
    <rcc rId="0" sId="17">
      <nc r="B84" t="inlineStr">
        <is>
          <t>C</t>
        </is>
      </nc>
    </rcc>
    <rcc rId="0" sId="17">
      <nc r="B85" t="inlineStr">
        <is>
          <t>C</t>
        </is>
      </nc>
    </rcc>
    <rcc rId="0" sId="17">
      <nc r="B86" t="inlineStr">
        <is>
          <t>G</t>
        </is>
      </nc>
    </rcc>
    <rcc rId="0" sId="17">
      <nc r="B87" t="inlineStr">
        <is>
          <t>C</t>
        </is>
      </nc>
    </rcc>
    <rcc rId="0" sId="17">
      <nc r="B88" t="inlineStr">
        <is>
          <t>C</t>
        </is>
      </nc>
    </rcc>
    <rcc rId="0" sId="17">
      <nc r="B89" t="inlineStr">
        <is>
          <t>G</t>
        </is>
      </nc>
    </rcc>
    <rcc rId="0" sId="17">
      <nc r="B90" t="inlineStr">
        <is>
          <t>C</t>
        </is>
      </nc>
    </rcc>
    <rcc rId="0" sId="17">
      <nc r="B91" t="inlineStr">
        <is>
          <t>T</t>
        </is>
      </nc>
    </rcc>
    <rcc rId="0" sId="17">
      <nc r="B92" t="inlineStr">
        <is>
          <t>T</t>
        </is>
      </nc>
    </rcc>
    <rcc rId="0" sId="17">
      <nc r="B93" t="inlineStr">
        <is>
          <t>T</t>
        </is>
      </nc>
    </rcc>
    <rcc rId="0" sId="17">
      <nc r="B94" t="inlineStr">
        <is>
          <t>G</t>
        </is>
      </nc>
    </rcc>
    <rcc rId="0" sId="17">
      <nc r="B95" t="inlineStr">
        <is>
          <t>T</t>
        </is>
      </nc>
    </rcc>
    <rcc rId="0" sId="17">
      <nc r="B96" t="inlineStr">
        <is>
          <t>A</t>
        </is>
      </nc>
    </rcc>
    <rcc rId="0" sId="17">
      <nc r="B97" t="inlineStr">
        <is>
          <t>T</t>
        </is>
      </nc>
    </rcc>
    <rcc rId="0" sId="17">
      <nc r="B98" t="inlineStr">
        <is>
          <t>A</t>
        </is>
      </nc>
    </rcc>
    <rcc rId="0" sId="17">
      <nc r="B99" t="inlineStr">
        <is>
          <t>G</t>
        </is>
      </nc>
    </rcc>
    <rcc rId="0" sId="17">
      <nc r="B100" t="inlineStr">
        <is>
          <t>T</t>
        </is>
      </nc>
    </rcc>
    <rcc rId="0" sId="17">
      <nc r="B101" t="inlineStr">
        <is>
          <t>A</t>
        </is>
      </nc>
    </rcc>
    <rcc rId="0" sId="17">
      <nc r="B102" t="inlineStr">
        <is>
          <t>T</t>
        </is>
      </nc>
    </rcc>
    <rcc rId="0" sId="17">
      <nc r="B103" t="inlineStr">
        <is>
          <t>G</t>
        </is>
      </nc>
    </rcc>
    <rcc rId="0" sId="17">
      <nc r="B104" t="inlineStr">
        <is>
          <t>A</t>
        </is>
      </nc>
    </rcc>
    <rcc rId="0" sId="17">
      <nc r="B105" t="inlineStr">
        <is>
          <t>C</t>
        </is>
      </nc>
    </rcc>
    <rcc rId="0" sId="17">
      <nc r="B106" t="inlineStr">
        <is>
          <t>G</t>
        </is>
      </nc>
    </rcc>
    <rcc rId="0" sId="17">
      <nc r="B107" t="inlineStr">
        <is>
          <t>G</t>
        </is>
      </nc>
    </rcc>
    <rcc rId="0" sId="17">
      <nc r="B108" t="inlineStr">
        <is>
          <t>A</t>
        </is>
      </nc>
    </rcc>
    <rcc rId="0" sId="17">
      <nc r="B109" t="inlineStr">
        <is>
          <t>C</t>
        </is>
      </nc>
    </rcc>
    <rcc rId="0" sId="17">
      <nc r="B110" t="inlineStr">
        <is>
          <t>C</t>
        </is>
      </nc>
    </rcc>
    <rcc rId="0" sId="17">
      <nc r="B111" t="inlineStr">
        <is>
          <t>T</t>
        </is>
      </nc>
    </rcc>
    <rcc rId="0" sId="17">
      <nc r="B112" t="inlineStr">
        <is>
          <t>A</t>
        </is>
      </nc>
    </rcc>
    <rcc rId="0" sId="17">
      <nc r="B113" t="inlineStr">
        <is>
          <t>C</t>
        </is>
      </nc>
    </rcc>
    <rcc rId="0" sId="17">
      <nc r="B114" t="inlineStr">
        <is>
          <t>C</t>
        </is>
      </nc>
    </rcc>
    <rcc rId="0" sId="17">
      <nc r="B115" t="inlineStr">
        <is>
          <t>C</t>
        </is>
      </nc>
    </rcc>
    <rcc rId="0" sId="17">
      <nc r="B116" t="inlineStr">
        <is>
          <t>A</t>
        </is>
      </nc>
    </rcc>
    <rcc rId="0" sId="17">
      <nc r="B117" t="inlineStr">
        <is>
          <t>A</t>
        </is>
      </nc>
    </rcc>
    <rcc rId="0" sId="17">
      <nc r="B118" t="inlineStr">
        <is>
          <t>A</t>
        </is>
      </nc>
    </rcc>
    <rcc rId="0" sId="17">
      <nc r="B119" t="inlineStr">
        <is>
          <t>A</t>
        </is>
      </nc>
    </rcc>
    <rcc rId="0" sId="17">
      <nc r="B120" t="inlineStr">
        <is>
          <t>G</t>
        </is>
      </nc>
    </rcc>
    <rcc rId="0" sId="17">
      <nc r="B121" t="inlineStr">
        <is>
          <t>G</t>
        </is>
      </nc>
    </rcc>
    <rcc rId="0" sId="17">
      <nc r="B122" t="inlineStr">
        <is>
          <t>A</t>
        </is>
      </nc>
    </rcc>
    <rcc rId="0" sId="17">
      <nc r="B123" t="inlineStr">
        <is>
          <t>A</t>
        </is>
      </nc>
    </rcc>
    <rcc rId="0" sId="17">
      <nc r="B124" t="inlineStr">
        <is>
          <t>C</t>
        </is>
      </nc>
    </rcc>
    <rcc rId="0" sId="17">
      <nc r="B125" t="inlineStr">
        <is>
          <t>T</t>
        </is>
      </nc>
    </rcc>
    <rcc rId="0" sId="17">
      <nc r="B126" t="inlineStr">
        <is>
          <t>T</t>
        </is>
      </nc>
    </rcc>
    <rcc rId="0" sId="17">
      <nc r="B127" t="inlineStr">
        <is>
          <t>T</t>
        </is>
      </nc>
    </rcc>
    <rcc rId="0" sId="17">
      <nc r="B128" t="inlineStr">
        <is>
          <t>G</t>
        </is>
      </nc>
    </rcc>
    <rcc rId="0" sId="17">
      <nc r="B129" t="inlineStr">
        <is>
          <t>A</t>
        </is>
      </nc>
    </rcc>
    <rcc rId="0" sId="17">
      <nc r="B130" t="inlineStr">
        <is>
          <t>G</t>
        </is>
      </nc>
    </rcc>
    <rcc rId="0" sId="17">
      <nc r="B131" t="inlineStr">
        <is>
          <t>T</t>
        </is>
      </nc>
    </rcc>
    <rcc rId="0" sId="17">
      <nc r="B132" t="inlineStr">
        <is>
          <t>A</t>
        </is>
      </nc>
    </rcc>
    <rcc rId="0" sId="17">
      <nc r="B133" t="inlineStr">
        <is>
          <t>A</t>
        </is>
      </nc>
    </rcc>
    <rcc rId="0" sId="17">
      <nc r="B134" t="inlineStr">
        <is>
          <t>G</t>
        </is>
      </nc>
    </rcc>
    <rcc rId="0" sId="17">
      <nc r="B135" t="inlineStr">
        <is>
          <t>C</t>
        </is>
      </nc>
    </rcc>
    <rcc rId="0" sId="17">
      <nc r="B136" t="inlineStr">
        <is>
          <t>G</t>
        </is>
      </nc>
    </rcc>
    <rcc rId="0" sId="17">
      <nc r="B137" t="inlineStr">
        <is>
          <t>C</t>
        </is>
      </nc>
    </rcc>
    <rcc rId="0" sId="17">
      <nc r="B138" t="inlineStr">
        <is>
          <t>A</t>
        </is>
      </nc>
    </rcc>
    <rcc rId="0" sId="17">
      <nc r="B139" t="inlineStr">
        <is>
          <t>A</t>
        </is>
      </nc>
    </rcc>
    <rcc rId="0" sId="17">
      <nc r="B140" t="inlineStr">
        <is>
          <t>T</t>
        </is>
      </nc>
    </rcc>
    <rcc rId="0" sId="17">
      <nc r="B141" t="inlineStr">
        <is>
          <t>A</t>
        </is>
      </nc>
    </rcc>
    <rcc rId="0" sId="17">
      <nc r="B142" t="inlineStr">
        <is>
          <t>G</t>
        </is>
      </nc>
    </rcc>
    <rcc rId="0" sId="17">
      <nc r="B143" t="inlineStr">
        <is>
          <t>G</t>
        </is>
      </nc>
    </rcc>
    <rcc rId="0" sId="17">
      <nc r="B144" t="inlineStr">
        <is>
          <t>G</t>
        </is>
      </nc>
    </rcc>
    <rcc rId="0" sId="17">
      <nc r="B145" t="inlineStr">
        <is>
          <t>T</t>
        </is>
      </nc>
    </rcc>
    <rcc rId="0" sId="17">
      <nc r="B146" t="inlineStr">
        <is>
          <t>A</t>
        </is>
      </nc>
    </rcc>
    <rcc rId="0" sId="17">
      <nc r="B147" t="inlineStr">
        <is>
          <t>A</t>
        </is>
      </nc>
    </rcc>
    <rcc rId="0" sId="17">
      <nc r="B148" t="inlineStr">
        <is>
          <t>A</t>
        </is>
      </nc>
    </rcc>
    <rcc rId="0" sId="17">
      <nc r="B149" t="inlineStr">
        <is>
          <t>C</t>
        </is>
      </nc>
    </rcc>
    <rcc rId="0" sId="17">
      <nc r="B150" t="inlineStr">
        <is>
          <t>A</t>
        </is>
      </nc>
    </rcc>
    <rcc rId="0" sId="17">
      <nc r="B151" t="inlineStr">
        <is>
          <t>G</t>
        </is>
      </nc>
    </rcc>
    <rcc rId="0" sId="17">
      <nc r="B152" t="inlineStr">
        <is>
          <t>A</t>
        </is>
      </nc>
    </rcc>
    <rcc rId="0" sId="17">
      <nc r="B153" t="inlineStr">
        <is>
          <t>A</t>
        </is>
      </nc>
    </rcc>
    <rcc rId="0" sId="17">
      <nc r="B154" t="inlineStr">
        <is>
          <t>G</t>
        </is>
      </nc>
    </rcc>
    <rcc rId="0" sId="17">
      <nc r="B155" t="inlineStr">
        <is>
          <t>A</t>
        </is>
      </nc>
    </rcc>
    <rcc rId="0" sId="17">
      <nc r="B156" t="inlineStr">
        <is>
          <t>T</t>
        </is>
      </nc>
    </rcc>
    <rcc rId="0" sId="17">
      <nc r="B157" t="inlineStr">
        <is>
          <t>T</t>
        </is>
      </nc>
    </rcc>
    <rcc rId="0" sId="17">
      <nc r="B158" t="inlineStr">
        <is>
          <t>A</t>
        </is>
      </nc>
    </rcc>
    <rcc rId="0" sId="17">
      <nc r="B159" t="inlineStr">
        <is>
          <t>G</t>
        </is>
      </nc>
    </rcc>
    <rcc rId="0" sId="17">
      <nc r="B160" t="inlineStr">
        <is>
          <t>T</t>
        </is>
      </nc>
    </rcc>
    <rcc rId="0" sId="17">
      <nc r="B161" t="inlineStr">
        <is>
          <t>A</t>
        </is>
      </nc>
    </rcc>
    <rcc rId="0" sId="17">
      <nc r="B162" t="inlineStr">
        <is>
          <t>A</t>
        </is>
      </nc>
    </rcc>
    <rcc rId="0" sId="17">
      <nc r="B163" t="inlineStr">
        <is>
          <t>C</t>
        </is>
      </nc>
    </rcc>
    <rcc rId="0" sId="17">
      <nc r="B164" t="inlineStr">
        <is>
          <t>A</t>
        </is>
      </nc>
    </rcc>
    <rcc rId="0" sId="17">
      <nc r="B165" t="inlineStr">
        <is>
          <t>C</t>
        </is>
      </nc>
    </rcc>
    <rcc rId="0" sId="17">
      <nc r="B166" t="inlineStr">
        <is>
          <t>T</t>
        </is>
      </nc>
    </rcc>
    <rcc rId="0" sId="17">
      <nc r="B167" t="inlineStr">
        <is>
          <t>A</t>
        </is>
      </nc>
    </rcc>
    <rcc rId="0" sId="17">
      <nc r="B168" t="inlineStr">
        <is>
          <t>T</t>
        </is>
      </nc>
    </rcc>
    <rcc rId="0" sId="17">
      <nc r="B169" t="inlineStr">
        <is>
          <t>C</t>
        </is>
      </nc>
    </rcc>
    <rcc rId="0" sId="17">
      <nc r="B170" t="inlineStr">
        <is>
          <t>A</t>
        </is>
      </nc>
    </rcc>
    <rcc rId="0" sId="17">
      <nc r="B171" t="inlineStr">
        <is>
          <t>A</t>
        </is>
      </nc>
    </rcc>
    <rcc rId="0" sId="17">
      <nc r="B172" t="inlineStr">
        <is>
          <t>A</t>
        </is>
      </nc>
    </rcc>
    <rcc rId="0" sId="17">
      <nc r="B173" t="inlineStr">
        <is>
          <t>A</t>
        </is>
      </nc>
    </rcc>
    <rcc rId="0" sId="17">
      <nc r="B174" t="inlineStr">
        <is>
          <t>G</t>
        </is>
      </nc>
    </rcc>
    <rcc rId="0" sId="17">
      <nc r="B175" t="inlineStr">
        <is>
          <t>C</t>
        </is>
      </nc>
    </rcc>
    <rcc rId="0" sId="17">
      <nc r="B176" t="inlineStr">
        <is>
          <t>T</t>
        </is>
      </nc>
    </rcc>
    <rcc rId="0" sId="17">
      <nc r="B177" t="inlineStr">
        <is>
          <t>T</t>
        </is>
      </nc>
    </rcc>
    <rcc rId="0" sId="17">
      <nc r="B178" t="inlineStr">
        <is>
          <t>G</t>
        </is>
      </nc>
    </rcc>
    <rcc rId="0" sId="17">
      <nc r="B179" t="inlineStr">
        <is>
          <t>A</t>
        </is>
      </nc>
    </rcc>
    <rcc rId="0" sId="17">
      <nc r="B180" t="inlineStr">
        <is>
          <t>C</t>
        </is>
      </nc>
    </rcc>
    <rcc rId="0" sId="17">
      <nc r="B181" t="inlineStr">
        <is>
          <t>T</t>
        </is>
      </nc>
    </rcc>
    <rcc rId="0" sId="17">
      <nc r="B182" t="inlineStr">
        <is>
          <t>T</t>
        </is>
      </nc>
    </rcc>
    <rcc rId="0" sId="17">
      <nc r="B183" t="inlineStr">
        <is>
          <t>T</t>
        </is>
      </nc>
    </rcc>
    <rcc rId="0" sId="17">
      <nc r="B184" t="inlineStr">
        <is>
          <t>A</t>
        </is>
      </nc>
    </rcc>
    <rcc rId="0" sId="17">
      <nc r="B185" t="inlineStr">
        <is>
          <t>A</t>
        </is>
      </nc>
    </rcc>
    <rcc rId="0" sId="17">
      <nc r="B186" t="inlineStr">
        <is>
          <t>A</t>
        </is>
      </nc>
    </rcc>
    <rcc rId="0" sId="17">
      <nc r="B187" t="inlineStr">
        <is>
          <t>A</t>
        </is>
      </nc>
    </rcc>
    <rcc rId="0" sId="17">
      <nc r="B188" t="inlineStr">
        <is>
          <t>G</t>
        </is>
      </nc>
    </rcc>
    <rcc rId="0" sId="17">
      <nc r="B189" t="inlineStr">
        <is>
          <t>G</t>
        </is>
      </nc>
    </rcc>
    <rcc rId="0" sId="17">
      <nc r="B190" t="inlineStr">
        <is>
          <t>A</t>
        </is>
      </nc>
    </rcc>
    <rcc rId="0" sId="17">
      <nc r="B191" t="inlineStr">
        <is>
          <t>C</t>
        </is>
      </nc>
    </rcc>
    <rcc rId="0" sId="17">
      <nc r="B192" t="inlineStr">
        <is>
          <t>G</t>
        </is>
      </nc>
    </rcc>
    <rcc rId="0" sId="17">
      <nc r="B193" t="inlineStr">
        <is>
          <t>A</t>
        </is>
      </nc>
    </rcc>
    <rcc rId="0" sId="17">
      <nc r="B194" t="inlineStr">
        <is>
          <t>T</t>
        </is>
      </nc>
    </rcc>
    <rcc rId="0" sId="17">
      <nc r="B195" t="inlineStr">
        <is>
          <t>T</t>
        </is>
      </nc>
    </rcc>
    <rcc rId="0" sId="17">
      <nc r="B196" t="inlineStr">
        <is>
          <t>C</t>
        </is>
      </nc>
    </rcc>
    <rcc rId="0" sId="17">
      <nc r="B197" t="inlineStr">
        <is>
          <t>C</t>
        </is>
      </nc>
    </rcc>
    <rcc rId="0" sId="17">
      <nc r="B198" t="inlineStr">
        <is>
          <t>C</t>
        </is>
      </nc>
    </rcc>
    <rcc rId="0" sId="17">
      <nc r="B199" t="inlineStr">
        <is>
          <t>C</t>
        </is>
      </nc>
    </rcc>
    <rcc rId="0" sId="17">
      <nc r="B200" t="inlineStr">
        <is>
          <t>C</t>
        </is>
      </nc>
    </rcc>
    <rcc rId="0" sId="17">
      <nc r="B201" t="inlineStr">
        <is>
          <t>A</t>
        </is>
      </nc>
    </rcc>
    <rcc rId="0" sId="17">
      <nc r="B202" t="inlineStr">
        <is>
          <t>T</t>
        </is>
      </nc>
    </rcc>
    <rcc rId="0" sId="17">
      <nc r="B203" t="inlineStr">
        <is>
          <t>C</t>
        </is>
      </nc>
    </rcc>
    <rcc rId="0" sId="17">
      <nc r="B204" t="inlineStr">
        <is>
          <t>T</t>
        </is>
      </nc>
    </rcc>
    <rcc rId="0" sId="17">
      <nc r="B205" t="inlineStr">
        <is>
          <t>A</t>
        </is>
      </nc>
    </rcc>
    <rcc rId="0" sId="17">
      <nc r="B206" t="inlineStr">
        <is>
          <t>A</t>
        </is>
      </nc>
    </rcc>
    <rcc rId="0" sId="17">
      <nc r="B207" t="inlineStr">
        <is>
          <t>T</t>
        </is>
      </nc>
    </rcc>
    <rcc rId="0" sId="17">
      <nc r="B208" t="inlineStr">
        <is>
          <t>A</t>
        </is>
      </nc>
    </rcc>
    <rcc rId="0" sId="17">
      <nc r="B209" t="inlineStr">
        <is>
          <t>A</t>
        </is>
      </nc>
    </rcc>
    <rcc rId="0" sId="17">
      <nc r="B210" t="inlineStr">
        <is>
          <t>A</t>
        </is>
      </nc>
    </rcc>
    <rcc rId="0" sId="17">
      <nc r="B211" t="inlineStr">
        <is>
          <t>A</t>
        </is>
      </nc>
    </rcc>
    <rcc rId="0" sId="17">
      <nc r="B212" t="inlineStr">
        <is>
          <t>C</t>
        </is>
      </nc>
    </rcc>
    <rcc rId="0" sId="17">
      <nc r="B213" t="inlineStr">
        <is>
          <t>A</t>
        </is>
      </nc>
    </rcc>
    <rcc rId="0" sId="17">
      <nc r="B214" t="inlineStr">
        <is>
          <t>C</t>
        </is>
      </nc>
    </rcc>
    <rcc rId="0" sId="17">
      <nc r="B215" t="inlineStr">
        <is>
          <t>C</t>
        </is>
      </nc>
    </rcc>
    <rcc rId="0" sId="17">
      <nc r="B216" t="inlineStr">
        <is>
          <t>C</t>
        </is>
      </nc>
    </rcc>
    <rcc rId="0" sId="17">
      <nc r="B217" t="inlineStr">
        <is>
          <t>G</t>
        </is>
      </nc>
    </rcc>
    <rcc rId="0" sId="17">
      <nc r="B218" t="inlineStr">
        <is>
          <t>C</t>
        </is>
      </nc>
    </rcc>
    <rcc rId="0" sId="17">
      <nc r="B219" t="inlineStr">
        <is>
          <t>C</t>
        </is>
      </nc>
    </rcc>
    <rcc rId="0" sId="17">
      <nc r="B220" t="inlineStr">
        <is>
          <t>G</t>
        </is>
      </nc>
    </rcc>
    <rcc rId="0" sId="17">
      <nc r="B221" t="inlineStr">
        <is>
          <t>C</t>
        </is>
      </nc>
    </rcc>
    <rcc rId="0" sId="17">
      <nc r="B222" t="inlineStr">
        <is>
          <t>T</t>
        </is>
      </nc>
    </rcc>
    <rcc rId="0" sId="17">
      <nc r="B223" t="inlineStr">
        <is>
          <t>T</t>
        </is>
      </nc>
    </rcc>
    <rcc rId="0" sId="17">
      <nc r="B224" t="inlineStr">
        <is>
          <t>T</t>
        </is>
      </nc>
    </rcc>
    <rcc rId="0" sId="17">
      <nc r="B225" t="inlineStr">
        <is>
          <t>G</t>
        </is>
      </nc>
    </rcc>
    <rcc rId="0" sId="17">
      <nc r="B226" t="inlineStr">
        <is>
          <t>T</t>
        </is>
      </nc>
    </rcc>
    <rcc rId="0" sId="17">
      <nc r="B227" t="inlineStr">
        <is>
          <t>A</t>
        </is>
      </nc>
    </rcc>
    <rcc rId="0" sId="17">
      <nc r="B228" t="inlineStr">
        <is>
          <t>T</t>
        </is>
      </nc>
    </rcc>
    <rcc rId="0" sId="17">
      <nc r="B229" t="inlineStr">
        <is>
          <t>A</t>
        </is>
      </nc>
    </rcc>
    <rcc rId="0" sId="17">
      <nc r="B230" t="inlineStr">
        <is>
          <t>G</t>
        </is>
      </nc>
    </rcc>
    <rcc rId="0" sId="17">
      <nc r="B231" t="inlineStr">
        <is>
          <t>T</t>
        </is>
      </nc>
    </rcc>
    <rcc rId="0" sId="17">
      <nc r="B232" t="inlineStr">
        <is>
          <t>A</t>
        </is>
      </nc>
    </rcc>
    <rcc rId="0" sId="17">
      <nc r="B233" t="inlineStr">
        <is>
          <t>T</t>
        </is>
      </nc>
    </rcc>
    <rcc rId="0" sId="17">
      <nc r="B234" t="inlineStr">
        <is>
          <t>G</t>
        </is>
      </nc>
    </rcc>
    <rcc rId="0" sId="17">
      <nc r="B235" t="inlineStr">
        <is>
          <t>A</t>
        </is>
      </nc>
    </rcc>
    <rcc rId="0" sId="17">
      <nc r="B236" t="inlineStr">
        <is>
          <t>C</t>
        </is>
      </nc>
    </rcc>
    <rcc rId="0" sId="17">
      <nc r="B237" t="inlineStr">
        <is>
          <t>G</t>
        </is>
      </nc>
    </rcc>
    <rcc rId="0" sId="17">
      <nc r="B238" t="inlineStr">
        <is>
          <t>G</t>
        </is>
      </nc>
    </rcc>
    <rcc rId="0" sId="17">
      <nc r="B239" t="inlineStr">
        <is>
          <t>A</t>
        </is>
      </nc>
    </rcc>
    <rcc rId="0" sId="17">
      <nc r="B240" t="inlineStr">
        <is>
          <t>C</t>
        </is>
      </nc>
    </rcc>
    <rcc rId="0" sId="17">
      <nc r="B241" t="inlineStr">
        <is>
          <t>C</t>
        </is>
      </nc>
    </rcc>
    <rcc rId="0" sId="17">
      <nc r="B242" t="inlineStr">
        <is>
          <t>T</t>
        </is>
      </nc>
    </rcc>
    <rcc rId="0" sId="17">
      <nc r="B243" t="inlineStr">
        <is>
          <t>A</t>
        </is>
      </nc>
    </rcc>
    <rcc rId="0" sId="17">
      <nc r="B244" t="inlineStr">
        <is>
          <t>C</t>
        </is>
      </nc>
    </rcc>
    <rcc rId="0" sId="17">
      <nc r="B245" t="inlineStr">
        <is>
          <t>C</t>
        </is>
      </nc>
    </rcc>
    <rcc rId="0" sId="17">
      <nc r="B246" t="inlineStr">
        <is>
          <t>C</t>
        </is>
      </nc>
    </rcc>
    <rcc rId="0" sId="17">
      <nc r="B247" t="inlineStr">
        <is>
          <t>A</t>
        </is>
      </nc>
    </rcc>
    <rcc rId="0" sId="17">
      <nc r="B248" t="inlineStr">
        <is>
          <t>A</t>
        </is>
      </nc>
    </rcc>
    <rcc rId="0" sId="17">
      <nc r="B249" t="inlineStr">
        <is>
          <t>A</t>
        </is>
      </nc>
    </rcc>
    <rcc rId="0" sId="17">
      <nc r="B250" t="inlineStr">
        <is>
          <t>A</t>
        </is>
      </nc>
    </rcc>
    <rcc rId="0" sId="17">
      <nc r="B251" t="inlineStr">
        <is>
          <t>G</t>
        </is>
      </nc>
    </rcc>
    <rcc rId="0" sId="17">
      <nc r="B252" t="inlineStr">
        <is>
          <t>G</t>
        </is>
      </nc>
    </rcc>
    <rcc rId="0" sId="17">
      <nc r="B253" t="inlineStr">
        <is>
          <t>A</t>
        </is>
      </nc>
    </rcc>
    <rcc rId="0" sId="17">
      <nc r="B254" t="inlineStr">
        <is>
          <t>A</t>
        </is>
      </nc>
    </rcc>
    <rcc rId="0" sId="17">
      <nc r="B255" t="inlineStr">
        <is>
          <t>C</t>
        </is>
      </nc>
    </rcc>
    <rcc rId="0" sId="17">
      <nc r="B256" t="inlineStr">
        <is>
          <t>T</t>
        </is>
      </nc>
    </rcc>
    <rcc rId="0" sId="17">
      <nc r="B257" t="inlineStr">
        <is>
          <t>T</t>
        </is>
      </nc>
    </rcc>
    <rcc rId="0" sId="17">
      <nc r="B258" t="inlineStr">
        <is>
          <t>T</t>
        </is>
      </nc>
    </rcc>
    <rcc rId="0" sId="17">
      <nc r="B259" t="inlineStr">
        <is>
          <t>G</t>
        </is>
      </nc>
    </rcc>
    <rcc rId="0" sId="17">
      <nc r="B260" t="inlineStr">
        <is>
          <t>A</t>
        </is>
      </nc>
    </rcc>
    <rcc rId="0" sId="17">
      <nc r="B261" t="inlineStr">
        <is>
          <t>G</t>
        </is>
      </nc>
    </rcc>
    <rcc rId="0" sId="17">
      <nc r="B262" t="inlineStr">
        <is>
          <t>T</t>
        </is>
      </nc>
    </rcc>
    <rcc rId="0" sId="17">
      <nc r="B263" t="inlineStr">
        <is>
          <t>A</t>
        </is>
      </nc>
    </rcc>
    <rcc rId="0" sId="17">
      <nc r="B264" t="inlineStr">
        <is>
          <t>A</t>
        </is>
      </nc>
    </rcc>
    <rcc rId="0" sId="17">
      <nc r="B265" t="inlineStr">
        <is>
          <t>G</t>
        </is>
      </nc>
    </rcc>
    <rcc rId="0" sId="17">
      <nc r="B266" t="inlineStr">
        <is>
          <t>C</t>
        </is>
      </nc>
    </rcc>
    <rcc rId="0" sId="17">
      <nc r="B267" t="inlineStr">
        <is>
          <t>G</t>
        </is>
      </nc>
    </rcc>
    <rcc rId="0" sId="17">
      <nc r="B268" t="inlineStr">
        <is>
          <t>C</t>
        </is>
      </nc>
    </rcc>
    <rcc rId="0" sId="17">
      <nc r="B269" t="inlineStr">
        <is>
          <t>A</t>
        </is>
      </nc>
    </rcc>
    <rcc rId="0" sId="17">
      <nc r="B270" t="inlineStr">
        <is>
          <t>A</t>
        </is>
      </nc>
    </rcc>
    <rcc rId="0" sId="17">
      <nc r="B271" t="inlineStr">
        <is>
          <t>T</t>
        </is>
      </nc>
    </rcc>
    <rcc rId="0" sId="17">
      <nc r="B272" t="inlineStr">
        <is>
          <t>A</t>
        </is>
      </nc>
    </rcc>
    <rcc rId="0" sId="17">
      <nc r="B273" t="inlineStr">
        <is>
          <t>G</t>
        </is>
      </nc>
    </rcc>
    <rcc rId="0" sId="17">
      <nc r="B274" t="inlineStr">
        <is>
          <t>G</t>
        </is>
      </nc>
    </rcc>
    <rcc rId="0" sId="17">
      <nc r="B275" t="inlineStr">
        <is>
          <t>G</t>
        </is>
      </nc>
    </rcc>
    <rcc rId="0" sId="17">
      <nc r="B276" t="inlineStr">
        <is>
          <t>T</t>
        </is>
      </nc>
    </rcc>
    <rcc rId="0" sId="17">
      <nc r="B277" t="inlineStr">
        <is>
          <t>A</t>
        </is>
      </nc>
    </rcc>
    <rcc rId="0" sId="17">
      <nc r="B278" t="inlineStr">
        <is>
          <t>A</t>
        </is>
      </nc>
    </rcc>
    <rcc rId="0" sId="17">
      <nc r="B279" t="inlineStr">
        <is>
          <t>A</t>
        </is>
      </nc>
    </rcc>
    <rcc rId="0" sId="17">
      <nc r="B280" t="inlineStr">
        <is>
          <t>C</t>
        </is>
      </nc>
    </rcc>
    <rcc rId="0" sId="17">
      <nc r="B281" t="inlineStr">
        <is>
          <t>A</t>
        </is>
      </nc>
    </rcc>
    <rcc rId="0" sId="17">
      <nc r="B282" t="inlineStr">
        <is>
          <t>G</t>
        </is>
      </nc>
    </rcc>
    <rcc rId="0" sId="17">
      <nc r="B283" t="inlineStr">
        <is>
          <t>A</t>
        </is>
      </nc>
    </rcc>
    <rcc rId="0" sId="17">
      <nc r="B284" t="inlineStr">
        <is>
          <t>A</t>
        </is>
      </nc>
    </rcc>
    <rcc rId="0" sId="17">
      <nc r="B285" t="inlineStr">
        <is>
          <t>G</t>
        </is>
      </nc>
    </rcc>
    <rcc rId="0" sId="17">
      <nc r="B286" t="inlineStr">
        <is>
          <t>A</t>
        </is>
      </nc>
    </rcc>
    <rcc rId="0" sId="17">
      <nc r="B287" t="inlineStr">
        <is>
          <t>T</t>
        </is>
      </nc>
    </rcc>
    <rcc rId="0" sId="17">
      <nc r="B288" t="inlineStr">
        <is>
          <t>T</t>
        </is>
      </nc>
    </rcc>
    <rcc rId="0" sId="17">
      <nc r="B289" t="inlineStr">
        <is>
          <t>A</t>
        </is>
      </nc>
    </rcc>
    <rcc rId="0" sId="17">
      <nc r="B290" t="inlineStr">
        <is>
          <t>G</t>
        </is>
      </nc>
    </rcc>
    <rcc rId="0" sId="17">
      <nc r="B291" t="inlineStr">
        <is>
          <t>T</t>
        </is>
      </nc>
    </rcc>
    <rcc rId="0" sId="17">
      <nc r="B292" t="inlineStr">
        <is>
          <t>A</t>
        </is>
      </nc>
    </rcc>
    <rcc rId="0" sId="17">
      <nc r="B293" t="inlineStr">
        <is>
          <t>A</t>
        </is>
      </nc>
    </rcc>
    <rcc rId="0" sId="17">
      <nc r="B294" t="inlineStr">
        <is>
          <t>C</t>
        </is>
      </nc>
    </rcc>
    <rcc rId="0" sId="17">
      <nc r="B295" t="inlineStr">
        <is>
          <t>A</t>
        </is>
      </nc>
    </rcc>
    <rcc rId="0" sId="17">
      <nc r="B296" t="inlineStr">
        <is>
          <t>C</t>
        </is>
      </nc>
    </rcc>
    <rcc rId="0" sId="17">
      <nc r="B297" t="inlineStr">
        <is>
          <t>T</t>
        </is>
      </nc>
    </rcc>
    <rcc rId="0" sId="17">
      <nc r="B298" t="inlineStr">
        <is>
          <t>A</t>
        </is>
      </nc>
    </rcc>
    <rcc rId="0" sId="17">
      <nc r="B299" t="inlineStr">
        <is>
          <t>T</t>
        </is>
      </nc>
    </rcc>
    <rcc rId="0" sId="17">
      <nc r="B300" t="inlineStr">
        <is>
          <t>C</t>
        </is>
      </nc>
    </rcc>
    <rcc rId="0" sId="17">
      <nc r="B301" t="inlineStr">
        <is>
          <t>A</t>
        </is>
      </nc>
    </rcc>
    <rcc rId="0" sId="17">
      <nc r="B302" t="inlineStr">
        <is>
          <t>A</t>
        </is>
      </nc>
    </rcc>
    <rcc rId="0" sId="17">
      <nc r="B303" t="inlineStr">
        <is>
          <t>A</t>
        </is>
      </nc>
    </rcc>
    <rcc rId="0" sId="17">
      <nc r="B304" t="inlineStr">
        <is>
          <t>A</t>
        </is>
      </nc>
    </rcc>
    <rcc rId="0" sId="17">
      <nc r="B305" t="inlineStr">
        <is>
          <t>G</t>
        </is>
      </nc>
    </rcc>
    <rcc rId="0" sId="17">
      <nc r="B306" t="inlineStr">
        <is>
          <t>C</t>
        </is>
      </nc>
    </rcc>
    <rcc rId="0" sId="17">
      <nc r="B307" t="inlineStr">
        <is>
          <t>T</t>
        </is>
      </nc>
    </rcc>
    <rcc rId="0" sId="17">
      <nc r="B308" t="inlineStr">
        <is>
          <t>T</t>
        </is>
      </nc>
    </rcc>
    <rcc rId="0" sId="17">
      <nc r="B309" t="inlineStr">
        <is>
          <t>G</t>
        </is>
      </nc>
    </rcc>
    <rcc rId="0" sId="17">
      <nc r="B310" t="inlineStr">
        <is>
          <t>A</t>
        </is>
      </nc>
    </rcc>
    <rcc rId="0" sId="17">
      <nc r="B311" t="inlineStr">
        <is>
          <t>C</t>
        </is>
      </nc>
    </rcc>
    <rcc rId="0" sId="17">
      <nc r="B312" t="inlineStr">
        <is>
          <t>T</t>
        </is>
      </nc>
    </rcc>
    <rcc rId="0" sId="17">
      <nc r="B313" t="inlineStr">
        <is>
          <t>T</t>
        </is>
      </nc>
    </rcc>
    <rcc rId="0" sId="17">
      <nc r="B314" t="inlineStr">
        <is>
          <t>T</t>
        </is>
      </nc>
    </rcc>
    <rcc rId="0" sId="17">
      <nc r="B315" t="inlineStr">
        <is>
          <t>A</t>
        </is>
      </nc>
    </rcc>
    <rcc rId="0" sId="17">
      <nc r="B316" t="inlineStr">
        <is>
          <t>A</t>
        </is>
      </nc>
    </rcc>
    <rcc rId="0" sId="17">
      <nc r="B317" t="inlineStr">
        <is>
          <t>A</t>
        </is>
      </nc>
    </rcc>
    <rcc rId="0" sId="17">
      <nc r="B318" t="inlineStr">
        <is>
          <t>A</t>
        </is>
      </nc>
    </rcc>
    <rcc rId="0" sId="17">
      <nc r="B319" t="inlineStr">
        <is>
          <t>G</t>
        </is>
      </nc>
    </rcc>
    <rcc rId="0" sId="17">
      <nc r="B320" t="inlineStr">
        <is>
          <t>G</t>
        </is>
      </nc>
    </rcc>
    <rcc rId="0" sId="17">
      <nc r="B321" t="inlineStr">
        <is>
          <t>A</t>
        </is>
      </nc>
    </rcc>
    <rcc rId="0" sId="17">
      <nc r="B322" t="inlineStr">
        <is>
          <t>C</t>
        </is>
      </nc>
    </rcc>
    <rcc rId="0" sId="17">
      <nc r="B323" t="inlineStr">
        <is>
          <t>G</t>
        </is>
      </nc>
    </rcc>
    <rcc rId="0" sId="17">
      <nc r="B324" t="inlineStr">
        <is>
          <t>A</t>
        </is>
      </nc>
    </rcc>
    <rcc rId="0" sId="17">
      <nc r="B325" t="inlineStr">
        <is>
          <t>T</t>
        </is>
      </nc>
    </rcc>
    <rcc rId="0" sId="17">
      <nc r="B326" t="inlineStr">
        <is>
          <t>T</t>
        </is>
      </nc>
    </rcc>
    <rcc rId="0" sId="17">
      <nc r="B327" t="inlineStr">
        <is>
          <t>C</t>
        </is>
      </nc>
    </rcc>
    <rcc rId="0" sId="17">
      <nc r="B328" t="inlineStr">
        <is>
          <t>C</t>
        </is>
      </nc>
    </rcc>
    <rcc rId="0" sId="17">
      <nc r="B329" t="inlineStr">
        <is>
          <t>C</t>
        </is>
      </nc>
    </rcc>
    <rcc rId="0" sId="17">
      <nc r="B330" t="inlineStr">
        <is>
          <t>C</t>
        </is>
      </nc>
    </rcc>
    <rcc rId="0" sId="17">
      <nc r="B331" t="inlineStr">
        <is>
          <t>C</t>
        </is>
      </nc>
    </rcc>
    <rcc rId="0" sId="17">
      <nc r="B332" t="inlineStr">
        <is>
          <t>A</t>
        </is>
      </nc>
    </rcc>
    <rcc rId="0" sId="17">
      <nc r="B333" t="inlineStr">
        <is>
          <t>T</t>
        </is>
      </nc>
    </rcc>
    <rcc rId="0" sId="17">
      <nc r="B334" t="inlineStr">
        <is>
          <t>C</t>
        </is>
      </nc>
    </rcc>
    <rcc rId="0" sId="17">
      <nc r="B335" t="inlineStr">
        <is>
          <t>T</t>
        </is>
      </nc>
    </rcc>
    <rcc rId="0" sId="17">
      <nc r="B336" t="inlineStr">
        <is>
          <t>A</t>
        </is>
      </nc>
    </rcc>
    <rcc rId="0" sId="17">
      <nc r="B337" t="inlineStr">
        <is>
          <t>A</t>
        </is>
      </nc>
    </rcc>
    <rcc rId="0" sId="17">
      <nc r="B338" t="inlineStr">
        <is>
          <t>T</t>
        </is>
      </nc>
    </rcc>
    <rcc rId="0" sId="17">
      <nc r="B339" t="inlineStr">
        <is>
          <t>A</t>
        </is>
      </nc>
    </rcc>
    <rcc rId="0" sId="17">
      <nc r="B340" t="inlineStr">
        <is>
          <t>A</t>
        </is>
      </nc>
    </rcc>
    <rcc rId="0" sId="17">
      <nc r="B341" t="inlineStr">
        <is>
          <t>A</t>
        </is>
      </nc>
    </rcc>
    <rcc rId="0" sId="17">
      <nc r="B342" t="inlineStr">
        <is>
          <t>A</t>
        </is>
      </nc>
    </rcc>
    <rcc rId="0" sId="17">
      <nc r="B343" t="inlineStr">
        <is>
          <t>C</t>
        </is>
      </nc>
    </rcc>
    <rcc rId="0" sId="17">
      <nc r="B344" t="inlineStr">
        <is>
          <t>A</t>
        </is>
      </nc>
    </rcc>
    <rcc rId="0" sId="17">
      <nc r="B345" t="inlineStr">
        <is>
          <t>C</t>
        </is>
      </nc>
    </rcc>
    <rcc rId="0" sId="17">
      <nc r="B346" t="inlineStr">
        <is>
          <t>C</t>
        </is>
      </nc>
    </rcc>
    <rcc rId="0" sId="17">
      <nc r="B347" t="inlineStr">
        <is>
          <t>C</t>
        </is>
      </nc>
    </rcc>
    <rcc rId="0" sId="17">
      <nc r="B348" t="inlineStr">
        <is>
          <t>G</t>
        </is>
      </nc>
    </rcc>
    <rcc rId="0" sId="17">
      <nc r="B349" t="inlineStr">
        <is>
          <t>C</t>
        </is>
      </nc>
    </rcc>
    <rcc rId="0" sId="17">
      <nc r="B350" t="inlineStr">
        <is>
          <t>C</t>
        </is>
      </nc>
    </rcc>
    <rcc rId="0" sId="17">
      <nc r="B351" t="inlineStr">
        <is>
          <t>G</t>
        </is>
      </nc>
    </rcc>
    <rcc rId="0" sId="17">
      <nc r="B352" t="inlineStr">
        <is>
          <t>C</t>
        </is>
      </nc>
    </rcc>
    <rcc rId="0" sId="17">
      <nc r="B353" t="inlineStr">
        <is>
          <t>T</t>
        </is>
      </nc>
    </rcc>
    <rcc rId="0" sId="17">
      <nc r="B354" t="inlineStr">
        <is>
          <t>T</t>
        </is>
      </nc>
    </rcc>
    <rcc rId="0" sId="17">
      <nc r="B355" t="inlineStr">
        <is>
          <t>T</t>
        </is>
      </nc>
    </rcc>
    <rcc rId="0" sId="17">
      <nc r="B356" t="inlineStr">
        <is>
          <t>G</t>
        </is>
      </nc>
    </rcc>
    <rcc rId="0" sId="17">
      <nc r="B357" t="inlineStr">
        <is>
          <t>T</t>
        </is>
      </nc>
    </rcc>
    <rcc rId="0" sId="17">
      <nc r="B358" t="inlineStr">
        <is>
          <t>A</t>
        </is>
      </nc>
    </rcc>
    <rcc rId="0" sId="17">
      <nc r="B359" t="inlineStr">
        <is>
          <t>T</t>
        </is>
      </nc>
    </rcc>
    <rcc rId="0" sId="17">
      <nc r="B360" t="inlineStr">
        <is>
          <t>A</t>
        </is>
      </nc>
    </rcc>
    <rcc rId="0" sId="17">
      <nc r="B361" t="inlineStr">
        <is>
          <t>G</t>
        </is>
      </nc>
    </rcc>
    <rcc rId="0" sId="17">
      <nc r="B362" t="inlineStr">
        <is>
          <t>T</t>
        </is>
      </nc>
    </rcc>
    <rcc rId="0" sId="17">
      <nc r="B363" t="inlineStr">
        <is>
          <t>A</t>
        </is>
      </nc>
    </rcc>
    <rcc rId="0" sId="17">
      <nc r="B364" t="inlineStr">
        <is>
          <t>T</t>
        </is>
      </nc>
    </rcc>
    <rcc rId="0" sId="17">
      <nc r="B365" t="inlineStr">
        <is>
          <t>G</t>
        </is>
      </nc>
    </rcc>
    <rcc rId="0" sId="17">
      <nc r="B366" t="inlineStr">
        <is>
          <t>A</t>
        </is>
      </nc>
    </rcc>
    <rcc rId="0" sId="17">
      <nc r="B367" t="inlineStr">
        <is>
          <t>C</t>
        </is>
      </nc>
    </rcc>
    <rcc rId="0" sId="17">
      <nc r="B368" t="inlineStr">
        <is>
          <t>G</t>
        </is>
      </nc>
    </rcc>
    <rcc rId="0" sId="17">
      <nc r="B369" t="inlineStr">
        <is>
          <t>G</t>
        </is>
      </nc>
    </rcc>
    <rcc rId="0" sId="17">
      <nc r="B370" t="inlineStr">
        <is>
          <t>A</t>
        </is>
      </nc>
    </rcc>
    <rcc rId="0" sId="17">
      <nc r="B371" t="inlineStr">
        <is>
          <t>C</t>
        </is>
      </nc>
    </rcc>
    <rcc rId="0" sId="17">
      <nc r="B372" t="inlineStr">
        <is>
          <t>C</t>
        </is>
      </nc>
    </rcc>
    <rcc rId="0" sId="17">
      <nc r="B373" t="inlineStr">
        <is>
          <t>T</t>
        </is>
      </nc>
    </rcc>
    <rcc rId="0" sId="17">
      <nc r="B374" t="inlineStr">
        <is>
          <t>A</t>
        </is>
      </nc>
    </rcc>
    <rcc rId="0" sId="17">
      <nc r="B375" t="inlineStr">
        <is>
          <t>C</t>
        </is>
      </nc>
    </rcc>
    <rcc rId="0" sId="17">
      <nc r="B376" t="inlineStr">
        <is>
          <t>C</t>
        </is>
      </nc>
    </rcc>
    <rcc rId="0" sId="17">
      <nc r="B377" t="inlineStr">
        <is>
          <t>C</t>
        </is>
      </nc>
    </rcc>
    <rcc rId="0" sId="17">
      <nc r="B378" t="inlineStr">
        <is>
          <t>A</t>
        </is>
      </nc>
    </rcc>
    <rcc rId="0" sId="17">
      <nc r="B379" t="inlineStr">
        <is>
          <t>A</t>
        </is>
      </nc>
    </rcc>
    <rcc rId="0" sId="17">
      <nc r="B380" t="inlineStr">
        <is>
          <t>A</t>
        </is>
      </nc>
    </rcc>
    <rcc rId="0" sId="17">
      <nc r="B381" t="inlineStr">
        <is>
          <t>A</t>
        </is>
      </nc>
    </rcc>
    <rcc rId="0" sId="17">
      <nc r="B382" t="inlineStr">
        <is>
          <t>G</t>
        </is>
      </nc>
    </rcc>
    <rcc rId="0" sId="17">
      <nc r="B383" t="inlineStr">
        <is>
          <t>G</t>
        </is>
      </nc>
    </rcc>
    <rcc rId="0" sId="17">
      <nc r="B384" t="inlineStr">
        <is>
          <t>A</t>
        </is>
      </nc>
    </rcc>
    <rcc rId="0" sId="17">
      <nc r="B385" t="inlineStr">
        <is>
          <t>A</t>
        </is>
      </nc>
    </rcc>
    <rcc rId="0" sId="17">
      <nc r="B386" t="inlineStr">
        <is>
          <t>C</t>
        </is>
      </nc>
    </rcc>
    <rcc rId="0" sId="17">
      <nc r="B387" t="inlineStr">
        <is>
          <t>T</t>
        </is>
      </nc>
    </rcc>
    <rcc rId="0" sId="17">
      <nc r="B388" t="inlineStr">
        <is>
          <t>T</t>
        </is>
      </nc>
    </rcc>
    <rcc rId="0" sId="17">
      <nc r="B389" t="inlineStr">
        <is>
          <t>T</t>
        </is>
      </nc>
    </rcc>
    <rcc rId="0" sId="17">
      <nc r="B390" t="inlineStr">
        <is>
          <t>G</t>
        </is>
      </nc>
    </rcc>
    <rcc rId="0" sId="17">
      <nc r="B391" t="inlineStr">
        <is>
          <t>A</t>
        </is>
      </nc>
    </rcc>
    <rcc rId="0" sId="17">
      <nc r="B392" t="inlineStr">
        <is>
          <t>G</t>
        </is>
      </nc>
    </rcc>
    <rcc rId="0" sId="17">
      <nc r="B393" t="inlineStr">
        <is>
          <t>T</t>
        </is>
      </nc>
    </rcc>
    <rcc rId="0" sId="17">
      <nc r="B394" t="inlineStr">
        <is>
          <t>A</t>
        </is>
      </nc>
    </rcc>
    <rcc rId="0" sId="17">
      <nc r="B395" t="inlineStr">
        <is>
          <t>A</t>
        </is>
      </nc>
    </rcc>
    <rcc rId="0" sId="17">
      <nc r="B396" t="inlineStr">
        <is>
          <t>G</t>
        </is>
      </nc>
    </rcc>
    <rcc rId="0" sId="17">
      <nc r="B397" t="inlineStr">
        <is>
          <t>C</t>
        </is>
      </nc>
    </rcc>
    <rcc rId="0" sId="17">
      <nc r="B398" t="inlineStr">
        <is>
          <t>G</t>
        </is>
      </nc>
    </rcc>
    <rcc rId="0" sId="17">
      <nc r="B399" t="inlineStr">
        <is>
          <t>C</t>
        </is>
      </nc>
    </rcc>
    <rcc rId="0" sId="17">
      <nc r="B400" t="inlineStr">
        <is>
          <t>A</t>
        </is>
      </nc>
    </rcc>
    <rcc rId="0" sId="17">
      <nc r="B401" t="inlineStr">
        <is>
          <t>A</t>
        </is>
      </nc>
    </rcc>
    <rcc rId="0" sId="17">
      <nc r="B402" t="inlineStr">
        <is>
          <t>T</t>
        </is>
      </nc>
    </rcc>
    <rcc rId="0" sId="17">
      <nc r="B403" t="inlineStr">
        <is>
          <t>A</t>
        </is>
      </nc>
    </rcc>
    <rcc rId="0" sId="17">
      <nc r="B404" t="inlineStr">
        <is>
          <t>G</t>
        </is>
      </nc>
    </rcc>
    <rcc rId="0" sId="17">
      <nc r="B405" t="inlineStr">
        <is>
          <t>G</t>
        </is>
      </nc>
    </rcc>
    <rcc rId="0" sId="17">
      <nc r="B406" t="inlineStr">
        <is>
          <t>G</t>
        </is>
      </nc>
    </rcc>
    <rcc rId="0" sId="17">
      <nc r="B407" t="inlineStr">
        <is>
          <t>T</t>
        </is>
      </nc>
    </rcc>
    <rcc rId="0" sId="17">
      <nc r="B408" t="inlineStr">
        <is>
          <t>A</t>
        </is>
      </nc>
    </rcc>
    <rcc rId="0" sId="17">
      <nc r="B409" t="inlineStr">
        <is>
          <t>A</t>
        </is>
      </nc>
    </rcc>
    <rcc rId="0" sId="17">
      <nc r="B410" t="inlineStr">
        <is>
          <t>A</t>
        </is>
      </nc>
    </rcc>
    <rcc rId="0" sId="17">
      <nc r="B411" t="inlineStr">
        <is>
          <t>C</t>
        </is>
      </nc>
    </rcc>
    <rcc rId="0" sId="17">
      <nc r="B412" t="inlineStr">
        <is>
          <t>A</t>
        </is>
      </nc>
    </rcc>
    <rcc rId="0" sId="17">
      <nc r="B413" t="inlineStr">
        <is>
          <t>G</t>
        </is>
      </nc>
    </rcc>
    <rcc rId="0" sId="17">
      <nc r="B414" t="inlineStr">
        <is>
          <t>A</t>
        </is>
      </nc>
    </rcc>
    <rcc rId="0" sId="17">
      <nc r="B415" t="inlineStr">
        <is>
          <t>A</t>
        </is>
      </nc>
    </rcc>
    <rcc rId="0" sId="17">
      <nc r="B416" t="inlineStr">
        <is>
          <t>G</t>
        </is>
      </nc>
    </rcc>
    <rcc rId="0" sId="17">
      <nc r="B417" t="inlineStr">
        <is>
          <t>A</t>
        </is>
      </nc>
    </rcc>
    <rcc rId="0" sId="17">
      <nc r="B418" t="inlineStr">
        <is>
          <t>T</t>
        </is>
      </nc>
    </rcc>
    <rcc rId="0" sId="17">
      <nc r="B419" t="inlineStr">
        <is>
          <t>T</t>
        </is>
      </nc>
    </rcc>
    <rcc rId="0" sId="17">
      <nc r="B420" t="inlineStr">
        <is>
          <t>A</t>
        </is>
      </nc>
    </rcc>
    <rcc rId="0" sId="17">
      <nc r="B421" t="inlineStr">
        <is>
          <t>G</t>
        </is>
      </nc>
    </rcc>
    <rcc rId="0" sId="17">
      <nc r="B422" t="inlineStr">
        <is>
          <t>T</t>
        </is>
      </nc>
    </rcc>
    <rcc rId="0" sId="17">
      <nc r="B423" t="inlineStr">
        <is>
          <t>A</t>
        </is>
      </nc>
    </rcc>
    <rcc rId="0" sId="17">
      <nc r="B424" t="inlineStr">
        <is>
          <t>A</t>
        </is>
      </nc>
    </rcc>
    <rcc rId="0" sId="17">
      <nc r="B425" t="inlineStr">
        <is>
          <t>C</t>
        </is>
      </nc>
    </rcc>
    <rcc rId="0" sId="17">
      <nc r="B426" t="inlineStr">
        <is>
          <t>A</t>
        </is>
      </nc>
    </rcc>
    <rcc rId="0" sId="17">
      <nc r="B427" t="inlineStr">
        <is>
          <t>C</t>
        </is>
      </nc>
    </rcc>
    <rcc rId="0" sId="17">
      <nc r="B428" t="inlineStr">
        <is>
          <t>T</t>
        </is>
      </nc>
    </rcc>
    <rcc rId="0" sId="17">
      <nc r="B429" t="inlineStr">
        <is>
          <t>A</t>
        </is>
      </nc>
    </rcc>
    <rcc rId="0" sId="17">
      <nc r="B430" t="inlineStr">
        <is>
          <t>T</t>
        </is>
      </nc>
    </rcc>
    <rcc rId="0" sId="17">
      <nc r="B431" t="inlineStr">
        <is>
          <t>C</t>
        </is>
      </nc>
    </rcc>
    <rcc rId="0" sId="17">
      <nc r="B432" t="inlineStr">
        <is>
          <t>A</t>
        </is>
      </nc>
    </rcc>
    <rcc rId="0" sId="17">
      <nc r="B433" t="inlineStr">
        <is>
          <t>A</t>
        </is>
      </nc>
    </rcc>
    <rcc rId="0" sId="17">
      <nc r="B434" t="inlineStr">
        <is>
          <t>A</t>
        </is>
      </nc>
    </rcc>
    <rcc rId="0" sId="17">
      <nc r="B435" t="inlineStr">
        <is>
          <t>A</t>
        </is>
      </nc>
    </rcc>
    <rcc rId="0" sId="17">
      <nc r="B436" t="inlineStr">
        <is>
          <t>G</t>
        </is>
      </nc>
    </rcc>
    <rcc rId="0" sId="17">
      <nc r="B437" t="inlineStr">
        <is>
          <t>C</t>
        </is>
      </nc>
    </rcc>
    <rcc rId="0" sId="17">
      <nc r="B438" t="inlineStr">
        <is>
          <t>T</t>
        </is>
      </nc>
    </rcc>
    <rcc rId="0" sId="17">
      <nc r="B439" t="inlineStr">
        <is>
          <t>T</t>
        </is>
      </nc>
    </rcc>
    <rcc rId="0" sId="17">
      <nc r="B440" t="inlineStr">
        <is>
          <t>G</t>
        </is>
      </nc>
    </rcc>
    <rcc rId="0" sId="17">
      <nc r="B441" t="inlineStr">
        <is>
          <t>A</t>
        </is>
      </nc>
    </rcc>
    <rcc rId="0" sId="17">
      <nc r="B442" t="inlineStr">
        <is>
          <t>C</t>
        </is>
      </nc>
    </rcc>
    <rcc rId="0" sId="17">
      <nc r="B443" t="inlineStr">
        <is>
          <t>T</t>
        </is>
      </nc>
    </rcc>
    <rcc rId="0" sId="17">
      <nc r="B444" t="inlineStr">
        <is>
          <t>T</t>
        </is>
      </nc>
    </rcc>
    <rcc rId="0" sId="17">
      <nc r="B445" t="inlineStr">
        <is>
          <t>T</t>
        </is>
      </nc>
    </rcc>
    <rcc rId="0" sId="17">
      <nc r="B446" t="inlineStr">
        <is>
          <t>A</t>
        </is>
      </nc>
    </rcc>
    <rcc rId="0" sId="17">
      <nc r="B447" t="inlineStr">
        <is>
          <t>A</t>
        </is>
      </nc>
    </rcc>
    <rcc rId="0" sId="17">
      <nc r="B448" t="inlineStr">
        <is>
          <t>A</t>
        </is>
      </nc>
    </rcc>
    <rcc rId="0" sId="17">
      <nc r="B449" t="inlineStr">
        <is>
          <t>A</t>
        </is>
      </nc>
    </rcc>
    <rcc rId="0" sId="17">
      <nc r="B450" t="inlineStr">
        <is>
          <t>G</t>
        </is>
      </nc>
    </rcc>
    <rcc rId="0" sId="17">
      <nc r="B451" t="inlineStr">
        <is>
          <t>G</t>
        </is>
      </nc>
    </rcc>
    <rcc rId="0" sId="17">
      <nc r="B452" t="inlineStr">
        <is>
          <t>A</t>
        </is>
      </nc>
    </rcc>
    <rcc rId="0" sId="17">
      <nc r="B453" t="inlineStr">
        <is>
          <t>C</t>
        </is>
      </nc>
    </rcc>
    <rcc rId="0" sId="17">
      <nc r="B454" t="inlineStr">
        <is>
          <t>G</t>
        </is>
      </nc>
    </rcc>
    <rcc rId="0" sId="17">
      <nc r="B455" t="inlineStr">
        <is>
          <t>A</t>
        </is>
      </nc>
    </rcc>
    <rcc rId="0" sId="17">
      <nc r="B456" t="inlineStr">
        <is>
          <t>T</t>
        </is>
      </nc>
    </rcc>
    <rcc rId="0" sId="17">
      <nc r="B457" t="inlineStr">
        <is>
          <t>T</t>
        </is>
      </nc>
    </rcc>
    <rcc rId="0" sId="17">
      <nc r="B458" t="inlineStr">
        <is>
          <t>C</t>
        </is>
      </nc>
    </rcc>
    <rcc rId="0" sId="17">
      <nc r="B459" t="inlineStr">
        <is>
          <t>C</t>
        </is>
      </nc>
    </rcc>
    <rcc rId="0" sId="17">
      <nc r="B460" t="inlineStr">
        <is>
          <t>C</t>
        </is>
      </nc>
    </rcc>
    <rcc rId="0" sId="17">
      <nc r="B461" t="inlineStr">
        <is>
          <t>C</t>
        </is>
      </nc>
    </rcc>
    <rcc rId="0" sId="17">
      <nc r="B462" t="inlineStr">
        <is>
          <t>C</t>
        </is>
      </nc>
    </rcc>
    <rcc rId="0" sId="17">
      <nc r="B463" t="inlineStr">
        <is>
          <t>A</t>
        </is>
      </nc>
    </rcc>
    <rcc rId="0" sId="17">
      <nc r="B464" t="inlineStr">
        <is>
          <t>T</t>
        </is>
      </nc>
    </rcc>
    <rcc rId="0" sId="17">
      <nc r="B465" t="inlineStr">
        <is>
          <t>C</t>
        </is>
      </nc>
    </rcc>
    <rcc rId="0" sId="17">
      <nc r="B466" t="inlineStr">
        <is>
          <t>T</t>
        </is>
      </nc>
    </rcc>
    <rcc rId="0" sId="17">
      <nc r="B467" t="inlineStr">
        <is>
          <t>A</t>
        </is>
      </nc>
    </rcc>
    <rcc rId="0" sId="17">
      <nc r="B468" t="inlineStr">
        <is>
          <t>A</t>
        </is>
      </nc>
    </rcc>
    <rcc rId="0" sId="17">
      <nc r="B469" t="inlineStr">
        <is>
          <t>T</t>
        </is>
      </nc>
    </rcc>
    <rcc rId="0" sId="17">
      <nc r="B470" t="inlineStr">
        <is>
          <t>A</t>
        </is>
      </nc>
    </rcc>
    <rcc rId="0" sId="17">
      <nc r="B471" t="inlineStr">
        <is>
          <t>A</t>
        </is>
      </nc>
    </rcc>
    <rcc rId="0" sId="17">
      <nc r="B472" t="inlineStr">
        <is>
          <t>A</t>
        </is>
      </nc>
    </rcc>
    <rcc rId="0" sId="17">
      <nc r="B473" t="inlineStr">
        <is>
          <t>A</t>
        </is>
      </nc>
    </rcc>
    <rcc rId="0" sId="17">
      <nc r="B474" t="inlineStr">
        <is>
          <t>C</t>
        </is>
      </nc>
    </rcc>
    <rcc rId="0" sId="17">
      <nc r="B475" t="inlineStr">
        <is>
          <t>A</t>
        </is>
      </nc>
    </rcc>
    <rcc rId="0" sId="17">
      <nc r="B476" t="inlineStr">
        <is>
          <t>C</t>
        </is>
      </nc>
    </rcc>
    <rcc rId="0" sId="17">
      <nc r="B477" t="inlineStr">
        <is>
          <t>C</t>
        </is>
      </nc>
    </rcc>
    <rcc rId="0" sId="17">
      <nc r="B478" t="inlineStr">
        <is>
          <t>C</t>
        </is>
      </nc>
    </rcc>
    <rcc rId="0" sId="17">
      <nc r="B479" t="inlineStr">
        <is>
          <t>G</t>
        </is>
      </nc>
    </rcc>
    <rcc rId="0" sId="17">
      <nc r="B480" t="inlineStr">
        <is>
          <t>C</t>
        </is>
      </nc>
    </rcc>
    <rcc rId="0" sId="17">
      <nc r="B481" t="inlineStr">
        <is>
          <t>C</t>
        </is>
      </nc>
    </rcc>
    <rcc rId="0" sId="17">
      <nc r="B482" t="inlineStr">
        <is>
          <t>G</t>
        </is>
      </nc>
    </rcc>
    <rcc rId="0" sId="17">
      <nc r="B483" t="inlineStr">
        <is>
          <t>C</t>
        </is>
      </nc>
    </rcc>
    <rcc rId="0" sId="17">
      <nc r="B484" t="inlineStr">
        <is>
          <t>T</t>
        </is>
      </nc>
    </rcc>
    <rcc rId="0" sId="17">
      <nc r="B485" t="inlineStr">
        <is>
          <t>T</t>
        </is>
      </nc>
    </rcc>
    <rcc rId="0" sId="17">
      <nc r="B486" t="inlineStr">
        <is>
          <t>T</t>
        </is>
      </nc>
    </rcc>
    <rcc rId="0" sId="17">
      <nc r="B487" t="inlineStr">
        <is>
          <t>G</t>
        </is>
      </nc>
    </rcc>
    <rcc rId="0" sId="17">
      <nc r="B488" t="inlineStr">
        <is>
          <t>T</t>
        </is>
      </nc>
    </rcc>
    <rcc rId="0" sId="17">
      <nc r="B489" t="inlineStr">
        <is>
          <t>A</t>
        </is>
      </nc>
    </rcc>
    <rcc rId="0" sId="17">
      <nc r="B490" t="inlineStr">
        <is>
          <t>T</t>
        </is>
      </nc>
    </rcc>
    <rcc rId="0" sId="17">
      <nc r="B491" t="inlineStr">
        <is>
          <t>A</t>
        </is>
      </nc>
    </rcc>
    <rcc rId="0" sId="17">
      <nc r="B492" t="inlineStr">
        <is>
          <t>G</t>
        </is>
      </nc>
    </rcc>
    <rcc rId="0" sId="17">
      <nc r="B493" t="inlineStr">
        <is>
          <t>T</t>
        </is>
      </nc>
    </rcc>
    <rcc rId="0" sId="17">
      <nc r="B494" t="inlineStr">
        <is>
          <t>A</t>
        </is>
      </nc>
    </rcc>
    <rcc rId="0" sId="17">
      <nc r="B495" t="inlineStr">
        <is>
          <t>T</t>
        </is>
      </nc>
    </rcc>
    <rcc rId="0" sId="17">
      <nc r="B496" t="inlineStr">
        <is>
          <t>G</t>
        </is>
      </nc>
    </rcc>
    <rcc rId="0" sId="17">
      <nc r="B497" t="inlineStr">
        <is>
          <t>A</t>
        </is>
      </nc>
    </rcc>
    <rcc rId="0" sId="17">
      <nc r="B498" t="inlineStr">
        <is>
          <t>C</t>
        </is>
      </nc>
    </rcc>
    <rcc rId="0" sId="17">
      <nc r="B499" t="inlineStr">
        <is>
          <t>G</t>
        </is>
      </nc>
    </rcc>
    <rcc rId="0" sId="17">
      <nc r="B500" t="inlineStr">
        <is>
          <t>G</t>
        </is>
      </nc>
    </rcc>
    <rcc rId="0" sId="17">
      <nc r="B501" t="inlineStr">
        <is>
          <t>A</t>
        </is>
      </nc>
    </rcc>
    <rcc rId="0" sId="17">
      <nc r="B502" t="inlineStr">
        <is>
          <t>C</t>
        </is>
      </nc>
    </rcc>
    <rcc rId="0" sId="17">
      <nc r="B503" t="inlineStr">
        <is>
          <t>C</t>
        </is>
      </nc>
    </rcc>
    <rcc rId="0" sId="17">
      <nc r="B504" t="inlineStr">
        <is>
          <t>T</t>
        </is>
      </nc>
    </rcc>
    <rcc rId="0" sId="17">
      <nc r="B505" t="inlineStr">
        <is>
          <t>A</t>
        </is>
      </nc>
    </rcc>
    <rcc rId="0" sId="17">
      <nc r="B506" t="inlineStr">
        <is>
          <t>C</t>
        </is>
      </nc>
    </rcc>
    <rcc rId="0" sId="17">
      <nc r="B507" t="inlineStr">
        <is>
          <t>C</t>
        </is>
      </nc>
    </rcc>
    <rcc rId="0" sId="17">
      <nc r="B508" t="inlineStr">
        <is>
          <t>C</t>
        </is>
      </nc>
    </rcc>
    <rcc rId="0" sId="17">
      <nc r="B509" t="inlineStr">
        <is>
          <t>A</t>
        </is>
      </nc>
    </rcc>
    <rcc rId="0" sId="17">
      <nc r="B510" t="inlineStr">
        <is>
          <t>A</t>
        </is>
      </nc>
    </rcc>
    <rcc rId="0" sId="17">
      <nc r="B511" t="inlineStr">
        <is>
          <t>A</t>
        </is>
      </nc>
    </rcc>
    <rcc rId="0" sId="17">
      <nc r="B512" t="inlineStr">
        <is>
          <t>A</t>
        </is>
      </nc>
    </rcc>
    <rcc rId="0" sId="17">
      <nc r="B513" t="inlineStr">
        <is>
          <t>G</t>
        </is>
      </nc>
    </rcc>
    <rcc rId="0" sId="17">
      <nc r="B514" t="inlineStr">
        <is>
          <t>G</t>
        </is>
      </nc>
    </rcc>
    <rcc rId="0" sId="17">
      <nc r="B515" t="inlineStr">
        <is>
          <t>A</t>
        </is>
      </nc>
    </rcc>
    <rcc rId="0" sId="17">
      <nc r="B516" t="inlineStr">
        <is>
          <t>A</t>
        </is>
      </nc>
    </rcc>
    <rcc rId="0" sId="17">
      <nc r="B517" t="inlineStr">
        <is>
          <t>C</t>
        </is>
      </nc>
    </rcc>
    <rcc rId="0" sId="17">
      <nc r="B518" t="inlineStr">
        <is>
          <t>T</t>
        </is>
      </nc>
    </rcc>
    <rcc rId="0" sId="17">
      <nc r="B519" t="inlineStr">
        <is>
          <t>T</t>
        </is>
      </nc>
    </rcc>
    <rcc rId="0" sId="17">
      <nc r="B520" t="inlineStr">
        <is>
          <t>T</t>
        </is>
      </nc>
    </rcc>
    <rcc rId="0" sId="17">
      <nc r="B521" t="inlineStr">
        <is>
          <t>G</t>
        </is>
      </nc>
    </rcc>
    <rcc rId="0" sId="17">
      <nc r="B522" t="inlineStr">
        <is>
          <t>A</t>
        </is>
      </nc>
    </rcc>
    <rcc rId="0" sId="17">
      <nc r="B523" t="inlineStr">
        <is>
          <t>G</t>
        </is>
      </nc>
    </rcc>
    <rcc rId="0" sId="17">
      <nc r="B524" t="inlineStr">
        <is>
          <t>T</t>
        </is>
      </nc>
    </rcc>
    <rcc rId="0" sId="17">
      <nc r="B525" t="inlineStr">
        <is>
          <t>A</t>
        </is>
      </nc>
    </rcc>
    <rcc rId="0" sId="17">
      <nc r="B526" t="inlineStr">
        <is>
          <t>A</t>
        </is>
      </nc>
    </rcc>
    <rcc rId="0" sId="17">
      <nc r="B527" t="inlineStr">
        <is>
          <t>G</t>
        </is>
      </nc>
    </rcc>
    <rcc rId="0" sId="17">
      <nc r="B528" t="inlineStr">
        <is>
          <t>C</t>
        </is>
      </nc>
    </rcc>
    <rcc rId="0" sId="17">
      <nc r="B529" t="inlineStr">
        <is>
          <t>G</t>
        </is>
      </nc>
    </rcc>
    <rcc rId="0" sId="17">
      <nc r="B530" t="inlineStr">
        <is>
          <t>C</t>
        </is>
      </nc>
    </rcc>
    <rcc rId="0" sId="17">
      <nc r="B531" t="inlineStr">
        <is>
          <t>A</t>
        </is>
      </nc>
    </rcc>
    <rcc rId="0" sId="17">
      <nc r="B532" t="inlineStr">
        <is>
          <t>A</t>
        </is>
      </nc>
    </rcc>
    <rcc rId="0" sId="17">
      <nc r="B533" t="inlineStr">
        <is>
          <t>T</t>
        </is>
      </nc>
    </rcc>
    <rcc rId="0" sId="17">
      <nc r="B534" t="inlineStr">
        <is>
          <t>A</t>
        </is>
      </nc>
    </rcc>
    <rcc rId="0" sId="17">
      <nc r="B535" t="inlineStr">
        <is>
          <t>G</t>
        </is>
      </nc>
    </rcc>
    <rcc rId="0" sId="17">
      <nc r="B536" t="inlineStr">
        <is>
          <t>G</t>
        </is>
      </nc>
    </rcc>
    <rcc rId="0" sId="17">
      <nc r="B537" t="inlineStr">
        <is>
          <t>G</t>
        </is>
      </nc>
    </rcc>
    <rcc rId="0" sId="17">
      <nc r="B538" t="inlineStr">
        <is>
          <t>T</t>
        </is>
      </nc>
    </rcc>
    <rcc rId="0" sId="17">
      <nc r="B539" t="inlineStr">
        <is>
          <t>A</t>
        </is>
      </nc>
    </rcc>
    <rcc rId="0" sId="17">
      <nc r="B540" t="inlineStr">
        <is>
          <t>A</t>
        </is>
      </nc>
    </rcc>
    <rcc rId="0" sId="17">
      <nc r="B541" t="inlineStr">
        <is>
          <t>A</t>
        </is>
      </nc>
    </rcc>
    <rcc rId="0" sId="17">
      <nc r="B542" t="inlineStr">
        <is>
          <t>C</t>
        </is>
      </nc>
    </rcc>
    <rcc rId="0" sId="17">
      <nc r="B543" t="inlineStr">
        <is>
          <t>A</t>
        </is>
      </nc>
    </rcc>
    <rcc rId="0" sId="17">
      <nc r="B544" t="inlineStr">
        <is>
          <t>G</t>
        </is>
      </nc>
    </rcc>
    <rcc rId="0" sId="17">
      <nc r="B545" t="inlineStr">
        <is>
          <t>A</t>
        </is>
      </nc>
    </rcc>
    <rcc rId="0" sId="17">
      <nc r="B546" t="inlineStr">
        <is>
          <t>A</t>
        </is>
      </nc>
    </rcc>
    <rcc rId="0" sId="17">
      <nc r="B547" t="inlineStr">
        <is>
          <t>G</t>
        </is>
      </nc>
    </rcc>
    <rcc rId="0" sId="17">
      <nc r="B548" t="inlineStr">
        <is>
          <t>A</t>
        </is>
      </nc>
    </rcc>
    <rcc rId="0" sId="17">
      <nc r="B549" t="inlineStr">
        <is>
          <t>T</t>
        </is>
      </nc>
    </rcc>
    <rcc rId="0" sId="17">
      <nc r="B550" t="inlineStr">
        <is>
          <t>T</t>
        </is>
      </nc>
    </rcc>
    <rcc rId="0" sId="17">
      <nc r="B551" t="inlineStr">
        <is>
          <t>A</t>
        </is>
      </nc>
    </rcc>
    <rcc rId="0" sId="17">
      <nc r="B552" t="inlineStr">
        <is>
          <t>G</t>
        </is>
      </nc>
    </rcc>
    <rcc rId="0" sId="17">
      <nc r="B553" t="inlineStr">
        <is>
          <t>T</t>
        </is>
      </nc>
    </rcc>
    <rcc rId="0" sId="17">
      <nc r="B554" t="inlineStr">
        <is>
          <t>A</t>
        </is>
      </nc>
    </rcc>
    <rcc rId="0" sId="17">
      <nc r="B555" t="inlineStr">
        <is>
          <t>A</t>
        </is>
      </nc>
    </rcc>
    <rcc rId="0" sId="17">
      <nc r="B556" t="inlineStr">
        <is>
          <t>C</t>
        </is>
      </nc>
    </rcc>
    <rcc rId="0" sId="17">
      <nc r="B557" t="inlineStr">
        <is>
          <t>A</t>
        </is>
      </nc>
    </rcc>
    <rcc rId="0" sId="17">
      <nc r="B558" t="inlineStr">
        <is>
          <t>C</t>
        </is>
      </nc>
    </rcc>
    <rcc rId="0" sId="17">
      <nc r="B559" t="inlineStr">
        <is>
          <t>T</t>
        </is>
      </nc>
    </rcc>
    <rcc rId="0" sId="17">
      <nc r="B560" t="inlineStr">
        <is>
          <t>A</t>
        </is>
      </nc>
    </rcc>
    <rcc rId="0" sId="17">
      <nc r="B561" t="inlineStr">
        <is>
          <t>T</t>
        </is>
      </nc>
    </rcc>
    <rcc rId="0" sId="17">
      <nc r="B562" t="inlineStr">
        <is>
          <t>C</t>
        </is>
      </nc>
    </rcc>
    <rcc rId="0" sId="17">
      <nc r="B563" t="inlineStr">
        <is>
          <t>A</t>
        </is>
      </nc>
    </rcc>
    <rcc rId="0" sId="17">
      <nc r="B564" t="inlineStr">
        <is>
          <t>A</t>
        </is>
      </nc>
    </rcc>
    <rcc rId="0" sId="17">
      <nc r="B565" t="inlineStr">
        <is>
          <t>A</t>
        </is>
      </nc>
    </rcc>
    <rcc rId="0" sId="17">
      <nc r="B566" t="inlineStr">
        <is>
          <t>A</t>
        </is>
      </nc>
    </rcc>
    <rcc rId="0" sId="17">
      <nc r="B567" t="inlineStr">
        <is>
          <t>G</t>
        </is>
      </nc>
    </rcc>
    <rcc rId="0" sId="17">
      <nc r="B568" t="inlineStr">
        <is>
          <t>C</t>
        </is>
      </nc>
    </rcc>
    <rcc rId="0" sId="17">
      <nc r="B569" t="inlineStr">
        <is>
          <t>T</t>
        </is>
      </nc>
    </rcc>
    <rcc rId="0" sId="17">
      <nc r="B570" t="inlineStr">
        <is>
          <t>T</t>
        </is>
      </nc>
    </rcc>
    <rcc rId="0" sId="17">
      <nc r="B571" t="inlineStr">
        <is>
          <t>G</t>
        </is>
      </nc>
    </rcc>
    <rcc rId="0" sId="17">
      <nc r="B572" t="inlineStr">
        <is>
          <t>A</t>
        </is>
      </nc>
    </rcc>
    <rcc rId="0" sId="17">
      <nc r="B573" t="inlineStr">
        <is>
          <t>C</t>
        </is>
      </nc>
    </rcc>
    <rcc rId="0" sId="17">
      <nc r="B574" t="inlineStr">
        <is>
          <t>T</t>
        </is>
      </nc>
    </rcc>
    <rcc rId="0" sId="17">
      <nc r="B575" t="inlineStr">
        <is>
          <t>T</t>
        </is>
      </nc>
    </rcc>
    <rcc rId="0" sId="17">
      <nc r="B576" t="inlineStr">
        <is>
          <t>T</t>
        </is>
      </nc>
    </rcc>
    <rcc rId="0" sId="17">
      <nc r="B577" t="inlineStr">
        <is>
          <t>A</t>
        </is>
      </nc>
    </rcc>
  </rrc>
  <rrc rId="29292" sId="17" ref="B1:B1048576" action="deleteCol">
    <rfmt sheetId="17" xfDxf="1" sqref="B1:B1048576" start="0" length="0"/>
    <rcc rId="0" sId="17">
      <nc r="B3" t="inlineStr">
        <is>
          <t>other_allele.outcome</t>
        </is>
      </nc>
    </rcc>
    <rcc rId="0" sId="17">
      <nc r="B4" t="inlineStr">
        <is>
          <t>G</t>
        </is>
      </nc>
    </rcc>
    <rcc rId="0" sId="17">
      <nc r="B5" t="inlineStr">
        <is>
          <t>C</t>
        </is>
      </nc>
    </rcc>
    <rcc rId="0" sId="17">
      <nc r="B6" t="inlineStr">
        <is>
          <t>G</t>
        </is>
      </nc>
    </rcc>
    <rcc rId="0" sId="17">
      <nc r="B7" t="inlineStr">
        <is>
          <t>C</t>
        </is>
      </nc>
    </rcc>
    <rcc rId="0" sId="17">
      <nc r="B8" t="inlineStr">
        <is>
          <t>C</t>
        </is>
      </nc>
    </rcc>
    <rcc rId="0" sId="17">
      <nc r="B9" t="inlineStr">
        <is>
          <t>G</t>
        </is>
      </nc>
    </rcc>
    <rcc rId="0" sId="17">
      <nc r="B10" t="inlineStr">
        <is>
          <t>T</t>
        </is>
      </nc>
    </rcc>
    <rcc rId="0" sId="17">
      <nc r="B11" t="inlineStr">
        <is>
          <t>C</t>
        </is>
      </nc>
    </rcc>
    <rcc rId="0" sId="17">
      <nc r="B12" t="inlineStr">
        <is>
          <t>G</t>
        </is>
      </nc>
    </rcc>
    <rcc rId="0" sId="17">
      <nc r="B13" t="inlineStr">
        <is>
          <t>C</t>
        </is>
      </nc>
    </rcc>
    <rcc rId="0" sId="17">
      <nc r="B14" t="inlineStr">
        <is>
          <t>G</t>
        </is>
      </nc>
    </rcc>
    <rcc rId="0" sId="17">
      <nc r="B15" t="inlineStr">
        <is>
          <t>T</t>
        </is>
      </nc>
    </rcc>
    <rcc rId="0" sId="17">
      <nc r="B16" t="inlineStr">
        <is>
          <t>C</t>
        </is>
      </nc>
    </rcc>
    <rcc rId="0" sId="17">
      <nc r="B17" t="inlineStr">
        <is>
          <t>G</t>
        </is>
      </nc>
    </rcc>
    <rcc rId="0" sId="17">
      <nc r="B18" t="inlineStr">
        <is>
          <t>G</t>
        </is>
      </nc>
    </rcc>
    <rcc rId="0" sId="17">
      <nc r="B19" t="inlineStr">
        <is>
          <t>C</t>
        </is>
      </nc>
    </rcc>
    <rcc rId="0" sId="17">
      <nc r="B20" t="inlineStr">
        <is>
          <t>T</t>
        </is>
      </nc>
    </rcc>
    <rcc rId="0" sId="17">
      <nc r="B21" t="inlineStr">
        <is>
          <t>C</t>
        </is>
      </nc>
    </rcc>
    <rcc rId="0" sId="17">
      <nc r="B22" t="inlineStr">
        <is>
          <t>C</t>
        </is>
      </nc>
    </rcc>
    <rcc rId="0" sId="17">
      <nc r="B23" t="inlineStr">
        <is>
          <t>G</t>
        </is>
      </nc>
    </rcc>
    <rcc rId="0" sId="17">
      <nc r="B24" t="inlineStr">
        <is>
          <t>T</t>
        </is>
      </nc>
    </rcc>
    <rcc rId="0" sId="17">
      <nc r="B25" t="inlineStr">
        <is>
          <t>C</t>
        </is>
      </nc>
    </rcc>
    <rcc rId="0" sId="17">
      <nc r="B26" t="inlineStr">
        <is>
          <t>C</t>
        </is>
      </nc>
    </rcc>
    <rcc rId="0" sId="17">
      <nc r="B27" t="inlineStr">
        <is>
          <t>C</t>
        </is>
      </nc>
    </rcc>
    <rcc rId="0" sId="17">
      <nc r="B28" t="inlineStr">
        <is>
          <t>G</t>
        </is>
      </nc>
    </rcc>
    <rcc rId="0" sId="17">
      <nc r="B29" t="inlineStr">
        <is>
          <t>G</t>
        </is>
      </nc>
    </rcc>
    <rcc rId="0" sId="17">
      <nc r="B30" t="inlineStr">
        <is>
          <t>G</t>
        </is>
      </nc>
    </rcc>
    <rcc rId="0" sId="17">
      <nc r="B31" t="inlineStr">
        <is>
          <t>C</t>
        </is>
      </nc>
    </rcc>
    <rcc rId="0" sId="17">
      <nc r="B32" t="inlineStr">
        <is>
          <t>G</t>
        </is>
      </nc>
    </rcc>
    <rcc rId="0" sId="17">
      <nc r="B33" t="inlineStr">
        <is>
          <t>G</t>
        </is>
      </nc>
    </rcc>
    <rcc rId="0" sId="17">
      <nc r="B34" t="inlineStr">
        <is>
          <t>G</t>
        </is>
      </nc>
    </rcc>
    <rcc rId="0" sId="17">
      <nc r="B35" t="inlineStr">
        <is>
          <t>G</t>
        </is>
      </nc>
    </rcc>
    <rcc rId="0" sId="17">
      <nc r="B36" t="inlineStr">
        <is>
          <t>G</t>
        </is>
      </nc>
    </rcc>
    <rcc rId="0" sId="17">
      <nc r="B37" t="inlineStr">
        <is>
          <t>C</t>
        </is>
      </nc>
    </rcc>
    <rcc rId="0" sId="17">
      <nc r="B38" t="inlineStr">
        <is>
          <t>G</t>
        </is>
      </nc>
    </rcc>
    <rcc rId="0" sId="17">
      <nc r="B39" t="inlineStr">
        <is>
          <t>C</t>
        </is>
      </nc>
    </rcc>
    <rcc rId="0" sId="17">
      <nc r="B40" t="inlineStr">
        <is>
          <t>C</t>
        </is>
      </nc>
    </rcc>
    <rcc rId="0" sId="17">
      <nc r="B41" t="inlineStr">
        <is>
          <t>C</t>
        </is>
      </nc>
    </rcc>
    <rcc rId="0" sId="17">
      <nc r="B42" t="inlineStr">
        <is>
          <t>C</t>
        </is>
      </nc>
    </rcc>
    <rcc rId="0" sId="17">
      <nc r="B43" t="inlineStr">
        <is>
          <t>G</t>
        </is>
      </nc>
    </rcc>
    <rcc rId="0" sId="17">
      <nc r="B44" t="inlineStr">
        <is>
          <t>G</t>
        </is>
      </nc>
    </rcc>
    <rcc rId="0" sId="17">
      <nc r="B45" t="inlineStr">
        <is>
          <t>C</t>
        </is>
      </nc>
    </rcc>
    <rcc rId="0" sId="17">
      <nc r="B46" t="inlineStr">
        <is>
          <t>C</t>
        </is>
      </nc>
    </rcc>
    <rcc rId="0" sId="17">
      <nc r="B47" t="inlineStr">
        <is>
          <t>C</t>
        </is>
      </nc>
    </rcc>
    <rcc rId="0" sId="17">
      <nc r="B48" t="inlineStr">
        <is>
          <t>G</t>
        </is>
      </nc>
    </rcc>
    <rcc rId="0" sId="17">
      <nc r="B49" t="inlineStr">
        <is>
          <t>G</t>
        </is>
      </nc>
    </rcc>
    <rcc rId="0" sId="17">
      <nc r="B50" t="inlineStr">
        <is>
          <t>G</t>
        </is>
      </nc>
    </rcc>
    <rcc rId="0" sId="17">
      <nc r="B53" t="inlineStr">
        <is>
          <t>other_allele.outcome</t>
        </is>
      </nc>
    </rcc>
    <rcc rId="0" sId="17">
      <nc r="B54" t="inlineStr">
        <is>
          <t>C</t>
        </is>
      </nc>
    </rcc>
    <rcc rId="0" sId="17">
      <nc r="B55" t="inlineStr">
        <is>
          <t>G</t>
        </is>
      </nc>
    </rcc>
    <rcc rId="0" sId="17">
      <nc r="B56" t="inlineStr">
        <is>
          <t>G</t>
        </is>
      </nc>
    </rcc>
    <rcc rId="0" sId="17">
      <nc r="B57" t="inlineStr">
        <is>
          <t>C</t>
        </is>
      </nc>
    </rcc>
    <rcc rId="0" sId="17">
      <nc r="B58" t="inlineStr">
        <is>
          <t>A</t>
        </is>
      </nc>
    </rcc>
    <rcc rId="0" sId="17">
      <nc r="B59" t="inlineStr">
        <is>
          <t>G</t>
        </is>
      </nc>
    </rcc>
    <rcc rId="0" sId="17">
      <nc r="B60" t="inlineStr">
        <is>
          <t>T</t>
        </is>
      </nc>
    </rcc>
    <rcc rId="0" sId="17">
      <nc r="B61" t="inlineStr">
        <is>
          <t>C</t>
        </is>
      </nc>
    </rcc>
    <rcc rId="0" sId="17">
      <nc r="B62" t="inlineStr">
        <is>
          <t>G</t>
        </is>
      </nc>
    </rcc>
    <rcc rId="0" sId="17">
      <nc r="B63" t="inlineStr">
        <is>
          <t>G</t>
        </is>
      </nc>
    </rcc>
    <rcc rId="0" sId="17">
      <nc r="B64" t="inlineStr">
        <is>
          <t>C</t>
        </is>
      </nc>
    </rcc>
    <rcc rId="0" sId="17">
      <nc r="B65" t="inlineStr">
        <is>
          <t>T</t>
        </is>
      </nc>
    </rcc>
    <rcc rId="0" sId="17">
      <nc r="B66" t="inlineStr">
        <is>
          <t>T</t>
        </is>
      </nc>
    </rcc>
    <rcc rId="0" sId="17">
      <nc r="B67" t="inlineStr">
        <is>
          <t>G</t>
        </is>
      </nc>
    </rcc>
    <rcc rId="0" sId="17">
      <nc r="B68" t="inlineStr">
        <is>
          <t>T</t>
        </is>
      </nc>
    </rcc>
    <rcc rId="0" sId="17">
      <nc r="B69" t="inlineStr">
        <is>
          <t>T</t>
        </is>
      </nc>
    </rcc>
    <rcc rId="0" sId="17">
      <nc r="B70" t="inlineStr">
        <is>
          <t>C</t>
        </is>
      </nc>
    </rcc>
    <rcc rId="0" sId="17">
      <nc r="B71" t="inlineStr">
        <is>
          <t>C</t>
        </is>
      </nc>
    </rcc>
    <rcc rId="0" sId="17">
      <nc r="B72" t="inlineStr">
        <is>
          <t>A</t>
        </is>
      </nc>
    </rcc>
    <rcc rId="0" sId="17">
      <nc r="B73" t="inlineStr">
        <is>
          <t>C</t>
        </is>
      </nc>
    </rcc>
    <rcc rId="0" sId="17">
      <nc r="B74" t="inlineStr">
        <is>
          <t>G</t>
        </is>
      </nc>
    </rcc>
    <rcc rId="0" sId="17">
      <nc r="B75" t="inlineStr">
        <is>
          <t>G</t>
        </is>
      </nc>
    </rcc>
    <rcc rId="0" sId="17">
      <nc r="B76" t="inlineStr">
        <is>
          <t>C</t>
        </is>
      </nc>
    </rcc>
    <rcc rId="0" sId="17">
      <nc r="B77" t="inlineStr">
        <is>
          <t>G</t>
        </is>
      </nc>
    </rcc>
    <rcc rId="0" sId="17">
      <nc r="B78" t="inlineStr">
        <is>
          <t>G</t>
        </is>
      </nc>
    </rcc>
    <rcc rId="0" sId="17">
      <nc r="B79" t="inlineStr">
        <is>
          <t>T</t>
        </is>
      </nc>
    </rcc>
    <rcc rId="0" sId="17">
      <nc r="B80" t="inlineStr">
        <is>
          <t>T</t>
        </is>
      </nc>
    </rcc>
    <rcc rId="0" sId="17">
      <nc r="B81" t="inlineStr">
        <is>
          <t>T</t>
        </is>
      </nc>
    </rcc>
    <rcc rId="0" sId="17">
      <nc r="B82" t="inlineStr">
        <is>
          <t>G</t>
        </is>
      </nc>
    </rcc>
    <rcc rId="0" sId="17">
      <nc r="B83" t="inlineStr">
        <is>
          <t>T</t>
        </is>
      </nc>
    </rcc>
    <rcc rId="0" sId="17">
      <nc r="B84" t="inlineStr">
        <is>
          <t>A</t>
        </is>
      </nc>
    </rcc>
    <rcc rId="0" sId="17">
      <nc r="B85" t="inlineStr">
        <is>
          <t>A</t>
        </is>
      </nc>
    </rcc>
    <rcc rId="0" sId="17">
      <nc r="B86" t="inlineStr">
        <is>
          <t>A</t>
        </is>
      </nc>
    </rcc>
    <rcc rId="0" sId="17">
      <nc r="B87" t="inlineStr">
        <is>
          <t>T</t>
        </is>
      </nc>
    </rcc>
    <rcc rId="0" sId="17">
      <nc r="B88" t="inlineStr">
        <is>
          <t>T</t>
        </is>
      </nc>
    </rcc>
    <rcc rId="0" sId="17">
      <nc r="B89" t="inlineStr">
        <is>
          <t>A</t>
        </is>
      </nc>
    </rcc>
    <rcc rId="0" sId="17">
      <nc r="B90" t="inlineStr">
        <is>
          <t>A</t>
        </is>
      </nc>
    </rcc>
    <rcc rId="0" sId="17">
      <nc r="B91" t="inlineStr">
        <is>
          <t>C</t>
        </is>
      </nc>
    </rcc>
    <rcc rId="0" sId="17">
      <nc r="B92" t="inlineStr">
        <is>
          <t>G</t>
        </is>
      </nc>
    </rcc>
    <rcc rId="0" sId="17">
      <nc r="B93" t="inlineStr">
        <is>
          <t>C</t>
        </is>
      </nc>
    </rcc>
    <rcc rId="0" sId="17">
      <nc r="B94" t="inlineStr">
        <is>
          <t>C</t>
        </is>
      </nc>
    </rcc>
    <rcc rId="0" sId="17">
      <nc r="B95" t="inlineStr">
        <is>
          <t>C</t>
        </is>
      </nc>
    </rcc>
    <rcc rId="0" sId="17">
      <nc r="B96" t="inlineStr">
        <is>
          <t>G</t>
        </is>
      </nc>
    </rcc>
    <rcc rId="0" sId="17">
      <nc r="B97" t="inlineStr">
        <is>
          <t>A</t>
        </is>
      </nc>
    </rcc>
    <rcc rId="0" sId="17">
      <nc r="B98" t="inlineStr">
        <is>
          <t>G</t>
        </is>
      </nc>
    </rcc>
    <rcc rId="0" sId="17">
      <nc r="B99" t="inlineStr">
        <is>
          <t>C</t>
        </is>
      </nc>
    </rcc>
    <rcc rId="0" sId="17">
      <nc r="B100" t="inlineStr">
        <is>
          <t>C</t>
        </is>
      </nc>
    </rcc>
    <rcc rId="0" sId="17">
      <nc r="B101" t="inlineStr">
        <is>
          <t>G</t>
        </is>
      </nc>
    </rcc>
    <rcc rId="0" sId="17">
      <nc r="B102" t="inlineStr">
        <is>
          <t>A</t>
        </is>
      </nc>
    </rcc>
    <rcc rId="0" sId="17">
      <nc r="B103" t="inlineStr">
        <is>
          <t>A</t>
        </is>
      </nc>
    </rcc>
    <rcc rId="0" sId="17">
      <nc r="B104" t="inlineStr">
        <is>
          <t>G</t>
        </is>
      </nc>
    </rcc>
    <rcc rId="0" sId="17">
      <nc r="B105" t="inlineStr">
        <is>
          <t>T</t>
        </is>
      </nc>
    </rcc>
    <rcc rId="0" sId="17">
      <nc r="B106" t="inlineStr">
        <is>
          <t>C</t>
        </is>
      </nc>
    </rcc>
    <rcc rId="0" sId="17">
      <nc r="B107" t="inlineStr">
        <is>
          <t>A</t>
        </is>
      </nc>
    </rcc>
    <rcc rId="0" sId="17">
      <nc r="B108" t="inlineStr">
        <is>
          <t>G</t>
        </is>
      </nc>
    </rcc>
    <rcc rId="0" sId="17">
      <nc r="B109" t="inlineStr">
        <is>
          <t>G</t>
        </is>
      </nc>
    </rcc>
    <rcc rId="0" sId="17">
      <nc r="B110" t="inlineStr">
        <is>
          <t>A</t>
        </is>
      </nc>
    </rcc>
    <rcc rId="0" sId="17">
      <nc r="B111" t="inlineStr">
        <is>
          <t>C</t>
        </is>
      </nc>
    </rcc>
    <rcc rId="0" sId="17">
      <nc r="B112" t="inlineStr">
        <is>
          <t>C</t>
        </is>
      </nc>
    </rcc>
    <rcc rId="0" sId="17">
      <nc r="B113" t="inlineStr">
        <is>
          <t>G</t>
        </is>
      </nc>
    </rcc>
    <rcc rId="0" sId="17">
      <nc r="B114" t="inlineStr">
        <is>
          <t>A</t>
        </is>
      </nc>
    </rcc>
    <rcc rId="0" sId="17">
      <nc r="B115" t="inlineStr">
        <is>
          <t>A</t>
        </is>
      </nc>
    </rcc>
    <rcc rId="0" sId="17">
      <nc r="B116" t="inlineStr">
        <is>
          <t>G</t>
        </is>
      </nc>
    </rcc>
    <rcc rId="0" sId="17">
      <nc r="B117" t="inlineStr">
        <is>
          <t>G</t>
        </is>
      </nc>
    </rcc>
    <rcc rId="0" sId="17">
      <nc r="B118" t="inlineStr">
        <is>
          <t>G</t>
        </is>
      </nc>
    </rcc>
    <rcc rId="0" sId="17">
      <nc r="B119" t="inlineStr">
        <is>
          <t>G</t>
        </is>
      </nc>
    </rcc>
    <rcc rId="0" sId="17">
      <nc r="B120" t="inlineStr">
        <is>
          <t>A</t>
        </is>
      </nc>
    </rcc>
    <rcc rId="0" sId="17">
      <nc r="B121" t="inlineStr">
        <is>
          <t>A</t>
        </is>
      </nc>
    </rcc>
    <rcc rId="0" sId="17">
      <nc r="B122" t="inlineStr">
        <is>
          <t>T</t>
        </is>
      </nc>
    </rcc>
    <rcc rId="0" sId="17">
      <nc r="B123" t="inlineStr">
        <is>
          <t>G</t>
        </is>
      </nc>
    </rcc>
    <rcc rId="0" sId="17">
      <nc r="B124" t="inlineStr">
        <is>
          <t>T</t>
        </is>
      </nc>
    </rcc>
    <rcc rId="0" sId="17">
      <nc r="B125" t="inlineStr">
        <is>
          <t>G</t>
        </is>
      </nc>
    </rcc>
    <rcc rId="0" sId="17">
      <nc r="B126" t="inlineStr">
        <is>
          <t>G</t>
        </is>
      </nc>
    </rcc>
    <rcc rId="0" sId="17">
      <nc r="B127" t="inlineStr">
        <is>
          <t>C</t>
        </is>
      </nc>
    </rcc>
    <rcc rId="0" sId="17">
      <nc r="B128" t="inlineStr">
        <is>
          <t>A</t>
        </is>
      </nc>
    </rcc>
    <rcc rId="0" sId="17">
      <nc r="B129" t="inlineStr">
        <is>
          <t>G</t>
        </is>
      </nc>
    </rcc>
    <rcc rId="0" sId="17">
      <nc r="B130" t="inlineStr">
        <is>
          <t>C</t>
        </is>
      </nc>
    </rcc>
    <rcc rId="0" sId="17">
      <nc r="B131" t="inlineStr">
        <is>
          <t>C</t>
        </is>
      </nc>
    </rcc>
    <rcc rId="0" sId="17">
      <nc r="B132" t="inlineStr">
        <is>
          <t>G</t>
        </is>
      </nc>
    </rcc>
    <rcc rId="0" sId="17">
      <nc r="B133" t="inlineStr">
        <is>
          <t>T</t>
        </is>
      </nc>
    </rcc>
    <rcc rId="0" sId="17">
      <nc r="B134" t="inlineStr">
        <is>
          <t>A</t>
        </is>
      </nc>
    </rcc>
    <rcc rId="0" sId="17">
      <nc r="B135" t="inlineStr">
        <is>
          <t>T</t>
        </is>
      </nc>
    </rcc>
    <rcc rId="0" sId="17">
      <nc r="B136" t="inlineStr">
        <is>
          <t>A</t>
        </is>
      </nc>
    </rcc>
    <rcc rId="0" sId="17">
      <nc r="B137" t="inlineStr">
        <is>
          <t>T</t>
        </is>
      </nc>
    </rcc>
    <rcc rId="0" sId="17">
      <nc r="B138" t="inlineStr">
        <is>
          <t>G</t>
        </is>
      </nc>
    </rcc>
    <rcc rId="0" sId="17">
      <nc r="B139" t="inlineStr">
        <is>
          <t>T</t>
        </is>
      </nc>
    </rcc>
    <rcc rId="0" sId="17">
      <nc r="B140" t="inlineStr">
        <is>
          <t>C</t>
        </is>
      </nc>
    </rcc>
    <rcc rId="0" sId="17">
      <nc r="B141" t="inlineStr">
        <is>
          <t>G</t>
        </is>
      </nc>
    </rcc>
    <rcc rId="0" sId="17">
      <nc r="B142" t="inlineStr">
        <is>
          <t>A</t>
        </is>
      </nc>
    </rcc>
    <rcc rId="0" sId="17">
      <nc r="B143" t="inlineStr">
        <is>
          <t>A</t>
        </is>
      </nc>
    </rcc>
    <rcc rId="0" sId="17">
      <nc r="B144" t="inlineStr">
        <is>
          <t>A</t>
        </is>
      </nc>
    </rcc>
    <rcc rId="0" sId="17">
      <nc r="B145" t="inlineStr">
        <is>
          <t>C</t>
        </is>
      </nc>
    </rcc>
    <rcc rId="0" sId="17">
      <nc r="B146" t="inlineStr">
        <is>
          <t>G</t>
        </is>
      </nc>
    </rcc>
    <rcc rId="0" sId="17">
      <nc r="B147" t="inlineStr">
        <is>
          <t>G</t>
        </is>
      </nc>
    </rcc>
    <rcc rId="0" sId="17">
      <nc r="B148" t="inlineStr">
        <is>
          <t>T</t>
        </is>
      </nc>
    </rcc>
    <rcc rId="0" sId="17">
      <nc r="B149" t="inlineStr">
        <is>
          <t>T</t>
        </is>
      </nc>
    </rcc>
    <rcc rId="0" sId="17">
      <nc r="B150" t="inlineStr">
        <is>
          <t>G</t>
        </is>
      </nc>
    </rcc>
    <rcc rId="0" sId="17">
      <nc r="B151" t="inlineStr">
        <is>
          <t>A</t>
        </is>
      </nc>
    </rcc>
    <rcc rId="0" sId="17">
      <nc r="B152" t="inlineStr">
        <is>
          <t>C</t>
        </is>
      </nc>
    </rcc>
    <rcc rId="0" sId="17">
      <nc r="B153" t="inlineStr">
        <is>
          <t>G</t>
        </is>
      </nc>
    </rcc>
    <rcc rId="0" sId="17">
      <nc r="B154" t="inlineStr">
        <is>
          <t>A</t>
        </is>
      </nc>
    </rcc>
    <rcc rId="0" sId="17">
      <nc r="B155" t="inlineStr">
        <is>
          <t>G</t>
        </is>
      </nc>
    </rcc>
    <rcc rId="0" sId="17">
      <nc r="B156" t="inlineStr">
        <is>
          <t>C</t>
        </is>
      </nc>
    </rcc>
    <rcc rId="0" sId="17">
      <nc r="B157" t="inlineStr">
        <is>
          <t>C</t>
        </is>
      </nc>
    </rcc>
    <rcc rId="0" sId="17">
      <nc r="B158" t="inlineStr">
        <is>
          <t>G</t>
        </is>
      </nc>
    </rcc>
    <rcc rId="0" sId="17">
      <nc r="B159" t="inlineStr">
        <is>
          <t>C</t>
        </is>
      </nc>
    </rcc>
    <rcc rId="0" sId="17">
      <nc r="B160" t="inlineStr">
        <is>
          <t>C</t>
        </is>
      </nc>
    </rcc>
    <rcc rId="0" sId="17">
      <nc r="B161" t="inlineStr">
        <is>
          <t>G</t>
        </is>
      </nc>
    </rcc>
    <rcc rId="0" sId="17">
      <nc r="B162" t="inlineStr">
        <is>
          <t>T</t>
        </is>
      </nc>
    </rcc>
    <rcc rId="0" sId="17">
      <nc r="B163" t="inlineStr">
        <is>
          <t>T</t>
        </is>
      </nc>
    </rcc>
    <rcc rId="0" sId="17">
      <nc r="B164" t="inlineStr">
        <is>
          <t>C</t>
        </is>
      </nc>
    </rcc>
    <rcc rId="0" sId="17">
      <nc r="B165" t="inlineStr">
        <is>
          <t>G</t>
        </is>
      </nc>
    </rcc>
    <rcc rId="0" sId="17">
      <nc r="B166" t="inlineStr">
        <is>
          <t>G</t>
        </is>
      </nc>
    </rcc>
    <rcc rId="0" sId="17">
      <nc r="B167" t="inlineStr">
        <is>
          <t>G</t>
        </is>
      </nc>
    </rcc>
    <rcc rId="0" sId="17">
      <nc r="B168" t="inlineStr">
        <is>
          <t>C</t>
        </is>
      </nc>
    </rcc>
    <rcc rId="0" sId="17">
      <nc r="B169" t="inlineStr">
        <is>
          <t>A</t>
        </is>
      </nc>
    </rcc>
    <rcc rId="0" sId="17">
      <nc r="B170" t="inlineStr">
        <is>
          <t>C</t>
        </is>
      </nc>
    </rcc>
    <rcc rId="0" sId="17">
      <nc r="B171" t="inlineStr">
        <is>
          <t>G</t>
        </is>
      </nc>
    </rcc>
    <rcc rId="0" sId="17">
      <nc r="B172" t="inlineStr">
        <is>
          <t>G</t>
        </is>
      </nc>
    </rcc>
    <rcc rId="0" sId="17">
      <nc r="B173" t="inlineStr">
        <is>
          <t>G</t>
        </is>
      </nc>
    </rcc>
    <rcc rId="0" sId="17">
      <nc r="B174" t="inlineStr">
        <is>
          <t>A</t>
        </is>
      </nc>
    </rcc>
    <rcc rId="0" sId="17">
      <nc r="B175" t="inlineStr">
        <is>
          <t>T</t>
        </is>
      </nc>
    </rcc>
    <rcc rId="0" sId="17">
      <nc r="B176" t="inlineStr">
        <is>
          <t>C</t>
        </is>
      </nc>
    </rcc>
    <rcc rId="0" sId="17">
      <nc r="B177" t="inlineStr">
        <is>
          <t>C</t>
        </is>
      </nc>
    </rcc>
    <rcc rId="0" sId="17">
      <nc r="B178" t="inlineStr">
        <is>
          <t>A</t>
        </is>
      </nc>
    </rcc>
    <rcc rId="0" sId="17">
      <nc r="B179" t="inlineStr">
        <is>
          <t>G</t>
        </is>
      </nc>
    </rcc>
    <rcc rId="0" sId="17">
      <nc r="B180" t="inlineStr">
        <is>
          <t>T</t>
        </is>
      </nc>
    </rcc>
    <rcc rId="0" sId="17">
      <nc r="B181" t="inlineStr">
        <is>
          <t>C</t>
        </is>
      </nc>
    </rcc>
    <rcc rId="0" sId="17">
      <nc r="B182" t="inlineStr">
        <is>
          <t>C</t>
        </is>
      </nc>
    </rcc>
    <rcc rId="0" sId="17">
      <nc r="B183" t="inlineStr">
        <is>
          <t>G</t>
        </is>
      </nc>
    </rcc>
    <rcc rId="0" sId="17">
      <nc r="B184" t="inlineStr">
        <is>
          <t>C</t>
        </is>
      </nc>
    </rcc>
    <rcc rId="0" sId="17">
      <nc r="B185" t="inlineStr">
        <is>
          <t>C</t>
        </is>
      </nc>
    </rcc>
    <rcc rId="0" sId="17">
      <nc r="B186" t="inlineStr">
        <is>
          <t>G</t>
        </is>
      </nc>
    </rcc>
    <rcc rId="0" sId="17">
      <nc r="B187" t="inlineStr">
        <is>
          <t>G</t>
        </is>
      </nc>
    </rcc>
    <rcc rId="0" sId="17">
      <nc r="B188" t="inlineStr">
        <is>
          <t>C</t>
        </is>
      </nc>
    </rcc>
    <rcc rId="0" sId="17">
      <nc r="B189" t="inlineStr">
        <is>
          <t>A</t>
        </is>
      </nc>
    </rcc>
    <rcc rId="0" sId="17">
      <nc r="B190" t="inlineStr">
        <is>
          <t>G</t>
        </is>
      </nc>
    </rcc>
    <rcc rId="0" sId="17">
      <nc r="B191" t="inlineStr">
        <is>
          <t>T</t>
        </is>
      </nc>
    </rcc>
    <rcc rId="0" sId="17">
      <nc r="B192" t="inlineStr">
        <is>
          <t>C</t>
        </is>
      </nc>
    </rcc>
    <rcc rId="0" sId="17">
      <nc r="B193" t="inlineStr">
        <is>
          <t>G</t>
        </is>
      </nc>
    </rcc>
    <rcc rId="0" sId="17">
      <nc r="B194" t="inlineStr">
        <is>
          <t>G</t>
        </is>
      </nc>
    </rcc>
    <rcc rId="0" sId="17">
      <nc r="B195" t="inlineStr">
        <is>
          <t>C</t>
        </is>
      </nc>
    </rcc>
    <rcc rId="0" sId="17">
      <nc r="B196" t="inlineStr">
        <is>
          <t>T</t>
        </is>
      </nc>
    </rcc>
    <rcc rId="0" sId="17">
      <nc r="B197" t="inlineStr">
        <is>
          <t>T</t>
        </is>
      </nc>
    </rcc>
    <rcc rId="0" sId="17">
      <nc r="B198" t="inlineStr">
        <is>
          <t>G</t>
        </is>
      </nc>
    </rcc>
    <rcc rId="0" sId="17">
      <nc r="B199" t="inlineStr">
        <is>
          <t>T</t>
        </is>
      </nc>
    </rcc>
    <rcc rId="0" sId="17">
      <nc r="B200" t="inlineStr">
        <is>
          <t>T</t>
        </is>
      </nc>
    </rcc>
    <rcc rId="0" sId="17">
      <nc r="B201" t="inlineStr">
        <is>
          <t>C</t>
        </is>
      </nc>
    </rcc>
    <rcc rId="0" sId="17">
      <nc r="B202" t="inlineStr">
        <is>
          <t>C</t>
        </is>
      </nc>
    </rcc>
    <rcc rId="0" sId="17">
      <nc r="B203" t="inlineStr">
        <is>
          <t>A</t>
        </is>
      </nc>
    </rcc>
    <rcc rId="0" sId="17">
      <nc r="B204" t="inlineStr">
        <is>
          <t>C</t>
        </is>
      </nc>
    </rcc>
    <rcc rId="0" sId="17">
      <nc r="B205" t="inlineStr">
        <is>
          <t>G</t>
        </is>
      </nc>
    </rcc>
    <rcc rId="0" sId="17">
      <nc r="B206" t="inlineStr">
        <is>
          <t>G</t>
        </is>
      </nc>
    </rcc>
    <rcc rId="0" sId="17">
      <nc r="B207" t="inlineStr">
        <is>
          <t>C</t>
        </is>
      </nc>
    </rcc>
    <rcc rId="0" sId="17">
      <nc r="B208" t="inlineStr">
        <is>
          <t>G</t>
        </is>
      </nc>
    </rcc>
    <rcc rId="0" sId="17">
      <nc r="B209" t="inlineStr">
        <is>
          <t>G</t>
        </is>
      </nc>
    </rcc>
    <rcc rId="0" sId="17">
      <nc r="B210" t="inlineStr">
        <is>
          <t>T</t>
        </is>
      </nc>
    </rcc>
    <rcc rId="0" sId="17">
      <nc r="B211" t="inlineStr">
        <is>
          <t>T</t>
        </is>
      </nc>
    </rcc>
    <rcc rId="0" sId="17">
      <nc r="B212" t="inlineStr">
        <is>
          <t>T</t>
        </is>
      </nc>
    </rcc>
    <rcc rId="0" sId="17">
      <nc r="B213" t="inlineStr">
        <is>
          <t>G</t>
        </is>
      </nc>
    </rcc>
    <rcc rId="0" sId="17">
      <nc r="B214" t="inlineStr">
        <is>
          <t>T</t>
        </is>
      </nc>
    </rcc>
    <rcc rId="0" sId="17">
      <nc r="B215" t="inlineStr">
        <is>
          <t>A</t>
        </is>
      </nc>
    </rcc>
    <rcc rId="0" sId="17">
      <nc r="B216" t="inlineStr">
        <is>
          <t>A</t>
        </is>
      </nc>
    </rcc>
    <rcc rId="0" sId="17">
      <nc r="B217" t="inlineStr">
        <is>
          <t>A</t>
        </is>
      </nc>
    </rcc>
    <rcc rId="0" sId="17">
      <nc r="B218" t="inlineStr">
        <is>
          <t>T</t>
        </is>
      </nc>
    </rcc>
    <rcc rId="0" sId="17">
      <nc r="B219" t="inlineStr">
        <is>
          <t>T</t>
        </is>
      </nc>
    </rcc>
    <rcc rId="0" sId="17">
      <nc r="B220" t="inlineStr">
        <is>
          <t>A</t>
        </is>
      </nc>
    </rcc>
    <rcc rId="0" sId="17">
      <nc r="B221" t="inlineStr">
        <is>
          <t>A</t>
        </is>
      </nc>
    </rcc>
    <rcc rId="0" sId="17">
      <nc r="B222" t="inlineStr">
        <is>
          <t>C</t>
        </is>
      </nc>
    </rcc>
    <rcc rId="0" sId="17">
      <nc r="B223" t="inlineStr">
        <is>
          <t>G</t>
        </is>
      </nc>
    </rcc>
    <rcc rId="0" sId="17">
      <nc r="B224" t="inlineStr">
        <is>
          <t>C</t>
        </is>
      </nc>
    </rcc>
    <rcc rId="0" sId="17">
      <nc r="B225" t="inlineStr">
        <is>
          <t>C</t>
        </is>
      </nc>
    </rcc>
    <rcc rId="0" sId="17">
      <nc r="B226" t="inlineStr">
        <is>
          <t>C</t>
        </is>
      </nc>
    </rcc>
    <rcc rId="0" sId="17">
      <nc r="B227" t="inlineStr">
        <is>
          <t>G</t>
        </is>
      </nc>
    </rcc>
    <rcc rId="0" sId="17">
      <nc r="B228" t="inlineStr">
        <is>
          <t>A</t>
        </is>
      </nc>
    </rcc>
    <rcc rId="0" sId="17">
      <nc r="B229" t="inlineStr">
        <is>
          <t>G</t>
        </is>
      </nc>
    </rcc>
    <rcc rId="0" sId="17">
      <nc r="B230" t="inlineStr">
        <is>
          <t>C</t>
        </is>
      </nc>
    </rcc>
    <rcc rId="0" sId="17">
      <nc r="B231" t="inlineStr">
        <is>
          <t>C</t>
        </is>
      </nc>
    </rcc>
    <rcc rId="0" sId="17">
      <nc r="B232" t="inlineStr">
        <is>
          <t>G</t>
        </is>
      </nc>
    </rcc>
    <rcc rId="0" sId="17">
      <nc r="B233" t="inlineStr">
        <is>
          <t>A</t>
        </is>
      </nc>
    </rcc>
    <rcc rId="0" sId="17">
      <nc r="B234" t="inlineStr">
        <is>
          <t>A</t>
        </is>
      </nc>
    </rcc>
    <rcc rId="0" sId="17">
      <nc r="B235" t="inlineStr">
        <is>
          <t>G</t>
        </is>
      </nc>
    </rcc>
    <rcc rId="0" sId="17">
      <nc r="B236" t="inlineStr">
        <is>
          <t>T</t>
        </is>
      </nc>
    </rcc>
    <rcc rId="0" sId="17">
      <nc r="B237" t="inlineStr">
        <is>
          <t>C</t>
        </is>
      </nc>
    </rcc>
    <rcc rId="0" sId="17">
      <nc r="B238" t="inlineStr">
        <is>
          <t>A</t>
        </is>
      </nc>
    </rcc>
    <rcc rId="0" sId="17">
      <nc r="B239" t="inlineStr">
        <is>
          <t>G</t>
        </is>
      </nc>
    </rcc>
    <rcc rId="0" sId="17">
      <nc r="B240" t="inlineStr">
        <is>
          <t>G</t>
        </is>
      </nc>
    </rcc>
    <rcc rId="0" sId="17">
      <nc r="B241" t="inlineStr">
        <is>
          <t>A</t>
        </is>
      </nc>
    </rcc>
    <rcc rId="0" sId="17">
      <nc r="B242" t="inlineStr">
        <is>
          <t>C</t>
        </is>
      </nc>
    </rcc>
    <rcc rId="0" sId="17">
      <nc r="B243" t="inlineStr">
        <is>
          <t>C</t>
        </is>
      </nc>
    </rcc>
    <rcc rId="0" sId="17">
      <nc r="B244" t="inlineStr">
        <is>
          <t>G</t>
        </is>
      </nc>
    </rcc>
    <rcc rId="0" sId="17">
      <nc r="B245" t="inlineStr">
        <is>
          <t>A</t>
        </is>
      </nc>
    </rcc>
    <rcc rId="0" sId="17">
      <nc r="B246" t="inlineStr">
        <is>
          <t>A</t>
        </is>
      </nc>
    </rcc>
    <rcc rId="0" sId="17">
      <nc r="B247" t="inlineStr">
        <is>
          <t>G</t>
        </is>
      </nc>
    </rcc>
    <rcc rId="0" sId="17">
      <nc r="B248" t="inlineStr">
        <is>
          <t>G</t>
        </is>
      </nc>
    </rcc>
    <rcc rId="0" sId="17">
      <nc r="B249" t="inlineStr">
        <is>
          <t>G</t>
        </is>
      </nc>
    </rcc>
    <rcc rId="0" sId="17">
      <nc r="B250" t="inlineStr">
        <is>
          <t>G</t>
        </is>
      </nc>
    </rcc>
    <rcc rId="0" sId="17">
      <nc r="B251" t="inlineStr">
        <is>
          <t>A</t>
        </is>
      </nc>
    </rcc>
    <rcc rId="0" sId="17">
      <nc r="B252" t="inlineStr">
        <is>
          <t>A</t>
        </is>
      </nc>
    </rcc>
    <rcc rId="0" sId="17">
      <nc r="B253" t="inlineStr">
        <is>
          <t>T</t>
        </is>
      </nc>
    </rcc>
    <rcc rId="0" sId="17">
      <nc r="B254" t="inlineStr">
        <is>
          <t>G</t>
        </is>
      </nc>
    </rcc>
    <rcc rId="0" sId="17">
      <nc r="B255" t="inlineStr">
        <is>
          <t>T</t>
        </is>
      </nc>
    </rcc>
    <rcc rId="0" sId="17">
      <nc r="B256" t="inlineStr">
        <is>
          <t>G</t>
        </is>
      </nc>
    </rcc>
    <rcc rId="0" sId="17">
      <nc r="B257" t="inlineStr">
        <is>
          <t>G</t>
        </is>
      </nc>
    </rcc>
    <rcc rId="0" sId="17">
      <nc r="B258" t="inlineStr">
        <is>
          <t>C</t>
        </is>
      </nc>
    </rcc>
    <rcc rId="0" sId="17">
      <nc r="B259" t="inlineStr">
        <is>
          <t>A</t>
        </is>
      </nc>
    </rcc>
    <rcc rId="0" sId="17">
      <nc r="B260" t="inlineStr">
        <is>
          <t>G</t>
        </is>
      </nc>
    </rcc>
    <rcc rId="0" sId="17">
      <nc r="B261" t="inlineStr">
        <is>
          <t>C</t>
        </is>
      </nc>
    </rcc>
    <rcc rId="0" sId="17">
      <nc r="B262" t="inlineStr">
        <is>
          <t>C</t>
        </is>
      </nc>
    </rcc>
    <rcc rId="0" sId="17">
      <nc r="B263" t="inlineStr">
        <is>
          <t>G</t>
        </is>
      </nc>
    </rcc>
    <rcc rId="0" sId="17">
      <nc r="B264" t="inlineStr">
        <is>
          <t>T</t>
        </is>
      </nc>
    </rcc>
    <rcc rId="0" sId="17">
      <nc r="B265" t="inlineStr">
        <is>
          <t>A</t>
        </is>
      </nc>
    </rcc>
    <rcc rId="0" sId="17">
      <nc r="B266" t="inlineStr">
        <is>
          <t>T</t>
        </is>
      </nc>
    </rcc>
    <rcc rId="0" sId="17">
      <nc r="B267" t="inlineStr">
        <is>
          <t>A</t>
        </is>
      </nc>
    </rcc>
    <rcc rId="0" sId="17">
      <nc r="B268" t="inlineStr">
        <is>
          <t>T</t>
        </is>
      </nc>
    </rcc>
    <rcc rId="0" sId="17">
      <nc r="B269" t="inlineStr">
        <is>
          <t>G</t>
        </is>
      </nc>
    </rcc>
    <rcc rId="0" sId="17">
      <nc r="B270" t="inlineStr">
        <is>
          <t>T</t>
        </is>
      </nc>
    </rcc>
    <rcc rId="0" sId="17">
      <nc r="B271" t="inlineStr">
        <is>
          <t>C</t>
        </is>
      </nc>
    </rcc>
    <rcc rId="0" sId="17">
      <nc r="B272" t="inlineStr">
        <is>
          <t>G</t>
        </is>
      </nc>
    </rcc>
    <rcc rId="0" sId="17">
      <nc r="B273" t="inlineStr">
        <is>
          <t>A</t>
        </is>
      </nc>
    </rcc>
    <rcc rId="0" sId="17">
      <nc r="B274" t="inlineStr">
        <is>
          <t>A</t>
        </is>
      </nc>
    </rcc>
    <rcc rId="0" sId="17">
      <nc r="B275" t="inlineStr">
        <is>
          <t>A</t>
        </is>
      </nc>
    </rcc>
    <rcc rId="0" sId="17">
      <nc r="B276" t="inlineStr">
        <is>
          <t>C</t>
        </is>
      </nc>
    </rcc>
    <rcc rId="0" sId="17">
      <nc r="B277" t="inlineStr">
        <is>
          <t>G</t>
        </is>
      </nc>
    </rcc>
    <rcc rId="0" sId="17">
      <nc r="B278" t="inlineStr">
        <is>
          <t>G</t>
        </is>
      </nc>
    </rcc>
    <rcc rId="0" sId="17">
      <nc r="B279" t="inlineStr">
        <is>
          <t>T</t>
        </is>
      </nc>
    </rcc>
    <rcc rId="0" sId="17">
      <nc r="B280" t="inlineStr">
        <is>
          <t>T</t>
        </is>
      </nc>
    </rcc>
    <rcc rId="0" sId="17">
      <nc r="B281" t="inlineStr">
        <is>
          <t>G</t>
        </is>
      </nc>
    </rcc>
    <rcc rId="0" sId="17">
      <nc r="B282" t="inlineStr">
        <is>
          <t>A</t>
        </is>
      </nc>
    </rcc>
    <rcc rId="0" sId="17">
      <nc r="B283" t="inlineStr">
        <is>
          <t>C</t>
        </is>
      </nc>
    </rcc>
    <rcc rId="0" sId="17">
      <nc r="B284" t="inlineStr">
        <is>
          <t>G</t>
        </is>
      </nc>
    </rcc>
    <rcc rId="0" sId="17">
      <nc r="B285" t="inlineStr">
        <is>
          <t>A</t>
        </is>
      </nc>
    </rcc>
    <rcc rId="0" sId="17">
      <nc r="B286" t="inlineStr">
        <is>
          <t>G</t>
        </is>
      </nc>
    </rcc>
    <rcc rId="0" sId="17">
      <nc r="B287" t="inlineStr">
        <is>
          <t>C</t>
        </is>
      </nc>
    </rcc>
    <rcc rId="0" sId="17">
      <nc r="B288" t="inlineStr">
        <is>
          <t>C</t>
        </is>
      </nc>
    </rcc>
    <rcc rId="0" sId="17">
      <nc r="B289" t="inlineStr">
        <is>
          <t>G</t>
        </is>
      </nc>
    </rcc>
    <rcc rId="0" sId="17">
      <nc r="B290" t="inlineStr">
        <is>
          <t>C</t>
        </is>
      </nc>
    </rcc>
    <rcc rId="0" sId="17">
      <nc r="B291" t="inlineStr">
        <is>
          <t>C</t>
        </is>
      </nc>
    </rcc>
    <rcc rId="0" sId="17">
      <nc r="B292" t="inlineStr">
        <is>
          <t>G</t>
        </is>
      </nc>
    </rcc>
    <rcc rId="0" sId="17">
      <nc r="B293" t="inlineStr">
        <is>
          <t>T</t>
        </is>
      </nc>
    </rcc>
    <rcc rId="0" sId="17">
      <nc r="B294" t="inlineStr">
        <is>
          <t>T</t>
        </is>
      </nc>
    </rcc>
    <rcc rId="0" sId="17">
      <nc r="B295" t="inlineStr">
        <is>
          <t>C</t>
        </is>
      </nc>
    </rcc>
    <rcc rId="0" sId="17">
      <nc r="B296" t="inlineStr">
        <is>
          <t>G</t>
        </is>
      </nc>
    </rcc>
    <rcc rId="0" sId="17">
      <nc r="B297" t="inlineStr">
        <is>
          <t>G</t>
        </is>
      </nc>
    </rcc>
    <rcc rId="0" sId="17">
      <nc r="B298" t="inlineStr">
        <is>
          <t>G</t>
        </is>
      </nc>
    </rcc>
    <rcc rId="0" sId="17">
      <nc r="B299" t="inlineStr">
        <is>
          <t>C</t>
        </is>
      </nc>
    </rcc>
    <rcc rId="0" sId="17">
      <nc r="B300" t="inlineStr">
        <is>
          <t>A</t>
        </is>
      </nc>
    </rcc>
    <rcc rId="0" sId="17">
      <nc r="B301" t="inlineStr">
        <is>
          <t>C</t>
        </is>
      </nc>
    </rcc>
    <rcc rId="0" sId="17">
      <nc r="B302" t="inlineStr">
        <is>
          <t>G</t>
        </is>
      </nc>
    </rcc>
    <rcc rId="0" sId="17">
      <nc r="B303" t="inlineStr">
        <is>
          <t>G</t>
        </is>
      </nc>
    </rcc>
    <rcc rId="0" sId="17">
      <nc r="B304" t="inlineStr">
        <is>
          <t>G</t>
        </is>
      </nc>
    </rcc>
    <rcc rId="0" sId="17">
      <nc r="B305" t="inlineStr">
        <is>
          <t>A</t>
        </is>
      </nc>
    </rcc>
    <rcc rId="0" sId="17">
      <nc r="B306" t="inlineStr">
        <is>
          <t>T</t>
        </is>
      </nc>
    </rcc>
    <rcc rId="0" sId="17">
      <nc r="B307" t="inlineStr">
        <is>
          <t>C</t>
        </is>
      </nc>
    </rcc>
    <rcc rId="0" sId="17">
      <nc r="B308" t="inlineStr">
        <is>
          <t>C</t>
        </is>
      </nc>
    </rcc>
    <rcc rId="0" sId="17">
      <nc r="B309" t="inlineStr">
        <is>
          <t>A</t>
        </is>
      </nc>
    </rcc>
    <rcc rId="0" sId="17">
      <nc r="B310" t="inlineStr">
        <is>
          <t>G</t>
        </is>
      </nc>
    </rcc>
    <rcc rId="0" sId="17">
      <nc r="B311" t="inlineStr">
        <is>
          <t>T</t>
        </is>
      </nc>
    </rcc>
    <rcc rId="0" sId="17">
      <nc r="B312" t="inlineStr">
        <is>
          <t>C</t>
        </is>
      </nc>
    </rcc>
    <rcc rId="0" sId="17">
      <nc r="B313" t="inlineStr">
        <is>
          <t>C</t>
        </is>
      </nc>
    </rcc>
    <rcc rId="0" sId="17">
      <nc r="B314" t="inlineStr">
        <is>
          <t>G</t>
        </is>
      </nc>
    </rcc>
    <rcc rId="0" sId="17">
      <nc r="B315" t="inlineStr">
        <is>
          <t>C</t>
        </is>
      </nc>
    </rcc>
    <rcc rId="0" sId="17">
      <nc r="B316" t="inlineStr">
        <is>
          <t>C</t>
        </is>
      </nc>
    </rcc>
    <rcc rId="0" sId="17">
      <nc r="B317" t="inlineStr">
        <is>
          <t>G</t>
        </is>
      </nc>
    </rcc>
    <rcc rId="0" sId="17">
      <nc r="B318" t="inlineStr">
        <is>
          <t>G</t>
        </is>
      </nc>
    </rcc>
    <rcc rId="0" sId="17">
      <nc r="B319" t="inlineStr">
        <is>
          <t>C</t>
        </is>
      </nc>
    </rcc>
    <rcc rId="0" sId="17">
      <nc r="B320" t="inlineStr">
        <is>
          <t>A</t>
        </is>
      </nc>
    </rcc>
    <rcc rId="0" sId="17">
      <nc r="B321" t="inlineStr">
        <is>
          <t>G</t>
        </is>
      </nc>
    </rcc>
    <rcc rId="0" sId="17">
      <nc r="B322" t="inlineStr">
        <is>
          <t>T</t>
        </is>
      </nc>
    </rcc>
    <rcc rId="0" sId="17">
      <nc r="B323" t="inlineStr">
        <is>
          <t>C</t>
        </is>
      </nc>
    </rcc>
    <rcc rId="0" sId="17">
      <nc r="B324" t="inlineStr">
        <is>
          <t>G</t>
        </is>
      </nc>
    </rcc>
    <rcc rId="0" sId="17">
      <nc r="B325" t="inlineStr">
        <is>
          <t>G</t>
        </is>
      </nc>
    </rcc>
    <rcc rId="0" sId="17">
      <nc r="B326" t="inlineStr">
        <is>
          <t>C</t>
        </is>
      </nc>
    </rcc>
    <rcc rId="0" sId="17">
      <nc r="B327" t="inlineStr">
        <is>
          <t>T</t>
        </is>
      </nc>
    </rcc>
    <rcc rId="0" sId="17">
      <nc r="B328" t="inlineStr">
        <is>
          <t>T</t>
        </is>
      </nc>
    </rcc>
    <rcc rId="0" sId="17">
      <nc r="B329" t="inlineStr">
        <is>
          <t>G</t>
        </is>
      </nc>
    </rcc>
    <rcc rId="0" sId="17">
      <nc r="B330" t="inlineStr">
        <is>
          <t>T</t>
        </is>
      </nc>
    </rcc>
    <rcc rId="0" sId="17">
      <nc r="B331" t="inlineStr">
        <is>
          <t>T</t>
        </is>
      </nc>
    </rcc>
    <rcc rId="0" sId="17">
      <nc r="B332" t="inlineStr">
        <is>
          <t>C</t>
        </is>
      </nc>
    </rcc>
    <rcc rId="0" sId="17">
      <nc r="B333" t="inlineStr">
        <is>
          <t>C</t>
        </is>
      </nc>
    </rcc>
    <rcc rId="0" sId="17">
      <nc r="B334" t="inlineStr">
        <is>
          <t>A</t>
        </is>
      </nc>
    </rcc>
    <rcc rId="0" sId="17">
      <nc r="B335" t="inlineStr">
        <is>
          <t>C</t>
        </is>
      </nc>
    </rcc>
    <rcc rId="0" sId="17">
      <nc r="B336" t="inlineStr">
        <is>
          <t>G</t>
        </is>
      </nc>
    </rcc>
    <rcc rId="0" sId="17">
      <nc r="B337" t="inlineStr">
        <is>
          <t>G</t>
        </is>
      </nc>
    </rcc>
    <rcc rId="0" sId="17">
      <nc r="B338" t="inlineStr">
        <is>
          <t>C</t>
        </is>
      </nc>
    </rcc>
    <rcc rId="0" sId="17">
      <nc r="B339" t="inlineStr">
        <is>
          <t>G</t>
        </is>
      </nc>
    </rcc>
    <rcc rId="0" sId="17">
      <nc r="B340" t="inlineStr">
        <is>
          <t>G</t>
        </is>
      </nc>
    </rcc>
    <rcc rId="0" sId="17">
      <nc r="B341" t="inlineStr">
        <is>
          <t>T</t>
        </is>
      </nc>
    </rcc>
    <rcc rId="0" sId="17">
      <nc r="B342" t="inlineStr">
        <is>
          <t>T</t>
        </is>
      </nc>
    </rcc>
    <rcc rId="0" sId="17">
      <nc r="B343" t="inlineStr">
        <is>
          <t>T</t>
        </is>
      </nc>
    </rcc>
    <rcc rId="0" sId="17">
      <nc r="B344" t="inlineStr">
        <is>
          <t>G</t>
        </is>
      </nc>
    </rcc>
    <rcc rId="0" sId="17">
      <nc r="B345" t="inlineStr">
        <is>
          <t>T</t>
        </is>
      </nc>
    </rcc>
    <rcc rId="0" sId="17">
      <nc r="B346" t="inlineStr">
        <is>
          <t>A</t>
        </is>
      </nc>
    </rcc>
    <rcc rId="0" sId="17">
      <nc r="B347" t="inlineStr">
        <is>
          <t>A</t>
        </is>
      </nc>
    </rcc>
    <rcc rId="0" sId="17">
      <nc r="B348" t="inlineStr">
        <is>
          <t>A</t>
        </is>
      </nc>
    </rcc>
    <rcc rId="0" sId="17">
      <nc r="B349" t="inlineStr">
        <is>
          <t>T</t>
        </is>
      </nc>
    </rcc>
    <rcc rId="0" sId="17">
      <nc r="B350" t="inlineStr">
        <is>
          <t>T</t>
        </is>
      </nc>
    </rcc>
    <rcc rId="0" sId="17">
      <nc r="B351" t="inlineStr">
        <is>
          <t>A</t>
        </is>
      </nc>
    </rcc>
    <rcc rId="0" sId="17">
      <nc r="B352" t="inlineStr">
        <is>
          <t>A</t>
        </is>
      </nc>
    </rcc>
    <rcc rId="0" sId="17">
      <nc r="B353" t="inlineStr">
        <is>
          <t>C</t>
        </is>
      </nc>
    </rcc>
    <rcc rId="0" sId="17">
      <nc r="B354" t="inlineStr">
        <is>
          <t>G</t>
        </is>
      </nc>
    </rcc>
    <rcc rId="0" sId="17">
      <nc r="B355" t="inlineStr">
        <is>
          <t>C</t>
        </is>
      </nc>
    </rcc>
    <rcc rId="0" sId="17">
      <nc r="B356" t="inlineStr">
        <is>
          <t>C</t>
        </is>
      </nc>
    </rcc>
    <rcc rId="0" sId="17">
      <nc r="B357" t="inlineStr">
        <is>
          <t>C</t>
        </is>
      </nc>
    </rcc>
    <rcc rId="0" sId="17">
      <nc r="B358" t="inlineStr">
        <is>
          <t>G</t>
        </is>
      </nc>
    </rcc>
    <rcc rId="0" sId="17">
      <nc r="B359" t="inlineStr">
        <is>
          <t>A</t>
        </is>
      </nc>
    </rcc>
    <rcc rId="0" sId="17">
      <nc r="B360" t="inlineStr">
        <is>
          <t>G</t>
        </is>
      </nc>
    </rcc>
    <rcc rId="0" sId="17">
      <nc r="B361" t="inlineStr">
        <is>
          <t>C</t>
        </is>
      </nc>
    </rcc>
    <rcc rId="0" sId="17">
      <nc r="B362" t="inlineStr">
        <is>
          <t>C</t>
        </is>
      </nc>
    </rcc>
    <rcc rId="0" sId="17">
      <nc r="B363" t="inlineStr">
        <is>
          <t>G</t>
        </is>
      </nc>
    </rcc>
    <rcc rId="0" sId="17">
      <nc r="B364" t="inlineStr">
        <is>
          <t>A</t>
        </is>
      </nc>
    </rcc>
    <rcc rId="0" sId="17">
      <nc r="B365" t="inlineStr">
        <is>
          <t>A</t>
        </is>
      </nc>
    </rcc>
    <rcc rId="0" sId="17">
      <nc r="B366" t="inlineStr">
        <is>
          <t>G</t>
        </is>
      </nc>
    </rcc>
    <rcc rId="0" sId="17">
      <nc r="B367" t="inlineStr">
        <is>
          <t>T</t>
        </is>
      </nc>
    </rcc>
    <rcc rId="0" sId="17">
      <nc r="B368" t="inlineStr">
        <is>
          <t>C</t>
        </is>
      </nc>
    </rcc>
    <rcc rId="0" sId="17">
      <nc r="B369" t="inlineStr">
        <is>
          <t>A</t>
        </is>
      </nc>
    </rcc>
    <rcc rId="0" sId="17">
      <nc r="B370" t="inlineStr">
        <is>
          <t>G</t>
        </is>
      </nc>
    </rcc>
    <rcc rId="0" sId="17">
      <nc r="B371" t="inlineStr">
        <is>
          <t>G</t>
        </is>
      </nc>
    </rcc>
    <rcc rId="0" sId="17">
      <nc r="B372" t="inlineStr">
        <is>
          <t>A</t>
        </is>
      </nc>
    </rcc>
    <rcc rId="0" sId="17">
      <nc r="B373" t="inlineStr">
        <is>
          <t>C</t>
        </is>
      </nc>
    </rcc>
    <rcc rId="0" sId="17">
      <nc r="B374" t="inlineStr">
        <is>
          <t>C</t>
        </is>
      </nc>
    </rcc>
    <rcc rId="0" sId="17">
      <nc r="B375" t="inlineStr">
        <is>
          <t>G</t>
        </is>
      </nc>
    </rcc>
    <rcc rId="0" sId="17">
      <nc r="B376" t="inlineStr">
        <is>
          <t>A</t>
        </is>
      </nc>
    </rcc>
    <rcc rId="0" sId="17">
      <nc r="B377" t="inlineStr">
        <is>
          <t>A</t>
        </is>
      </nc>
    </rcc>
    <rcc rId="0" sId="17">
      <nc r="B378" t="inlineStr">
        <is>
          <t>G</t>
        </is>
      </nc>
    </rcc>
    <rcc rId="0" sId="17">
      <nc r="B379" t="inlineStr">
        <is>
          <t>G</t>
        </is>
      </nc>
    </rcc>
    <rcc rId="0" sId="17">
      <nc r="B380" t="inlineStr">
        <is>
          <t>G</t>
        </is>
      </nc>
    </rcc>
    <rcc rId="0" sId="17">
      <nc r="B381" t="inlineStr">
        <is>
          <t>G</t>
        </is>
      </nc>
    </rcc>
    <rcc rId="0" sId="17">
      <nc r="B382" t="inlineStr">
        <is>
          <t>A</t>
        </is>
      </nc>
    </rcc>
    <rcc rId="0" sId="17">
      <nc r="B383" t="inlineStr">
        <is>
          <t>A</t>
        </is>
      </nc>
    </rcc>
    <rcc rId="0" sId="17">
      <nc r="B384" t="inlineStr">
        <is>
          <t>T</t>
        </is>
      </nc>
    </rcc>
    <rcc rId="0" sId="17">
      <nc r="B385" t="inlineStr">
        <is>
          <t>G</t>
        </is>
      </nc>
    </rcc>
    <rcc rId="0" sId="17">
      <nc r="B386" t="inlineStr">
        <is>
          <t>T</t>
        </is>
      </nc>
    </rcc>
    <rcc rId="0" sId="17">
      <nc r="B387" t="inlineStr">
        <is>
          <t>G</t>
        </is>
      </nc>
    </rcc>
    <rcc rId="0" sId="17">
      <nc r="B388" t="inlineStr">
        <is>
          <t>G</t>
        </is>
      </nc>
    </rcc>
    <rcc rId="0" sId="17">
      <nc r="B389" t="inlineStr">
        <is>
          <t>C</t>
        </is>
      </nc>
    </rcc>
    <rcc rId="0" sId="17">
      <nc r="B390" t="inlineStr">
        <is>
          <t>A</t>
        </is>
      </nc>
    </rcc>
    <rcc rId="0" sId="17">
      <nc r="B391" t="inlineStr">
        <is>
          <t>G</t>
        </is>
      </nc>
    </rcc>
    <rcc rId="0" sId="17">
      <nc r="B392" t="inlineStr">
        <is>
          <t>C</t>
        </is>
      </nc>
    </rcc>
    <rcc rId="0" sId="17">
      <nc r="B393" t="inlineStr">
        <is>
          <t>C</t>
        </is>
      </nc>
    </rcc>
    <rcc rId="0" sId="17">
      <nc r="B394" t="inlineStr">
        <is>
          <t>G</t>
        </is>
      </nc>
    </rcc>
    <rcc rId="0" sId="17">
      <nc r="B395" t="inlineStr">
        <is>
          <t>T</t>
        </is>
      </nc>
    </rcc>
    <rcc rId="0" sId="17">
      <nc r="B396" t="inlineStr">
        <is>
          <t>A</t>
        </is>
      </nc>
    </rcc>
    <rcc rId="0" sId="17">
      <nc r="B397" t="inlineStr">
        <is>
          <t>T</t>
        </is>
      </nc>
    </rcc>
    <rcc rId="0" sId="17">
      <nc r="B398" t="inlineStr">
        <is>
          <t>A</t>
        </is>
      </nc>
    </rcc>
    <rcc rId="0" sId="17">
      <nc r="B399" t="inlineStr">
        <is>
          <t>T</t>
        </is>
      </nc>
    </rcc>
    <rcc rId="0" sId="17">
      <nc r="B400" t="inlineStr">
        <is>
          <t>G</t>
        </is>
      </nc>
    </rcc>
    <rcc rId="0" sId="17">
      <nc r="B401" t="inlineStr">
        <is>
          <t>T</t>
        </is>
      </nc>
    </rcc>
    <rcc rId="0" sId="17">
      <nc r="B402" t="inlineStr">
        <is>
          <t>C</t>
        </is>
      </nc>
    </rcc>
    <rcc rId="0" sId="17">
      <nc r="B403" t="inlineStr">
        <is>
          <t>G</t>
        </is>
      </nc>
    </rcc>
    <rcc rId="0" sId="17">
      <nc r="B404" t="inlineStr">
        <is>
          <t>A</t>
        </is>
      </nc>
    </rcc>
    <rcc rId="0" sId="17">
      <nc r="B405" t="inlineStr">
        <is>
          <t>A</t>
        </is>
      </nc>
    </rcc>
    <rcc rId="0" sId="17">
      <nc r="B406" t="inlineStr">
        <is>
          <t>A</t>
        </is>
      </nc>
    </rcc>
    <rcc rId="0" sId="17">
      <nc r="B407" t="inlineStr">
        <is>
          <t>C</t>
        </is>
      </nc>
    </rcc>
    <rcc rId="0" sId="17">
      <nc r="B408" t="inlineStr">
        <is>
          <t>G</t>
        </is>
      </nc>
    </rcc>
    <rcc rId="0" sId="17">
      <nc r="B409" t="inlineStr">
        <is>
          <t>G</t>
        </is>
      </nc>
    </rcc>
    <rcc rId="0" sId="17">
      <nc r="B410" t="inlineStr">
        <is>
          <t>T</t>
        </is>
      </nc>
    </rcc>
    <rcc rId="0" sId="17">
      <nc r="B411" t="inlineStr">
        <is>
          <t>T</t>
        </is>
      </nc>
    </rcc>
    <rcc rId="0" sId="17">
      <nc r="B412" t="inlineStr">
        <is>
          <t>G</t>
        </is>
      </nc>
    </rcc>
    <rcc rId="0" sId="17">
      <nc r="B413" t="inlineStr">
        <is>
          <t>A</t>
        </is>
      </nc>
    </rcc>
    <rcc rId="0" sId="17">
      <nc r="B414" t="inlineStr">
        <is>
          <t>C</t>
        </is>
      </nc>
    </rcc>
    <rcc rId="0" sId="17">
      <nc r="B415" t="inlineStr">
        <is>
          <t>G</t>
        </is>
      </nc>
    </rcc>
    <rcc rId="0" sId="17">
      <nc r="B416" t="inlineStr">
        <is>
          <t>A</t>
        </is>
      </nc>
    </rcc>
    <rcc rId="0" sId="17">
      <nc r="B417" t="inlineStr">
        <is>
          <t>G</t>
        </is>
      </nc>
    </rcc>
    <rcc rId="0" sId="17">
      <nc r="B418" t="inlineStr">
        <is>
          <t>C</t>
        </is>
      </nc>
    </rcc>
    <rcc rId="0" sId="17">
      <nc r="B419" t="inlineStr">
        <is>
          <t>C</t>
        </is>
      </nc>
    </rcc>
    <rcc rId="0" sId="17">
      <nc r="B420" t="inlineStr">
        <is>
          <t>G</t>
        </is>
      </nc>
    </rcc>
    <rcc rId="0" sId="17">
      <nc r="B421" t="inlineStr">
        <is>
          <t>C</t>
        </is>
      </nc>
    </rcc>
    <rcc rId="0" sId="17">
      <nc r="B422" t="inlineStr">
        <is>
          <t>C</t>
        </is>
      </nc>
    </rcc>
    <rcc rId="0" sId="17">
      <nc r="B423" t="inlineStr">
        <is>
          <t>G</t>
        </is>
      </nc>
    </rcc>
    <rcc rId="0" sId="17">
      <nc r="B424" t="inlineStr">
        <is>
          <t>T</t>
        </is>
      </nc>
    </rcc>
    <rcc rId="0" sId="17">
      <nc r="B425" t="inlineStr">
        <is>
          <t>T</t>
        </is>
      </nc>
    </rcc>
    <rcc rId="0" sId="17">
      <nc r="B426" t="inlineStr">
        <is>
          <t>C</t>
        </is>
      </nc>
    </rcc>
    <rcc rId="0" sId="17">
      <nc r="B427" t="inlineStr">
        <is>
          <t>G</t>
        </is>
      </nc>
    </rcc>
    <rcc rId="0" sId="17">
      <nc r="B428" t="inlineStr">
        <is>
          <t>G</t>
        </is>
      </nc>
    </rcc>
    <rcc rId="0" sId="17">
      <nc r="B429" t="inlineStr">
        <is>
          <t>G</t>
        </is>
      </nc>
    </rcc>
    <rcc rId="0" sId="17">
      <nc r="B430" t="inlineStr">
        <is>
          <t>C</t>
        </is>
      </nc>
    </rcc>
    <rcc rId="0" sId="17">
      <nc r="B431" t="inlineStr">
        <is>
          <t>A</t>
        </is>
      </nc>
    </rcc>
    <rcc rId="0" sId="17">
      <nc r="B432" t="inlineStr">
        <is>
          <t>C</t>
        </is>
      </nc>
    </rcc>
    <rcc rId="0" sId="17">
      <nc r="B433" t="inlineStr">
        <is>
          <t>G</t>
        </is>
      </nc>
    </rcc>
    <rcc rId="0" sId="17">
      <nc r="B434" t="inlineStr">
        <is>
          <t>G</t>
        </is>
      </nc>
    </rcc>
    <rcc rId="0" sId="17">
      <nc r="B435" t="inlineStr">
        <is>
          <t>G</t>
        </is>
      </nc>
    </rcc>
    <rcc rId="0" sId="17">
      <nc r="B436" t="inlineStr">
        <is>
          <t>A</t>
        </is>
      </nc>
    </rcc>
    <rcc rId="0" sId="17">
      <nc r="B437" t="inlineStr">
        <is>
          <t>T</t>
        </is>
      </nc>
    </rcc>
    <rcc rId="0" sId="17">
      <nc r="B438" t="inlineStr">
        <is>
          <t>C</t>
        </is>
      </nc>
    </rcc>
    <rcc rId="0" sId="17">
      <nc r="B439" t="inlineStr">
        <is>
          <t>C</t>
        </is>
      </nc>
    </rcc>
    <rcc rId="0" sId="17">
      <nc r="B440" t="inlineStr">
        <is>
          <t>A</t>
        </is>
      </nc>
    </rcc>
    <rcc rId="0" sId="17">
      <nc r="B441" t="inlineStr">
        <is>
          <t>G</t>
        </is>
      </nc>
    </rcc>
    <rcc rId="0" sId="17">
      <nc r="B442" t="inlineStr">
        <is>
          <t>T</t>
        </is>
      </nc>
    </rcc>
    <rcc rId="0" sId="17">
      <nc r="B443" t="inlineStr">
        <is>
          <t>C</t>
        </is>
      </nc>
    </rcc>
    <rcc rId="0" sId="17">
      <nc r="B444" t="inlineStr">
        <is>
          <t>C</t>
        </is>
      </nc>
    </rcc>
    <rcc rId="0" sId="17">
      <nc r="B445" t="inlineStr">
        <is>
          <t>G</t>
        </is>
      </nc>
    </rcc>
    <rcc rId="0" sId="17">
      <nc r="B446" t="inlineStr">
        <is>
          <t>C</t>
        </is>
      </nc>
    </rcc>
    <rcc rId="0" sId="17">
      <nc r="B447" t="inlineStr">
        <is>
          <t>C</t>
        </is>
      </nc>
    </rcc>
    <rcc rId="0" sId="17">
      <nc r="B448" t="inlineStr">
        <is>
          <t>G</t>
        </is>
      </nc>
    </rcc>
    <rcc rId="0" sId="17">
      <nc r="B449" t="inlineStr">
        <is>
          <t>G</t>
        </is>
      </nc>
    </rcc>
    <rcc rId="0" sId="17">
      <nc r="B450" t="inlineStr">
        <is>
          <t>C</t>
        </is>
      </nc>
    </rcc>
    <rcc rId="0" sId="17">
      <nc r="B451" t="inlineStr">
        <is>
          <t>A</t>
        </is>
      </nc>
    </rcc>
    <rcc rId="0" sId="17">
      <nc r="B452" t="inlineStr">
        <is>
          <t>G</t>
        </is>
      </nc>
    </rcc>
    <rcc rId="0" sId="17">
      <nc r="B453" t="inlineStr">
        <is>
          <t>T</t>
        </is>
      </nc>
    </rcc>
    <rcc rId="0" sId="17">
      <nc r="B454" t="inlineStr">
        <is>
          <t>C</t>
        </is>
      </nc>
    </rcc>
    <rcc rId="0" sId="17">
      <nc r="B455" t="inlineStr">
        <is>
          <t>G</t>
        </is>
      </nc>
    </rcc>
    <rcc rId="0" sId="17">
      <nc r="B456" t="inlineStr">
        <is>
          <t>G</t>
        </is>
      </nc>
    </rcc>
    <rcc rId="0" sId="17">
      <nc r="B457" t="inlineStr">
        <is>
          <t>C</t>
        </is>
      </nc>
    </rcc>
    <rcc rId="0" sId="17">
      <nc r="B458" t="inlineStr">
        <is>
          <t>T</t>
        </is>
      </nc>
    </rcc>
    <rcc rId="0" sId="17">
      <nc r="B459" t="inlineStr">
        <is>
          <t>T</t>
        </is>
      </nc>
    </rcc>
    <rcc rId="0" sId="17">
      <nc r="B460" t="inlineStr">
        <is>
          <t>G</t>
        </is>
      </nc>
    </rcc>
    <rcc rId="0" sId="17">
      <nc r="B461" t="inlineStr">
        <is>
          <t>T</t>
        </is>
      </nc>
    </rcc>
    <rcc rId="0" sId="17">
      <nc r="B462" t="inlineStr">
        <is>
          <t>T</t>
        </is>
      </nc>
    </rcc>
    <rcc rId="0" sId="17">
      <nc r="B463" t="inlineStr">
        <is>
          <t>C</t>
        </is>
      </nc>
    </rcc>
    <rcc rId="0" sId="17">
      <nc r="B464" t="inlineStr">
        <is>
          <t>C</t>
        </is>
      </nc>
    </rcc>
    <rcc rId="0" sId="17">
      <nc r="B465" t="inlineStr">
        <is>
          <t>A</t>
        </is>
      </nc>
    </rcc>
    <rcc rId="0" sId="17">
      <nc r="B466" t="inlineStr">
        <is>
          <t>C</t>
        </is>
      </nc>
    </rcc>
    <rcc rId="0" sId="17">
      <nc r="B467" t="inlineStr">
        <is>
          <t>G</t>
        </is>
      </nc>
    </rcc>
    <rcc rId="0" sId="17">
      <nc r="B468" t="inlineStr">
        <is>
          <t>G</t>
        </is>
      </nc>
    </rcc>
    <rcc rId="0" sId="17">
      <nc r="B469" t="inlineStr">
        <is>
          <t>C</t>
        </is>
      </nc>
    </rcc>
    <rcc rId="0" sId="17">
      <nc r="B470" t="inlineStr">
        <is>
          <t>G</t>
        </is>
      </nc>
    </rcc>
    <rcc rId="0" sId="17">
      <nc r="B471" t="inlineStr">
        <is>
          <t>G</t>
        </is>
      </nc>
    </rcc>
    <rcc rId="0" sId="17">
      <nc r="B472" t="inlineStr">
        <is>
          <t>T</t>
        </is>
      </nc>
    </rcc>
    <rcc rId="0" sId="17">
      <nc r="B473" t="inlineStr">
        <is>
          <t>T</t>
        </is>
      </nc>
    </rcc>
    <rcc rId="0" sId="17">
      <nc r="B474" t="inlineStr">
        <is>
          <t>T</t>
        </is>
      </nc>
    </rcc>
    <rcc rId="0" sId="17">
      <nc r="B475" t="inlineStr">
        <is>
          <t>G</t>
        </is>
      </nc>
    </rcc>
    <rcc rId="0" sId="17">
      <nc r="B476" t="inlineStr">
        <is>
          <t>T</t>
        </is>
      </nc>
    </rcc>
    <rcc rId="0" sId="17">
      <nc r="B477" t="inlineStr">
        <is>
          <t>A</t>
        </is>
      </nc>
    </rcc>
    <rcc rId="0" sId="17">
      <nc r="B478" t="inlineStr">
        <is>
          <t>A</t>
        </is>
      </nc>
    </rcc>
    <rcc rId="0" sId="17">
      <nc r="B479" t="inlineStr">
        <is>
          <t>A</t>
        </is>
      </nc>
    </rcc>
    <rcc rId="0" sId="17">
      <nc r="B480" t="inlineStr">
        <is>
          <t>T</t>
        </is>
      </nc>
    </rcc>
    <rcc rId="0" sId="17">
      <nc r="B481" t="inlineStr">
        <is>
          <t>T</t>
        </is>
      </nc>
    </rcc>
    <rcc rId="0" sId="17">
      <nc r="B482" t="inlineStr">
        <is>
          <t>A</t>
        </is>
      </nc>
    </rcc>
    <rcc rId="0" sId="17">
      <nc r="B483" t="inlineStr">
        <is>
          <t>A</t>
        </is>
      </nc>
    </rcc>
    <rcc rId="0" sId="17">
      <nc r="B484" t="inlineStr">
        <is>
          <t>C</t>
        </is>
      </nc>
    </rcc>
    <rcc rId="0" sId="17">
      <nc r="B485" t="inlineStr">
        <is>
          <t>G</t>
        </is>
      </nc>
    </rcc>
    <rcc rId="0" sId="17">
      <nc r="B486" t="inlineStr">
        <is>
          <t>C</t>
        </is>
      </nc>
    </rcc>
    <rcc rId="0" sId="17">
      <nc r="B487" t="inlineStr">
        <is>
          <t>C</t>
        </is>
      </nc>
    </rcc>
    <rcc rId="0" sId="17">
      <nc r="B488" t="inlineStr">
        <is>
          <t>C</t>
        </is>
      </nc>
    </rcc>
    <rcc rId="0" sId="17">
      <nc r="B489" t="inlineStr">
        <is>
          <t>G</t>
        </is>
      </nc>
    </rcc>
    <rcc rId="0" sId="17">
      <nc r="B490" t="inlineStr">
        <is>
          <t>A</t>
        </is>
      </nc>
    </rcc>
    <rcc rId="0" sId="17">
      <nc r="B491" t="inlineStr">
        <is>
          <t>G</t>
        </is>
      </nc>
    </rcc>
    <rcc rId="0" sId="17">
      <nc r="B492" t="inlineStr">
        <is>
          <t>C</t>
        </is>
      </nc>
    </rcc>
    <rcc rId="0" sId="17">
      <nc r="B493" t="inlineStr">
        <is>
          <t>C</t>
        </is>
      </nc>
    </rcc>
    <rcc rId="0" sId="17">
      <nc r="B494" t="inlineStr">
        <is>
          <t>G</t>
        </is>
      </nc>
    </rcc>
    <rcc rId="0" sId="17">
      <nc r="B495" t="inlineStr">
        <is>
          <t>A</t>
        </is>
      </nc>
    </rcc>
    <rcc rId="0" sId="17">
      <nc r="B496" t="inlineStr">
        <is>
          <t>A</t>
        </is>
      </nc>
    </rcc>
    <rcc rId="0" sId="17">
      <nc r="B497" t="inlineStr">
        <is>
          <t>G</t>
        </is>
      </nc>
    </rcc>
    <rcc rId="0" sId="17">
      <nc r="B498" t="inlineStr">
        <is>
          <t>T</t>
        </is>
      </nc>
    </rcc>
    <rcc rId="0" sId="17">
      <nc r="B499" t="inlineStr">
        <is>
          <t>C</t>
        </is>
      </nc>
    </rcc>
    <rcc rId="0" sId="17">
      <nc r="B500" t="inlineStr">
        <is>
          <t>A</t>
        </is>
      </nc>
    </rcc>
    <rcc rId="0" sId="17">
      <nc r="B501" t="inlineStr">
        <is>
          <t>G</t>
        </is>
      </nc>
    </rcc>
    <rcc rId="0" sId="17">
      <nc r="B502" t="inlineStr">
        <is>
          <t>G</t>
        </is>
      </nc>
    </rcc>
    <rcc rId="0" sId="17">
      <nc r="B503" t="inlineStr">
        <is>
          <t>A</t>
        </is>
      </nc>
    </rcc>
    <rcc rId="0" sId="17">
      <nc r="B504" t="inlineStr">
        <is>
          <t>C</t>
        </is>
      </nc>
    </rcc>
    <rcc rId="0" sId="17">
      <nc r="B505" t="inlineStr">
        <is>
          <t>C</t>
        </is>
      </nc>
    </rcc>
    <rcc rId="0" sId="17">
      <nc r="B506" t="inlineStr">
        <is>
          <t>G</t>
        </is>
      </nc>
    </rcc>
    <rcc rId="0" sId="17">
      <nc r="B507" t="inlineStr">
        <is>
          <t>A</t>
        </is>
      </nc>
    </rcc>
    <rcc rId="0" sId="17">
      <nc r="B508" t="inlineStr">
        <is>
          <t>A</t>
        </is>
      </nc>
    </rcc>
    <rcc rId="0" sId="17">
      <nc r="B509" t="inlineStr">
        <is>
          <t>G</t>
        </is>
      </nc>
    </rcc>
    <rcc rId="0" sId="17">
      <nc r="B510" t="inlineStr">
        <is>
          <t>G</t>
        </is>
      </nc>
    </rcc>
    <rcc rId="0" sId="17">
      <nc r="B511" t="inlineStr">
        <is>
          <t>G</t>
        </is>
      </nc>
    </rcc>
    <rcc rId="0" sId="17">
      <nc r="B512" t="inlineStr">
        <is>
          <t>G</t>
        </is>
      </nc>
    </rcc>
    <rcc rId="0" sId="17">
      <nc r="B513" t="inlineStr">
        <is>
          <t>A</t>
        </is>
      </nc>
    </rcc>
    <rcc rId="0" sId="17">
      <nc r="B514" t="inlineStr">
        <is>
          <t>A</t>
        </is>
      </nc>
    </rcc>
    <rcc rId="0" sId="17">
      <nc r="B515" t="inlineStr">
        <is>
          <t>T</t>
        </is>
      </nc>
    </rcc>
    <rcc rId="0" sId="17">
      <nc r="B516" t="inlineStr">
        <is>
          <t>G</t>
        </is>
      </nc>
    </rcc>
    <rcc rId="0" sId="17">
      <nc r="B517" t="inlineStr">
        <is>
          <t>T</t>
        </is>
      </nc>
    </rcc>
    <rcc rId="0" sId="17">
      <nc r="B518" t="inlineStr">
        <is>
          <t>G</t>
        </is>
      </nc>
    </rcc>
    <rcc rId="0" sId="17">
      <nc r="B519" t="inlineStr">
        <is>
          <t>G</t>
        </is>
      </nc>
    </rcc>
    <rcc rId="0" sId="17">
      <nc r="B520" t="inlineStr">
        <is>
          <t>C</t>
        </is>
      </nc>
    </rcc>
    <rcc rId="0" sId="17">
      <nc r="B521" t="inlineStr">
        <is>
          <t>A</t>
        </is>
      </nc>
    </rcc>
    <rcc rId="0" sId="17">
      <nc r="B522" t="inlineStr">
        <is>
          <t>G</t>
        </is>
      </nc>
    </rcc>
    <rcc rId="0" sId="17">
      <nc r="B523" t="inlineStr">
        <is>
          <t>C</t>
        </is>
      </nc>
    </rcc>
    <rcc rId="0" sId="17">
      <nc r="B524" t="inlineStr">
        <is>
          <t>C</t>
        </is>
      </nc>
    </rcc>
    <rcc rId="0" sId="17">
      <nc r="B525" t="inlineStr">
        <is>
          <t>G</t>
        </is>
      </nc>
    </rcc>
    <rcc rId="0" sId="17">
      <nc r="B526" t="inlineStr">
        <is>
          <t>T</t>
        </is>
      </nc>
    </rcc>
    <rcc rId="0" sId="17">
      <nc r="B527" t="inlineStr">
        <is>
          <t>A</t>
        </is>
      </nc>
    </rcc>
    <rcc rId="0" sId="17">
      <nc r="B528" t="inlineStr">
        <is>
          <t>T</t>
        </is>
      </nc>
    </rcc>
    <rcc rId="0" sId="17">
      <nc r="B529" t="inlineStr">
        <is>
          <t>A</t>
        </is>
      </nc>
    </rcc>
    <rcc rId="0" sId="17">
      <nc r="B530" t="inlineStr">
        <is>
          <t>T</t>
        </is>
      </nc>
    </rcc>
    <rcc rId="0" sId="17">
      <nc r="B531" t="inlineStr">
        <is>
          <t>G</t>
        </is>
      </nc>
    </rcc>
    <rcc rId="0" sId="17">
      <nc r="B532" t="inlineStr">
        <is>
          <t>T</t>
        </is>
      </nc>
    </rcc>
    <rcc rId="0" sId="17">
      <nc r="B533" t="inlineStr">
        <is>
          <t>C</t>
        </is>
      </nc>
    </rcc>
    <rcc rId="0" sId="17">
      <nc r="B534" t="inlineStr">
        <is>
          <t>G</t>
        </is>
      </nc>
    </rcc>
    <rcc rId="0" sId="17">
      <nc r="B535" t="inlineStr">
        <is>
          <t>A</t>
        </is>
      </nc>
    </rcc>
    <rcc rId="0" sId="17">
      <nc r="B536" t="inlineStr">
        <is>
          <t>A</t>
        </is>
      </nc>
    </rcc>
    <rcc rId="0" sId="17">
      <nc r="B537" t="inlineStr">
        <is>
          <t>A</t>
        </is>
      </nc>
    </rcc>
    <rcc rId="0" sId="17">
      <nc r="B538" t="inlineStr">
        <is>
          <t>C</t>
        </is>
      </nc>
    </rcc>
    <rcc rId="0" sId="17">
      <nc r="B539" t="inlineStr">
        <is>
          <t>G</t>
        </is>
      </nc>
    </rcc>
    <rcc rId="0" sId="17">
      <nc r="B540" t="inlineStr">
        <is>
          <t>G</t>
        </is>
      </nc>
    </rcc>
    <rcc rId="0" sId="17">
      <nc r="B541" t="inlineStr">
        <is>
          <t>T</t>
        </is>
      </nc>
    </rcc>
    <rcc rId="0" sId="17">
      <nc r="B542" t="inlineStr">
        <is>
          <t>T</t>
        </is>
      </nc>
    </rcc>
    <rcc rId="0" sId="17">
      <nc r="B543" t="inlineStr">
        <is>
          <t>G</t>
        </is>
      </nc>
    </rcc>
    <rcc rId="0" sId="17">
      <nc r="B544" t="inlineStr">
        <is>
          <t>A</t>
        </is>
      </nc>
    </rcc>
    <rcc rId="0" sId="17">
      <nc r="B545" t="inlineStr">
        <is>
          <t>C</t>
        </is>
      </nc>
    </rcc>
    <rcc rId="0" sId="17">
      <nc r="B546" t="inlineStr">
        <is>
          <t>G</t>
        </is>
      </nc>
    </rcc>
    <rcc rId="0" sId="17">
      <nc r="B547" t="inlineStr">
        <is>
          <t>A</t>
        </is>
      </nc>
    </rcc>
    <rcc rId="0" sId="17">
      <nc r="B548" t="inlineStr">
        <is>
          <t>G</t>
        </is>
      </nc>
    </rcc>
    <rcc rId="0" sId="17">
      <nc r="B549" t="inlineStr">
        <is>
          <t>C</t>
        </is>
      </nc>
    </rcc>
    <rcc rId="0" sId="17">
      <nc r="B550" t="inlineStr">
        <is>
          <t>C</t>
        </is>
      </nc>
    </rcc>
    <rcc rId="0" sId="17">
      <nc r="B551" t="inlineStr">
        <is>
          <t>G</t>
        </is>
      </nc>
    </rcc>
    <rcc rId="0" sId="17">
      <nc r="B552" t="inlineStr">
        <is>
          <t>C</t>
        </is>
      </nc>
    </rcc>
    <rcc rId="0" sId="17">
      <nc r="B553" t="inlineStr">
        <is>
          <t>C</t>
        </is>
      </nc>
    </rcc>
    <rcc rId="0" sId="17">
      <nc r="B554" t="inlineStr">
        <is>
          <t>G</t>
        </is>
      </nc>
    </rcc>
    <rcc rId="0" sId="17">
      <nc r="B555" t="inlineStr">
        <is>
          <t>T</t>
        </is>
      </nc>
    </rcc>
    <rcc rId="0" sId="17">
      <nc r="B556" t="inlineStr">
        <is>
          <t>T</t>
        </is>
      </nc>
    </rcc>
    <rcc rId="0" sId="17">
      <nc r="B557" t="inlineStr">
        <is>
          <t>C</t>
        </is>
      </nc>
    </rcc>
    <rcc rId="0" sId="17">
      <nc r="B558" t="inlineStr">
        <is>
          <t>G</t>
        </is>
      </nc>
    </rcc>
    <rcc rId="0" sId="17">
      <nc r="B559" t="inlineStr">
        <is>
          <t>G</t>
        </is>
      </nc>
    </rcc>
    <rcc rId="0" sId="17">
      <nc r="B560" t="inlineStr">
        <is>
          <t>G</t>
        </is>
      </nc>
    </rcc>
    <rcc rId="0" sId="17">
      <nc r="B561" t="inlineStr">
        <is>
          <t>C</t>
        </is>
      </nc>
    </rcc>
    <rcc rId="0" sId="17">
      <nc r="B562" t="inlineStr">
        <is>
          <t>A</t>
        </is>
      </nc>
    </rcc>
    <rcc rId="0" sId="17">
      <nc r="B563" t="inlineStr">
        <is>
          <t>C</t>
        </is>
      </nc>
    </rcc>
    <rcc rId="0" sId="17">
      <nc r="B564" t="inlineStr">
        <is>
          <t>G</t>
        </is>
      </nc>
    </rcc>
    <rcc rId="0" sId="17">
      <nc r="B565" t="inlineStr">
        <is>
          <t>G</t>
        </is>
      </nc>
    </rcc>
    <rcc rId="0" sId="17">
      <nc r="B566" t="inlineStr">
        <is>
          <t>G</t>
        </is>
      </nc>
    </rcc>
    <rcc rId="0" sId="17">
      <nc r="B567" t="inlineStr">
        <is>
          <t>A</t>
        </is>
      </nc>
    </rcc>
    <rcc rId="0" sId="17">
      <nc r="B568" t="inlineStr">
        <is>
          <t>T</t>
        </is>
      </nc>
    </rcc>
    <rcc rId="0" sId="17">
      <nc r="B569" t="inlineStr">
        <is>
          <t>C</t>
        </is>
      </nc>
    </rcc>
    <rcc rId="0" sId="17">
      <nc r="B570" t="inlineStr">
        <is>
          <t>C</t>
        </is>
      </nc>
    </rcc>
    <rcc rId="0" sId="17">
      <nc r="B571" t="inlineStr">
        <is>
          <t>A</t>
        </is>
      </nc>
    </rcc>
    <rcc rId="0" sId="17">
      <nc r="B572" t="inlineStr">
        <is>
          <t>G</t>
        </is>
      </nc>
    </rcc>
    <rcc rId="0" sId="17">
      <nc r="B573" t="inlineStr">
        <is>
          <t>T</t>
        </is>
      </nc>
    </rcc>
    <rcc rId="0" sId="17">
      <nc r="B574" t="inlineStr">
        <is>
          <t>C</t>
        </is>
      </nc>
    </rcc>
    <rcc rId="0" sId="17">
      <nc r="B575" t="inlineStr">
        <is>
          <t>C</t>
        </is>
      </nc>
    </rcc>
    <rcc rId="0" sId="17">
      <nc r="B576" t="inlineStr">
        <is>
          <t>G</t>
        </is>
      </nc>
    </rcc>
    <rcc rId="0" sId="17">
      <nc r="B577" t="inlineStr">
        <is>
          <t>C</t>
        </is>
      </nc>
    </rcc>
  </rrc>
  <rrc rId="29293" sId="17" ref="B1:B1048576" action="deleteCol">
    <rfmt sheetId="17" xfDxf="1" sqref="B1:B1048576" start="0" length="0"/>
    <rcc rId="0" sId="17">
      <nc r="B3" t="inlineStr">
        <is>
          <t>beta.exposure</t>
        </is>
      </nc>
    </rcc>
    <rcc rId="0" sId="17">
      <nc r="B4">
        <v>-0.18</v>
      </nc>
    </rcc>
    <rcc rId="0" sId="17">
      <nc r="B5">
        <v>-0.17030000000000001</v>
      </nc>
    </rcc>
    <rcc rId="0" sId="17">
      <nc r="B6">
        <v>-0.1928</v>
      </nc>
    </rcc>
    <rcc rId="0" sId="17">
      <nc r="B7">
        <v>0.1983</v>
      </nc>
    </rcc>
    <rcc rId="0" sId="17">
      <nc r="B8">
        <v>0.30059999999999998</v>
      </nc>
    </rcc>
    <rcc rId="0" sId="17">
      <nc r="B9">
        <v>-0.36</v>
      </nc>
    </rcc>
    <rcc rId="0" sId="17">
      <nc r="B10">
        <v>-0.2266</v>
      </nc>
    </rcc>
    <rcc rId="0" sId="17">
      <nc r="B11">
        <v>-0.20930000000000001</v>
      </nc>
    </rcc>
    <rcc rId="0" sId="17">
      <nc r="B12">
        <v>0.18579999999999999</v>
      </nc>
    </rcc>
    <rcc rId="0" sId="17">
      <nc r="B13">
        <v>-0.24279999999999999</v>
      </nc>
    </rcc>
    <rcc rId="0" sId="17">
      <nc r="B14">
        <v>-0.52129999999999999</v>
      </nc>
    </rcc>
    <rcc rId="0" sId="17">
      <nc r="B15">
        <v>-0.18890000000000001</v>
      </nc>
    </rcc>
    <rcc rId="0" sId="17">
      <nc r="B16">
        <v>-0.2576</v>
      </nc>
    </rcc>
    <rcc rId="0" sId="17">
      <nc r="B17">
        <v>-0.27639999999999998</v>
      </nc>
    </rcc>
    <rcc rId="0" sId="17">
      <nc r="B18">
        <v>-0.24049999999999999</v>
      </nc>
    </rcc>
    <rcc rId="0" sId="17">
      <nc r="B19">
        <v>0.19539999999999999</v>
      </nc>
    </rcc>
    <rcc rId="0" sId="17">
      <nc r="B20">
        <v>1.0823</v>
      </nc>
    </rcc>
    <rcc rId="0" sId="17">
      <nc r="B21">
        <v>0.21659999999999999</v>
      </nc>
    </rcc>
    <rcc rId="0" sId="17">
      <nc r="B22">
        <v>0.25480000000000003</v>
      </nc>
    </rcc>
    <rcc rId="0" sId="17">
      <nc r="B23">
        <v>-0.22159999999999999</v>
      </nc>
    </rcc>
    <rcc rId="0" sId="17">
      <nc r="B24">
        <v>0.51359999999999995</v>
      </nc>
    </rcc>
    <rcc rId="0" sId="17">
      <nc r="B25">
        <v>0.1827</v>
      </nc>
    </rcc>
    <rcc rId="0" sId="17">
      <nc r="B26">
        <v>0.26419999999999999</v>
      </nc>
    </rcc>
    <rcc rId="0" sId="17">
      <nc r="B27">
        <v>-0.20380000000000001</v>
      </nc>
    </rcc>
    <rcc rId="0" sId="17">
      <nc r="B28">
        <v>-0.23350000000000001</v>
      </nc>
    </rcc>
    <rcc rId="0" sId="17">
      <nc r="B29">
        <v>0.28079999999999999</v>
      </nc>
    </rcc>
    <rcc rId="0" sId="17">
      <nc r="B30">
        <v>0.2326</v>
      </nc>
    </rcc>
    <rcc rId="0" sId="17">
      <nc r="B31">
        <v>0.32390000000000002</v>
      </nc>
    </rcc>
    <rcc rId="0" sId="17">
      <nc r="B32">
        <v>-0.26219999999999999</v>
      </nc>
    </rcc>
    <rcc rId="0" sId="17">
      <nc r="B33">
        <v>0.25469999999999998</v>
      </nc>
    </rcc>
    <rcc rId="0" sId="17">
      <nc r="B34">
        <v>0.2908</v>
      </nc>
    </rcc>
    <rcc rId="0" sId="17">
      <nc r="B35">
        <v>0.32140000000000002</v>
      </nc>
    </rcc>
    <rcc rId="0" sId="17">
      <nc r="B36">
        <v>0.1968</v>
      </nc>
    </rcc>
    <rcc rId="0" sId="17">
      <nc r="B37">
        <v>-0.25509999999999999</v>
      </nc>
    </rcc>
    <rcc rId="0" sId="17">
      <nc r="B38">
        <v>0.2162</v>
      </nc>
    </rcc>
    <rcc rId="0" sId="17">
      <nc r="B39">
        <v>-0.90759999999999996</v>
      </nc>
    </rcc>
    <rcc rId="0" sId="17">
      <nc r="B40">
        <v>0.24840000000000001</v>
      </nc>
    </rcc>
    <rcc rId="0" sId="17">
      <nc r="B41">
        <v>0.28460000000000002</v>
      </nc>
    </rcc>
    <rcc rId="0" sId="17">
      <nc r="B42">
        <v>0.82350000000000001</v>
      </nc>
    </rcc>
    <rcc rId="0" sId="17">
      <nc r="B43">
        <v>0.55169999999999997</v>
      </nc>
    </rcc>
    <rcc rId="0" sId="17">
      <nc r="B44">
        <v>0.25729999999999997</v>
      </nc>
    </rcc>
    <rcc rId="0" sId="17">
      <nc r="B45">
        <v>-0.37959999999999999</v>
      </nc>
    </rcc>
    <rcc rId="0" sId="17">
      <nc r="B46">
        <v>-0.25419999999999998</v>
      </nc>
    </rcc>
    <rcc rId="0" sId="17">
      <nc r="B47">
        <v>0.32650000000000001</v>
      </nc>
    </rcc>
    <rcc rId="0" sId="17">
      <nc r="B48">
        <v>-0.51439999999999997</v>
      </nc>
    </rcc>
    <rcc rId="0" sId="17">
      <nc r="B49">
        <v>-0.43290000000000001</v>
      </nc>
    </rcc>
    <rcc rId="0" sId="17">
      <nc r="B50">
        <v>-0.56020000000000003</v>
      </nc>
    </rcc>
    <rcc rId="0" sId="17">
      <nc r="B53" t="inlineStr">
        <is>
          <t>beta.exposure</t>
        </is>
      </nc>
    </rcc>
    <rcc rId="0" sId="17">
      <nc r="B54">
        <v>1.4173399999999999E-2</v>
      </nc>
    </rcc>
    <rcc rId="0" sId="17">
      <nc r="B55">
        <v>-2.8752199999999999E-2</v>
      </nc>
    </rcc>
    <rcc rId="0" sId="17">
      <nc r="B56">
        <v>-1.8373199999999999E-2</v>
      </nc>
    </rcc>
    <rcc rId="0" sId="17">
      <nc r="B57">
        <v>4.6992199999999998E-2</v>
      </nc>
    </rcc>
    <rcc rId="0" sId="17">
      <nc r="B58">
        <v>-1.7200900000000002E-2</v>
      </nc>
    </rcc>
    <rcc rId="0" sId="17">
      <nc r="B59">
        <v>1.49944E-2</v>
      </nc>
    </rcc>
    <rcc rId="0" sId="17">
      <nc r="B60">
        <v>1.1707199999999999E-2</v>
      </nc>
    </rcc>
    <rcc rId="0" sId="17">
      <nc r="B61">
        <v>1.4383E-2</v>
      </nc>
    </rcc>
    <rcc rId="0" sId="17">
      <nc r="B62">
        <v>-1.4121399999999999E-2</v>
      </nc>
    </rcc>
    <rcc rId="0" sId="17">
      <nc r="B63">
        <v>-1.82493E-2</v>
      </nc>
    </rcc>
    <rcc rId="0" sId="17">
      <nc r="B64">
        <v>-1.3180600000000001E-2</v>
      </nc>
    </rcc>
    <rcc rId="0" sId="17">
      <nc r="B65">
        <v>2.32506E-2</v>
      </nc>
    </rcc>
    <rcc rId="0" sId="17">
      <nc r="B66">
        <v>1.2500000000000001E-2</v>
      </nc>
    </rcc>
    <rcc rId="0" sId="17">
      <nc r="B67">
        <v>2.38271E-2</v>
      </nc>
    </rcc>
    <rcc rId="0" sId="17">
      <nc r="B68">
        <v>-1.93458E-2</v>
      </nc>
    </rcc>
    <rcc rId="0" sId="17">
      <nc r="B69">
        <v>-1.98961E-2</v>
      </nc>
    </rcc>
    <rcc rId="0" sId="17">
      <nc r="B70">
        <v>-1.24075E-2</v>
      </nc>
    </rcc>
    <rcc rId="0" sId="17">
      <nc r="B71">
        <v>-3.4371899999999997E-2</v>
      </nc>
    </rcc>
    <rcc rId="0" sId="17">
      <nc r="B72">
        <v>2.6511300000000002E-2</v>
      </nc>
    </rcc>
    <rcc rId="0" sId="17">
      <nc r="B73">
        <v>-3.06517E-2</v>
      </nc>
    </rcc>
    <rcc rId="0" sId="17">
      <nc r="B74">
        <v>-8.1787399999999996E-2</v>
      </nc>
    </rcc>
    <rcc rId="0" sId="17">
      <nc r="B75">
        <v>3.7437699999999997E-2</v>
      </nc>
    </rcc>
    <rcc rId="0" sId="17">
      <nc r="B76">
        <v>4.5053299999999998E-2</v>
      </nc>
    </rcc>
    <rcc rId="0" sId="17">
      <nc r="B77">
        <v>-7.9013399999999998E-2</v>
      </nc>
    </rcc>
    <rcc rId="0" sId="17">
      <nc r="B78">
        <v>5.9565E-2</v>
      </nc>
    </rcc>
    <rcc rId="0" sId="17">
      <nc r="B79">
        <v>-2.5680700000000001E-2</v>
      </nc>
    </rcc>
    <rcc rId="0" sId="17">
      <nc r="B80">
        <v>-3.0138000000000002E-2</v>
      </nc>
    </rcc>
    <rcc rId="0" sId="17">
      <nc r="B81">
        <v>-1.7830800000000001E-2</v>
      </nc>
    </rcc>
    <rcc rId="0" sId="17">
      <nc r="B82">
        <v>-2.4517400000000002E-2</v>
      </nc>
    </rcc>
    <rcc rId="0" sId="17">
      <nc r="B83">
        <v>-1.16145E-2</v>
      </nc>
    </rcc>
    <rcc rId="0" sId="17">
      <nc r="B84">
        <v>4.9314499999999997E-2</v>
      </nc>
    </rcc>
    <rcc rId="0" sId="17">
      <nc r="B85">
        <v>-1.46622E-2</v>
      </nc>
    </rcc>
    <rcc rId="0" sId="17">
      <nc r="B86">
        <v>-1.3625699999999999E-2</v>
      </nc>
    </rcc>
    <rcc rId="0" sId="17">
      <nc r="B87">
        <v>1.38552E-2</v>
      </nc>
    </rcc>
    <rcc rId="0" sId="17">
      <nc r="B88">
        <v>-1.7327700000000001E-2</v>
      </nc>
    </rcc>
    <rcc rId="0" sId="17">
      <nc r="B89">
        <v>2.56552E-2</v>
      </nc>
    </rcc>
    <rcc rId="0" sId="17">
      <nc r="B90">
        <v>5.9937900000000002E-2</v>
      </nc>
    </rcc>
    <rcc rId="0" sId="17">
      <nc r="B91">
        <v>-5.0490300000000002E-2</v>
      </nc>
    </rcc>
    <rcc rId="0" sId="17">
      <nc r="B92">
        <v>-7.2399500000000006E-2</v>
      </nc>
    </rcc>
    <rcc rId="0" sId="17">
      <nc r="B93">
        <v>-0.100574</v>
      </nc>
    </rcc>
    <rcc rId="0" sId="17">
      <nc r="B94">
        <v>2.72605E-2</v>
      </nc>
    </rcc>
    <rcc rId="0" sId="17">
      <nc r="B95">
        <v>6.3761999999999999E-2</v>
      </nc>
    </rcc>
    <rcc rId="0" sId="17">
      <nc r="B96">
        <v>-1.60135E-2</v>
      </nc>
    </rcc>
    <rcc rId="0" sId="17">
      <nc r="B97">
        <v>-2.9944999999999999E-2</v>
      </nc>
    </rcc>
    <rcc rId="0" sId="17">
      <nc r="B98">
        <v>-1.68922E-2</v>
      </nc>
    </rcc>
    <rcc rId="0" sId="17">
      <nc r="B99">
        <v>2.2266399999999999E-2</v>
      </nc>
    </rcc>
    <rcc rId="0" sId="17">
      <nc r="B100">
        <v>2.7320299999999999E-2</v>
      </nc>
    </rcc>
    <rcc rId="0" sId="17">
      <nc r="B101">
        <v>1.50247E-2</v>
      </nc>
    </rcc>
    <rcc rId="0" sId="17">
      <nc r="B102">
        <v>2.09365E-2</v>
      </nc>
    </rcc>
    <rcc rId="0" sId="17">
      <nc r="B103">
        <v>-3.11893E-2</v>
      </nc>
    </rcc>
    <rcc rId="0" sId="17">
      <nc r="B104">
        <v>-2.28078E-2</v>
      </nc>
    </rcc>
    <rcc rId="0" sId="17">
      <nc r="B105">
        <v>-1.5802199999999999E-2</v>
      </nc>
    </rcc>
    <rcc rId="0" sId="17">
      <nc r="B106">
        <v>2.3352899999999999E-2</v>
      </nc>
    </rcc>
    <rcc rId="0" sId="17">
      <nc r="B107">
        <v>-2.24234E-2</v>
      </nc>
    </rcc>
    <rcc rId="0" sId="17">
      <nc r="B108">
        <v>-1.2914999999999999E-2</v>
      </nc>
    </rcc>
    <rcc rId="0" sId="17">
      <nc r="B109">
        <v>-2.0941700000000001E-2</v>
      </nc>
    </rcc>
    <rcc rId="0" sId="17">
      <nc r="B110">
        <v>-1.39717E-2</v>
      </nc>
    </rcc>
    <rcc rId="0" sId="17">
      <nc r="B111">
        <v>-2.7771299999999999E-2</v>
      </nc>
    </rcc>
    <rcc rId="0" sId="17">
      <nc r="B112">
        <v>-2.1591599999999999E-2</v>
      </nc>
    </rcc>
    <rcc rId="0" sId="17">
      <nc r="B113">
        <v>1.87657E-2</v>
      </nc>
    </rcc>
    <rcc rId="0" sId="17">
      <nc r="B114">
        <v>-4.6159499999999999E-2</v>
      </nc>
    </rcc>
    <rcc rId="0" sId="17">
      <nc r="B115">
        <v>1.2948299999999999E-2</v>
      </nc>
    </rcc>
    <rcc rId="0" sId="17">
      <nc r="B116">
        <v>-2.8972999999999999E-2</v>
      </nc>
    </rcc>
    <rcc rId="0" sId="17">
      <nc r="B117">
        <v>-9.4002500000000003E-2</v>
      </nc>
    </rcc>
    <rcc rId="0" sId="17">
      <nc r="B118">
        <v>-0.209011</v>
      </nc>
    </rcc>
    <rcc rId="0" sId="17">
      <nc r="B119">
        <v>1.3447199999999999E-2</v>
      </nc>
    </rcc>
    <rcc rId="0" sId="17">
      <nc r="B120">
        <v>2.3862999999999999E-2</v>
      </nc>
    </rcc>
    <rcc rId="0" sId="17">
      <nc r="B121">
        <v>-4.2568500000000002E-2</v>
      </nc>
    </rcc>
    <rcc rId="0" sId="17">
      <nc r="B122">
        <v>1.5361700000000001E-2</v>
      </nc>
    </rcc>
    <rcc rId="0" sId="17">
      <nc r="B123">
        <v>6.1170200000000001E-2</v>
      </nc>
    </rcc>
    <rcc rId="0" sId="17">
      <nc r="B124">
        <v>1.7349799999999999E-2</v>
      </nc>
    </rcc>
    <rcc rId="0" sId="17">
      <nc r="B125">
        <v>1.50601E-2</v>
      </nc>
    </rcc>
    <rcc rId="0" sId="17">
      <nc r="B126">
        <v>1.3879300000000001E-2</v>
      </nc>
    </rcc>
    <rcc rId="0" sId="17">
      <nc r="B127">
        <v>-2.0433E-2</v>
      </nc>
    </rcc>
    <rcc rId="0" sId="17">
      <nc r="B128">
        <v>1.41511E-2</v>
      </nc>
    </rcc>
    <rcc rId="0" sId="17">
      <nc r="B129">
        <v>-5.4744599999999997E-2</v>
      </nc>
    </rcc>
    <rcc rId="0" sId="17">
      <nc r="B130">
        <v>-2.0611899999999999E-2</v>
      </nc>
    </rcc>
    <rcc rId="0" sId="17">
      <nc r="B131">
        <v>1.4797100000000001E-2</v>
      </nc>
    </rcc>
    <rcc rId="0" sId="17">
      <nc r="B132">
        <v>-2.1161200000000002E-2</v>
      </nc>
    </rcc>
    <rcc rId="0" sId="17">
      <nc r="B133">
        <v>1.43739E-2</v>
      </nc>
    </rcc>
    <rcc rId="0" sId="17">
      <nc r="B134">
        <v>-2.59793E-2</v>
      </nc>
    </rcc>
    <rcc rId="0" sId="17">
      <nc r="B135">
        <v>1.9337699999999999E-2</v>
      </nc>
    </rcc>
    <rcc rId="0" sId="17">
      <nc r="B136">
        <v>2.02133E-2</v>
      </nc>
    </rcc>
    <rcc rId="0" sId="17">
      <nc r="B137">
        <v>1.4490400000000001E-2</v>
      </nc>
    </rcc>
    <rcc rId="0" sId="17">
      <nc r="B138">
        <v>-1.4168399999999999E-2</v>
      </nc>
    </rcc>
    <rcc rId="0" sId="17">
      <nc r="B139">
        <v>-3.68309E-2</v>
      </nc>
    </rcc>
    <rcc rId="0" sId="17">
      <nc r="B140">
        <v>-5.9180999999999997E-2</v>
      </nc>
    </rcc>
    <rcc rId="0" sId="17">
      <nc r="B141">
        <v>5.3414799999999998E-2</v>
      </nc>
    </rcc>
    <rcc rId="0" sId="17">
      <nc r="B142">
        <v>1.14923E-2</v>
      </nc>
    </rcc>
    <rcc rId="0" sId="17">
      <nc r="B143">
        <v>-1.82148E-2</v>
      </nc>
    </rcc>
    <rcc rId="0" sId="17">
      <nc r="B144">
        <v>1.21739E-2</v>
      </nc>
    </rcc>
    <rcc rId="0" sId="17">
      <nc r="B145">
        <v>-1.17091E-2</v>
      </nc>
    </rcc>
    <rcc rId="0" sId="17">
      <nc r="B146">
        <v>1.82358E-2</v>
      </nc>
    </rcc>
    <rcc rId="0" sId="17">
      <nc r="B147">
        <v>-1.7779099999999999E-2</v>
      </nc>
    </rcc>
    <rcc rId="0" sId="17">
      <nc r="B148">
        <v>-1.1580099999999999E-2</v>
      </nc>
    </rcc>
    <rcc rId="0" sId="17">
      <nc r="B149">
        <v>-1.40465E-2</v>
      </nc>
    </rcc>
    <rcc rId="0" sId="17">
      <nc r="B150">
        <v>-1.7443899999999998E-2</v>
      </nc>
    </rcc>
    <rcc rId="0" sId="17">
      <nc r="B151">
        <v>1.45728E-2</v>
      </nc>
    </rcc>
    <rcc rId="0" sId="17">
      <nc r="B152">
        <v>1.6925599999999999E-2</v>
      </nc>
    </rcc>
    <rcc rId="0" sId="17">
      <nc r="B153">
        <v>-1.53288E-2</v>
      </nc>
    </rcc>
    <rcc rId="0" sId="17">
      <nc r="B154">
        <v>1.29362E-2</v>
      </nc>
    </rcc>
    <rcc rId="0" sId="17">
      <nc r="B155">
        <v>1.1819E-2</v>
      </nc>
    </rcc>
    <rcc rId="0" sId="17">
      <nc r="B156">
        <v>1.4327100000000001E-2</v>
      </nc>
    </rcc>
    <rcc rId="0" sId="17">
      <nc r="B157">
        <v>2.2983799999999999E-2</v>
      </nc>
    </rcc>
    <rcc rId="0" sId="17">
      <nc r="B158">
        <v>2.7363200000000001E-2</v>
      </nc>
    </rcc>
    <rcc rId="0" sId="17">
      <nc r="B159">
        <v>-2.3517900000000001E-2</v>
      </nc>
    </rcc>
    <rcc rId="0" sId="17">
      <nc r="B160">
        <v>3.4284299999999997E-2</v>
      </nc>
    </rcc>
    <rcc rId="0" sId="17">
      <nc r="B161">
        <v>3.5983899999999999E-2</v>
      </nc>
    </rcc>
    <rcc rId="0" sId="17">
      <nc r="B162">
        <v>3.10104E-2</v>
      </nc>
    </rcc>
    <rcc rId="0" sId="17">
      <nc r="B163">
        <v>2.9512500000000001E-2</v>
      </nc>
    </rcc>
    <rcc rId="0" sId="17">
      <nc r="B164">
        <v>7.7602199999999996E-2</v>
      </nc>
    </rcc>
    <rcc rId="0" sId="17">
      <nc r="B165">
        <v>9.8930299999999999E-2</v>
      </nc>
    </rcc>
    <rcc rId="0" sId="17">
      <nc r="B166">
        <v>1.7548999999999999E-2</v>
      </nc>
    </rcc>
    <rcc rId="0" sId="17">
      <nc r="B167">
        <v>1.77942E-2</v>
      </nc>
    </rcc>
    <rcc rId="0" sId="17">
      <nc r="B168">
        <v>-4.3719899999999999E-2</v>
      </nc>
    </rcc>
    <rcc rId="0" sId="17">
      <nc r="B169">
        <v>-7.5631100000000007E-2</v>
      </nc>
    </rcc>
    <rcc rId="0" sId="17">
      <nc r="B170">
        <v>2.8151700000000002E-2</v>
      </nc>
    </rcc>
    <rcc rId="0" sId="17">
      <nc r="B171">
        <v>-3.5267199999999999E-2</v>
      </nc>
    </rcc>
    <rcc rId="0" sId="17">
      <nc r="B172">
        <v>3.9651499999999999E-2</v>
      </nc>
    </rcc>
    <rcc rId="0" sId="17">
      <nc r="B173">
        <v>-1.49654E-2</v>
      </nc>
    </rcc>
    <rcc rId="0" sId="17">
      <nc r="B174">
        <v>3.2838399999999997E-2</v>
      </nc>
    </rcc>
    <rcc rId="0" sId="17">
      <nc r="B175">
        <v>-1.47303E-2</v>
      </nc>
    </rcc>
    <rcc rId="0" sId="17">
      <nc r="B176">
        <v>-1.8298600000000002E-2</v>
      </nc>
    </rcc>
    <rcc rId="0" sId="17">
      <nc r="B177">
        <v>-4.0205200000000003E-2</v>
      </nc>
    </rcc>
    <rcc rId="0" sId="17">
      <nc r="B178">
        <v>-1.4358599999999999E-2</v>
      </nc>
    </rcc>
    <rcc rId="0" sId="17">
      <nc r="B179">
        <v>2.41795E-2</v>
      </nc>
    </rcc>
    <rcc rId="0" sId="17">
      <nc r="B180">
        <v>-8.1009800000000007E-2</v>
      </nc>
    </rcc>
    <rcc rId="0" sId="17">
      <nc r="B181">
        <v>1.27134E-2</v>
      </nc>
    </rcc>
    <rcc rId="0" sId="17">
      <nc r="B182">
        <v>-1.43407E-2</v>
      </nc>
    </rcc>
    <rcc rId="0" sId="17">
      <nc r="B183">
        <v>-3.3609E-2</v>
      </nc>
    </rcc>
    <rcc rId="0" sId="17">
      <nc r="B184">
        <v>-1.9031099999999999E-2</v>
      </nc>
    </rcc>
    <rcc rId="0" sId="17">
      <nc r="B185">
        <v>1.4173399999999999E-2</v>
      </nc>
    </rcc>
    <rcc rId="0" sId="17">
      <nc r="B186">
        <v>-2.8752199999999999E-2</v>
      </nc>
    </rcc>
    <rcc rId="0" sId="17">
      <nc r="B187">
        <v>-1.8373199999999999E-2</v>
      </nc>
    </rcc>
    <rcc rId="0" sId="17">
      <nc r="B188">
        <v>4.6992199999999998E-2</v>
      </nc>
    </rcc>
    <rcc rId="0" sId="17">
      <nc r="B189">
        <v>-1.7200900000000002E-2</v>
      </nc>
    </rcc>
    <rcc rId="0" sId="17">
      <nc r="B190">
        <v>1.49944E-2</v>
      </nc>
    </rcc>
    <rcc rId="0" sId="17">
      <nc r="B191">
        <v>1.1707199999999999E-2</v>
      </nc>
    </rcc>
    <rcc rId="0" sId="17">
      <nc r="B192">
        <v>1.4383E-2</v>
      </nc>
    </rcc>
    <rcc rId="0" sId="17">
      <nc r="B193">
        <v>-1.4121399999999999E-2</v>
      </nc>
    </rcc>
    <rcc rId="0" sId="17">
      <nc r="B194">
        <v>-1.82493E-2</v>
      </nc>
    </rcc>
    <rcc rId="0" sId="17">
      <nc r="B195">
        <v>-1.3180600000000001E-2</v>
      </nc>
    </rcc>
    <rcc rId="0" sId="17">
      <nc r="B196">
        <v>2.32506E-2</v>
      </nc>
    </rcc>
    <rcc rId="0" sId="17">
      <nc r="B197">
        <v>1.2500000000000001E-2</v>
      </nc>
    </rcc>
    <rcc rId="0" sId="17">
      <nc r="B198">
        <v>2.38271E-2</v>
      </nc>
    </rcc>
    <rcc rId="0" sId="17">
      <nc r="B199">
        <v>-1.93458E-2</v>
      </nc>
    </rcc>
    <rcc rId="0" sId="17">
      <nc r="B200">
        <v>-1.98961E-2</v>
      </nc>
    </rcc>
    <rcc rId="0" sId="17">
      <nc r="B201">
        <v>-1.24075E-2</v>
      </nc>
    </rcc>
    <rcc rId="0" sId="17">
      <nc r="B202">
        <v>-3.4371899999999997E-2</v>
      </nc>
    </rcc>
    <rcc rId="0" sId="17">
      <nc r="B203">
        <v>2.6511300000000002E-2</v>
      </nc>
    </rcc>
    <rcc rId="0" sId="17">
      <nc r="B204">
        <v>-3.06517E-2</v>
      </nc>
    </rcc>
    <rcc rId="0" sId="17">
      <nc r="B205">
        <v>-8.1787399999999996E-2</v>
      </nc>
    </rcc>
    <rcc rId="0" sId="17">
      <nc r="B206">
        <v>3.7437699999999997E-2</v>
      </nc>
    </rcc>
    <rcc rId="0" sId="17">
      <nc r="B207">
        <v>4.5053299999999998E-2</v>
      </nc>
    </rcc>
    <rcc rId="0" sId="17">
      <nc r="B208">
        <v>-7.9013399999999998E-2</v>
      </nc>
    </rcc>
    <rcc rId="0" sId="17">
      <nc r="B209">
        <v>5.9565E-2</v>
      </nc>
    </rcc>
    <rcc rId="0" sId="17">
      <nc r="B210">
        <v>-2.5680700000000001E-2</v>
      </nc>
    </rcc>
    <rcc rId="0" sId="17">
      <nc r="B211">
        <v>-3.0138000000000002E-2</v>
      </nc>
    </rcc>
    <rcc rId="0" sId="17">
      <nc r="B212">
        <v>-1.7830800000000001E-2</v>
      </nc>
    </rcc>
    <rcc rId="0" sId="17">
      <nc r="B213">
        <v>-2.4517400000000002E-2</v>
      </nc>
    </rcc>
    <rcc rId="0" sId="17">
      <nc r="B214">
        <v>-1.16145E-2</v>
      </nc>
    </rcc>
    <rcc rId="0" sId="17">
      <nc r="B215">
        <v>4.9314499999999997E-2</v>
      </nc>
    </rcc>
    <rcc rId="0" sId="17">
      <nc r="B216">
        <v>-1.46622E-2</v>
      </nc>
    </rcc>
    <rcc rId="0" sId="17">
      <nc r="B217">
        <v>-1.3625699999999999E-2</v>
      </nc>
    </rcc>
    <rcc rId="0" sId="17">
      <nc r="B218">
        <v>1.38552E-2</v>
      </nc>
    </rcc>
    <rcc rId="0" sId="17">
      <nc r="B219">
        <v>-1.7327700000000001E-2</v>
      </nc>
    </rcc>
    <rcc rId="0" sId="17">
      <nc r="B220">
        <v>2.56552E-2</v>
      </nc>
    </rcc>
    <rcc rId="0" sId="17">
      <nc r="B221">
        <v>5.9937900000000002E-2</v>
      </nc>
    </rcc>
    <rcc rId="0" sId="17">
      <nc r="B222">
        <v>-5.0490300000000002E-2</v>
      </nc>
    </rcc>
    <rcc rId="0" sId="17">
      <nc r="B223">
        <v>-7.2399500000000006E-2</v>
      </nc>
    </rcc>
    <rcc rId="0" sId="17">
      <nc r="B224">
        <v>-0.100574</v>
      </nc>
    </rcc>
    <rcc rId="0" sId="17">
      <nc r="B225">
        <v>2.72605E-2</v>
      </nc>
    </rcc>
    <rcc rId="0" sId="17">
      <nc r="B226">
        <v>6.3761999999999999E-2</v>
      </nc>
    </rcc>
    <rcc rId="0" sId="17">
      <nc r="B227">
        <v>-1.60135E-2</v>
      </nc>
    </rcc>
    <rcc rId="0" sId="17">
      <nc r="B228">
        <v>-2.9944999999999999E-2</v>
      </nc>
    </rcc>
    <rcc rId="0" sId="17">
      <nc r="B229">
        <v>-1.68922E-2</v>
      </nc>
    </rcc>
    <rcc rId="0" sId="17">
      <nc r="B230">
        <v>2.2266399999999999E-2</v>
      </nc>
    </rcc>
    <rcc rId="0" sId="17">
      <nc r="B231">
        <v>2.7320299999999999E-2</v>
      </nc>
    </rcc>
    <rcc rId="0" sId="17">
      <nc r="B232">
        <v>1.50247E-2</v>
      </nc>
    </rcc>
    <rcc rId="0" sId="17">
      <nc r="B233">
        <v>2.09365E-2</v>
      </nc>
    </rcc>
    <rcc rId="0" sId="17">
      <nc r="B234">
        <v>-3.11893E-2</v>
      </nc>
    </rcc>
    <rcc rId="0" sId="17">
      <nc r="B235">
        <v>-2.28078E-2</v>
      </nc>
    </rcc>
    <rcc rId="0" sId="17">
      <nc r="B236">
        <v>-1.5802199999999999E-2</v>
      </nc>
    </rcc>
    <rcc rId="0" sId="17">
      <nc r="B237">
        <v>2.3352899999999999E-2</v>
      </nc>
    </rcc>
    <rcc rId="0" sId="17">
      <nc r="B238">
        <v>-2.24234E-2</v>
      </nc>
    </rcc>
    <rcc rId="0" sId="17">
      <nc r="B239">
        <v>-1.2914999999999999E-2</v>
      </nc>
    </rcc>
    <rcc rId="0" sId="17">
      <nc r="B240">
        <v>-2.0941700000000001E-2</v>
      </nc>
    </rcc>
    <rcc rId="0" sId="17">
      <nc r="B241">
        <v>-1.39717E-2</v>
      </nc>
    </rcc>
    <rcc rId="0" sId="17">
      <nc r="B242">
        <v>-2.7771299999999999E-2</v>
      </nc>
    </rcc>
    <rcc rId="0" sId="17">
      <nc r="B243">
        <v>-2.1591599999999999E-2</v>
      </nc>
    </rcc>
    <rcc rId="0" sId="17">
      <nc r="B244">
        <v>1.87657E-2</v>
      </nc>
    </rcc>
    <rcc rId="0" sId="17">
      <nc r="B245">
        <v>-4.6159499999999999E-2</v>
      </nc>
    </rcc>
    <rcc rId="0" sId="17">
      <nc r="B246">
        <v>1.2948299999999999E-2</v>
      </nc>
    </rcc>
    <rcc rId="0" sId="17">
      <nc r="B247">
        <v>-2.8972999999999999E-2</v>
      </nc>
    </rcc>
    <rcc rId="0" sId="17">
      <nc r="B248">
        <v>-9.4002500000000003E-2</v>
      </nc>
    </rcc>
    <rcc rId="0" sId="17">
      <nc r="B249">
        <v>-0.209011</v>
      </nc>
    </rcc>
    <rcc rId="0" sId="17">
      <nc r="B250">
        <v>1.3447199999999999E-2</v>
      </nc>
    </rcc>
    <rcc rId="0" sId="17">
      <nc r="B251">
        <v>2.3862999999999999E-2</v>
      </nc>
    </rcc>
    <rcc rId="0" sId="17">
      <nc r="B252">
        <v>-4.2568500000000002E-2</v>
      </nc>
    </rcc>
    <rcc rId="0" sId="17">
      <nc r="B253">
        <v>1.5361700000000001E-2</v>
      </nc>
    </rcc>
    <rcc rId="0" sId="17">
      <nc r="B254">
        <v>6.1170200000000001E-2</v>
      </nc>
    </rcc>
    <rcc rId="0" sId="17">
      <nc r="B255">
        <v>1.7349799999999999E-2</v>
      </nc>
    </rcc>
    <rcc rId="0" sId="17">
      <nc r="B256">
        <v>1.50601E-2</v>
      </nc>
    </rcc>
    <rcc rId="0" sId="17">
      <nc r="B257">
        <v>1.3879300000000001E-2</v>
      </nc>
    </rcc>
    <rcc rId="0" sId="17">
      <nc r="B258">
        <v>-2.0433E-2</v>
      </nc>
    </rcc>
    <rcc rId="0" sId="17">
      <nc r="B259">
        <v>1.41511E-2</v>
      </nc>
    </rcc>
    <rcc rId="0" sId="17">
      <nc r="B260">
        <v>-5.4744599999999997E-2</v>
      </nc>
    </rcc>
    <rcc rId="0" sId="17">
      <nc r="B261">
        <v>-2.0611899999999999E-2</v>
      </nc>
    </rcc>
    <rcc rId="0" sId="17">
      <nc r="B262">
        <v>1.4797100000000001E-2</v>
      </nc>
    </rcc>
    <rcc rId="0" sId="17">
      <nc r="B263">
        <v>-2.1161200000000002E-2</v>
      </nc>
    </rcc>
    <rcc rId="0" sId="17">
      <nc r="B264">
        <v>1.43739E-2</v>
      </nc>
    </rcc>
    <rcc rId="0" sId="17">
      <nc r="B265">
        <v>-2.59793E-2</v>
      </nc>
    </rcc>
    <rcc rId="0" sId="17">
      <nc r="B266">
        <v>1.9337699999999999E-2</v>
      </nc>
    </rcc>
    <rcc rId="0" sId="17">
      <nc r="B267">
        <v>2.02133E-2</v>
      </nc>
    </rcc>
    <rcc rId="0" sId="17">
      <nc r="B268">
        <v>1.4490400000000001E-2</v>
      </nc>
    </rcc>
    <rcc rId="0" sId="17">
      <nc r="B269">
        <v>-1.4168399999999999E-2</v>
      </nc>
    </rcc>
    <rcc rId="0" sId="17">
      <nc r="B270">
        <v>-3.68309E-2</v>
      </nc>
    </rcc>
    <rcc rId="0" sId="17">
      <nc r="B271">
        <v>-5.9180999999999997E-2</v>
      </nc>
    </rcc>
    <rcc rId="0" sId="17">
      <nc r="B272">
        <v>5.3414799999999998E-2</v>
      </nc>
    </rcc>
    <rcc rId="0" sId="17">
      <nc r="B273">
        <v>1.14923E-2</v>
      </nc>
    </rcc>
    <rcc rId="0" sId="17">
      <nc r="B274">
        <v>-1.82148E-2</v>
      </nc>
    </rcc>
    <rcc rId="0" sId="17">
      <nc r="B275">
        <v>1.21739E-2</v>
      </nc>
    </rcc>
    <rcc rId="0" sId="17">
      <nc r="B276">
        <v>-1.17091E-2</v>
      </nc>
    </rcc>
    <rcc rId="0" sId="17">
      <nc r="B277">
        <v>1.82358E-2</v>
      </nc>
    </rcc>
    <rcc rId="0" sId="17">
      <nc r="B278">
        <v>-1.7779099999999999E-2</v>
      </nc>
    </rcc>
    <rcc rId="0" sId="17">
      <nc r="B279">
        <v>-1.1580099999999999E-2</v>
      </nc>
    </rcc>
    <rcc rId="0" sId="17">
      <nc r="B280">
        <v>-1.40465E-2</v>
      </nc>
    </rcc>
    <rcc rId="0" sId="17">
      <nc r="B281">
        <v>-1.7443899999999998E-2</v>
      </nc>
    </rcc>
    <rcc rId="0" sId="17">
      <nc r="B282">
        <v>1.45728E-2</v>
      </nc>
    </rcc>
    <rcc rId="0" sId="17">
      <nc r="B283">
        <v>1.6925599999999999E-2</v>
      </nc>
    </rcc>
    <rcc rId="0" sId="17">
      <nc r="B284">
        <v>-1.53288E-2</v>
      </nc>
    </rcc>
    <rcc rId="0" sId="17">
      <nc r="B285">
        <v>1.29362E-2</v>
      </nc>
    </rcc>
    <rcc rId="0" sId="17">
      <nc r="B286">
        <v>1.1819E-2</v>
      </nc>
    </rcc>
    <rcc rId="0" sId="17">
      <nc r="B287">
        <v>1.4327100000000001E-2</v>
      </nc>
    </rcc>
    <rcc rId="0" sId="17">
      <nc r="B288">
        <v>2.2983799999999999E-2</v>
      </nc>
    </rcc>
    <rcc rId="0" sId="17">
      <nc r="B289">
        <v>2.7363200000000001E-2</v>
      </nc>
    </rcc>
    <rcc rId="0" sId="17">
      <nc r="B290">
        <v>-2.3517900000000001E-2</v>
      </nc>
    </rcc>
    <rcc rId="0" sId="17">
      <nc r="B291">
        <v>3.4284299999999997E-2</v>
      </nc>
    </rcc>
    <rcc rId="0" sId="17">
      <nc r="B292">
        <v>3.5983899999999999E-2</v>
      </nc>
    </rcc>
    <rcc rId="0" sId="17">
      <nc r="B293">
        <v>3.10104E-2</v>
      </nc>
    </rcc>
    <rcc rId="0" sId="17">
      <nc r="B294">
        <v>2.9512500000000001E-2</v>
      </nc>
    </rcc>
    <rcc rId="0" sId="17">
      <nc r="B295">
        <v>7.7602199999999996E-2</v>
      </nc>
    </rcc>
    <rcc rId="0" sId="17">
      <nc r="B296">
        <v>9.8930299999999999E-2</v>
      </nc>
    </rcc>
    <rcc rId="0" sId="17">
      <nc r="B297">
        <v>1.7548999999999999E-2</v>
      </nc>
    </rcc>
    <rcc rId="0" sId="17">
      <nc r="B298">
        <v>1.77942E-2</v>
      </nc>
    </rcc>
    <rcc rId="0" sId="17">
      <nc r="B299">
        <v>-4.3719899999999999E-2</v>
      </nc>
    </rcc>
    <rcc rId="0" sId="17">
      <nc r="B300">
        <v>-7.5631100000000007E-2</v>
      </nc>
    </rcc>
    <rcc rId="0" sId="17">
      <nc r="B301">
        <v>2.8151700000000002E-2</v>
      </nc>
    </rcc>
    <rcc rId="0" sId="17">
      <nc r="B302">
        <v>-3.5267199999999999E-2</v>
      </nc>
    </rcc>
    <rcc rId="0" sId="17">
      <nc r="B303">
        <v>3.9651499999999999E-2</v>
      </nc>
    </rcc>
    <rcc rId="0" sId="17">
      <nc r="B304">
        <v>-1.49654E-2</v>
      </nc>
    </rcc>
    <rcc rId="0" sId="17">
      <nc r="B305">
        <v>3.2838399999999997E-2</v>
      </nc>
    </rcc>
    <rcc rId="0" sId="17">
      <nc r="B306">
        <v>-1.47303E-2</v>
      </nc>
    </rcc>
    <rcc rId="0" sId="17">
      <nc r="B307">
        <v>-1.8298600000000002E-2</v>
      </nc>
    </rcc>
    <rcc rId="0" sId="17">
      <nc r="B308">
        <v>-4.0205200000000003E-2</v>
      </nc>
    </rcc>
    <rcc rId="0" sId="17">
      <nc r="B309">
        <v>-1.4358599999999999E-2</v>
      </nc>
    </rcc>
    <rcc rId="0" sId="17">
      <nc r="B310">
        <v>2.41795E-2</v>
      </nc>
    </rcc>
    <rcc rId="0" sId="17">
      <nc r="B311">
        <v>-8.1009800000000007E-2</v>
      </nc>
    </rcc>
    <rcc rId="0" sId="17">
      <nc r="B312">
        <v>1.27134E-2</v>
      </nc>
    </rcc>
    <rcc rId="0" sId="17">
      <nc r="B313">
        <v>-1.43407E-2</v>
      </nc>
    </rcc>
    <rcc rId="0" sId="17">
      <nc r="B314">
        <v>-3.3609E-2</v>
      </nc>
    </rcc>
    <rcc rId="0" sId="17">
      <nc r="B315">
        <v>-1.9031099999999999E-2</v>
      </nc>
    </rcc>
    <rcc rId="0" sId="17">
      <nc r="B316">
        <v>1.4173399999999999E-2</v>
      </nc>
    </rcc>
    <rcc rId="0" sId="17">
      <nc r="B317">
        <v>-2.8752199999999999E-2</v>
      </nc>
    </rcc>
    <rcc rId="0" sId="17">
      <nc r="B318">
        <v>-1.8373199999999999E-2</v>
      </nc>
    </rcc>
    <rcc rId="0" sId="17">
      <nc r="B319">
        <v>4.6992199999999998E-2</v>
      </nc>
    </rcc>
    <rcc rId="0" sId="17">
      <nc r="B320">
        <v>-1.7200900000000002E-2</v>
      </nc>
    </rcc>
    <rcc rId="0" sId="17">
      <nc r="B321">
        <v>1.49944E-2</v>
      </nc>
    </rcc>
    <rcc rId="0" sId="17">
      <nc r="B322">
        <v>1.1707199999999999E-2</v>
      </nc>
    </rcc>
    <rcc rId="0" sId="17">
      <nc r="B323">
        <v>1.4383E-2</v>
      </nc>
    </rcc>
    <rcc rId="0" sId="17">
      <nc r="B324">
        <v>-1.4121399999999999E-2</v>
      </nc>
    </rcc>
    <rcc rId="0" sId="17">
      <nc r="B325">
        <v>-1.82493E-2</v>
      </nc>
    </rcc>
    <rcc rId="0" sId="17">
      <nc r="B326">
        <v>-1.3180600000000001E-2</v>
      </nc>
    </rcc>
    <rcc rId="0" sId="17">
      <nc r="B327">
        <v>2.32506E-2</v>
      </nc>
    </rcc>
    <rcc rId="0" sId="17">
      <nc r="B328">
        <v>1.2500000000000001E-2</v>
      </nc>
    </rcc>
    <rcc rId="0" sId="17">
      <nc r="B329">
        <v>2.38271E-2</v>
      </nc>
    </rcc>
    <rcc rId="0" sId="17">
      <nc r="B330">
        <v>-1.93458E-2</v>
      </nc>
    </rcc>
    <rcc rId="0" sId="17">
      <nc r="B331">
        <v>-1.98961E-2</v>
      </nc>
    </rcc>
    <rcc rId="0" sId="17">
      <nc r="B332">
        <v>-1.24075E-2</v>
      </nc>
    </rcc>
    <rcc rId="0" sId="17">
      <nc r="B333">
        <v>-3.4371899999999997E-2</v>
      </nc>
    </rcc>
    <rcc rId="0" sId="17">
      <nc r="B334">
        <v>2.6511300000000002E-2</v>
      </nc>
    </rcc>
    <rcc rId="0" sId="17">
      <nc r="B335">
        <v>-3.06517E-2</v>
      </nc>
    </rcc>
    <rcc rId="0" sId="17">
      <nc r="B336">
        <v>-8.1787399999999996E-2</v>
      </nc>
    </rcc>
    <rcc rId="0" sId="17">
      <nc r="B337">
        <v>3.7437699999999997E-2</v>
      </nc>
    </rcc>
    <rcc rId="0" sId="17">
      <nc r="B338">
        <v>4.5053299999999998E-2</v>
      </nc>
    </rcc>
    <rcc rId="0" sId="17">
      <nc r="B339">
        <v>-7.9013399999999998E-2</v>
      </nc>
    </rcc>
    <rcc rId="0" sId="17">
      <nc r="B340">
        <v>5.9565E-2</v>
      </nc>
    </rcc>
    <rcc rId="0" sId="17">
      <nc r="B341">
        <v>-2.5680700000000001E-2</v>
      </nc>
    </rcc>
    <rcc rId="0" sId="17">
      <nc r="B342">
        <v>-3.0138000000000002E-2</v>
      </nc>
    </rcc>
    <rcc rId="0" sId="17">
      <nc r="B343">
        <v>-1.7830800000000001E-2</v>
      </nc>
    </rcc>
    <rcc rId="0" sId="17">
      <nc r="B344">
        <v>-2.4517400000000002E-2</v>
      </nc>
    </rcc>
    <rcc rId="0" sId="17">
      <nc r="B345">
        <v>-1.16145E-2</v>
      </nc>
    </rcc>
    <rcc rId="0" sId="17">
      <nc r="B346">
        <v>4.9314499999999997E-2</v>
      </nc>
    </rcc>
    <rcc rId="0" sId="17">
      <nc r="B347">
        <v>-1.46622E-2</v>
      </nc>
    </rcc>
    <rcc rId="0" sId="17">
      <nc r="B348">
        <v>-1.3625699999999999E-2</v>
      </nc>
    </rcc>
    <rcc rId="0" sId="17">
      <nc r="B349">
        <v>1.38552E-2</v>
      </nc>
    </rcc>
    <rcc rId="0" sId="17">
      <nc r="B350">
        <v>-1.7327700000000001E-2</v>
      </nc>
    </rcc>
    <rcc rId="0" sId="17">
      <nc r="B351">
        <v>2.56552E-2</v>
      </nc>
    </rcc>
    <rcc rId="0" sId="17">
      <nc r="B352">
        <v>5.9937900000000002E-2</v>
      </nc>
    </rcc>
    <rcc rId="0" sId="17">
      <nc r="B353">
        <v>-5.0490300000000002E-2</v>
      </nc>
    </rcc>
    <rcc rId="0" sId="17">
      <nc r="B354">
        <v>-7.2399500000000006E-2</v>
      </nc>
    </rcc>
    <rcc rId="0" sId="17">
      <nc r="B355">
        <v>-0.100574</v>
      </nc>
    </rcc>
    <rcc rId="0" sId="17">
      <nc r="B356">
        <v>2.72605E-2</v>
      </nc>
    </rcc>
    <rcc rId="0" sId="17">
      <nc r="B357">
        <v>6.3761999999999999E-2</v>
      </nc>
    </rcc>
    <rcc rId="0" sId="17">
      <nc r="B358">
        <v>-1.60135E-2</v>
      </nc>
    </rcc>
    <rcc rId="0" sId="17">
      <nc r="B359">
        <v>-2.9944999999999999E-2</v>
      </nc>
    </rcc>
    <rcc rId="0" sId="17">
      <nc r="B360">
        <v>-1.68922E-2</v>
      </nc>
    </rcc>
    <rcc rId="0" sId="17">
      <nc r="B361">
        <v>2.2266399999999999E-2</v>
      </nc>
    </rcc>
    <rcc rId="0" sId="17">
      <nc r="B362">
        <v>2.7320299999999999E-2</v>
      </nc>
    </rcc>
    <rcc rId="0" sId="17">
      <nc r="B363">
        <v>1.50247E-2</v>
      </nc>
    </rcc>
    <rcc rId="0" sId="17">
      <nc r="B364">
        <v>2.09365E-2</v>
      </nc>
    </rcc>
    <rcc rId="0" sId="17">
      <nc r="B365">
        <v>-3.11893E-2</v>
      </nc>
    </rcc>
    <rcc rId="0" sId="17">
      <nc r="B366">
        <v>-2.28078E-2</v>
      </nc>
    </rcc>
    <rcc rId="0" sId="17">
      <nc r="B367">
        <v>-1.5802199999999999E-2</v>
      </nc>
    </rcc>
    <rcc rId="0" sId="17">
      <nc r="B368">
        <v>2.3352899999999999E-2</v>
      </nc>
    </rcc>
    <rcc rId="0" sId="17">
      <nc r="B369">
        <v>-2.24234E-2</v>
      </nc>
    </rcc>
    <rcc rId="0" sId="17">
      <nc r="B370">
        <v>-1.2914999999999999E-2</v>
      </nc>
    </rcc>
    <rcc rId="0" sId="17">
      <nc r="B371">
        <v>-2.0941700000000001E-2</v>
      </nc>
    </rcc>
    <rcc rId="0" sId="17">
      <nc r="B372">
        <v>-1.39717E-2</v>
      </nc>
    </rcc>
    <rcc rId="0" sId="17">
      <nc r="B373">
        <v>-2.7771299999999999E-2</v>
      </nc>
    </rcc>
    <rcc rId="0" sId="17">
      <nc r="B374">
        <v>-2.1591599999999999E-2</v>
      </nc>
    </rcc>
    <rcc rId="0" sId="17">
      <nc r="B375">
        <v>1.87657E-2</v>
      </nc>
    </rcc>
    <rcc rId="0" sId="17">
      <nc r="B376">
        <v>-4.6159499999999999E-2</v>
      </nc>
    </rcc>
    <rcc rId="0" sId="17">
      <nc r="B377">
        <v>1.2948299999999999E-2</v>
      </nc>
    </rcc>
    <rcc rId="0" sId="17">
      <nc r="B378">
        <v>-2.8972999999999999E-2</v>
      </nc>
    </rcc>
    <rcc rId="0" sId="17">
      <nc r="B379">
        <v>-9.4002500000000003E-2</v>
      </nc>
    </rcc>
    <rcc rId="0" sId="17">
      <nc r="B380">
        <v>-0.209011</v>
      </nc>
    </rcc>
    <rcc rId="0" sId="17">
      <nc r="B381">
        <v>1.3447199999999999E-2</v>
      </nc>
    </rcc>
    <rcc rId="0" sId="17">
      <nc r="B382">
        <v>2.3862999999999999E-2</v>
      </nc>
    </rcc>
    <rcc rId="0" sId="17">
      <nc r="B383">
        <v>-4.2568500000000002E-2</v>
      </nc>
    </rcc>
    <rcc rId="0" sId="17">
      <nc r="B384">
        <v>1.5361700000000001E-2</v>
      </nc>
    </rcc>
    <rcc rId="0" sId="17">
      <nc r="B385">
        <v>6.1170200000000001E-2</v>
      </nc>
    </rcc>
    <rcc rId="0" sId="17">
      <nc r="B386">
        <v>1.7349799999999999E-2</v>
      </nc>
    </rcc>
    <rcc rId="0" sId="17">
      <nc r="B387">
        <v>1.50601E-2</v>
      </nc>
    </rcc>
    <rcc rId="0" sId="17">
      <nc r="B388">
        <v>1.3879300000000001E-2</v>
      </nc>
    </rcc>
    <rcc rId="0" sId="17">
      <nc r="B389">
        <v>-2.0433E-2</v>
      </nc>
    </rcc>
    <rcc rId="0" sId="17">
      <nc r="B390">
        <v>1.41511E-2</v>
      </nc>
    </rcc>
    <rcc rId="0" sId="17">
      <nc r="B391">
        <v>-5.4744599999999997E-2</v>
      </nc>
    </rcc>
    <rcc rId="0" sId="17">
      <nc r="B392">
        <v>-2.0611899999999999E-2</v>
      </nc>
    </rcc>
    <rcc rId="0" sId="17">
      <nc r="B393">
        <v>1.4797100000000001E-2</v>
      </nc>
    </rcc>
    <rcc rId="0" sId="17">
      <nc r="B394">
        <v>-2.1161200000000002E-2</v>
      </nc>
    </rcc>
    <rcc rId="0" sId="17">
      <nc r="B395">
        <v>1.43739E-2</v>
      </nc>
    </rcc>
    <rcc rId="0" sId="17">
      <nc r="B396">
        <v>-2.59793E-2</v>
      </nc>
    </rcc>
    <rcc rId="0" sId="17">
      <nc r="B397">
        <v>1.9337699999999999E-2</v>
      </nc>
    </rcc>
    <rcc rId="0" sId="17">
      <nc r="B398">
        <v>2.02133E-2</v>
      </nc>
    </rcc>
    <rcc rId="0" sId="17">
      <nc r="B399">
        <v>1.4490400000000001E-2</v>
      </nc>
    </rcc>
    <rcc rId="0" sId="17">
      <nc r="B400">
        <v>-1.4168399999999999E-2</v>
      </nc>
    </rcc>
    <rcc rId="0" sId="17">
      <nc r="B401">
        <v>-3.68309E-2</v>
      </nc>
    </rcc>
    <rcc rId="0" sId="17">
      <nc r="B402">
        <v>-5.9180999999999997E-2</v>
      </nc>
    </rcc>
    <rcc rId="0" sId="17">
      <nc r="B403">
        <v>5.3414799999999998E-2</v>
      </nc>
    </rcc>
    <rcc rId="0" sId="17">
      <nc r="B404">
        <v>1.14923E-2</v>
      </nc>
    </rcc>
    <rcc rId="0" sId="17">
      <nc r="B405">
        <v>-1.82148E-2</v>
      </nc>
    </rcc>
    <rcc rId="0" sId="17">
      <nc r="B406">
        <v>1.21739E-2</v>
      </nc>
    </rcc>
    <rcc rId="0" sId="17">
      <nc r="B407">
        <v>-1.17091E-2</v>
      </nc>
    </rcc>
    <rcc rId="0" sId="17">
      <nc r="B408">
        <v>1.82358E-2</v>
      </nc>
    </rcc>
    <rcc rId="0" sId="17">
      <nc r="B409">
        <v>-1.7779099999999999E-2</v>
      </nc>
    </rcc>
    <rcc rId="0" sId="17">
      <nc r="B410">
        <v>-1.1580099999999999E-2</v>
      </nc>
    </rcc>
    <rcc rId="0" sId="17">
      <nc r="B411">
        <v>-1.40465E-2</v>
      </nc>
    </rcc>
    <rcc rId="0" sId="17">
      <nc r="B412">
        <v>-1.7443899999999998E-2</v>
      </nc>
    </rcc>
    <rcc rId="0" sId="17">
      <nc r="B413">
        <v>1.45728E-2</v>
      </nc>
    </rcc>
    <rcc rId="0" sId="17">
      <nc r="B414">
        <v>1.6925599999999999E-2</v>
      </nc>
    </rcc>
    <rcc rId="0" sId="17">
      <nc r="B415">
        <v>-1.53288E-2</v>
      </nc>
    </rcc>
    <rcc rId="0" sId="17">
      <nc r="B416">
        <v>1.29362E-2</v>
      </nc>
    </rcc>
    <rcc rId="0" sId="17">
      <nc r="B417">
        <v>1.1819E-2</v>
      </nc>
    </rcc>
    <rcc rId="0" sId="17">
      <nc r="B418">
        <v>1.4327100000000001E-2</v>
      </nc>
    </rcc>
    <rcc rId="0" sId="17">
      <nc r="B419">
        <v>2.2983799999999999E-2</v>
      </nc>
    </rcc>
    <rcc rId="0" sId="17">
      <nc r="B420">
        <v>2.7363200000000001E-2</v>
      </nc>
    </rcc>
    <rcc rId="0" sId="17">
      <nc r="B421">
        <v>-2.3517900000000001E-2</v>
      </nc>
    </rcc>
    <rcc rId="0" sId="17">
      <nc r="B422">
        <v>3.4284299999999997E-2</v>
      </nc>
    </rcc>
    <rcc rId="0" sId="17">
      <nc r="B423">
        <v>3.5983899999999999E-2</v>
      </nc>
    </rcc>
    <rcc rId="0" sId="17">
      <nc r="B424">
        <v>3.10104E-2</v>
      </nc>
    </rcc>
    <rcc rId="0" sId="17">
      <nc r="B425">
        <v>2.9512500000000001E-2</v>
      </nc>
    </rcc>
    <rcc rId="0" sId="17">
      <nc r="B426">
        <v>7.7602199999999996E-2</v>
      </nc>
    </rcc>
    <rcc rId="0" sId="17">
      <nc r="B427">
        <v>9.8930299999999999E-2</v>
      </nc>
    </rcc>
    <rcc rId="0" sId="17">
      <nc r="B428">
        <v>1.7548999999999999E-2</v>
      </nc>
    </rcc>
    <rcc rId="0" sId="17">
      <nc r="B429">
        <v>1.77942E-2</v>
      </nc>
    </rcc>
    <rcc rId="0" sId="17">
      <nc r="B430">
        <v>-4.3719899999999999E-2</v>
      </nc>
    </rcc>
    <rcc rId="0" sId="17">
      <nc r="B431">
        <v>-7.5631100000000007E-2</v>
      </nc>
    </rcc>
    <rcc rId="0" sId="17">
      <nc r="B432">
        <v>2.8151700000000002E-2</v>
      </nc>
    </rcc>
    <rcc rId="0" sId="17">
      <nc r="B433">
        <v>-3.5267199999999999E-2</v>
      </nc>
    </rcc>
    <rcc rId="0" sId="17">
      <nc r="B434">
        <v>3.9651499999999999E-2</v>
      </nc>
    </rcc>
    <rcc rId="0" sId="17">
      <nc r="B435">
        <v>-1.49654E-2</v>
      </nc>
    </rcc>
    <rcc rId="0" sId="17">
      <nc r="B436">
        <v>3.2838399999999997E-2</v>
      </nc>
    </rcc>
    <rcc rId="0" sId="17">
      <nc r="B437">
        <v>-1.47303E-2</v>
      </nc>
    </rcc>
    <rcc rId="0" sId="17">
      <nc r="B438">
        <v>-1.8298600000000002E-2</v>
      </nc>
    </rcc>
    <rcc rId="0" sId="17">
      <nc r="B439">
        <v>-4.0205200000000003E-2</v>
      </nc>
    </rcc>
    <rcc rId="0" sId="17">
      <nc r="B440">
        <v>-1.4358599999999999E-2</v>
      </nc>
    </rcc>
    <rcc rId="0" sId="17">
      <nc r="B441">
        <v>2.41795E-2</v>
      </nc>
    </rcc>
    <rcc rId="0" sId="17">
      <nc r="B442">
        <v>-8.1009800000000007E-2</v>
      </nc>
    </rcc>
    <rcc rId="0" sId="17">
      <nc r="B443">
        <v>1.27134E-2</v>
      </nc>
    </rcc>
    <rcc rId="0" sId="17">
      <nc r="B444">
        <v>-1.43407E-2</v>
      </nc>
    </rcc>
    <rcc rId="0" sId="17">
      <nc r="B445">
        <v>-3.3609E-2</v>
      </nc>
    </rcc>
    <rcc rId="0" sId="17">
      <nc r="B446">
        <v>-1.9031099999999999E-2</v>
      </nc>
    </rcc>
    <rcc rId="0" sId="17">
      <nc r="B447">
        <v>1.4173399999999999E-2</v>
      </nc>
    </rcc>
    <rcc rId="0" sId="17">
      <nc r="B448">
        <v>-2.8752199999999999E-2</v>
      </nc>
    </rcc>
    <rcc rId="0" sId="17">
      <nc r="B449">
        <v>-1.8373199999999999E-2</v>
      </nc>
    </rcc>
    <rcc rId="0" sId="17">
      <nc r="B450">
        <v>4.6992199999999998E-2</v>
      </nc>
    </rcc>
    <rcc rId="0" sId="17">
      <nc r="B451">
        <v>-1.7200900000000002E-2</v>
      </nc>
    </rcc>
    <rcc rId="0" sId="17">
      <nc r="B452">
        <v>1.49944E-2</v>
      </nc>
    </rcc>
    <rcc rId="0" sId="17">
      <nc r="B453">
        <v>1.1707199999999999E-2</v>
      </nc>
    </rcc>
    <rcc rId="0" sId="17">
      <nc r="B454">
        <v>1.4383E-2</v>
      </nc>
    </rcc>
    <rcc rId="0" sId="17">
      <nc r="B455">
        <v>-1.4121399999999999E-2</v>
      </nc>
    </rcc>
    <rcc rId="0" sId="17">
      <nc r="B456">
        <v>-1.82493E-2</v>
      </nc>
    </rcc>
    <rcc rId="0" sId="17">
      <nc r="B457">
        <v>-1.3180600000000001E-2</v>
      </nc>
    </rcc>
    <rcc rId="0" sId="17">
      <nc r="B458">
        <v>2.32506E-2</v>
      </nc>
    </rcc>
    <rcc rId="0" sId="17">
      <nc r="B459">
        <v>1.2500000000000001E-2</v>
      </nc>
    </rcc>
    <rcc rId="0" sId="17">
      <nc r="B460">
        <v>2.38271E-2</v>
      </nc>
    </rcc>
    <rcc rId="0" sId="17">
      <nc r="B461">
        <v>-1.93458E-2</v>
      </nc>
    </rcc>
    <rcc rId="0" sId="17">
      <nc r="B462">
        <v>-1.98961E-2</v>
      </nc>
    </rcc>
    <rcc rId="0" sId="17">
      <nc r="B463">
        <v>-1.24075E-2</v>
      </nc>
    </rcc>
    <rcc rId="0" sId="17">
      <nc r="B464">
        <v>-3.4371899999999997E-2</v>
      </nc>
    </rcc>
    <rcc rId="0" sId="17">
      <nc r="B465">
        <v>2.6511300000000002E-2</v>
      </nc>
    </rcc>
    <rcc rId="0" sId="17">
      <nc r="B466">
        <v>-3.06517E-2</v>
      </nc>
    </rcc>
    <rcc rId="0" sId="17">
      <nc r="B467">
        <v>-8.1787399999999996E-2</v>
      </nc>
    </rcc>
    <rcc rId="0" sId="17">
      <nc r="B468">
        <v>3.7437699999999997E-2</v>
      </nc>
    </rcc>
    <rcc rId="0" sId="17">
      <nc r="B469">
        <v>4.5053299999999998E-2</v>
      </nc>
    </rcc>
    <rcc rId="0" sId="17">
      <nc r="B470">
        <v>-7.9013399999999998E-2</v>
      </nc>
    </rcc>
    <rcc rId="0" sId="17">
      <nc r="B471">
        <v>5.9565E-2</v>
      </nc>
    </rcc>
    <rcc rId="0" sId="17">
      <nc r="B472">
        <v>-2.5680700000000001E-2</v>
      </nc>
    </rcc>
    <rcc rId="0" sId="17">
      <nc r="B473">
        <v>-3.0138000000000002E-2</v>
      </nc>
    </rcc>
    <rcc rId="0" sId="17">
      <nc r="B474">
        <v>-1.7830800000000001E-2</v>
      </nc>
    </rcc>
    <rcc rId="0" sId="17">
      <nc r="B475">
        <v>-2.4517400000000002E-2</v>
      </nc>
    </rcc>
    <rcc rId="0" sId="17">
      <nc r="B476">
        <v>-1.16145E-2</v>
      </nc>
    </rcc>
    <rcc rId="0" sId="17">
      <nc r="B477">
        <v>4.9314499999999997E-2</v>
      </nc>
    </rcc>
    <rcc rId="0" sId="17">
      <nc r="B478">
        <v>-1.46622E-2</v>
      </nc>
    </rcc>
    <rcc rId="0" sId="17">
      <nc r="B479">
        <v>-1.3625699999999999E-2</v>
      </nc>
    </rcc>
    <rcc rId="0" sId="17">
      <nc r="B480">
        <v>1.38552E-2</v>
      </nc>
    </rcc>
    <rcc rId="0" sId="17">
      <nc r="B481">
        <v>-1.7327700000000001E-2</v>
      </nc>
    </rcc>
    <rcc rId="0" sId="17">
      <nc r="B482">
        <v>2.56552E-2</v>
      </nc>
    </rcc>
    <rcc rId="0" sId="17">
      <nc r="B483">
        <v>5.9937900000000002E-2</v>
      </nc>
    </rcc>
    <rcc rId="0" sId="17">
      <nc r="B484">
        <v>-5.0490300000000002E-2</v>
      </nc>
    </rcc>
    <rcc rId="0" sId="17">
      <nc r="B485">
        <v>-7.2399500000000006E-2</v>
      </nc>
    </rcc>
    <rcc rId="0" sId="17">
      <nc r="B486">
        <v>-0.100574</v>
      </nc>
    </rcc>
    <rcc rId="0" sId="17">
      <nc r="B487">
        <v>2.72605E-2</v>
      </nc>
    </rcc>
    <rcc rId="0" sId="17">
      <nc r="B488">
        <v>6.3761999999999999E-2</v>
      </nc>
    </rcc>
    <rcc rId="0" sId="17">
      <nc r="B489">
        <v>-1.60135E-2</v>
      </nc>
    </rcc>
    <rcc rId="0" sId="17">
      <nc r="B490">
        <v>-2.9944999999999999E-2</v>
      </nc>
    </rcc>
    <rcc rId="0" sId="17">
      <nc r="B491">
        <v>-1.68922E-2</v>
      </nc>
    </rcc>
    <rcc rId="0" sId="17">
      <nc r="B492">
        <v>2.2266399999999999E-2</v>
      </nc>
    </rcc>
    <rcc rId="0" sId="17">
      <nc r="B493">
        <v>2.7320299999999999E-2</v>
      </nc>
    </rcc>
    <rcc rId="0" sId="17">
      <nc r="B494">
        <v>1.50247E-2</v>
      </nc>
    </rcc>
    <rcc rId="0" sId="17">
      <nc r="B495">
        <v>2.09365E-2</v>
      </nc>
    </rcc>
    <rcc rId="0" sId="17">
      <nc r="B496">
        <v>-3.11893E-2</v>
      </nc>
    </rcc>
    <rcc rId="0" sId="17">
      <nc r="B497">
        <v>-2.28078E-2</v>
      </nc>
    </rcc>
    <rcc rId="0" sId="17">
      <nc r="B498">
        <v>-1.5802199999999999E-2</v>
      </nc>
    </rcc>
    <rcc rId="0" sId="17">
      <nc r="B499">
        <v>2.3352899999999999E-2</v>
      </nc>
    </rcc>
    <rcc rId="0" sId="17">
      <nc r="B500">
        <v>-2.24234E-2</v>
      </nc>
    </rcc>
    <rcc rId="0" sId="17">
      <nc r="B501">
        <v>-1.2914999999999999E-2</v>
      </nc>
    </rcc>
    <rcc rId="0" sId="17">
      <nc r="B502">
        <v>-2.0941700000000001E-2</v>
      </nc>
    </rcc>
    <rcc rId="0" sId="17">
      <nc r="B503">
        <v>-1.39717E-2</v>
      </nc>
    </rcc>
    <rcc rId="0" sId="17">
      <nc r="B504">
        <v>-2.7771299999999999E-2</v>
      </nc>
    </rcc>
    <rcc rId="0" sId="17">
      <nc r="B505">
        <v>-2.1591599999999999E-2</v>
      </nc>
    </rcc>
    <rcc rId="0" sId="17">
      <nc r="B506">
        <v>1.87657E-2</v>
      </nc>
    </rcc>
    <rcc rId="0" sId="17">
      <nc r="B507">
        <v>-4.6159499999999999E-2</v>
      </nc>
    </rcc>
    <rcc rId="0" sId="17">
      <nc r="B508">
        <v>1.2948299999999999E-2</v>
      </nc>
    </rcc>
    <rcc rId="0" sId="17">
      <nc r="B509">
        <v>-2.8972999999999999E-2</v>
      </nc>
    </rcc>
    <rcc rId="0" sId="17">
      <nc r="B510">
        <v>-9.4002500000000003E-2</v>
      </nc>
    </rcc>
    <rcc rId="0" sId="17">
      <nc r="B511">
        <v>-0.209011</v>
      </nc>
    </rcc>
    <rcc rId="0" sId="17">
      <nc r="B512">
        <v>1.3447199999999999E-2</v>
      </nc>
    </rcc>
    <rcc rId="0" sId="17">
      <nc r="B513">
        <v>2.3862999999999999E-2</v>
      </nc>
    </rcc>
    <rcc rId="0" sId="17">
      <nc r="B514">
        <v>-4.2568500000000002E-2</v>
      </nc>
    </rcc>
    <rcc rId="0" sId="17">
      <nc r="B515">
        <v>1.5361700000000001E-2</v>
      </nc>
    </rcc>
    <rcc rId="0" sId="17">
      <nc r="B516">
        <v>6.1170200000000001E-2</v>
      </nc>
    </rcc>
    <rcc rId="0" sId="17">
      <nc r="B517">
        <v>1.7349799999999999E-2</v>
      </nc>
    </rcc>
    <rcc rId="0" sId="17">
      <nc r="B518">
        <v>1.50601E-2</v>
      </nc>
    </rcc>
    <rcc rId="0" sId="17">
      <nc r="B519">
        <v>1.3879300000000001E-2</v>
      </nc>
    </rcc>
    <rcc rId="0" sId="17">
      <nc r="B520">
        <v>-2.0433E-2</v>
      </nc>
    </rcc>
    <rcc rId="0" sId="17">
      <nc r="B521">
        <v>1.41511E-2</v>
      </nc>
    </rcc>
    <rcc rId="0" sId="17">
      <nc r="B522">
        <v>-5.4744599999999997E-2</v>
      </nc>
    </rcc>
    <rcc rId="0" sId="17">
      <nc r="B523">
        <v>-2.0611899999999999E-2</v>
      </nc>
    </rcc>
    <rcc rId="0" sId="17">
      <nc r="B524">
        <v>1.4797100000000001E-2</v>
      </nc>
    </rcc>
    <rcc rId="0" sId="17">
      <nc r="B525">
        <v>-2.1161200000000002E-2</v>
      </nc>
    </rcc>
    <rcc rId="0" sId="17">
      <nc r="B526">
        <v>1.43739E-2</v>
      </nc>
    </rcc>
    <rcc rId="0" sId="17">
      <nc r="B527">
        <v>-2.59793E-2</v>
      </nc>
    </rcc>
    <rcc rId="0" sId="17">
      <nc r="B528">
        <v>1.9337699999999999E-2</v>
      </nc>
    </rcc>
    <rcc rId="0" sId="17">
      <nc r="B529">
        <v>2.02133E-2</v>
      </nc>
    </rcc>
    <rcc rId="0" sId="17">
      <nc r="B530">
        <v>1.4490400000000001E-2</v>
      </nc>
    </rcc>
    <rcc rId="0" sId="17">
      <nc r="B531">
        <v>-1.4168399999999999E-2</v>
      </nc>
    </rcc>
    <rcc rId="0" sId="17">
      <nc r="B532">
        <v>-3.68309E-2</v>
      </nc>
    </rcc>
    <rcc rId="0" sId="17">
      <nc r="B533">
        <v>-5.9180999999999997E-2</v>
      </nc>
    </rcc>
    <rcc rId="0" sId="17">
      <nc r="B534">
        <v>5.3414799999999998E-2</v>
      </nc>
    </rcc>
    <rcc rId="0" sId="17">
      <nc r="B535">
        <v>1.14923E-2</v>
      </nc>
    </rcc>
    <rcc rId="0" sId="17">
      <nc r="B536">
        <v>-1.82148E-2</v>
      </nc>
    </rcc>
    <rcc rId="0" sId="17">
      <nc r="B537">
        <v>1.21739E-2</v>
      </nc>
    </rcc>
    <rcc rId="0" sId="17">
      <nc r="B538">
        <v>-1.17091E-2</v>
      </nc>
    </rcc>
    <rcc rId="0" sId="17">
      <nc r="B539">
        <v>1.82358E-2</v>
      </nc>
    </rcc>
    <rcc rId="0" sId="17">
      <nc r="B540">
        <v>-1.7779099999999999E-2</v>
      </nc>
    </rcc>
    <rcc rId="0" sId="17">
      <nc r="B541">
        <v>-1.1580099999999999E-2</v>
      </nc>
    </rcc>
    <rcc rId="0" sId="17">
      <nc r="B542">
        <v>-1.40465E-2</v>
      </nc>
    </rcc>
    <rcc rId="0" sId="17">
      <nc r="B543">
        <v>-1.7443899999999998E-2</v>
      </nc>
    </rcc>
    <rcc rId="0" sId="17">
      <nc r="B544">
        <v>1.45728E-2</v>
      </nc>
    </rcc>
    <rcc rId="0" sId="17">
      <nc r="B545">
        <v>1.6925599999999999E-2</v>
      </nc>
    </rcc>
    <rcc rId="0" sId="17">
      <nc r="B546">
        <v>-1.53288E-2</v>
      </nc>
    </rcc>
    <rcc rId="0" sId="17">
      <nc r="B547">
        <v>1.29362E-2</v>
      </nc>
    </rcc>
    <rcc rId="0" sId="17">
      <nc r="B548">
        <v>1.1819E-2</v>
      </nc>
    </rcc>
    <rcc rId="0" sId="17">
      <nc r="B549">
        <v>1.4327100000000001E-2</v>
      </nc>
    </rcc>
    <rcc rId="0" sId="17">
      <nc r="B550">
        <v>2.2983799999999999E-2</v>
      </nc>
    </rcc>
    <rcc rId="0" sId="17">
      <nc r="B551">
        <v>2.7363200000000001E-2</v>
      </nc>
    </rcc>
    <rcc rId="0" sId="17">
      <nc r="B552">
        <v>-2.3517900000000001E-2</v>
      </nc>
    </rcc>
    <rcc rId="0" sId="17">
      <nc r="B553">
        <v>3.4284299999999997E-2</v>
      </nc>
    </rcc>
    <rcc rId="0" sId="17">
      <nc r="B554">
        <v>3.5983899999999999E-2</v>
      </nc>
    </rcc>
    <rcc rId="0" sId="17">
      <nc r="B555">
        <v>3.10104E-2</v>
      </nc>
    </rcc>
    <rcc rId="0" sId="17">
      <nc r="B556">
        <v>2.9512500000000001E-2</v>
      </nc>
    </rcc>
    <rcc rId="0" sId="17">
      <nc r="B557">
        <v>7.7602199999999996E-2</v>
      </nc>
    </rcc>
    <rcc rId="0" sId="17">
      <nc r="B558">
        <v>9.8930299999999999E-2</v>
      </nc>
    </rcc>
    <rcc rId="0" sId="17">
      <nc r="B559">
        <v>1.7548999999999999E-2</v>
      </nc>
    </rcc>
    <rcc rId="0" sId="17">
      <nc r="B560">
        <v>1.77942E-2</v>
      </nc>
    </rcc>
    <rcc rId="0" sId="17">
      <nc r="B561">
        <v>-4.3719899999999999E-2</v>
      </nc>
    </rcc>
    <rcc rId="0" sId="17">
      <nc r="B562">
        <v>-7.5631100000000007E-2</v>
      </nc>
    </rcc>
    <rcc rId="0" sId="17">
      <nc r="B563">
        <v>2.8151700000000002E-2</v>
      </nc>
    </rcc>
    <rcc rId="0" sId="17">
      <nc r="B564">
        <v>-3.5267199999999999E-2</v>
      </nc>
    </rcc>
    <rcc rId="0" sId="17">
      <nc r="B565">
        <v>3.9651499999999999E-2</v>
      </nc>
    </rcc>
    <rcc rId="0" sId="17">
      <nc r="B566">
        <v>-1.49654E-2</v>
      </nc>
    </rcc>
    <rcc rId="0" sId="17">
      <nc r="B567">
        <v>3.2838399999999997E-2</v>
      </nc>
    </rcc>
    <rcc rId="0" sId="17">
      <nc r="B568">
        <v>-1.47303E-2</v>
      </nc>
    </rcc>
    <rcc rId="0" sId="17">
      <nc r="B569">
        <v>-1.8298600000000002E-2</v>
      </nc>
    </rcc>
    <rcc rId="0" sId="17">
      <nc r="B570">
        <v>-4.0205200000000003E-2</v>
      </nc>
    </rcc>
    <rcc rId="0" sId="17">
      <nc r="B571">
        <v>-1.4358599999999999E-2</v>
      </nc>
    </rcc>
    <rcc rId="0" sId="17">
      <nc r="B572">
        <v>2.41795E-2</v>
      </nc>
    </rcc>
    <rcc rId="0" sId="17">
      <nc r="B573">
        <v>-8.1009800000000007E-2</v>
      </nc>
    </rcc>
    <rcc rId="0" sId="17">
      <nc r="B574">
        <v>1.27134E-2</v>
      </nc>
    </rcc>
    <rcc rId="0" sId="17">
      <nc r="B575">
        <v>-1.43407E-2</v>
      </nc>
    </rcc>
    <rcc rId="0" sId="17">
      <nc r="B576">
        <v>-3.3609E-2</v>
      </nc>
    </rcc>
    <rcc rId="0" sId="17">
      <nc r="B577">
        <v>-1.9031099999999999E-2</v>
      </nc>
    </rcc>
  </rrc>
  <rrc rId="29294" sId="17" ref="B1:B1048576" action="deleteCol">
    <rfmt sheetId="17" xfDxf="1" sqref="B1:B1048576" start="0" length="0"/>
    <rcc rId="0" sId="17">
      <nc r="B3" t="inlineStr">
        <is>
          <t>beta.outcome</t>
        </is>
      </nc>
    </rcc>
    <rcc rId="0" sId="17">
      <nc r="B4">
        <v>2.45112E-2</v>
      </nc>
    </rcc>
    <rcc rId="0" sId="17">
      <nc r="B5">
        <v>4.3249200000000003E-3</v>
      </nc>
    </rcc>
    <rcc rId="0" sId="17">
      <nc r="B6">
        <v>1.32724E-2</v>
      </nc>
    </rcc>
    <rcc rId="0" sId="17">
      <nc r="B7">
        <v>-1.3164800000000001E-2</v>
      </nc>
    </rcc>
    <rcc rId="0" sId="17">
      <nc r="B8">
        <v>2.7350199999999999E-3</v>
      </nc>
    </rcc>
    <rcc rId="0" sId="17">
      <nc r="B9">
        <v>-3.6840900000000001E-3</v>
      </nc>
    </rcc>
    <rcc rId="0" sId="17">
      <nc r="B10">
        <v>-6.5514000000000002E-4</v>
      </nc>
    </rcc>
    <rcc rId="0" sId="17">
      <nc r="B11">
        <v>-5.7169999999999996E-6</v>
      </nc>
    </rcc>
    <rcc rId="0" sId="17">
      <nc r="B12">
        <v>-1.05496E-3</v>
      </nc>
    </rcc>
    <rcc rId="0" sId="17">
      <nc r="B13">
        <v>2.6462900000000001E-2</v>
      </nc>
    </rcc>
    <rcc rId="0" sId="17">
      <nc r="B14">
        <v>3.50286E-2</v>
      </nc>
    </rcc>
    <rcc rId="0" sId="17">
      <nc r="B15">
        <v>9.9520900000000002E-3</v>
      </nc>
    </rcc>
    <rcc rId="0" sId="17">
      <nc r="B16">
        <v>5.9831000000000001E-4</v>
      </nc>
    </rcc>
    <rcc rId="0" sId="17">
      <nc r="B17">
        <v>5.0623700000000001E-3</v>
      </nc>
    </rcc>
    <rcc rId="0" sId="17">
      <nc r="B18">
        <v>6.2881000000000005E-4</v>
      </nc>
    </rcc>
    <rcc rId="0" sId="17">
      <nc r="B19">
        <v>-2.905E-3</v>
      </nc>
    </rcc>
    <rcc rId="0" sId="17">
      <nc r="B20">
        <v>2.77627E-3</v>
      </nc>
    </rcc>
    <rcc rId="0" sId="17">
      <nc r="B21">
        <v>-5.3029499999999999E-3</v>
      </nc>
    </rcc>
    <rcc rId="0" sId="17">
      <nc r="B22">
        <v>4.6159E-4</v>
      </nc>
    </rcc>
    <rcc rId="0" sId="17">
      <nc r="B23">
        <v>3.3271599999999998E-2</v>
      </nc>
    </rcc>
    <rcc rId="0" sId="17">
      <nc r="B24">
        <v>1.5319599999999999E-2</v>
      </nc>
    </rcc>
    <rcc rId="0" sId="17">
      <nc r="B25">
        <v>2.194E-5</v>
      </nc>
    </rcc>
    <rcc rId="0" sId="17">
      <nc r="B26">
        <v>-2.5131400000000002E-2</v>
      </nc>
    </rcc>
    <rcc rId="0" sId="17">
      <nc r="B27">
        <v>-5.5464000000000002E-4</v>
      </nc>
    </rcc>
    <rcc rId="0" sId="17">
      <nc r="B28">
        <v>6.48169E-3</v>
      </nc>
    </rcc>
    <rcc rId="0" sId="17">
      <nc r="B29">
        <v>2.8509199999999998E-3</v>
      </nc>
    </rcc>
    <rcc rId="0" sId="17">
      <nc r="B30">
        <v>6.0166600000000001E-2</v>
      </nc>
    </rcc>
    <rcc rId="0" sId="17">
      <nc r="B31">
        <v>-2.4051800000000002E-2</v>
      </nc>
    </rcc>
    <rcc rId="0" sId="17">
      <nc r="B32">
        <v>7.5498999999999998E-4</v>
      </nc>
    </rcc>
    <rcc rId="0" sId="17">
      <nc r="B33">
        <v>-9.9661999999999997E-3</v>
      </nc>
    </rcc>
    <rcc rId="0" sId="17">
      <nc r="B34">
        <v>3.76802E-3</v>
      </nc>
    </rcc>
    <rcc rId="0" sId="17">
      <nc r="B35">
        <v>-5.7603200000000002E-3</v>
      </nc>
    </rcc>
    <rcc rId="0" sId="17">
      <nc r="B36">
        <v>-7.9000400000000005E-3</v>
      </nc>
    </rcc>
    <rcc rId="0" sId="17">
      <nc r="B37">
        <v>1.0476600000000001E-2</v>
      </nc>
    </rcc>
    <rcc rId="0" sId="17">
      <nc r="B38">
        <v>-1.60112E-2</v>
      </nc>
    </rcc>
    <rcc rId="0" sId="17">
      <nc r="B39">
        <v>-5.3358999999999997E-2</v>
      </nc>
    </rcc>
    <rcc rId="0" sId="17">
      <nc r="B40">
        <v>-2.08133E-2</v>
      </nc>
    </rcc>
    <rcc rId="0" sId="17">
      <nc r="B41">
        <v>2.1995500000000002E-3</v>
      </nc>
    </rcc>
    <rcc rId="0" sId="17">
      <nc r="B42">
        <v>2.4085399999999998E-3</v>
      </nc>
    </rcc>
    <rcc rId="0" sId="17">
      <nc r="B43">
        <v>-7.4750299999999997E-3</v>
      </nc>
    </rcc>
    <rcc rId="0" sId="17">
      <nc r="B44">
        <v>7.1929200000000002E-3</v>
      </nc>
    </rcc>
    <rcc rId="0" sId="17">
      <nc r="B45">
        <v>-3.6184099999999999E-3</v>
      </nc>
    </rcc>
    <rcc rId="0" sId="17">
      <nc r="B46">
        <v>1.16557E-2</v>
      </nc>
    </rcc>
    <rcc rId="0" sId="17">
      <nc r="B47">
        <v>1.4834500000000001E-3</v>
      </nc>
    </rcc>
    <rcc rId="0" sId="17">
      <nc r="B48">
        <v>3.0087699999999998E-2</v>
      </nc>
    </rcc>
    <rcc rId="0" sId="17">
      <nc r="B49">
        <v>1.3123E-4</v>
      </nc>
    </rcc>
    <rcc rId="0" sId="17">
      <nc r="B50">
        <v>-4.2404399999999998E-3</v>
      </nc>
    </rcc>
    <rcc rId="0" sId="17">
      <nc r="B53" t="inlineStr">
        <is>
          <t>beta.outcome</t>
        </is>
      </nc>
    </rcc>
    <rcc rId="0" sId="17">
      <nc r="B54">
        <v>3.3E-3</v>
      </nc>
    </rcc>
    <rcc rId="0" sId="17">
      <nc r="B55">
        <v>1.0999999999999999E-2</v>
      </nc>
    </rcc>
    <rcc rId="0" sId="17">
      <nc r="B56">
        <v>2.9100000000000001E-2</v>
      </nc>
    </rcc>
    <rcc rId="0" sId="17">
      <nc r="B57">
        <v>-2.2499999999999999E-2</v>
      </nc>
    </rcc>
    <rcc rId="0" sId="17">
      <nc r="B58">
        <v>-5.04E-2</v>
      </nc>
    </rcc>
    <rcc rId="0" sId="17">
      <nc r="B59">
        <v>3.2599999999999997E-2</v>
      </nc>
    </rcc>
    <rcc rId="0" sId="17">
      <nc r="B60">
        <v>-4.3499999999999997E-2</v>
      </nc>
    </rcc>
    <rcc rId="0" sId="17">
      <nc r="B61">
        <v>-3.3E-3</v>
      </nc>
    </rcc>
    <rcc rId="0" sId="17">
      <nc r="B62">
        <v>2.4500000000000001E-2</v>
      </nc>
    </rcc>
    <rcc rId="0" sId="17">
      <nc r="B63">
        <v>-4.7000000000000002E-3</v>
      </nc>
    </rcc>
    <rcc rId="0" sId="17">
      <nc r="B64">
        <v>0.1144</v>
      </nc>
    </rcc>
    <rcc rId="0" sId="17">
      <nc r="B65">
        <v>9.4799999999999995E-2</v>
      </nc>
    </rcc>
    <rcc rId="0" sId="17">
      <nc r="B66">
        <v>-3.5099999999999999E-2</v>
      </nc>
    </rcc>
    <rcc rId="0" sId="17">
      <nc r="B67">
        <v>8.9999999999999998E-4</v>
      </nc>
    </rcc>
    <rcc rId="0" sId="17">
      <nc r="B68">
        <v>5.7700000000000001E-2</v>
      </nc>
    </rcc>
    <rcc rId="0" sId="17">
      <nc r="B69">
        <v>-6.4399999999999999E-2</v>
      </nc>
    </rcc>
    <rcc rId="0" sId="17">
      <nc r="B70">
        <v>4.58E-2</v>
      </nc>
    </rcc>
    <rcc rId="0" sId="17">
      <nc r="B71">
        <v>1.34E-2</v>
      </nc>
    </rcc>
    <rcc rId="0" sId="17">
      <nc r="B72">
        <v>7.1199999999999999E-2</v>
      </nc>
    </rcc>
    <rcc rId="0" sId="17">
      <nc r="B73">
        <v>-3.95E-2</v>
      </nc>
    </rcc>
    <rcc rId="0" sId="17">
      <nc r="B74">
        <v>-4.6399999999999997E-2</v>
      </nc>
    </rcc>
    <rcc rId="0" sId="17">
      <nc r="B75">
        <v>0.12609999999999999</v>
      </nc>
    </rcc>
    <rcc rId="0" sId="17">
      <nc r="B76">
        <v>5.04E-2</v>
      </nc>
    </rcc>
    <rcc rId="0" sId="17">
      <nc r="B77">
        <v>0.14169999999999999</v>
      </nc>
    </rcc>
    <rcc rId="0" sId="17">
      <nc r="B78">
        <v>1.03E-2</v>
      </nc>
    </rcc>
    <rcc rId="0" sId="17">
      <nc r="B79">
        <v>-4.4200000000000003E-2</v>
      </nc>
    </rcc>
    <rcc rId="0" sId="17">
      <nc r="B80">
        <v>1.9E-2</v>
      </nc>
    </rcc>
    <rcc rId="0" sId="17">
      <nc r="B81">
        <v>0.1943</v>
      </nc>
    </rcc>
    <rcc rId="0" sId="17">
      <nc r="B82">
        <v>0.1575</v>
      </nc>
    </rcc>
    <rcc rId="0" sId="17">
      <nc r="B83">
        <v>-2.3800000000000002E-2</v>
      </nc>
    </rcc>
    <rcc rId="0" sId="17">
      <nc r="B84">
        <v>-4.4000000000000003E-3</v>
      </nc>
    </rcc>
    <rcc rId="0" sId="17">
      <nc r="B85">
        <v>-6.9999999999999999E-4</v>
      </nc>
    </rcc>
    <rcc rId="0" sId="17">
      <nc r="B86">
        <v>3.0800000000000001E-2</v>
      </nc>
    </rcc>
    <rcc rId="0" sId="17">
      <nc r="B87">
        <v>2.76E-2</v>
      </nc>
    </rcc>
    <rcc rId="0" sId="17">
      <nc r="B88">
        <v>-2.8400000000000002E-2</v>
      </nc>
    </rcc>
    <rcc rId="0" sId="17">
      <nc r="B89">
        <v>-3.27E-2</v>
      </nc>
    </rcc>
    <rcc rId="0" sId="17">
      <nc r="B90">
        <v>-0.14330000000000001</v>
      </nc>
    </rcc>
    <rcc rId="0" sId="17">
      <nc r="B91">
        <v>0.1353</v>
      </nc>
    </rcc>
    <rcc rId="0" sId="17">
      <nc r="B92">
        <v>-1.6400000000000001E-2</v>
      </nc>
    </rcc>
    <rcc rId="0" sId="17">
      <nc r="B93">
        <v>-0.32229999999999998</v>
      </nc>
    </rcc>
    <rcc rId="0" sId="17">
      <nc r="B94">
        <v>1.14E-2</v>
      </nc>
    </rcc>
    <rcc rId="0" sId="17">
      <nc r="B95">
        <v>1.3899999999999999E-2</v>
      </nc>
    </rcc>
    <rcc rId="0" sId="17">
      <nc r="B96">
        <v>-1.9300000000000001E-2</v>
      </nc>
    </rcc>
    <rcc rId="0" sId="17">
      <nc r="B97">
        <v>0.1081</v>
      </nc>
    </rcc>
    <rcc rId="0" sId="17">
      <nc r="B98">
        <v>4.3200000000000002E-2</v>
      </nc>
    </rcc>
    <rcc rId="0" sId="17">
      <nc r="B99">
        <v>-9.0300000000000005E-2</v>
      </nc>
    </rcc>
    <rcc rId="0" sId="17">
      <nc r="B100">
        <v>-1.0699999999999999E-2</v>
      </nc>
    </rcc>
    <rcc rId="0" sId="17">
      <nc r="B101">
        <v>-1.3599999999999999E-2</v>
      </nc>
    </rcc>
    <rcc rId="0" sId="17">
      <nc r="B102">
        <v>-0.19270000000000001</v>
      </nc>
    </rcc>
    <rcc rId="0" sId="17">
      <nc r="B103">
        <v>-2.6599999999999999E-2</v>
      </nc>
    </rcc>
    <rcc rId="0" sId="17">
      <nc r="B104">
        <v>0.10539999999999999</v>
      </nc>
    </rcc>
    <rcc rId="0" sId="17">
      <nc r="B105">
        <v>4.1700000000000001E-2</v>
      </nc>
    </rcc>
    <rcc rId="0" sId="17">
      <nc r="B106">
        <v>1.7500000000000002E-2</v>
      </nc>
    </rcc>
    <rcc rId="0" sId="17">
      <nc r="B107">
        <v>-0.1123</v>
      </nc>
    </rcc>
    <rcc rId="0" sId="17">
      <nc r="B108">
        <v>3.0300000000000001E-2</v>
      </nc>
    </rcc>
    <rcc rId="0" sId="17">
      <nc r="B109">
        <v>8.5300000000000001E-2</v>
      </nc>
    </rcc>
    <rcc rId="0" sId="17">
      <nc r="B110">
        <v>2.3E-2</v>
      </nc>
    </rcc>
    <rcc rId="0" sId="17">
      <nc r="B111">
        <v>5.2200000000000003E-2</v>
      </nc>
    </rcc>
    <rcc rId="0" sId="17">
      <nc r="B112">
        <v>7.4999999999999997E-3</v>
      </nc>
    </rcc>
    <rcc rId="0" sId="17">
      <nc r="B113">
        <v>-2.1999999999999999E-2</v>
      </nc>
    </rcc>
    <rcc rId="0" sId="17">
      <nc r="B114">
        <v>-6.13E-2</v>
      </nc>
    </rcc>
    <rcc rId="0" sId="17">
      <nc r="B115">
        <v>2.1100000000000001E-2</v>
      </nc>
    </rcc>
    <rcc rId="0" sId="17">
      <nc r="B116">
        <v>-3.3599999999999998E-2</v>
      </nc>
    </rcc>
    <rcc rId="0" sId="17">
      <nc r="B117">
        <v>-5.4899999999999997E-2</v>
      </nc>
    </rcc>
    <rcc rId="0" sId="17">
      <nc r="B118">
        <v>-2.4400000000000002E-2</v>
      </nc>
    </rcc>
    <rcc rId="0" sId="17">
      <nc r="B119">
        <v>-1.5100000000000001E-2</v>
      </nc>
    </rcc>
    <rcc rId="0" sId="17">
      <nc r="B120">
        <v>1.15E-2</v>
      </nc>
    </rcc>
    <rcc rId="0" sId="17">
      <nc r="B121">
        <v>-4.6100000000000002E-2</v>
      </nc>
    </rcc>
    <rcc rId="0" sId="17">
      <nc r="B122">
        <v>-3.1600000000000003E-2</v>
      </nc>
    </rcc>
    <rcc rId="0" sId="17">
      <nc r="B123">
        <v>0.38279999999999997</v>
      </nc>
    </rcc>
    <rcc rId="0" sId="17">
      <nc r="B124">
        <v>2.3E-3</v>
      </nc>
    </rcc>
    <rcc rId="0" sId="17">
      <nc r="B125">
        <v>-5.4999999999999997E-3</v>
      </nc>
    </rcc>
    <rcc rId="0" sId="17">
      <nc r="B126">
        <v>-0.1133</v>
      </nc>
    </rcc>
    <rcc rId="0" sId="17">
      <nc r="B127">
        <v>-3.4700000000000002E-2</v>
      </nc>
    </rcc>
    <rcc rId="0" sId="17">
      <nc r="B128">
        <v>3.2899999999999999E-2</v>
      </nc>
    </rcc>
    <rcc rId="0" sId="17">
      <nc r="B129">
        <v>7.7799999999999994E-2</v>
      </nc>
    </rcc>
    <rcc rId="0" sId="17">
      <nc r="B130">
        <v>4.4600000000000001E-2</v>
      </nc>
    </rcc>
    <rcc rId="0" sId="17">
      <nc r="B131">
        <v>-5.67E-2</v>
      </nc>
    </rcc>
    <rcc rId="0" sId="17">
      <nc r="B132">
        <v>-0.16589999999999999</v>
      </nc>
    </rcc>
    <rcc rId="0" sId="17">
      <nc r="B133">
        <v>-2.3E-3</v>
      </nc>
    </rcc>
    <rcc rId="0" sId="17">
      <nc r="B134">
        <v>1.01E-2</v>
      </nc>
    </rcc>
    <rcc rId="0" sId="17">
      <nc r="B135">
        <v>0.10059999999999999</v>
      </nc>
    </rcc>
    <rcc rId="0" sId="17">
      <nc r="B136">
        <v>7.1000000000000004E-3</v>
      </nc>
    </rcc>
    <rcc rId="0" sId="17">
      <nc r="B137">
        <v>-7.5200000000000003E-2</v>
      </nc>
    </rcc>
    <rcc rId="0" sId="17">
      <nc r="B138">
        <v>6.0000000000000001E-3</v>
      </nc>
    </rcc>
    <rcc rId="0" sId="17">
      <nc r="B139">
        <v>9.7100000000000006E-2</v>
      </nc>
    </rcc>
    <rcc rId="0" sId="17">
      <nc r="B140">
        <v>-0.12939999999999999</v>
      </nc>
    </rcc>
    <rcc rId="0" sId="17">
      <nc r="B141">
        <v>4.65E-2</v>
      </nc>
    </rcc>
    <rcc rId="0" sId="17">
      <nc r="B142">
        <v>-7.3300000000000004E-2</v>
      </nc>
    </rcc>
    <rcc rId="0" sId="17">
      <nc r="B143">
        <v>-3.4200000000000001E-2</v>
      </nc>
    </rcc>
    <rcc rId="0" sId="17">
      <nc r="B144">
        <v>-5.0000000000000001E-4</v>
      </nc>
    </rcc>
    <rcc rId="0" sId="17">
      <nc r="B145">
        <v>6.9999999999999999E-4</v>
      </nc>
    </rcc>
    <rcc rId="0" sId="17">
      <nc r="B146">
        <v>3.95E-2</v>
      </nc>
    </rcc>
    <rcc rId="0" sId="17">
      <nc r="B147">
        <v>-4.5100000000000001E-2</v>
      </nc>
    </rcc>
    <rcc rId="0" sId="17">
      <nc r="B148">
        <v>0.12959999999999999</v>
      </nc>
    </rcc>
    <rcc rId="0" sId="17">
      <nc r="B149">
        <v>8.7099999999999997E-2</v>
      </nc>
    </rcc>
    <rcc rId="0" sId="17">
      <nc r="B150">
        <v>2.81E-2</v>
      </nc>
    </rcc>
    <rcc rId="0" sId="17">
      <nc r="B151">
        <v>8.5000000000000006E-3</v>
      </nc>
    </rcc>
    <rcc rId="0" sId="17">
      <nc r="B152">
        <v>-4.3E-3</v>
      </nc>
    </rcc>
    <rcc rId="0" sId="17">
      <nc r="B153">
        <v>-2.5499999999999998E-2</v>
      </nc>
    </rcc>
    <rcc rId="0" sId="17">
      <nc r="B154">
        <v>-7.9000000000000008E-3</v>
      </nc>
    </rcc>
    <rcc rId="0" sId="17">
      <nc r="B155">
        <v>-5.0999999999999997E-2</v>
      </nc>
    </rcc>
    <rcc rId="0" sId="17">
      <nc r="B156">
        <v>8.6400000000000005E-2</v>
      </nc>
    </rcc>
    <rcc rId="0" sId="17">
      <nc r="B157">
        <v>-0.1618</v>
      </nc>
    </rcc>
    <rcc rId="0" sId="17">
      <nc r="B158">
        <v>8.3199999999999996E-2</v>
      </nc>
    </rcc>
    <rcc rId="0" sId="17">
      <nc r="B159">
        <v>1.7000000000000001E-2</v>
      </nc>
    </rcc>
    <rcc rId="0" sId="17">
      <nc r="B160">
        <v>1.7600000000000001E-2</v>
      </nc>
    </rcc>
    <rcc rId="0" sId="17">
      <nc r="B161">
        <v>-1.9900000000000001E-2</v>
      </nc>
    </rcc>
    <rcc rId="0" sId="17">
      <nc r="B162">
        <v>-1.0699999999999999E-2</v>
      </nc>
    </rcc>
    <rcc rId="0" sId="17">
      <nc r="B163">
        <v>9.1399999999999995E-2</v>
      </nc>
    </rcc>
    <rcc rId="0" sId="17">
      <nc r="B164">
        <v>0.18110000000000001</v>
      </nc>
    </rcc>
    <rcc rId="0" sId="17">
      <nc r="B165">
        <v>-0.45340000000000003</v>
      </nc>
    </rcc>
    <rcc rId="0" sId="17">
      <nc r="B166">
        <v>3.9399999999999998E-2</v>
      </nc>
    </rcc>
    <rcc rId="0" sId="17">
      <nc r="B167">
        <v>-8.2900000000000001E-2</v>
      </nc>
    </rcc>
    <rcc rId="0" sId="17">
      <nc r="B168">
        <v>-9.1600000000000001E-2</v>
      </nc>
    </rcc>
    <rcc rId="0" sId="17">
      <nc r="B169">
        <v>0.16969999999999999</v>
      </nc>
    </rcc>
    <rcc rId="0" sId="17">
      <nc r="B170">
        <v>-0.22220000000000001</v>
      </nc>
    </rcc>
    <rcc rId="0" sId="17">
      <nc r="B171">
        <v>1.2800000000000001E-2</v>
      </nc>
    </rcc>
    <rcc rId="0" sId="17">
      <nc r="B172">
        <v>-8.1199999999999994E-2</v>
      </nc>
    </rcc>
    <rcc rId="0" sId="17">
      <nc r="B173">
        <v>-3.1800000000000002E-2</v>
      </nc>
    </rcc>
    <rcc rId="0" sId="17">
      <nc r="B174">
        <v>1.1000000000000001E-3</v>
      </nc>
    </rcc>
    <rcc rId="0" sId="17">
      <nc r="B175">
        <v>2.1600000000000001E-2</v>
      </nc>
    </rcc>
    <rcc rId="0" sId="17">
      <nc r="B176">
        <v>-2.3E-2</v>
      </nc>
    </rcc>
    <rcc rId="0" sId="17">
      <nc r="B177">
        <v>-3.0000000000000001E-3</v>
      </nc>
    </rcc>
    <rcc rId="0" sId="17">
      <nc r="B178">
        <v>5.2699999999999997E-2</v>
      </nc>
    </rcc>
    <rcc rId="0" sId="17">
      <nc r="B179">
        <v>2.3999999999999998E-3</v>
      </nc>
    </rcc>
    <rcc rId="0" sId="17">
      <nc r="B180">
        <v>-5.6300000000000003E-2</v>
      </nc>
    </rcc>
    <rcc rId="0" sId="17">
      <nc r="B181">
        <v>-1E-4</v>
      </nc>
    </rcc>
    <rcc rId="0" sId="17">
      <nc r="B182">
        <v>8.6999999999999994E-2</v>
      </nc>
    </rcc>
    <rcc rId="0" sId="17">
      <nc r="B183">
        <v>2.8199999999999999E-2</v>
      </nc>
    </rcc>
    <rcc rId="0" sId="17">
      <nc r="B184">
        <v>2.64E-2</v>
      </nc>
    </rcc>
    <rcc rId="0" sId="17">
      <nc r="B185">
        <v>2.86E-2</v>
      </nc>
    </rcc>
    <rcc rId="0" sId="17">
      <nc r="B186">
        <v>-2.24E-2</v>
      </nc>
    </rcc>
    <rcc rId="0" sId="17">
      <nc r="B187">
        <v>2.52E-2</v>
      </nc>
    </rcc>
    <rcc rId="0" sId="17">
      <nc r="B188">
        <v>-1.5800000000000002E-2</v>
      </nc>
    </rcc>
    <rcc rId="0" sId="17">
      <nc r="B189">
        <v>-4.3099999999999999E-2</v>
      </nc>
    </rcc>
    <rcc rId="0" sId="17">
      <nc r="B190">
        <v>-3.4700000000000002E-2</v>
      </nc>
    </rcc>
    <rcc rId="0" sId="17">
      <nc r="B191">
        <v>-5.9499999999999997E-2</v>
      </nc>
    </rcc>
    <rcc rId="0" sId="17">
      <nc r="B192">
        <v>-1.9599999999999999E-2</v>
      </nc>
    </rcc>
    <rcc rId="0" sId="17">
      <nc r="B193">
        <v>7.3200000000000001E-2</v>
      </nc>
    </rcc>
    <rcc rId="0" sId="17">
      <nc r="B194">
        <v>-3.1399999999999997E-2</v>
      </nc>
    </rcc>
    <rcc rId="0" sId="17">
      <nc r="B195">
        <v>3.4000000000000002E-2</v>
      </nc>
    </rcc>
    <rcc rId="0" sId="17">
      <nc r="B196">
        <v>4.02E-2</v>
      </nc>
    </rcc>
    <rcc rId="0" sId="17">
      <nc r="B197">
        <v>-3.5000000000000001E-3</v>
      </nc>
    </rcc>
    <rcc rId="0" sId="17">
      <nc r="B198">
        <v>-8.2699999999999996E-2</v>
      </nc>
    </rcc>
    <rcc rId="0" sId="17">
      <nc r="B199">
        <v>2.3900000000000001E-2</v>
      </nc>
    </rcc>
    <rcc rId="0" sId="17">
      <nc r="B200">
        <v>-2.92E-2</v>
      </nc>
    </rcc>
    <rcc rId="0" sId="17">
      <nc r="B201">
        <v>6.3100000000000003E-2</v>
      </nc>
    </rcc>
    <rcc rId="0" sId="17">
      <nc r="B202">
        <v>6.7000000000000002E-3</v>
      </nc>
    </rcc>
    <rcc rId="0" sId="17">
      <nc r="B203">
        <v>-9.7999999999999997E-3</v>
      </nc>
    </rcc>
    <rcc rId="0" sId="17">
      <nc r="B204">
        <v>-3.4700000000000002E-2</v>
      </nc>
    </rcc>
    <rcc rId="0" sId="17">
      <nc r="B205">
        <v>0.1361</v>
      </nc>
    </rcc>
    <rcc rId="0" sId="17">
      <nc r="B206">
        <v>-0.18079999999999999</v>
      </nc>
    </rcc>
    <rcc rId="0" sId="17">
      <nc r="B207">
        <v>0.1091</v>
      </nc>
    </rcc>
    <rcc rId="0" sId="17">
      <nc r="B208">
        <v>0.106</v>
      </nc>
    </rcc>
    <rcc rId="0" sId="17">
      <nc r="B209">
        <v>0.1643</v>
      </nc>
    </rcc>
    <rcc rId="0" sId="17">
      <nc r="B210">
        <v>-5.0700000000000002E-2</v>
      </nc>
    </rcc>
    <rcc rId="0" sId="17">
      <nc r="B211">
        <v>-1.4E-3</v>
      </nc>
    </rcc>
    <rcc rId="0" sId="17">
      <nc r="B212">
        <v>0.1086</v>
      </nc>
    </rcc>
    <rcc rId="0" sId="17">
      <nc r="B213">
        <v>0.17050000000000001</v>
      </nc>
    </rcc>
    <rcc rId="0" sId="17">
      <nc r="B214">
        <v>1.8E-3</v>
      </nc>
    </rcc>
    <rcc rId="0" sId="17">
      <nc r="B215">
        <v>-3.5999999999999999E-3</v>
      </nc>
    </rcc>
    <rcc rId="0" sId="17">
      <nc r="B216">
        <v>-2.6499999999999999E-2</v>
      </nc>
    </rcc>
    <rcc rId="0" sId="17">
      <nc r="B217">
        <v>-4.36E-2</v>
      </nc>
    </rcc>
    <rcc rId="0" sId="17">
      <nc r="B218">
        <v>3.5999999999999999E-3</v>
      </nc>
    </rcc>
    <rcc rId="0" sId="17">
      <nc r="B219">
        <v>8.2699999999999996E-2</v>
      </nc>
    </rcc>
    <rcc rId="0" sId="17">
      <nc r="B220">
        <v>-1.66E-2</v>
      </nc>
    </rcc>
    <rcc rId="0" sId="17">
      <nc r="B221">
        <v>0.1181</v>
      </nc>
    </rcc>
    <rcc rId="0" sId="17">
      <nc r="B222">
        <v>0.22120000000000001</v>
      </nc>
    </rcc>
    <rcc rId="0" sId="17">
      <nc r="B223">
        <v>-1.37E-2</v>
      </nc>
    </rcc>
    <rcc rId="0" sId="17">
      <nc r="B224">
        <v>-0.3226</v>
      </nc>
    </rcc>
    <rcc rId="0" sId="17">
      <nc r="B225">
        <v>5.9999999999999995E-4</v>
      </nc>
    </rcc>
    <rcc rId="0" sId="17">
      <nc r="B226">
        <v>-1.4800000000000001E-2</v>
      </nc>
    </rcc>
    <rcc rId="0" sId="17">
      <nc r="B227">
        <v>-2.18E-2</v>
      </nc>
    </rcc>
    <rcc rId="0" sId="17">
      <nc r="B228">
        <v>0.1113</v>
      </nc>
    </rcc>
    <rcc rId="0" sId="17">
      <nc r="B229">
        <v>-1.7399999999999999E-2</v>
      </nc>
    </rcc>
    <rcc rId="0" sId="17">
      <nc r="B230">
        <v>-5.4999999999999997E-3</v>
      </nc>
    </rcc>
    <rcc rId="0" sId="17">
      <nc r="B231">
        <v>-1.66E-2</v>
      </nc>
    </rcc>
    <rcc rId="0" sId="17">
      <nc r="B232">
        <v>-6.2399999999999997E-2</v>
      </nc>
    </rcc>
    <rcc rId="0" sId="17">
      <nc r="B233">
        <v>-6.3E-3</v>
      </nc>
    </rcc>
    <rcc rId="0" sId="17">
      <nc r="B234">
        <v>4.4999999999999997E-3</v>
      </nc>
    </rcc>
    <rcc rId="0" sId="17">
      <nc r="B235">
        <v>6.9900000000000004E-2</v>
      </nc>
    </rcc>
    <rcc rId="0" sId="17">
      <nc r="B236">
        <v>5.7500000000000002E-2</v>
      </nc>
    </rcc>
    <rcc rId="0" sId="17">
      <nc r="B237">
        <v>-2.0500000000000001E-2</v>
      </nc>
    </rcc>
    <rcc rId="0" sId="17">
      <nc r="B238">
        <v>-1.67E-2</v>
      </nc>
    </rcc>
    <rcc rId="0" sId="17">
      <nc r="B239">
        <v>-4.7999999999999996E-3</v>
      </nc>
    </rcc>
    <rcc rId="0" sId="17">
      <nc r="B240">
        <v>-1.41E-2</v>
      </nc>
    </rcc>
    <rcc rId="0" sId="17">
      <nc r="B241">
        <v>-2.1399999999999999E-2</v>
      </nc>
    </rcc>
    <rcc rId="0" sId="17">
      <nc r="B242">
        <v>8.8800000000000004E-2</v>
      </nc>
    </rcc>
    <rcc rId="0" sId="17">
      <nc r="B243">
        <v>-6.9800000000000001E-2</v>
      </nc>
    </rcc>
    <rcc rId="0" sId="17">
      <nc r="B244">
        <v>8.1500000000000003E-2</v>
      </nc>
    </rcc>
    <rcc rId="0" sId="17">
      <nc r="B245">
        <v>-5.0000000000000001E-3</v>
      </nc>
    </rcc>
    <rcc rId="0" sId="17">
      <nc r="B246">
        <v>1.83E-2</v>
      </nc>
    </rcc>
    <rcc rId="0" sId="17">
      <nc r="B247">
        <v>-1.3599999999999999E-2</v>
      </nc>
    </rcc>
    <rcc rId="0" sId="17">
      <nc r="B248">
        <v>1.7999999999999999E-2</v>
      </nc>
    </rcc>
    <rcc rId="0" sId="17">
      <nc r="B249">
        <v>-6.5600000000000006E-2</v>
      </nc>
    </rcc>
    <rcc rId="0" sId="17">
      <nc r="B250">
        <v>-5.3199999999999997E-2</v>
      </nc>
    </rcc>
    <rcc rId="0" sId="17">
      <nc r="B251">
        <v>1.67E-2</v>
      </nc>
    </rcc>
    <rcc rId="0" sId="17">
      <nc r="B252">
        <v>-3.0300000000000001E-2</v>
      </nc>
    </rcc>
    <rcc rId="0" sId="17">
      <nc r="B253">
        <v>-3.32E-2</v>
      </nc>
    </rcc>
    <rcc rId="0" sId="17">
      <nc r="B254">
        <v>3.2500000000000001E-2</v>
      </nc>
    </rcc>
    <rcc rId="0" sId="17">
      <nc r="B255">
        <v>-6.9900000000000004E-2</v>
      </nc>
    </rcc>
    <rcc rId="0" sId="17">
      <nc r="B256">
        <v>7.8200000000000006E-2</v>
      </nc>
    </rcc>
    <rcc rId="0" sId="17">
      <nc r="B257">
        <v>-7.6399999999999996E-2</v>
      </nc>
    </rcc>
    <rcc rId="0" sId="17">
      <nc r="B258">
        <v>-2.7300000000000001E-2</v>
      </nc>
    </rcc>
    <rcc rId="0" sId="17">
      <nc r="B259">
        <v>3.7199999999999997E-2</v>
      </nc>
    </rcc>
    <rcc rId="0" sId="17">
      <nc r="B260">
        <v>-6.0400000000000002E-2</v>
      </nc>
    </rcc>
    <rcc rId="0" sId="17">
      <nc r="B261">
        <v>5.6000000000000001E-2</v>
      </nc>
    </rcc>
    <rcc rId="0" sId="17">
      <nc r="B262">
        <v>-8.6099999999999996E-2</v>
      </nc>
    </rcc>
    <rcc rId="0" sId="17">
      <nc r="B263">
        <v>-4.8899999999999999E-2</v>
      </nc>
    </rcc>
    <rcc rId="0" sId="17">
      <nc r="B264">
        <v>-4.3499999999999997E-2</v>
      </nc>
    </rcc>
    <rcc rId="0" sId="17">
      <nc r="B265">
        <v>-8.6E-3</v>
      </nc>
    </rcc>
    <rcc rId="0" sId="17">
      <nc r="B266">
        <v>1.6999999999999999E-3</v>
      </nc>
    </rcc>
    <rcc rId="0" sId="17">
      <nc r="B267">
        <v>-5.0000000000000001E-4</v>
      </nc>
    </rcc>
    <rcc rId="0" sId="17">
      <nc r="B268">
        <v>-5.2299999999999999E-2</v>
      </nc>
    </rcc>
    <rcc rId="0" sId="17">
      <nc r="B269">
        <v>2.6599999999999999E-2</v>
      </nc>
    </rcc>
    <rcc rId="0" sId="17">
      <nc r="B270">
        <v>3.2300000000000002E-2</v>
      </nc>
    </rcc>
    <rcc rId="0" sId="17">
      <nc r="B271">
        <v>3.4200000000000001E-2</v>
      </nc>
    </rcc>
    <rcc rId="0" sId="17">
      <nc r="B272">
        <v>4.2700000000000002E-2</v>
      </nc>
    </rcc>
    <rcc rId="0" sId="17">
      <nc r="B273">
        <v>-3.0499999999999999E-2</v>
      </nc>
    </rcc>
    <rcc rId="0" sId="17">
      <nc r="B274">
        <v>4.1000000000000003E-3</v>
      </nc>
    </rcc>
    <rcc rId="0" sId="17">
      <nc r="B275">
        <v>-3.5000000000000003E-2</v>
      </nc>
    </rcc>
    <rcc rId="0" sId="17">
      <nc r="B276">
        <v>-4.3799999999999999E-2</v>
      </nc>
    </rcc>
    <rcc rId="0" sId="17">
      <nc r="B277">
        <v>1.04E-2</v>
      </nc>
    </rcc>
    <rcc rId="0" sId="17">
      <nc r="B278">
        <v>-1.09E-2</v>
      </nc>
    </rcc>
    <rcc rId="0" sId="17">
      <nc r="B279">
        <v>7.6200000000000004E-2</v>
      </nc>
    </rcc>
    <rcc rId="0" sId="17">
      <nc r="B280">
        <v>1.5299999999999999E-2</v>
      </nc>
    </rcc>
    <rcc rId="0" sId="17">
      <nc r="B281">
        <v>-4.4000000000000003E-3</v>
      </nc>
    </rcc>
    <rcc rId="0" sId="17">
      <nc r="B282">
        <v>7.0300000000000001E-2</v>
      </nc>
    </rcc>
    <rcc rId="0" sId="17">
      <nc r="B283">
        <v>8.0000000000000004E-4</v>
      </nc>
    </rcc>
    <rcc rId="0" sId="17">
      <nc r="B284">
        <v>-3.4000000000000002E-2</v>
      </nc>
    </rcc>
    <rcc rId="0" sId="17">
      <nc r="B285">
        <v>-7.85E-2</v>
      </nc>
    </rcc>
    <rcc rId="0" sId="17">
      <nc r="B286">
        <v>-6.0400000000000002E-2</v>
      </nc>
    </rcc>
    <rcc rId="0" sId="17">
      <nc r="B287">
        <v>2.5700000000000001E-2</v>
      </nc>
    </rcc>
    <rcc rId="0" sId="17">
      <nc r="B288">
        <v>-5.3100000000000001E-2</v>
      </nc>
    </rcc>
    <rcc rId="0" sId="17">
      <nc r="B289">
        <v>-0.1082</v>
      </nc>
    </rcc>
    <rcc rId="0" sId="17">
      <nc r="B290">
        <v>4.5600000000000002E-2</v>
      </nc>
    </rcc>
    <rcc rId="0" sId="17">
      <nc r="B291">
        <v>2.2200000000000001E-2</v>
      </nc>
    </rcc>
    <rcc rId="0" sId="17">
      <nc r="B292">
        <v>-4.0099999999999997E-2</v>
      </nc>
    </rcc>
    <rcc rId="0" sId="17">
      <nc r="B293">
        <v>4.36E-2</v>
      </nc>
    </rcc>
    <rcc rId="0" sId="17">
      <nc r="B294">
        <v>7.0300000000000001E-2</v>
      </nc>
    </rcc>
    <rcc rId="0" sId="17">
      <nc r="B295">
        <v>2.23E-2</v>
      </nc>
    </rcc>
    <rcc rId="0" sId="17">
      <nc r="B296">
        <v>-0.1608</v>
      </nc>
    </rcc>
    <rcc rId="0" sId="17">
      <nc r="B297">
        <v>1.9300000000000001E-2</v>
      </nc>
    </rcc>
    <rcc rId="0" sId="17">
      <nc r="B298">
        <v>-6.0100000000000001E-2</v>
      </nc>
    </rcc>
    <rcc rId="0" sId="17">
      <nc r="B299">
        <v>-1.3100000000000001E-2</v>
      </nc>
    </rcc>
    <rcc rId="0" sId="17">
      <nc r="B300">
        <v>0.17469999999999999</v>
      </nc>
    </rcc>
    <rcc rId="0" sId="17">
      <nc r="B301">
        <v>-0.1832</v>
      </nc>
    </rcc>
    <rcc rId="0" sId="17">
      <nc r="B302">
        <v>6.2399999999999997E-2</v>
      </nc>
    </rcc>
    <rcc rId="0" sId="17">
      <nc r="B303">
        <v>-7.6700000000000004E-2</v>
      </nc>
    </rcc>
    <rcc rId="0" sId="17">
      <nc r="B304">
        <v>-2.1499999999999998E-2</v>
      </nc>
    </rcc>
    <rcc rId="0" sId="17">
      <nc r="B305">
        <v>4.6199999999999998E-2</v>
      </nc>
    </rcc>
    <rcc rId="0" sId="17">
      <nc r="B306">
        <v>9.1399999999999995E-2</v>
      </nc>
    </rcc>
    <rcc rId="0" sId="17">
      <nc r="B307">
        <v>-0.1008</v>
      </nc>
    </rcc>
    <rcc rId="0" sId="17">
      <nc r="B308">
        <v>-2.3800000000000002E-2</v>
      </nc>
    </rcc>
    <rcc rId="0" sId="17">
      <nc r="B309">
        <v>0.1799</v>
      </nc>
    </rcc>
    <rcc rId="0" sId="17">
      <nc r="B310">
        <v>1.83E-2</v>
      </nc>
    </rcc>
    <rcc rId="0" sId="17">
      <nc r="B311">
        <v>-1.32E-2</v>
      </nc>
    </rcc>
    <rcc rId="0" sId="17">
      <nc r="B312">
        <v>6.6799999999999998E-2</v>
      </nc>
    </rcc>
    <rcc rId="0" sId="17">
      <nc r="B313">
        <v>7.9899999999999999E-2</v>
      </nc>
    </rcc>
    <rcc rId="0" sId="17">
      <nc r="B314">
        <v>-2.75E-2</v>
      </nc>
    </rcc>
    <rcc rId="0" sId="17">
      <nc r="B315">
        <v>3.6299999999999999E-2</v>
      </nc>
    </rcc>
    <rcc rId="0" sId="17">
      <nc r="B316">
        <v>7.0000000000000007E-2</v>
      </nc>
    </rcc>
    <rcc rId="0" sId="17">
      <nc r="B317">
        <v>-3.1300000000000001E-2</v>
      </nc>
    </rcc>
    <rcc rId="0" sId="17">
      <nc r="B318">
        <v>-2.0799999999999999E-2</v>
      </nc>
    </rcc>
    <rcc rId="0" sId="17">
      <nc r="B319">
        <v>-3.8199999999999998E-2</v>
      </nc>
    </rcc>
    <rcc rId="0" sId="17">
      <nc r="B320">
        <v>2.3099999999999999E-2</v>
      </nc>
    </rcc>
    <rcc rId="0" sId="17">
      <nc r="B321">
        <v>-8.5999999999999993E-2</v>
      </nc>
    </rcc>
    <rcc rId="0" sId="17">
      <nc r="B322">
        <v>-2.18E-2</v>
      </nc>
    </rcc>
    <rcc rId="0" sId="17">
      <nc r="B323">
        <v>2.0500000000000001E-2</v>
      </nc>
    </rcc>
    <rcc rId="0" sId="17">
      <nc r="B324">
        <v>7.9000000000000008E-3</v>
      </nc>
    </rcc>
    <rcc rId="0" sId="17">
      <nc r="B325">
        <v>8.0000000000000002E-3</v>
      </nc>
    </rcc>
    <rcc rId="0" sId="17">
      <nc r="B326">
        <v>0.1038</v>
      </nc>
    </rcc>
    <rcc rId="0" sId="17">
      <nc r="B327">
        <v>0.08</v>
      </nc>
    </rcc>
    <rcc rId="0" sId="17">
      <nc r="B328">
        <v>-1.6899999999999998E-2</v>
      </nc>
    </rcc>
    <rcc rId="0" sId="17">
      <nc r="B329">
        <v>-1.9099999999999999E-2</v>
      </nc>
    </rcc>
    <rcc rId="0" sId="17">
      <nc r="B330">
        <v>9.6299999999999997E-2</v>
      </nc>
    </rcc>
    <rcc rId="0" sId="17">
      <nc r="B331">
        <v>-0.11550000000000001</v>
      </nc>
    </rcc>
    <rcc rId="0" sId="17">
      <nc r="B332">
        <v>5.4300000000000001E-2</v>
      </nc>
    </rcc>
    <rcc rId="0" sId="17">
      <nc r="B333">
        <v>-0.1295</v>
      </nc>
    </rcc>
    <rcc rId="0" sId="17">
      <nc r="B334">
        <v>6.5000000000000002E-2</v>
      </nc>
    </rcc>
    <rcc rId="0" sId="17">
      <nc r="B335">
        <v>-6.8099999999999994E-2</v>
      </nc>
    </rcc>
    <rcc rId="0" sId="17">
      <nc r="B336">
        <v>0.33989999999999998</v>
      </nc>
    </rcc>
    <rcc rId="0" sId="17">
      <nc r="B337">
        <v>-0.155</v>
      </nc>
    </rcc>
    <rcc rId="0" sId="17">
      <nc r="B338">
        <v>-6.8999999999999999E-3</v>
      </nc>
    </rcc>
    <rcc rId="0" sId="17">
      <nc r="B339">
        <v>0.48570000000000002</v>
      </nc>
    </rcc>
    <rcc rId="0" sId="17">
      <nc r="B340">
        <v>-1.14E-2</v>
      </nc>
    </rcc>
    <rcc rId="0" sId="17">
      <nc r="B341">
        <v>-0.24529999999999999</v>
      </nc>
    </rcc>
    <rcc rId="0" sId="17">
      <nc r="B342">
        <v>-7.1099999999999997E-2</v>
      </nc>
    </rcc>
    <rcc rId="0" sId="17">
      <nc r="B343">
        <v>-2.47E-2</v>
      </nc>
    </rcc>
    <rcc rId="0" sId="17">
      <nc r="B344">
        <v>0.2114</v>
      </nc>
    </rcc>
    <rcc rId="0" sId="17">
      <nc r="B345">
        <v>-1.5800000000000002E-2</v>
      </nc>
    </rcc>
    <rcc rId="0" sId="17">
      <nc r="B346">
        <v>1.1900000000000001E-2</v>
      </nc>
    </rcc>
    <rcc rId="0" sId="17">
      <nc r="B347">
        <v>-3.3E-3</v>
      </nc>
    </rcc>
    <rcc rId="0" sId="17">
      <nc r="B348">
        <v>-4.9299999999999997E-2</v>
      </nc>
    </rcc>
    <rcc rId="0" sId="17">
      <nc r="B349">
        <v>-0.16789999999999999</v>
      </nc>
    </rcc>
    <rcc rId="0" sId="17">
      <nc r="B350">
        <v>-6.4199999999999993E-2</v>
      </nc>
    </rcc>
    <rcc rId="0" sId="17">
      <nc r="B351">
        <v>-6.3100000000000003E-2</v>
      </nc>
    </rcc>
    <rcc rId="0" sId="17">
      <nc r="B352">
        <v>-0.28670000000000001</v>
      </nc>
    </rcc>
    <rcc rId="0" sId="17">
      <nc r="B353">
        <v>7.7100000000000002E-2</v>
      </nc>
    </rcc>
    <rcc rId="0" sId="17">
      <nc r="B354">
        <v>-3.6700000000000003E-2</v>
      </nc>
    </rcc>
    <rcc rId="0" sId="17">
      <nc r="B355">
        <v>0.14660000000000001</v>
      </nc>
    </rcc>
    <rcc rId="0" sId="17">
      <nc r="B356">
        <v>7.4800000000000005E-2</v>
      </nc>
    </rcc>
    <rcc rId="0" sId="17">
      <nc r="B357">
        <v>2.1499999999999998E-2</v>
      </nc>
    </rcc>
    <rcc rId="0" sId="17">
      <nc r="B358">
        <v>-1.47E-2</v>
      </nc>
    </rcc>
    <rcc rId="0" sId="17">
      <nc r="B359">
        <v>0.25269999999999998</v>
      </nc>
    </rcc>
    <rcc rId="0" sId="17">
      <nc r="B360">
        <v>0.1179</v>
      </nc>
    </rcc>
    <rcc rId="0" sId="17">
      <nc r="B361">
        <v>-8.6999999999999994E-3</v>
      </nc>
    </rcc>
    <rcc rId="0" sId="17">
      <nc r="B362">
        <v>-2.4500000000000001E-2</v>
      </nc>
    </rcc>
    <rcc rId="0" sId="17">
      <nc r="B363">
        <v>-5.0000000000000001E-3</v>
      </nc>
    </rcc>
    <rcc rId="0" sId="17">
      <nc r="B364">
        <v>-6.3899999999999998E-2</v>
      </nc>
    </rcc>
    <rcc rId="0" sId="17">
      <nc r="B365">
        <v>2.18E-2</v>
      </nc>
    </rcc>
    <rcc rId="0" sId="17">
      <nc r="B366">
        <v>5.5E-2</v>
      </nc>
    </rcc>
    <rcc rId="0" sId="17">
      <nc r="B367">
        <v>1.5599999999999999E-2</v>
      </nc>
    </rcc>
    <rcc rId="0" sId="17">
      <nc r="B368">
        <v>-1.0699999999999999E-2</v>
      </nc>
    </rcc>
    <rcc rId="0" sId="17">
      <nc r="B369">
        <v>2.8500000000000001E-2</v>
      </nc>
    </rcc>
    <rcc rId="0" sId="17">
      <nc r="B370">
        <v>-4.1300000000000003E-2</v>
      </nc>
    </rcc>
    <rcc rId="0" sId="17">
      <nc r="B371">
        <v>0.1076</v>
      </nc>
    </rcc>
    <rcc rId="0" sId="17">
      <nc r="B372">
        <v>9.6299999999999997E-2</v>
      </nc>
    </rcc>
    <rcc rId="0" sId="17">
      <nc r="B373">
        <v>-1.8E-3</v>
      </nc>
    </rcc>
    <rcc rId="0" sId="17">
      <nc r="B374">
        <v>-1.78E-2</v>
      </nc>
    </rcc>
    <rcc rId="0" sId="17">
      <nc r="B375">
        <v>6.1600000000000002E-2</v>
      </nc>
    </rcc>
    <rcc rId="0" sId="17">
      <nc r="B376">
        <v>-4.8800000000000003E-2</v>
      </nc>
    </rcc>
    <rcc rId="0" sId="17">
      <nc r="B377">
        <v>-2.29E-2</v>
      </nc>
    </rcc>
    <rcc rId="0" sId="17">
      <nc r="B378">
        <v>0.1061</v>
      </nc>
    </rcc>
    <rcc rId="0" sId="17">
      <nc r="B379">
        <v>4.0000000000000002E-4</v>
      </nc>
    </rcc>
    <rcc rId="0" sId="17">
      <nc r="B380">
        <v>-0.13450000000000001</v>
      </nc>
    </rcc>
    <rcc rId="0" sId="17">
      <nc r="B381">
        <v>-2.46E-2</v>
      </nc>
    </rcc>
    <rcc rId="0" sId="17">
      <nc r="B382">
        <v>1.9099999999999999E-2</v>
      </nc>
    </rcc>
    <rcc rId="0" sId="17">
      <nc r="B383">
        <v>2.47E-2</v>
      </nc>
    </rcc>
    <rcc rId="0" sId="17">
      <nc r="B384">
        <v>-3.0200000000000001E-2</v>
      </nc>
    </rcc>
    <rcc rId="0" sId="17">
      <nc r="B385">
        <v>0.12690000000000001</v>
      </nc>
    </rcc>
    <rcc rId="0" sId="17">
      <nc r="B386">
        <v>-1.7600000000000001E-2</v>
      </nc>
    </rcc>
    <rcc rId="0" sId="17">
      <nc r="B387">
        <v>2.9100000000000001E-2</v>
      </nc>
    </rcc>
    <rcc rId="0" sId="17">
      <nc r="B388">
        <v>-8.5199999999999998E-2</v>
      </nc>
    </rcc>
    <rcc rId="0" sId="17">
      <nc r="B389">
        <v>-2.8400000000000002E-2</v>
      </nc>
    </rcc>
    <rcc rId="0" sId="17">
      <nc r="B390">
        <v>2.8E-3</v>
      </nc>
    </rcc>
    <rcc rId="0" sId="17">
      <nc r="B391">
        <v>2.7199999999999998E-2</v>
      </nc>
    </rcc>
    <rcc rId="0" sId="17">
      <nc r="B392">
        <v>4.5199999999999997E-2</v>
      </nc>
    </rcc>
    <rcc rId="0" sId="17">
      <nc r="B393">
        <v>-2.81E-2</v>
      </nc>
    </rcc>
    <rcc rId="0" sId="17">
      <nc r="B394">
        <v>-3.7900000000000003E-2</v>
      </nc>
    </rcc>
    <rcc rId="0" sId="17">
      <nc r="B395">
        <v>-4.1700000000000001E-2</v>
      </nc>
    </rcc>
    <rcc rId="0" sId="17">
      <nc r="B396">
        <v>6.4100000000000004E-2</v>
      </nc>
    </rcc>
    <rcc rId="0" sId="17">
      <nc r="B397">
        <v>7.1999999999999998E-3</v>
      </nc>
    </rcc>
    <rcc rId="0" sId="17">
      <nc r="B398">
        <v>1.89E-2</v>
      </nc>
    </rcc>
    <rcc rId="0" sId="17">
      <nc r="B399">
        <v>-8.3500000000000005E-2</v>
      </nc>
    </rcc>
    <rcc rId="0" sId="17">
      <nc r="B400">
        <v>-3.1899999999999998E-2</v>
      </nc>
    </rcc>
    <rcc rId="0" sId="17">
      <nc r="B401">
        <v>6.4299999999999996E-2</v>
      </nc>
    </rcc>
    <rcc rId="0" sId="17">
      <nc r="B402">
        <v>-0.1152</v>
      </nc>
    </rcc>
    <rcc rId="0" sId="17">
      <nc r="B403">
        <v>-5.3999999999999999E-2</v>
      </nc>
    </rcc>
    <rcc rId="0" sId="17">
      <nc r="B404">
        <v>-8.1500000000000003E-2</v>
      </nc>
    </rcc>
    <rcc rId="0" sId="17">
      <nc r="B405">
        <v>-8.0299999999999996E-2</v>
      </nc>
    </rcc>
    <rcc rId="0" sId="17">
      <nc r="B406">
        <v>-5.7299999999999997E-2</v>
      </nc>
    </rcc>
    <rcc rId="0" sId="17">
      <nc r="B407">
        <v>-2.1299999999999999E-2</v>
      </nc>
    </rcc>
    <rcc rId="0" sId="17">
      <nc r="B408">
        <v>5.1799999999999999E-2</v>
      </nc>
    </rcc>
    <rcc rId="0" sId="17">
      <nc r="B409">
        <v>3.7000000000000002E-3</v>
      </nc>
    </rcc>
    <rcc rId="0" sId="17">
      <nc r="B410">
        <v>2.58E-2</v>
      </nc>
    </rcc>
    <rcc rId="0" sId="17">
      <nc r="B411">
        <v>0.10249999999999999</v>
      </nc>
    </rcc>
    <rcc rId="0" sId="17">
      <nc r="B412">
        <v>2.8400000000000002E-2</v>
      </nc>
    </rcc>
    <rcc rId="0" sId="17">
      <nc r="B413">
        <v>3.4799999999999998E-2</v>
      </nc>
    </rcc>
    <rcc rId="0" sId="17">
      <nc r="B414">
        <v>-2.2499999999999999E-2</v>
      </nc>
    </rcc>
    <rcc rId="0" sId="17">
      <nc r="B415">
        <v>3.2000000000000001E-2</v>
      </nc>
    </rcc>
    <rcc rId="0" sId="17">
      <nc r="B416">
        <v>-9.9400000000000002E-2</v>
      </nc>
    </rcc>
    <rcc rId="0" sId="17">
      <nc r="B417">
        <v>-4.1599999999999998E-2</v>
      </nc>
    </rcc>
    <rcc rId="0" sId="17">
      <nc r="B418">
        <v>3.5999999999999999E-3</v>
      </nc>
    </rcc>
    <rcc rId="0" sId="17">
      <nc r="B419">
        <v>-0.17780000000000001</v>
      </nc>
    </rcc>
    <rcc rId="0" sId="17">
      <nc r="B420">
        <v>6.7299999999999999E-2</v>
      </nc>
    </rcc>
    <rcc rId="0" sId="17">
      <nc r="B421">
        <v>1.61E-2</v>
      </nc>
    </rcc>
    <rcc rId="0" sId="17">
      <nc r="B422">
        <v>5.1000000000000004E-3</v>
      </nc>
    </rcc>
    <rcc rId="0" sId="17">
      <nc r="B423">
        <v>-7.9100000000000004E-2</v>
      </nc>
    </rcc>
    <rcc rId="0" sId="17">
      <nc r="B424">
        <v>1.6000000000000001E-3</v>
      </nc>
    </rcc>
    <rcc rId="0" sId="17">
      <nc r="B425">
        <v>0.10299999999999999</v>
      </nc>
    </rcc>
    <rcc rId="0" sId="17">
      <nc r="B426">
        <v>0.13780000000000001</v>
      </nc>
    </rcc>
    <rcc rId="0" sId="17">
      <nc r="B427">
        <v>-0.38369999999999999</v>
      </nc>
    </rcc>
    <rcc rId="0" sId="17">
      <nc r="B428">
        <v>4.0300000000000002E-2</v>
      </nc>
    </rcc>
    <rcc rId="0" sId="17">
      <nc r="B429">
        <v>1.9199999999999998E-2</v>
      </nc>
    </rcc>
    <rcc rId="0" sId="17">
      <nc r="B430">
        <v>-3.9100000000000003E-2</v>
      </nc>
    </rcc>
    <rcc rId="0" sId="17">
      <nc r="B431">
        <v>0.40079999999999999</v>
      </nc>
    </rcc>
    <rcc rId="0" sId="17">
      <nc r="B432">
        <v>-0.1706</v>
      </nc>
    </rcc>
    <rcc rId="0" sId="17">
      <nc r="B433">
        <v>2.8299999999999999E-2</v>
      </nc>
    </rcc>
    <rcc rId="0" sId="17">
      <nc r="B434">
        <v>-1.04E-2</v>
      </nc>
    </rcc>
    <rcc rId="0" sId="17">
      <nc r="B435">
        <v>-3.61E-2</v>
      </nc>
    </rcc>
    <rcc rId="0" sId="17">
      <nc r="B436">
        <v>4.8999999999999998E-3</v>
      </nc>
    </rcc>
    <rcc rId="0" sId="17">
      <nc r="B437">
        <v>8.1600000000000006E-2</v>
      </nc>
    </rcc>
    <rcc rId="0" sId="17">
      <nc r="B438">
        <v>-3.3700000000000001E-2</v>
      </nc>
    </rcc>
    <rcc rId="0" sId="17">
      <nc r="B439">
        <v>0.19889999999999999</v>
      </nc>
    </rcc>
    <rcc rId="0" sId="17">
      <nc r="B440">
        <v>-1.6299999999999999E-2</v>
      </nc>
    </rcc>
    <rcc rId="0" sId="17">
      <nc r="B441">
        <v>0.01</v>
      </nc>
    </rcc>
    <rcc rId="0" sId="17">
      <nc r="B442">
        <v>2.0199999999999999E-2</v>
      </nc>
    </rcc>
    <rcc rId="0" sId="17">
      <nc r="B443">
        <v>4.7300000000000002E-2</v>
      </nc>
    </rcc>
    <rcc rId="0" sId="17">
      <nc r="B444">
        <v>6.9500000000000006E-2</v>
      </nc>
    </rcc>
    <rcc rId="0" sId="17">
      <nc r="B445">
        <v>0.1368</v>
      </nc>
    </rcc>
    <rcc rId="0" sId="17">
      <nc r="B446">
        <v>6.7599999999999993E-2</v>
      </nc>
    </rcc>
    <rcc rId="0" sId="17">
      <nc r="B447">
        <v>5.3999999999999999E-2</v>
      </nc>
    </rcc>
    <rcc rId="0" sId="17">
      <nc r="B448">
        <v>-1.0999999999999999E-2</v>
      </nc>
    </rcc>
    <rcc rId="0" sId="17">
      <nc r="B449">
        <v>3.0999999999999999E-3</v>
      </nc>
    </rcc>
    <rcc rId="0" sId="17">
      <nc r="B450">
        <v>5.5999999999999999E-3</v>
      </nc>
    </rcc>
    <rcc rId="0" sId="17">
      <nc r="B451">
        <v>-3.85E-2</v>
      </nc>
    </rcc>
    <rcc rId="0" sId="17">
      <nc r="B452">
        <v>-8.6999999999999994E-3</v>
      </nc>
    </rcc>
    <rcc rId="0" sId="17">
      <nc r="B453">
        <v>1.4500000000000001E-2</v>
      </nc>
    </rcc>
    <rcc rId="0" sId="17">
      <nc r="B454">
        <v>1.8100000000000002E-2</v>
      </nc>
    </rcc>
    <rcc rId="0" sId="17">
      <nc r="B455">
        <v>-5.3499999999999999E-2</v>
      </nc>
    </rcc>
    <rcc rId="0" sId="17">
      <nc r="B456">
        <v>3.1399999999999997E-2</v>
      </nc>
    </rcc>
    <rcc rId="0" sId="17">
      <nc r="B457">
        <v>1E-3</v>
      </nc>
    </rcc>
    <rcc rId="0" sId="17">
      <nc r="B458">
        <v>3.2000000000000001E-2</v>
      </nc>
    </rcc>
    <rcc rId="0" sId="17">
      <nc r="B459">
        <v>-3.8399999999999997E-2</v>
      </nc>
    </rcc>
    <rcc rId="0" sId="17">
      <nc r="B460">
        <v>4.3400000000000001E-2</v>
      </nc>
    </rcc>
    <rcc rId="0" sId="17">
      <nc r="B461">
        <v>0.1014</v>
      </nc>
    </rcc>
    <rcc rId="0" sId="17">
      <nc r="B462">
        <v>-9.8000000000000004E-2</v>
      </nc>
    </rcc>
    <rcc rId="0" sId="17">
      <nc r="B463">
        <v>-1.2999999999999999E-3</v>
      </nc>
    </rcc>
    <rcc rId="0" sId="17">
      <nc r="B464">
        <v>-0.12330000000000001</v>
      </nc>
    </rcc>
    <rcc rId="0" sId="17">
      <nc r="B465">
        <v>5.9900000000000002E-2</v>
      </nc>
    </rcc>
    <rcc rId="0" sId="17">
      <nc r="B466">
        <v>-3.6700000000000003E-2</v>
      </nc>
    </rcc>
    <rcc rId="0" sId="17">
      <nc r="B467">
        <v>0.26329999999999998</v>
      </nc>
    </rcc>
    <rcc rId="0" sId="17">
      <nc r="B468">
        <v>0.1208</v>
      </nc>
    </rcc>
    <rcc rId="0" sId="17">
      <nc r="B469">
        <v>-0.19059999999999999</v>
      </nc>
    </rcc>
    <rcc rId="0" sId="17">
      <nc r="B470">
        <v>0.1714</v>
      </nc>
    </rcc>
    <rcc rId="0" sId="17">
      <nc r="B471">
        <v>0.1099</v>
      </nc>
    </rcc>
    <rcc rId="0" sId="17">
      <nc r="B472">
        <v>-0.193</v>
      </nc>
    </rcc>
    <rcc rId="0" sId="17">
      <nc r="B473">
        <v>7.4000000000000003E-3</v>
      </nc>
    </rcc>
    <rcc rId="0" sId="17">
      <nc r="B474">
        <v>0.1225</v>
      </nc>
    </rcc>
    <rcc rId="0" sId="17">
      <nc r="B475">
        <v>4.6300000000000001E-2</v>
      </nc>
    </rcc>
    <rcc rId="0" sId="17">
      <nc r="B476">
        <v>-9.3200000000000005E-2</v>
      </nc>
    </rcc>
    <rcc rId="0" sId="17">
      <nc r="B477">
        <v>8.0600000000000005E-2</v>
      </nc>
    </rcc>
    <rcc rId="0" sId="17">
      <nc r="B478">
        <v>2.7099999999999999E-2</v>
      </nc>
    </rcc>
    <rcc rId="0" sId="17">
      <nc r="B479">
        <v>-2.06E-2</v>
      </nc>
    </rcc>
    <rcc rId="0" sId="17">
      <nc r="B480">
        <v>5.7200000000000001E-2</v>
      </nc>
    </rcc>
    <rcc rId="0" sId="17">
      <nc r="B481">
        <v>-1.3299999999999999E-2</v>
      </nc>
    </rcc>
    <rcc rId="0" sId="17">
      <nc r="B482">
        <v>2.4199999999999999E-2</v>
      </nc>
    </rcc>
    <rcc rId="0" sId="17">
      <nc r="B483">
        <v>-0.40739999999999998</v>
      </nc>
    </rcc>
    <rcc rId="0" sId="17">
      <nc r="B484">
        <v>3.9199999999999999E-2</v>
      </nc>
    </rcc>
    <rcc rId="0" sId="17">
      <nc r="B485">
        <v>-5.8299999999999998E-2</v>
      </nc>
    </rcc>
    <rcc rId="0" sId="17">
      <nc r="B486">
        <v>-0.20349999999999999</v>
      </nc>
    </rcc>
    <rcc rId="0" sId="17">
      <nc r="B487">
        <v>9.4299999999999995E-2</v>
      </nc>
    </rcc>
    <rcc rId="0" sId="17">
      <nc r="B488">
        <v>0.1694</v>
      </nc>
    </rcc>
    <rcc rId="0" sId="17">
      <nc r="B489">
        <v>-1.47E-2</v>
      </nc>
    </rcc>
    <rcc rId="0" sId="17">
      <nc r="B490">
        <v>0.25419999999999998</v>
      </nc>
    </rcc>
    <rcc rId="0" sId="17">
      <nc r="B491">
        <v>8.5199999999999998E-2</v>
      </nc>
    </rcc>
    <rcc rId="0" sId="17">
      <nc r="B492">
        <v>1.3899999999999999E-2</v>
      </nc>
    </rcc>
    <rcc rId="0" sId="17">
      <nc r="B493">
        <v>6.7999999999999996E-3</v>
      </nc>
    </rcc>
    <rcc rId="0" sId="17">
      <nc r="B494">
        <v>6.9199999999999998E-2</v>
      </nc>
    </rcc>
    <rcc rId="0" sId="17">
      <nc r="B495">
        <v>-3.8999999999999998E-3</v>
      </nc>
    </rcc>
    <rcc rId="0" sId="17">
      <nc r="B496">
        <v>-7.4999999999999997E-3</v>
      </nc>
    </rcc>
    <rcc rId="0" sId="17">
      <nc r="B497">
        <v>-8.9999999999999998E-4</v>
      </nc>
    </rcc>
    <rcc rId="0" sId="17">
      <nc r="B498">
        <v>1.6E-2</v>
      </nc>
    </rcc>
    <rcc rId="0" sId="17">
      <nc r="B499">
        <v>-9.2999999999999992E-3</v>
      </nc>
    </rcc>
    <rcc rId="0" sId="17">
      <nc r="B500">
        <v>-5.6300000000000003E-2</v>
      </nc>
    </rcc>
    <rcc rId="0" sId="17">
      <nc r="B501">
        <v>-1.6799999999999999E-2</v>
      </nc>
    </rcc>
    <rcc rId="0" sId="17">
      <nc r="B502">
        <v>7.1400000000000005E-2</v>
      </nc>
    </rcc>
    <rcc rId="0" sId="17">
      <nc r="B503">
        <v>1.11E-2</v>
      </nc>
    </rcc>
    <rcc rId="0" sId="17">
      <nc r="B504">
        <v>5.1999999999999998E-3</v>
      </nc>
    </rcc>
    <rcc rId="0" sId="17">
      <nc r="B505">
        <v>-1.37E-2</v>
      </nc>
    </rcc>
    <rcc rId="0" sId="17">
      <nc r="B506">
        <v>2.1999999999999999E-2</v>
      </nc>
    </rcc>
    <rcc rId="0" sId="17">
      <nc r="B507">
        <v>-9.35E-2</v>
      </nc>
    </rcc>
    <rcc rId="0" sId="17">
      <nc r="B508">
        <v>1.11E-2</v>
      </nc>
    </rcc>
    <rcc rId="0" sId="17">
      <nc r="B509">
        <v>-7.1099999999999997E-2</v>
      </nc>
    </rcc>
    <rcc rId="0" sId="17">
      <nc r="B510">
        <v>-5.0799999999999998E-2</v>
      </nc>
    </rcc>
    <rcc rId="0" sId="17">
      <nc r="B511">
        <v>-0.18210000000000001</v>
      </nc>
    </rcc>
    <rcc rId="0" sId="17">
      <nc r="B512">
        <v>4.9299999999999997E-2</v>
      </nc>
    </rcc>
    <rcc rId="0" sId="17">
      <nc r="B513">
        <v>2.7300000000000001E-2</v>
      </nc>
    </rcc>
    <rcc rId="0" sId="17">
      <nc r="B514">
        <v>6.8999999999999999E-3</v>
      </nc>
    </rcc>
    <rcc rId="0" sId="17">
      <nc r="B515">
        <v>-4.41E-2</v>
      </nc>
    </rcc>
    <rcc rId="0" sId="17">
      <nc r="B516">
        <v>0.33639999999999998</v>
      </nc>
    </rcc>
    <rcc rId="0" sId="17">
      <nc r="B517">
        <v>-1.72E-2</v>
      </nc>
    </rcc>
    <rcc rId="0" sId="17">
      <nc r="B518">
        <v>-4.9799999999999997E-2</v>
      </nc>
    </rcc>
    <rcc rId="0" sId="17">
      <nc r="B519">
        <v>-3.9600000000000003E-2</v>
      </nc>
    </rcc>
    <rcc rId="0" sId="17">
      <nc r="B520">
        <v>-1.38E-2</v>
      </nc>
    </rcc>
    <rcc rId="0" sId="17">
      <nc r="B521">
        <v>-1.7399999999999999E-2</v>
      </nc>
    </rcc>
    <rcc rId="0" sId="17">
      <nc r="B522">
        <v>-4.8999999999999998E-3</v>
      </nc>
    </rcc>
    <rcc rId="0" sId="17">
      <nc r="B523">
        <v>-9.1000000000000004E-3</v>
      </nc>
    </rcc>
    <rcc rId="0" sId="17">
      <nc r="B524">
        <v>-3.9600000000000003E-2</v>
      </nc>
    </rcc>
    <rcc rId="0" sId="17">
      <nc r="B525">
        <v>-0.1583</v>
      </nc>
    </rcc>
    <rcc rId="0" sId="17">
      <nc r="B526">
        <v>3.9399999999999998E-2</v>
      </nc>
    </rcc>
    <rcc rId="0" sId="17">
      <nc r="B527">
        <v>-1.9300000000000001E-2</v>
      </nc>
    </rcc>
    <rcc rId="0" sId="17">
      <nc r="B528">
        <v>7.3400000000000007E-2</v>
      </nc>
    </rcc>
    <rcc rId="0" sId="17">
      <nc r="B529">
        <v>4.3200000000000002E-2</v>
      </nc>
    </rcc>
    <rcc rId="0" sId="17">
      <nc r="B530">
        <v>-4.2599999999999999E-2</v>
      </nc>
    </rcc>
    <rcc rId="0" sId="17">
      <nc r="B531">
        <v>-2.76E-2</v>
      </nc>
    </rcc>
    <rcc rId="0" sId="17">
      <nc r="B532">
        <v>0.1023</v>
      </nc>
    </rcc>
    <rcc rId="0" sId="17">
      <nc r="B533">
        <v>-7.0900000000000005E-2</v>
      </nc>
    </rcc>
    <rcc rId="0" sId="17">
      <nc r="B534">
        <v>-1.29E-2</v>
      </nc>
    </rcc>
    <rcc rId="0" sId="17">
      <nc r="B535">
        <v>-1.5599999999999999E-2</v>
      </nc>
    </rcc>
    <rcc rId="0" sId="17">
      <nc r="B536">
        <v>-5.2600000000000001E-2</v>
      </nc>
    </rcc>
    <rcc rId="0" sId="17">
      <nc r="B537">
        <v>-6.5500000000000003E-2</v>
      </nc>
    </rcc>
    <rcc rId="0" sId="17">
      <nc r="B538">
        <v>-2.12E-2</v>
      </nc>
    </rcc>
    <rcc rId="0" sId="17">
      <nc r="B539">
        <v>3.9100000000000003E-2</v>
      </nc>
    </rcc>
    <rcc rId="0" sId="17">
      <nc r="B540">
        <v>-3.9E-2</v>
      </nc>
    </rcc>
    <rcc rId="0" sId="17">
      <nc r="B541">
        <v>6.1899999999999997E-2</v>
      </nc>
    </rcc>
    <rcc rId="0" sId="17">
      <nc r="B542">
        <v>1.4999999999999999E-2</v>
      </nc>
    </rcc>
    <rcc rId="0" sId="17">
      <nc r="B543">
        <v>0.1212</v>
      </nc>
    </rcc>
    <rcc rId="0" sId="17">
      <nc r="B544">
        <v>6.9900000000000004E-2</v>
      </nc>
    </rcc>
    <rcc rId="0" sId="17">
      <nc r="B545">
        <v>1.2200000000000001E-2</v>
      </nc>
    </rcc>
    <rcc rId="0" sId="17">
      <nc r="B546">
        <v>-4.7600000000000003E-2</v>
      </nc>
    </rcc>
    <rcc rId="0" sId="17">
      <nc r="B547">
        <v>-1.7999999999999999E-2</v>
      </nc>
    </rcc>
    <rcc rId="0" sId="17">
      <nc r="B548">
        <v>0.01</v>
      </nc>
    </rcc>
    <rcc rId="0" sId="17">
      <nc r="B549">
        <v>3.1099999999999999E-2</v>
      </nc>
    </rcc>
    <rcc rId="0" sId="17">
      <nc r="B550">
        <v>-2.93E-2</v>
      </nc>
    </rcc>
    <rcc rId="0" sId="17">
      <nc r="B551">
        <v>-3.5700000000000003E-2</v>
      </nc>
    </rcc>
    <rcc rId="0" sId="17">
      <nc r="B552">
        <v>2.0799999999999999E-2</v>
      </nc>
    </rcc>
    <rcc rId="0" sId="17">
      <nc r="B553">
        <v>2.8799999999999999E-2</v>
      </nc>
    </rcc>
    <rcc rId="0" sId="17">
      <nc r="B554">
        <v>-1.34E-2</v>
      </nc>
    </rcc>
    <rcc rId="0" sId="17">
      <nc r="B555">
        <v>1.78E-2</v>
      </nc>
    </rcc>
    <rcc rId="0" sId="17">
      <nc r="B556">
        <v>2.9700000000000001E-2</v>
      </nc>
    </rcc>
    <rcc rId="0" sId="17">
      <nc r="B557">
        <v>0.22720000000000001</v>
      </nc>
    </rcc>
    <rcc rId="0" sId="17">
      <nc r="B558">
        <v>-0.1552</v>
      </nc>
    </rcc>
    <rcc rId="0" sId="17">
      <nc r="B559">
        <v>8.77E-2</v>
      </nc>
    </rcc>
    <rcc rId="0" sId="17">
      <nc r="B560">
        <v>-3.9199999999999999E-2</v>
      </nc>
    </rcc>
    <rcc rId="0" sId="17">
      <nc r="B561">
        <v>-9.9199999999999997E-2</v>
      </nc>
    </rcc>
    <rcc rId="0" sId="17">
      <nc r="B562">
        <v>1.2800000000000001E-2</v>
      </nc>
    </rcc>
    <rcc rId="0" sId="17">
      <nc r="B563">
        <v>-0.17</v>
      </nc>
    </rcc>
    <rcc rId="0" sId="17">
      <nc r="B564">
        <v>-3.8E-3</v>
      </nc>
    </rcc>
    <rcc rId="0" sId="17">
      <nc r="B565">
        <v>1.23E-2</v>
      </nc>
    </rcc>
    <rcc rId="0" sId="17">
      <nc r="B566">
        <v>-2.64E-2</v>
      </nc>
    </rcc>
    <rcc rId="0" sId="17">
      <nc r="B567">
        <v>5.96E-2</v>
      </nc>
    </rcc>
    <rcc rId="0" sId="17">
      <nc r="B568">
        <v>-5.62E-2</v>
      </nc>
    </rcc>
    <rcc rId="0" sId="17">
      <nc r="B569">
        <v>-3.8E-3</v>
      </nc>
    </rcc>
    <rcc rId="0" sId="17">
      <nc r="B570">
        <v>7.1300000000000002E-2</v>
      </nc>
    </rcc>
    <rcc rId="0" sId="17">
      <nc r="B571">
        <v>-3.85E-2</v>
      </nc>
    </rcc>
    <rcc rId="0" sId="17">
      <nc r="B572">
        <v>1.34E-2</v>
      </nc>
    </rcc>
    <rcc rId="0" sId="17">
      <nc r="B573">
        <v>-4.1000000000000002E-2</v>
      </nc>
    </rcc>
    <rcc rId="0" sId="17">
      <nc r="B574">
        <v>-1.8E-3</v>
      </nc>
    </rcc>
    <rcc rId="0" sId="17">
      <nc r="B575">
        <v>0.1027</v>
      </nc>
    </rcc>
    <rcc rId="0" sId="17">
      <nc r="B576">
        <v>-1.6000000000000001E-3</v>
      </nc>
    </rcc>
    <rcc rId="0" sId="17">
      <nc r="B577">
        <v>1.2999999999999999E-3</v>
      </nc>
    </rcc>
  </rrc>
  <rrc rId="29295" sId="17" ref="B1:B1048576" action="deleteCol">
    <rfmt sheetId="17" xfDxf="1" sqref="B1:B1048576" start="0" length="0"/>
    <rcc rId="0" sId="17">
      <nc r="B3" t="inlineStr">
        <is>
          <t>eaf.exposure</t>
        </is>
      </nc>
    </rcc>
    <rcc rId="0" sId="17">
      <nc r="B4">
        <v>0.70669999999999999</v>
      </nc>
    </rcc>
    <rcc rId="0" sId="17">
      <nc r="B5">
        <v>0.5333</v>
      </nc>
    </rcc>
    <rcc rId="0" sId="17">
      <nc r="B6">
        <v>0.38150000000000001</v>
      </nc>
    </rcc>
    <rcc rId="0" sId="17">
      <nc r="B7">
        <v>0.4597</v>
      </nc>
    </rcc>
    <rcc rId="0" sId="17">
      <nc r="B8">
        <v>0.29820000000000002</v>
      </nc>
    </rcc>
    <rcc rId="0" sId="17">
      <nc r="B9">
        <v>0.21240000000000001</v>
      </nc>
    </rcc>
    <rcc rId="0" sId="17">
      <nc r="B10">
        <v>0.19389999999999999</v>
      </nc>
    </rcc>
    <rcc rId="0" sId="17">
      <nc r="B11">
        <v>0.54610000000000003</v>
      </nc>
    </rcc>
    <rcc rId="0" sId="17">
      <nc r="B12">
        <v>0.44919999999999999</v>
      </nc>
    </rcc>
    <rcc rId="0" sId="17">
      <nc r="B13">
        <v>0.81420000000000003</v>
      </nc>
    </rcc>
    <rcc rId="0" sId="17">
      <nc r="B14">
        <v>0.96479999999999999</v>
      </nc>
    </rcc>
    <rcc rId="0" sId="17">
      <nc r="B15">
        <v>0.2848</v>
      </nc>
    </rcc>
    <rcc rId="0" sId="17">
      <nc r="B16">
        <v>0.1217</v>
      </nc>
    </rcc>
    <rcc rId="0" sId="17">
      <nc r="B17">
        <v>0.26869999999999999</v>
      </nc>
    </rcc>
    <rcc rId="0" sId="17">
      <nc r="B18">
        <v>0.40589999999999998</v>
      </nc>
    </rcc>
    <rcc rId="0" sId="17">
      <nc r="B19">
        <v>0.62780000000000002</v>
      </nc>
    </rcc>
    <rcc rId="0" sId="17">
      <nc r="B20">
        <v>0.94679999999999997</v>
      </nc>
    </rcc>
    <rcc rId="0" sId="17">
      <nc r="B21">
        <v>0.42120000000000002</v>
      </nc>
    </rcc>
    <rcc rId="0" sId="17">
      <nc r="B22">
        <v>0.80279999999999996</v>
      </nc>
    </rcc>
    <rcc rId="0" sId="17">
      <nc r="B23">
        <v>0.75960000000000005</v>
      </nc>
    </rcc>
    <rcc rId="0" sId="17">
      <nc r="B24">
        <v>0.96120000000000005</v>
      </nc>
    </rcc>
    <rcc rId="0" sId="17">
      <nc r="B25">
        <v>0.37209999999999999</v>
      </nc>
    </rcc>
    <rcc rId="0" sId="17">
      <nc r="B26">
        <v>0.21859999999999999</v>
      </nc>
    </rcc>
    <rcc rId="0" sId="17">
      <nc r="B27">
        <v>0.30359999999999998</v>
      </nc>
    </rcc>
    <rcc rId="0" sId="17">
      <nc r="B28">
        <v>0.22120000000000001</v>
      </nc>
    </rcc>
    <rcc rId="0" sId="17">
      <nc r="B29">
        <v>0.15190000000000001</v>
      </nc>
    </rcc>
    <rcc rId="0" sId="17">
      <nc r="B30">
        <v>0.3538</v>
      </nc>
    </rcc>
    <rcc rId="0" sId="17">
      <nc r="B31">
        <v>8.6199999999999999E-2</v>
      </nc>
    </rcc>
    <rcc rId="0" sId="17">
      <nc r="B32">
        <v>0.48580000000000001</v>
      </nc>
    </rcc>
    <rcc rId="0" sId="17">
      <nc r="B33">
        <v>0.71679999999999999</v>
      </nc>
    </rcc>
    <rcc rId="0" sId="17">
      <nc r="B34">
        <v>0.25280000000000002</v>
      </nc>
    </rcc>
    <rcc rId="0" sId="17">
      <nc r="B35">
        <v>0.16250000000000001</v>
      </nc>
    </rcc>
    <rcc rId="0" sId="17">
      <nc r="B36">
        <v>0.48430000000000001</v>
      </nc>
    </rcc>
    <rcc rId="0" sId="17">
      <nc r="B37">
        <v>0.24410000000000001</v>
      </nc>
    </rcc>
    <rcc rId="0" sId="17">
      <nc r="B38">
        <v>0.5615</v>
      </nc>
    </rcc>
    <rcc rId="0" sId="17">
      <nc r="B39">
        <v>0.96779999999999999</v>
      </nc>
    </rcc>
    <rcc rId="0" sId="17">
      <nc r="B40">
        <v>0.37859999999999999</v>
      </nc>
    </rcc>
    <rcc rId="0" sId="17">
      <nc r="B41">
        <v>0.184</v>
      </nc>
    </rcc>
    <rcc rId="0" sId="17">
      <nc r="B42">
        <v>0.94540000000000002</v>
      </nc>
    </rcc>
    <rcc rId="0" sId="17">
      <nc r="B43">
        <v>4.2500000000000003E-2</v>
      </nc>
    </rcc>
    <rcc rId="0" sId="17">
      <nc r="B44">
        <v>0.42309999999999998</v>
      </nc>
    </rcc>
    <rcc rId="0" sId="17">
      <nc r="B45">
        <v>0.19739999999999999</v>
      </nc>
    </rcc>
    <rcc rId="0" sId="17">
      <nc r="B46">
        <v>0.26329999999999998</v>
      </nc>
    </rcc>
    <rcc rId="0" sId="17">
      <nc r="B47">
        <v>0.68920000000000003</v>
      </nc>
    </rcc>
    <rcc rId="0" sId="17">
      <nc r="B48">
        <v>0.1217</v>
      </nc>
    </rcc>
    <rcc rId="0" sId="17">
      <nc r="B49">
        <v>7.8600000000000003E-2</v>
      </nc>
    </rcc>
    <rcc rId="0" sId="17">
      <nc r="B50">
        <v>8.1799999999999998E-2</v>
      </nc>
    </rcc>
    <rcc rId="0" sId="17">
      <nc r="B53" t="inlineStr">
        <is>
          <t>eaf.exposure</t>
        </is>
      </nc>
    </rcc>
    <rcc rId="0" sId="17">
      <nc r="B54">
        <v>0.21374199999999999</v>
      </nc>
    </rcc>
    <rcc rId="0" sId="17">
      <nc r="B55">
        <v>0.430369</v>
      </nc>
    </rcc>
    <rcc rId="0" sId="17">
      <nc r="B56">
        <v>0.237595</v>
      </nc>
    </rcc>
    <rcc rId="0" sId="17">
      <nc r="B57">
        <v>0.84103300000000003</v>
      </nc>
    </rcc>
    <rcc rId="0" sId="17">
      <nc r="B58">
        <v>0.74121400000000004</v>
      </nc>
    </rcc>
    <rcc rId="0" sId="17">
      <nc r="B59">
        <v>0.53276000000000001</v>
      </nc>
    </rcc>
    <rcc rId="0" sId="17">
      <nc r="B60">
        <v>0.43933899999999998</v>
      </nc>
    </rcc>
    <rcc rId="0" sId="17">
      <nc r="B61">
        <v>0.65568400000000004</v>
      </nc>
    </rcc>
    <rcc rId="0" sId="17">
      <nc r="B62">
        <v>0.35266599999999998</v>
      </nc>
    </rcc>
    <rcc rId="0" sId="17">
      <nc r="B63">
        <v>0.57918999999999998</v>
      </nc>
    </rcc>
    <rcc rId="0" sId="17">
      <nc r="B64">
        <v>0.23690900000000001</v>
      </nc>
    </rcc>
    <rcc rId="0" sId="17">
      <nc r="B65">
        <v>0.69651300000000005</v>
      </nc>
    </rcc>
    <rcc rId="0" sId="17">
      <nc r="B66">
        <v>0.35125099999999998</v>
      </nc>
    </rcc>
    <rcc rId="0" sId="17">
      <nc r="B67">
        <v>6.3628000000000004E-2</v>
      </nc>
    </rcc>
    <rcc rId="0" sId="17">
      <nc r="B68">
        <v>0.19922899999999999</v>
      </nc>
    </rcc>
    <rcc rId="0" sId="17">
      <nc r="B69">
        <v>0.162741</v>
      </nc>
    </rcc>
    <rcc rId="0" sId="17">
      <nc r="B70">
        <v>0.29025400000000001</v>
      </nc>
    </rcc>
    <rcc rId="0" sId="17">
      <nc r="B71">
        <v>0.13003000000000001</v>
      </nc>
    </rcc>
    <rcc rId="0" sId="17">
      <nc r="B72">
        <v>8.4881999999999999E-2</v>
      </nc>
    </rcc>
    <rcc rId="0" sId="17">
      <nc r="B73">
        <v>0.176208</v>
      </nc>
    </rcc>
    <rcc rId="0" sId="17">
      <nc r="B74">
        <v>1.1762999999999999E-2</v>
      </nc>
    </rcc>
    <rcc rId="0" sId="17">
      <nc r="B75">
        <v>2.3303999999999998E-2</v>
      </nc>
    </rcc>
    <rcc rId="0" sId="17">
      <nc r="B76">
        <v>2.7570999999999998E-2</v>
      </nc>
    </rcc>
    <rcc rId="0" sId="17">
      <nc r="B77">
        <v>1.7042999999999999E-2</v>
      </nc>
    </rcc>
    <rcc rId="0" sId="17">
      <nc r="B78">
        <v>2.1346E-2</v>
      </nc>
    </rcc>
    <rcc rId="0" sId="17">
      <nc r="B79">
        <v>7.2227E-2</v>
      </nc>
    </rcc>
    <rcc rId="0" sId="17">
      <nc r="B80">
        <v>0.88930900000000002</v>
      </nc>
    </rcc>
    <rcc rId="0" sId="17">
      <nc r="B81">
        <v>0.14067499999999999</v>
      </nc>
    </rcc>
    <rcc rId="0" sId="17">
      <nc r="B82">
        <v>0.27976499999999999</v>
      </nc>
    </rcc>
    <rcc rId="0" sId="17">
      <nc r="B83">
        <v>0.38051099999999999</v>
      </nc>
    </rcc>
    <rcc rId="0" sId="17">
      <nc r="B84">
        <v>0.84902599999999995</v>
      </nc>
    </rcc>
    <rcc rId="0" sId="17">
      <nc r="B85">
        <v>0.66220999999999997</v>
      </nc>
    </rcc>
    <rcc rId="0" sId="17">
      <nc r="B86">
        <v>0.56139899999999998</v>
      </nc>
    </rcc>
    <rcc rId="0" sId="17">
      <nc r="B87">
        <v>0.327843</v>
      </nc>
    </rcc>
    <rcc rId="0" sId="17">
      <nc r="B88">
        <v>0.248945</v>
      </nc>
    </rcc>
    <rcc rId="0" sId="17">
      <nc r="B89">
        <v>0.82046600000000003</v>
      </nc>
    </rcc>
    <rcc rId="0" sId="17">
      <nc r="B90">
        <v>1.4021E-2</v>
      </nc>
    </rcc>
    <rcc rId="0" sId="17">
      <nc r="B91">
        <v>3.9544000000000003E-2</v>
      </nc>
    </rcc>
    <rcc rId="0" sId="17">
      <nc r="B92">
        <v>8.0404000000000003E-2</v>
      </nc>
    </rcc>
    <rcc rId="0" sId="17">
      <nc r="B93">
        <v>1.2562E-2</v>
      </nc>
    </rcc>
    <rcc rId="0" sId="17">
      <nc r="B94">
        <v>4.2647999999999998E-2</v>
      </nc>
    </rcc>
    <rcc rId="0" sId="17">
      <nc r="B95">
        <v>2.1454999999999998E-2</v>
      </nc>
    </rcc>
    <rcc rId="0" sId="17">
      <nc r="B96">
        <v>0.32686999999999999</v>
      </nc>
    </rcc>
    <rcc rId="0" sId="17">
      <nc r="B97">
        <v>0.14372699999999999</v>
      </nc>
    </rcc>
    <rcc rId="0" sId="17">
      <nc r="B98">
        <v>0.12695000000000001</v>
      </nc>
    </rcc>
    <rcc rId="0" sId="17">
      <nc r="B99">
        <v>0.34212300000000001</v>
      </nc>
    </rcc>
    <rcc rId="0" sId="17">
      <nc r="B100">
        <v>0.40516099999999999</v>
      </nc>
    </rcc>
    <rcc rId="0" sId="17">
      <nc r="B101">
        <v>0.76677099999999998</v>
      </nc>
    </rcc>
    <rcc rId="0" sId="17">
      <nc r="B102">
        <v>0.16017999999999999</v>
      </nc>
    </rcc>
    <rcc rId="0" sId="17">
      <nc r="B103">
        <v>0.86817800000000001</v>
      </nc>
    </rcc>
    <rcc rId="0" sId="17">
      <nc r="B104">
        <v>0.21437600000000001</v>
      </nc>
    </rcc>
    <rcc rId="0" sId="17">
      <nc r="B105">
        <v>0.51089700000000005</v>
      </nc>
    </rcc>
    <rcc rId="0" sId="17">
      <nc r="B106">
        <v>0.403227</v>
      </nc>
    </rcc>
    <rcc rId="0" sId="17">
      <nc r="B107">
        <v>0.14238400000000001</v>
      </nc>
    </rcc>
    <rcc rId="0" sId="17">
      <nc r="B108">
        <v>0.38627400000000001</v>
      </nc>
    </rcc>
    <rcc rId="0" sId="17">
      <nc r="B109">
        <v>0.55947499999999994</v>
      </nc>
    </rcc>
    <rcc rId="0" sId="17">
      <nc r="B110">
        <v>0.434255</v>
      </nc>
    </rcc>
    <rcc rId="0" sId="17">
      <nc r="B111">
        <v>0.35972100000000001</v>
      </nc>
    </rcc>
    <rcc rId="0" sId="17">
      <nc r="B112">
        <v>0.37795800000000002</v>
      </nc>
    </rcc>
    <rcc rId="0" sId="17">
      <nc r="B113">
        <v>0.70982900000000004</v>
      </nc>
    </rcc>
    <rcc rId="0" sId="17">
      <nc r="B114">
        <v>0.77427599999999996</v>
      </nc>
    </rcc>
    <rcc rId="0" sId="17">
      <nc r="B115">
        <v>0.74394899999999997</v>
      </nc>
    </rcc>
    <rcc rId="0" sId="17">
      <nc r="B116">
        <v>5.1310000000000001E-2</v>
      </nc>
    </rcc>
    <rcc rId="0" sId="17">
      <nc r="B117">
        <v>0.243674</v>
      </nc>
    </rcc>
    <rcc rId="0" sId="17">
      <nc r="B118">
        <v>2.0757000000000001E-2</v>
      </nc>
    </rcc>
    <rcc rId="0" sId="17">
      <nc r="B119">
        <v>0.22670899999999999</v>
      </nc>
    </rcc>
    <rcc rId="0" sId="17">
      <nc r="B120">
        <v>0.28967199999999999</v>
      </nc>
    </rcc>
    <rcc rId="0" sId="17">
      <nc r="B121">
        <v>0.25343500000000002</v>
      </nc>
    </rcc>
    <rcc rId="0" sId="17">
      <nc r="B122">
        <v>0.18899099999999999</v>
      </nc>
    </rcc>
    <rcc rId="0" sId="17">
      <nc r="B123">
        <v>1.2378E-2</v>
      </nc>
    </rcc>
    <rcc rId="0" sId="17">
      <nc r="B124">
        <v>0.15396899999999999</v>
      </nc>
    </rcc>
    <rcc rId="0" sId="17">
      <nc r="B125">
        <v>0.54663200000000001</v>
      </nc>
    </rcc>
    <rcc rId="0" sId="17">
      <nc r="B126">
        <v>0.59814999999999996</v>
      </nc>
    </rcc>
    <rcc rId="0" sId="17">
      <nc r="B127">
        <v>0.34242</v>
      </nc>
    </rcc>
    <rcc rId="0" sId="17">
      <nc r="B128">
        <v>0.50784300000000004</v>
      </nc>
    </rcc>
    <rcc rId="0" sId="17">
      <nc r="B129">
        <v>0.11659799999999999</v>
      </nc>
    </rcc>
    <rcc rId="0" sId="17">
      <nc r="B130">
        <v>0.62490100000000004</v>
      </nc>
    </rcc>
    <rcc rId="0" sId="17">
      <nc r="B131">
        <v>0.230874</v>
      </nc>
    </rcc>
    <rcc rId="0" sId="17">
      <nc r="B132">
        <v>7.7374999999999999E-2</v>
      </nc>
    </rcc>
    <rcc rId="0" sId="17">
      <nc r="B133">
        <v>0.43749700000000002</v>
      </nc>
    </rcc>
    <rcc rId="0" sId="17">
      <nc r="B134">
        <v>0.170183</v>
      </nc>
    </rcc>
    <rcc rId="0" sId="17">
      <nc r="B135">
        <v>0.44582899999999998</v>
      </nc>
    </rcc>
    <rcc rId="0" sId="17">
      <nc r="B136">
        <v>0.73060199999999997</v>
      </nc>
    </rcc>
    <rcc rId="0" sId="17">
      <nc r="B137">
        <v>0.36782300000000001</v>
      </nc>
    </rcc>
    <rcc rId="0" sId="17">
      <nc r="B138">
        <v>0.79352199999999995</v>
      </nc>
    </rcc>
    <rcc rId="0" sId="17">
      <nc r="B139">
        <v>0.40868500000000002</v>
      </nc>
    </rcc>
    <rcc rId="0" sId="17">
      <nc r="B140">
        <v>2.8927999999999999E-2</v>
      </nc>
    </rcc>
    <rcc rId="0" sId="17">
      <nc r="B141">
        <v>0.77464699999999997</v>
      </nc>
    </rcc>
    <rcc rId="0" sId="17">
      <nc r="B142">
        <v>0.39887600000000001</v>
      </nc>
    </rcc>
    <rcc rId="0" sId="17">
      <nc r="B143">
        <v>0.82634600000000002</v>
      </nc>
    </rcc>
    <rcc rId="0" sId="17">
      <nc r="B144">
        <v>0.51638499999999998</v>
      </nc>
    </rcc>
    <rcc rId="0" sId="17">
      <nc r="B145">
        <v>0.60509500000000005</v>
      </nc>
    </rcc>
    <rcc rId="0" sId="17">
      <nc r="B146">
        <v>0.43776799999999999</v>
      </nc>
    </rcc>
    <rcc rId="0" sId="17">
      <nc r="B147">
        <v>0.31730399999999997</v>
      </nc>
    </rcc>
    <rcc rId="0" sId="17">
      <nc r="B148">
        <v>0.56910400000000005</v>
      </nc>
    </rcc>
    <rcc rId="0" sId="17">
      <nc r="B149">
        <v>0.204231</v>
      </nc>
    </rcc>
    <rcc rId="0" sId="17">
      <nc r="B150">
        <v>0.59756200000000004</v>
      </nc>
    </rcc>
    <rcc rId="0" sId="17">
      <nc r="B151">
        <v>0.74190199999999995</v>
      </nc>
    </rcc>
    <rcc rId="0" sId="17">
      <nc r="B152">
        <v>0.36258000000000001</v>
      </nc>
    </rcc>
    <rcc rId="0" sId="17">
      <nc r="B153">
        <v>0.27330100000000002</v>
      </nc>
    </rcc>
    <rcc rId="0" sId="17">
      <nc r="B154">
        <v>0.40597899999999998</v>
      </nc>
    </rcc>
    <rcc rId="0" sId="17">
      <nc r="B155">
        <v>0.56104399999999999</v>
      </nc>
    </rcc>
    <rcc rId="0" sId="17">
      <nc r="B156">
        <v>0.22400999999999999</v>
      </nc>
    </rcc>
    <rcc rId="0" sId="17">
      <nc r="B157">
        <v>0.10660500000000001</v>
      </nc>
    </rcc>
    <rcc rId="0" sId="17">
      <nc r="B158">
        <v>5.4793000000000001E-2</v>
      </nc>
    </rcc>
    <rcc rId="0" sId="17">
      <nc r="B159">
        <v>0.248028</v>
      </nc>
    </rcc>
    <rcc rId="0" sId="17">
      <nc r="B160">
        <v>0.13752700000000001</v>
      </nc>
    </rcc>
    <rcc rId="0" sId="17">
      <nc r="B161">
        <v>5.8432999999999999E-2</v>
      </nc>
    </rcc>
    <rcc rId="0" sId="17">
      <nc r="B162">
        <v>0.85650099999999996</v>
      </nc>
    </rcc>
    <rcc rId="0" sId="17">
      <nc r="B163">
        <v>0.10062500000000001</v>
      </nc>
    </rcc>
    <rcc rId="0" sId="17">
      <nc r="B164">
        <v>0.32657799999999998</v>
      </nc>
    </rcc>
    <rcc rId="0" sId="17">
      <nc r="B165">
        <v>5.7419999999999997E-3</v>
      </nc>
    </rcc>
    <rcc rId="0" sId="17">
      <nc r="B166">
        <v>0.503081</v>
      </nc>
    </rcc>
    <rcc rId="0" sId="17">
      <nc r="B167">
        <v>0.137597</v>
      </nc>
    </rcc>
    <rcc rId="0" sId="17">
      <nc r="B168">
        <v>0.28913899999999998</v>
      </nc>
    </rcc>
    <rcc rId="0" sId="17">
      <nc r="B169">
        <v>1.8433000000000001E-2</v>
      </nc>
    </rcc>
    <rcc rId="0" sId="17">
      <nc r="B170">
        <v>9.5549999999999996E-2</v>
      </nc>
    </rcc>
    <rcc rId="0" sId="17">
      <nc r="B171">
        <v>6.2356000000000002E-2</v>
      </nc>
    </rcc>
    <rcc rId="0" sId="17">
      <nc r="B172">
        <v>4.8259000000000003E-2</v>
      </nc>
    </rcc>
    <rcc rId="0" sId="17">
      <nc r="B173">
        <v>0.43182799999999999</v>
      </nc>
    </rcc>
    <rcc rId="0" sId="17">
      <nc r="B174">
        <v>0.29466999999999999</v>
      </nc>
    </rcc>
    <rcc rId="0" sId="17">
      <nc r="B175">
        <v>0.67247100000000004</v>
      </nc>
    </rcc>
    <rcc rId="0" sId="17">
      <nc r="B176">
        <v>0.56903199999999998</v>
      </nc>
    </rcc>
    <rcc rId="0" sId="17">
      <nc r="B177">
        <v>0.150843</v>
      </nc>
    </rcc>
    <rcc rId="0" sId="17">
      <nc r="B178">
        <v>0.52005000000000001</v>
      </nc>
    </rcc>
    <rcc rId="0" sId="17">
      <nc r="B179">
        <v>0.66996699999999998</v>
      </nc>
    </rcc>
    <rcc rId="0" sId="17">
      <nc r="B180">
        <v>0.86138999999999999</v>
      </nc>
    </rcc>
    <rcc rId="0" sId="17">
      <nc r="B181">
        <v>0.33557900000000002</v>
      </nc>
    </rcc>
    <rcc rId="0" sId="17">
      <nc r="B182">
        <v>0.43439299999999997</v>
      </nc>
    </rcc>
    <rcc rId="0" sId="17">
      <nc r="B183">
        <v>6.2717999999999996E-2</v>
      </nc>
    </rcc>
    <rcc rId="0" sId="17">
      <nc r="B184">
        <v>0.86928799999999995</v>
      </nc>
    </rcc>
    <rcc rId="0" sId="17">
      <nc r="B185">
        <v>0.21374199999999999</v>
      </nc>
    </rcc>
    <rcc rId="0" sId="17">
      <nc r="B186">
        <v>0.430369</v>
      </nc>
    </rcc>
    <rcc rId="0" sId="17">
      <nc r="B187">
        <v>0.237595</v>
      </nc>
    </rcc>
    <rcc rId="0" sId="17">
      <nc r="B188">
        <v>0.84103300000000003</v>
      </nc>
    </rcc>
    <rcc rId="0" sId="17">
      <nc r="B189">
        <v>0.74121400000000004</v>
      </nc>
    </rcc>
    <rcc rId="0" sId="17">
      <nc r="B190">
        <v>0.53276000000000001</v>
      </nc>
    </rcc>
    <rcc rId="0" sId="17">
      <nc r="B191">
        <v>0.43933899999999998</v>
      </nc>
    </rcc>
    <rcc rId="0" sId="17">
      <nc r="B192">
        <v>0.65568400000000004</v>
      </nc>
    </rcc>
    <rcc rId="0" sId="17">
      <nc r="B193">
        <v>0.35266599999999998</v>
      </nc>
    </rcc>
    <rcc rId="0" sId="17">
      <nc r="B194">
        <v>0.57918999999999998</v>
      </nc>
    </rcc>
    <rcc rId="0" sId="17">
      <nc r="B195">
        <v>0.23690900000000001</v>
      </nc>
    </rcc>
    <rcc rId="0" sId="17">
      <nc r="B196">
        <v>0.69651300000000005</v>
      </nc>
    </rcc>
    <rcc rId="0" sId="17">
      <nc r="B197">
        <v>0.35125099999999998</v>
      </nc>
    </rcc>
    <rcc rId="0" sId="17">
      <nc r="B198">
        <v>6.3628000000000004E-2</v>
      </nc>
    </rcc>
    <rcc rId="0" sId="17">
      <nc r="B199">
        <v>0.19922899999999999</v>
      </nc>
    </rcc>
    <rcc rId="0" sId="17">
      <nc r="B200">
        <v>0.162741</v>
      </nc>
    </rcc>
    <rcc rId="0" sId="17">
      <nc r="B201">
        <v>0.29025400000000001</v>
      </nc>
    </rcc>
    <rcc rId="0" sId="17">
      <nc r="B202">
        <v>0.13003000000000001</v>
      </nc>
    </rcc>
    <rcc rId="0" sId="17">
      <nc r="B203">
        <v>8.4881999999999999E-2</v>
      </nc>
    </rcc>
    <rcc rId="0" sId="17">
      <nc r="B204">
        <v>0.176208</v>
      </nc>
    </rcc>
    <rcc rId="0" sId="17">
      <nc r="B205">
        <v>1.1762999999999999E-2</v>
      </nc>
    </rcc>
    <rcc rId="0" sId="17">
      <nc r="B206">
        <v>2.3303999999999998E-2</v>
      </nc>
    </rcc>
    <rcc rId="0" sId="17">
      <nc r="B207">
        <v>2.7570999999999998E-2</v>
      </nc>
    </rcc>
    <rcc rId="0" sId="17">
      <nc r="B208">
        <v>1.7042999999999999E-2</v>
      </nc>
    </rcc>
    <rcc rId="0" sId="17">
      <nc r="B209">
        <v>2.1346E-2</v>
      </nc>
    </rcc>
    <rcc rId="0" sId="17">
      <nc r="B210">
        <v>7.2227E-2</v>
      </nc>
    </rcc>
    <rcc rId="0" sId="17">
      <nc r="B211">
        <v>0.88930900000000002</v>
      </nc>
    </rcc>
    <rcc rId="0" sId="17">
      <nc r="B212">
        <v>0.14067499999999999</v>
      </nc>
    </rcc>
    <rcc rId="0" sId="17">
      <nc r="B213">
        <v>0.27976499999999999</v>
      </nc>
    </rcc>
    <rcc rId="0" sId="17">
      <nc r="B214">
        <v>0.38051099999999999</v>
      </nc>
    </rcc>
    <rcc rId="0" sId="17">
      <nc r="B215">
        <v>0.84902599999999995</v>
      </nc>
    </rcc>
    <rcc rId="0" sId="17">
      <nc r="B216">
        <v>0.66220999999999997</v>
      </nc>
    </rcc>
    <rcc rId="0" sId="17">
      <nc r="B217">
        <v>0.56139899999999998</v>
      </nc>
    </rcc>
    <rcc rId="0" sId="17">
      <nc r="B218">
        <v>0.327843</v>
      </nc>
    </rcc>
    <rcc rId="0" sId="17">
      <nc r="B219">
        <v>0.248945</v>
      </nc>
    </rcc>
    <rcc rId="0" sId="17">
      <nc r="B220">
        <v>0.82046600000000003</v>
      </nc>
    </rcc>
    <rcc rId="0" sId="17">
      <nc r="B221">
        <v>1.4021E-2</v>
      </nc>
    </rcc>
    <rcc rId="0" sId="17">
      <nc r="B222">
        <v>3.9544000000000003E-2</v>
      </nc>
    </rcc>
    <rcc rId="0" sId="17">
      <nc r="B223">
        <v>8.0404000000000003E-2</v>
      </nc>
    </rcc>
    <rcc rId="0" sId="17">
      <nc r="B224">
        <v>1.2562E-2</v>
      </nc>
    </rcc>
    <rcc rId="0" sId="17">
      <nc r="B225">
        <v>4.2647999999999998E-2</v>
      </nc>
    </rcc>
    <rcc rId="0" sId="17">
      <nc r="B226">
        <v>2.1454999999999998E-2</v>
      </nc>
    </rcc>
    <rcc rId="0" sId="17">
      <nc r="B227">
        <v>0.32686999999999999</v>
      </nc>
    </rcc>
    <rcc rId="0" sId="17">
      <nc r="B228">
        <v>0.14372699999999999</v>
      </nc>
    </rcc>
    <rcc rId="0" sId="17">
      <nc r="B229">
        <v>0.12695000000000001</v>
      </nc>
    </rcc>
    <rcc rId="0" sId="17">
      <nc r="B230">
        <v>0.34212300000000001</v>
      </nc>
    </rcc>
    <rcc rId="0" sId="17">
      <nc r="B231">
        <v>0.40516099999999999</v>
      </nc>
    </rcc>
    <rcc rId="0" sId="17">
      <nc r="B232">
        <v>0.76677099999999998</v>
      </nc>
    </rcc>
    <rcc rId="0" sId="17">
      <nc r="B233">
        <v>0.16017999999999999</v>
      </nc>
    </rcc>
    <rcc rId="0" sId="17">
      <nc r="B234">
        <v>0.86817800000000001</v>
      </nc>
    </rcc>
    <rcc rId="0" sId="17">
      <nc r="B235">
        <v>0.21437600000000001</v>
      </nc>
    </rcc>
    <rcc rId="0" sId="17">
      <nc r="B236">
        <v>0.51089700000000005</v>
      </nc>
    </rcc>
    <rcc rId="0" sId="17">
      <nc r="B237">
        <v>0.403227</v>
      </nc>
    </rcc>
    <rcc rId="0" sId="17">
      <nc r="B238">
        <v>0.14238400000000001</v>
      </nc>
    </rcc>
    <rcc rId="0" sId="17">
      <nc r="B239">
        <v>0.38627400000000001</v>
      </nc>
    </rcc>
    <rcc rId="0" sId="17">
      <nc r="B240">
        <v>0.55947499999999994</v>
      </nc>
    </rcc>
    <rcc rId="0" sId="17">
      <nc r="B241">
        <v>0.434255</v>
      </nc>
    </rcc>
    <rcc rId="0" sId="17">
      <nc r="B242">
        <v>0.35972100000000001</v>
      </nc>
    </rcc>
    <rcc rId="0" sId="17">
      <nc r="B243">
        <v>0.37795800000000002</v>
      </nc>
    </rcc>
    <rcc rId="0" sId="17">
      <nc r="B244">
        <v>0.70982900000000004</v>
      </nc>
    </rcc>
    <rcc rId="0" sId="17">
      <nc r="B245">
        <v>0.77427599999999996</v>
      </nc>
    </rcc>
    <rcc rId="0" sId="17">
      <nc r="B246">
        <v>0.74394899999999997</v>
      </nc>
    </rcc>
    <rcc rId="0" sId="17">
      <nc r="B247">
        <v>5.1310000000000001E-2</v>
      </nc>
    </rcc>
    <rcc rId="0" sId="17">
      <nc r="B248">
        <v>0.243674</v>
      </nc>
    </rcc>
    <rcc rId="0" sId="17">
      <nc r="B249">
        <v>2.0757000000000001E-2</v>
      </nc>
    </rcc>
    <rcc rId="0" sId="17">
      <nc r="B250">
        <v>0.22670899999999999</v>
      </nc>
    </rcc>
    <rcc rId="0" sId="17">
      <nc r="B251">
        <v>0.28967199999999999</v>
      </nc>
    </rcc>
    <rcc rId="0" sId="17">
      <nc r="B252">
        <v>0.25343500000000002</v>
      </nc>
    </rcc>
    <rcc rId="0" sId="17">
      <nc r="B253">
        <v>0.18899099999999999</v>
      </nc>
    </rcc>
    <rcc rId="0" sId="17">
      <nc r="B254">
        <v>1.2378E-2</v>
      </nc>
    </rcc>
    <rcc rId="0" sId="17">
      <nc r="B255">
        <v>0.15396899999999999</v>
      </nc>
    </rcc>
    <rcc rId="0" sId="17">
      <nc r="B256">
        <v>0.54663200000000001</v>
      </nc>
    </rcc>
    <rcc rId="0" sId="17">
      <nc r="B257">
        <v>0.59814999999999996</v>
      </nc>
    </rcc>
    <rcc rId="0" sId="17">
      <nc r="B258">
        <v>0.34242</v>
      </nc>
    </rcc>
    <rcc rId="0" sId="17">
      <nc r="B259">
        <v>0.50784300000000004</v>
      </nc>
    </rcc>
    <rcc rId="0" sId="17">
      <nc r="B260">
        <v>0.11659799999999999</v>
      </nc>
    </rcc>
    <rcc rId="0" sId="17">
      <nc r="B261">
        <v>0.62490100000000004</v>
      </nc>
    </rcc>
    <rcc rId="0" sId="17">
      <nc r="B262">
        <v>0.230874</v>
      </nc>
    </rcc>
    <rcc rId="0" sId="17">
      <nc r="B263">
        <v>7.7374999999999999E-2</v>
      </nc>
    </rcc>
    <rcc rId="0" sId="17">
      <nc r="B264">
        <v>0.43749700000000002</v>
      </nc>
    </rcc>
    <rcc rId="0" sId="17">
      <nc r="B265">
        <v>0.170183</v>
      </nc>
    </rcc>
    <rcc rId="0" sId="17">
      <nc r="B266">
        <v>0.44582899999999998</v>
      </nc>
    </rcc>
    <rcc rId="0" sId="17">
      <nc r="B267">
        <v>0.73060199999999997</v>
      </nc>
    </rcc>
    <rcc rId="0" sId="17">
      <nc r="B268">
        <v>0.36782300000000001</v>
      </nc>
    </rcc>
    <rcc rId="0" sId="17">
      <nc r="B269">
        <v>0.79352199999999995</v>
      </nc>
    </rcc>
    <rcc rId="0" sId="17">
      <nc r="B270">
        <v>0.40868500000000002</v>
      </nc>
    </rcc>
    <rcc rId="0" sId="17">
      <nc r="B271">
        <v>2.8927999999999999E-2</v>
      </nc>
    </rcc>
    <rcc rId="0" sId="17">
      <nc r="B272">
        <v>0.77464699999999997</v>
      </nc>
    </rcc>
    <rcc rId="0" sId="17">
      <nc r="B273">
        <v>0.39887600000000001</v>
      </nc>
    </rcc>
    <rcc rId="0" sId="17">
      <nc r="B274">
        <v>0.82634600000000002</v>
      </nc>
    </rcc>
    <rcc rId="0" sId="17">
      <nc r="B275">
        <v>0.51638499999999998</v>
      </nc>
    </rcc>
    <rcc rId="0" sId="17">
      <nc r="B276">
        <v>0.60509500000000005</v>
      </nc>
    </rcc>
    <rcc rId="0" sId="17">
      <nc r="B277">
        <v>0.43776799999999999</v>
      </nc>
    </rcc>
    <rcc rId="0" sId="17">
      <nc r="B278">
        <v>0.31730399999999997</v>
      </nc>
    </rcc>
    <rcc rId="0" sId="17">
      <nc r="B279">
        <v>0.56910400000000005</v>
      </nc>
    </rcc>
    <rcc rId="0" sId="17">
      <nc r="B280">
        <v>0.204231</v>
      </nc>
    </rcc>
    <rcc rId="0" sId="17">
      <nc r="B281">
        <v>0.59756200000000004</v>
      </nc>
    </rcc>
    <rcc rId="0" sId="17">
      <nc r="B282">
        <v>0.74190199999999995</v>
      </nc>
    </rcc>
    <rcc rId="0" sId="17">
      <nc r="B283">
        <v>0.36258000000000001</v>
      </nc>
    </rcc>
    <rcc rId="0" sId="17">
      <nc r="B284">
        <v>0.27330100000000002</v>
      </nc>
    </rcc>
    <rcc rId="0" sId="17">
      <nc r="B285">
        <v>0.40597899999999998</v>
      </nc>
    </rcc>
    <rcc rId="0" sId="17">
      <nc r="B286">
        <v>0.56104399999999999</v>
      </nc>
    </rcc>
    <rcc rId="0" sId="17">
      <nc r="B287">
        <v>0.22400999999999999</v>
      </nc>
    </rcc>
    <rcc rId="0" sId="17">
      <nc r="B288">
        <v>0.10660500000000001</v>
      </nc>
    </rcc>
    <rcc rId="0" sId="17">
      <nc r="B289">
        <v>5.4793000000000001E-2</v>
      </nc>
    </rcc>
    <rcc rId="0" sId="17">
      <nc r="B290">
        <v>0.248028</v>
      </nc>
    </rcc>
    <rcc rId="0" sId="17">
      <nc r="B291">
        <v>0.13752700000000001</v>
      </nc>
    </rcc>
    <rcc rId="0" sId="17">
      <nc r="B292">
        <v>5.8432999999999999E-2</v>
      </nc>
    </rcc>
    <rcc rId="0" sId="17">
      <nc r="B293">
        <v>0.85650099999999996</v>
      </nc>
    </rcc>
    <rcc rId="0" sId="17">
      <nc r="B294">
        <v>0.10062500000000001</v>
      </nc>
    </rcc>
    <rcc rId="0" sId="17">
      <nc r="B295">
        <v>0.32657799999999998</v>
      </nc>
    </rcc>
    <rcc rId="0" sId="17">
      <nc r="B296">
        <v>5.7419999999999997E-3</v>
      </nc>
    </rcc>
    <rcc rId="0" sId="17">
      <nc r="B297">
        <v>0.503081</v>
      </nc>
    </rcc>
    <rcc rId="0" sId="17">
      <nc r="B298">
        <v>0.137597</v>
      </nc>
    </rcc>
    <rcc rId="0" sId="17">
      <nc r="B299">
        <v>0.28913899999999998</v>
      </nc>
    </rcc>
    <rcc rId="0" sId="17">
      <nc r="B300">
        <v>1.8433000000000001E-2</v>
      </nc>
    </rcc>
    <rcc rId="0" sId="17">
      <nc r="B301">
        <v>9.5549999999999996E-2</v>
      </nc>
    </rcc>
    <rcc rId="0" sId="17">
      <nc r="B302">
        <v>6.2356000000000002E-2</v>
      </nc>
    </rcc>
    <rcc rId="0" sId="17">
      <nc r="B303">
        <v>4.8259000000000003E-2</v>
      </nc>
    </rcc>
    <rcc rId="0" sId="17">
      <nc r="B304">
        <v>0.43182799999999999</v>
      </nc>
    </rcc>
    <rcc rId="0" sId="17">
      <nc r="B305">
        <v>0.29466999999999999</v>
      </nc>
    </rcc>
    <rcc rId="0" sId="17">
      <nc r="B306">
        <v>0.67247100000000004</v>
      </nc>
    </rcc>
    <rcc rId="0" sId="17">
      <nc r="B307">
        <v>0.56903199999999998</v>
      </nc>
    </rcc>
    <rcc rId="0" sId="17">
      <nc r="B308">
        <v>0.150843</v>
      </nc>
    </rcc>
    <rcc rId="0" sId="17">
      <nc r="B309">
        <v>0.52005000000000001</v>
      </nc>
    </rcc>
    <rcc rId="0" sId="17">
      <nc r="B310">
        <v>0.66996699999999998</v>
      </nc>
    </rcc>
    <rcc rId="0" sId="17">
      <nc r="B311">
        <v>0.86138999999999999</v>
      </nc>
    </rcc>
    <rcc rId="0" sId="17">
      <nc r="B312">
        <v>0.33557900000000002</v>
      </nc>
    </rcc>
    <rcc rId="0" sId="17">
      <nc r="B313">
        <v>0.43439299999999997</v>
      </nc>
    </rcc>
    <rcc rId="0" sId="17">
      <nc r="B314">
        <v>6.2717999999999996E-2</v>
      </nc>
    </rcc>
    <rcc rId="0" sId="17">
      <nc r="B315">
        <v>0.86928799999999995</v>
      </nc>
    </rcc>
    <rcc rId="0" sId="17">
      <nc r="B316">
        <v>0.21374199999999999</v>
      </nc>
    </rcc>
    <rcc rId="0" sId="17">
      <nc r="B317">
        <v>0.430369</v>
      </nc>
    </rcc>
    <rcc rId="0" sId="17">
      <nc r="B318">
        <v>0.237595</v>
      </nc>
    </rcc>
    <rcc rId="0" sId="17">
      <nc r="B319">
        <v>0.84103300000000003</v>
      </nc>
    </rcc>
    <rcc rId="0" sId="17">
      <nc r="B320">
        <v>0.74121400000000004</v>
      </nc>
    </rcc>
    <rcc rId="0" sId="17">
      <nc r="B321">
        <v>0.53276000000000001</v>
      </nc>
    </rcc>
    <rcc rId="0" sId="17">
      <nc r="B322">
        <v>0.43933899999999998</v>
      </nc>
    </rcc>
    <rcc rId="0" sId="17">
      <nc r="B323">
        <v>0.65568400000000004</v>
      </nc>
    </rcc>
    <rcc rId="0" sId="17">
      <nc r="B324">
        <v>0.35266599999999998</v>
      </nc>
    </rcc>
    <rcc rId="0" sId="17">
      <nc r="B325">
        <v>0.57918999999999998</v>
      </nc>
    </rcc>
    <rcc rId="0" sId="17">
      <nc r="B326">
        <v>0.23690900000000001</v>
      </nc>
    </rcc>
    <rcc rId="0" sId="17">
      <nc r="B327">
        <v>0.69651300000000005</v>
      </nc>
    </rcc>
    <rcc rId="0" sId="17">
      <nc r="B328">
        <v>0.35125099999999998</v>
      </nc>
    </rcc>
    <rcc rId="0" sId="17">
      <nc r="B329">
        <v>6.3628000000000004E-2</v>
      </nc>
    </rcc>
    <rcc rId="0" sId="17">
      <nc r="B330">
        <v>0.19922899999999999</v>
      </nc>
    </rcc>
    <rcc rId="0" sId="17">
      <nc r="B331">
        <v>0.162741</v>
      </nc>
    </rcc>
    <rcc rId="0" sId="17">
      <nc r="B332">
        <v>0.29025400000000001</v>
      </nc>
    </rcc>
    <rcc rId="0" sId="17">
      <nc r="B333">
        <v>0.13003000000000001</v>
      </nc>
    </rcc>
    <rcc rId="0" sId="17">
      <nc r="B334">
        <v>8.4881999999999999E-2</v>
      </nc>
    </rcc>
    <rcc rId="0" sId="17">
      <nc r="B335">
        <v>0.176208</v>
      </nc>
    </rcc>
    <rcc rId="0" sId="17">
      <nc r="B336">
        <v>1.1762999999999999E-2</v>
      </nc>
    </rcc>
    <rcc rId="0" sId="17">
      <nc r="B337">
        <v>2.3303999999999998E-2</v>
      </nc>
    </rcc>
    <rcc rId="0" sId="17">
      <nc r="B338">
        <v>2.7570999999999998E-2</v>
      </nc>
    </rcc>
    <rcc rId="0" sId="17">
      <nc r="B339">
        <v>1.7042999999999999E-2</v>
      </nc>
    </rcc>
    <rcc rId="0" sId="17">
      <nc r="B340">
        <v>2.1346E-2</v>
      </nc>
    </rcc>
    <rcc rId="0" sId="17">
      <nc r="B341">
        <v>7.2227E-2</v>
      </nc>
    </rcc>
    <rcc rId="0" sId="17">
      <nc r="B342">
        <v>0.88930900000000002</v>
      </nc>
    </rcc>
    <rcc rId="0" sId="17">
      <nc r="B343">
        <v>0.14067499999999999</v>
      </nc>
    </rcc>
    <rcc rId="0" sId="17">
      <nc r="B344">
        <v>0.27976499999999999</v>
      </nc>
    </rcc>
    <rcc rId="0" sId="17">
      <nc r="B345">
        <v>0.38051099999999999</v>
      </nc>
    </rcc>
    <rcc rId="0" sId="17">
      <nc r="B346">
        <v>0.84902599999999995</v>
      </nc>
    </rcc>
    <rcc rId="0" sId="17">
      <nc r="B347">
        <v>0.66220999999999997</v>
      </nc>
    </rcc>
    <rcc rId="0" sId="17">
      <nc r="B348">
        <v>0.56139899999999998</v>
      </nc>
    </rcc>
    <rcc rId="0" sId="17">
      <nc r="B349">
        <v>0.327843</v>
      </nc>
    </rcc>
    <rcc rId="0" sId="17">
      <nc r="B350">
        <v>0.248945</v>
      </nc>
    </rcc>
    <rcc rId="0" sId="17">
      <nc r="B351">
        <v>0.82046600000000003</v>
      </nc>
    </rcc>
    <rcc rId="0" sId="17">
      <nc r="B352">
        <v>1.4021E-2</v>
      </nc>
    </rcc>
    <rcc rId="0" sId="17">
      <nc r="B353">
        <v>3.9544000000000003E-2</v>
      </nc>
    </rcc>
    <rcc rId="0" sId="17">
      <nc r="B354">
        <v>8.0404000000000003E-2</v>
      </nc>
    </rcc>
    <rcc rId="0" sId="17">
      <nc r="B355">
        <v>1.2562E-2</v>
      </nc>
    </rcc>
    <rcc rId="0" sId="17">
      <nc r="B356">
        <v>4.2647999999999998E-2</v>
      </nc>
    </rcc>
    <rcc rId="0" sId="17">
      <nc r="B357">
        <v>2.1454999999999998E-2</v>
      </nc>
    </rcc>
    <rcc rId="0" sId="17">
      <nc r="B358">
        <v>0.32686999999999999</v>
      </nc>
    </rcc>
    <rcc rId="0" sId="17">
      <nc r="B359">
        <v>0.14372699999999999</v>
      </nc>
    </rcc>
    <rcc rId="0" sId="17">
      <nc r="B360">
        <v>0.12695000000000001</v>
      </nc>
    </rcc>
    <rcc rId="0" sId="17">
      <nc r="B361">
        <v>0.34212300000000001</v>
      </nc>
    </rcc>
    <rcc rId="0" sId="17">
      <nc r="B362">
        <v>0.40516099999999999</v>
      </nc>
    </rcc>
    <rcc rId="0" sId="17">
      <nc r="B363">
        <v>0.76677099999999998</v>
      </nc>
    </rcc>
    <rcc rId="0" sId="17">
      <nc r="B364">
        <v>0.16017999999999999</v>
      </nc>
    </rcc>
    <rcc rId="0" sId="17">
      <nc r="B365">
        <v>0.86817800000000001</v>
      </nc>
    </rcc>
    <rcc rId="0" sId="17">
      <nc r="B366">
        <v>0.21437600000000001</v>
      </nc>
    </rcc>
    <rcc rId="0" sId="17">
      <nc r="B367">
        <v>0.51089700000000005</v>
      </nc>
    </rcc>
    <rcc rId="0" sId="17">
      <nc r="B368">
        <v>0.403227</v>
      </nc>
    </rcc>
    <rcc rId="0" sId="17">
      <nc r="B369">
        <v>0.14238400000000001</v>
      </nc>
    </rcc>
    <rcc rId="0" sId="17">
      <nc r="B370">
        <v>0.38627400000000001</v>
      </nc>
    </rcc>
    <rcc rId="0" sId="17">
      <nc r="B371">
        <v>0.55947499999999994</v>
      </nc>
    </rcc>
    <rcc rId="0" sId="17">
      <nc r="B372">
        <v>0.434255</v>
      </nc>
    </rcc>
    <rcc rId="0" sId="17">
      <nc r="B373">
        <v>0.35972100000000001</v>
      </nc>
    </rcc>
    <rcc rId="0" sId="17">
      <nc r="B374">
        <v>0.37795800000000002</v>
      </nc>
    </rcc>
    <rcc rId="0" sId="17">
      <nc r="B375">
        <v>0.70982900000000004</v>
      </nc>
    </rcc>
    <rcc rId="0" sId="17">
      <nc r="B376">
        <v>0.77427599999999996</v>
      </nc>
    </rcc>
    <rcc rId="0" sId="17">
      <nc r="B377">
        <v>0.74394899999999997</v>
      </nc>
    </rcc>
    <rcc rId="0" sId="17">
      <nc r="B378">
        <v>5.1310000000000001E-2</v>
      </nc>
    </rcc>
    <rcc rId="0" sId="17">
      <nc r="B379">
        <v>0.243674</v>
      </nc>
    </rcc>
    <rcc rId="0" sId="17">
      <nc r="B380">
        <v>2.0757000000000001E-2</v>
      </nc>
    </rcc>
    <rcc rId="0" sId="17">
      <nc r="B381">
        <v>0.22670899999999999</v>
      </nc>
    </rcc>
    <rcc rId="0" sId="17">
      <nc r="B382">
        <v>0.28967199999999999</v>
      </nc>
    </rcc>
    <rcc rId="0" sId="17">
      <nc r="B383">
        <v>0.25343500000000002</v>
      </nc>
    </rcc>
    <rcc rId="0" sId="17">
      <nc r="B384">
        <v>0.18899099999999999</v>
      </nc>
    </rcc>
    <rcc rId="0" sId="17">
      <nc r="B385">
        <v>1.2378E-2</v>
      </nc>
    </rcc>
    <rcc rId="0" sId="17">
      <nc r="B386">
        <v>0.15396899999999999</v>
      </nc>
    </rcc>
    <rcc rId="0" sId="17">
      <nc r="B387">
        <v>0.54663200000000001</v>
      </nc>
    </rcc>
    <rcc rId="0" sId="17">
      <nc r="B388">
        <v>0.59814999999999996</v>
      </nc>
    </rcc>
    <rcc rId="0" sId="17">
      <nc r="B389">
        <v>0.34242</v>
      </nc>
    </rcc>
    <rcc rId="0" sId="17">
      <nc r="B390">
        <v>0.50784300000000004</v>
      </nc>
    </rcc>
    <rcc rId="0" sId="17">
      <nc r="B391">
        <v>0.11659799999999999</v>
      </nc>
    </rcc>
    <rcc rId="0" sId="17">
      <nc r="B392">
        <v>0.62490100000000004</v>
      </nc>
    </rcc>
    <rcc rId="0" sId="17">
      <nc r="B393">
        <v>0.230874</v>
      </nc>
    </rcc>
    <rcc rId="0" sId="17">
      <nc r="B394">
        <v>7.7374999999999999E-2</v>
      </nc>
    </rcc>
    <rcc rId="0" sId="17">
      <nc r="B395">
        <v>0.43749700000000002</v>
      </nc>
    </rcc>
    <rcc rId="0" sId="17">
      <nc r="B396">
        <v>0.170183</v>
      </nc>
    </rcc>
    <rcc rId="0" sId="17">
      <nc r="B397">
        <v>0.44582899999999998</v>
      </nc>
    </rcc>
    <rcc rId="0" sId="17">
      <nc r="B398">
        <v>0.73060199999999997</v>
      </nc>
    </rcc>
    <rcc rId="0" sId="17">
      <nc r="B399">
        <v>0.36782300000000001</v>
      </nc>
    </rcc>
    <rcc rId="0" sId="17">
      <nc r="B400">
        <v>0.79352199999999995</v>
      </nc>
    </rcc>
    <rcc rId="0" sId="17">
      <nc r="B401">
        <v>0.40868500000000002</v>
      </nc>
    </rcc>
    <rcc rId="0" sId="17">
      <nc r="B402">
        <v>2.8927999999999999E-2</v>
      </nc>
    </rcc>
    <rcc rId="0" sId="17">
      <nc r="B403">
        <v>0.77464699999999997</v>
      </nc>
    </rcc>
    <rcc rId="0" sId="17">
      <nc r="B404">
        <v>0.39887600000000001</v>
      </nc>
    </rcc>
    <rcc rId="0" sId="17">
      <nc r="B405">
        <v>0.82634600000000002</v>
      </nc>
    </rcc>
    <rcc rId="0" sId="17">
      <nc r="B406">
        <v>0.51638499999999998</v>
      </nc>
    </rcc>
    <rcc rId="0" sId="17">
      <nc r="B407">
        <v>0.60509500000000005</v>
      </nc>
    </rcc>
    <rcc rId="0" sId="17">
      <nc r="B408">
        <v>0.43776799999999999</v>
      </nc>
    </rcc>
    <rcc rId="0" sId="17">
      <nc r="B409">
        <v>0.31730399999999997</v>
      </nc>
    </rcc>
    <rcc rId="0" sId="17">
      <nc r="B410">
        <v>0.56910400000000005</v>
      </nc>
    </rcc>
    <rcc rId="0" sId="17">
      <nc r="B411">
        <v>0.204231</v>
      </nc>
    </rcc>
    <rcc rId="0" sId="17">
      <nc r="B412">
        <v>0.59756200000000004</v>
      </nc>
    </rcc>
    <rcc rId="0" sId="17">
      <nc r="B413">
        <v>0.74190199999999995</v>
      </nc>
    </rcc>
    <rcc rId="0" sId="17">
      <nc r="B414">
        <v>0.36258000000000001</v>
      </nc>
    </rcc>
    <rcc rId="0" sId="17">
      <nc r="B415">
        <v>0.27330100000000002</v>
      </nc>
    </rcc>
    <rcc rId="0" sId="17">
      <nc r="B416">
        <v>0.40597899999999998</v>
      </nc>
    </rcc>
    <rcc rId="0" sId="17">
      <nc r="B417">
        <v>0.56104399999999999</v>
      </nc>
    </rcc>
    <rcc rId="0" sId="17">
      <nc r="B418">
        <v>0.22400999999999999</v>
      </nc>
    </rcc>
    <rcc rId="0" sId="17">
      <nc r="B419">
        <v>0.10660500000000001</v>
      </nc>
    </rcc>
    <rcc rId="0" sId="17">
      <nc r="B420">
        <v>5.4793000000000001E-2</v>
      </nc>
    </rcc>
    <rcc rId="0" sId="17">
      <nc r="B421">
        <v>0.248028</v>
      </nc>
    </rcc>
    <rcc rId="0" sId="17">
      <nc r="B422">
        <v>0.13752700000000001</v>
      </nc>
    </rcc>
    <rcc rId="0" sId="17">
      <nc r="B423">
        <v>5.8432999999999999E-2</v>
      </nc>
    </rcc>
    <rcc rId="0" sId="17">
      <nc r="B424">
        <v>0.85650099999999996</v>
      </nc>
    </rcc>
    <rcc rId="0" sId="17">
      <nc r="B425">
        <v>0.10062500000000001</v>
      </nc>
    </rcc>
    <rcc rId="0" sId="17">
      <nc r="B426">
        <v>0.32657799999999998</v>
      </nc>
    </rcc>
    <rcc rId="0" sId="17">
      <nc r="B427">
        <v>5.7419999999999997E-3</v>
      </nc>
    </rcc>
    <rcc rId="0" sId="17">
      <nc r="B428">
        <v>0.503081</v>
      </nc>
    </rcc>
    <rcc rId="0" sId="17">
      <nc r="B429">
        <v>0.137597</v>
      </nc>
    </rcc>
    <rcc rId="0" sId="17">
      <nc r="B430">
        <v>0.28913899999999998</v>
      </nc>
    </rcc>
    <rcc rId="0" sId="17">
      <nc r="B431">
        <v>1.8433000000000001E-2</v>
      </nc>
    </rcc>
    <rcc rId="0" sId="17">
      <nc r="B432">
        <v>9.5549999999999996E-2</v>
      </nc>
    </rcc>
    <rcc rId="0" sId="17">
      <nc r="B433">
        <v>6.2356000000000002E-2</v>
      </nc>
    </rcc>
    <rcc rId="0" sId="17">
      <nc r="B434">
        <v>4.8259000000000003E-2</v>
      </nc>
    </rcc>
    <rcc rId="0" sId="17">
      <nc r="B435">
        <v>0.43182799999999999</v>
      </nc>
    </rcc>
    <rcc rId="0" sId="17">
      <nc r="B436">
        <v>0.29466999999999999</v>
      </nc>
    </rcc>
    <rcc rId="0" sId="17">
      <nc r="B437">
        <v>0.67247100000000004</v>
      </nc>
    </rcc>
    <rcc rId="0" sId="17">
      <nc r="B438">
        <v>0.56903199999999998</v>
      </nc>
    </rcc>
    <rcc rId="0" sId="17">
      <nc r="B439">
        <v>0.150843</v>
      </nc>
    </rcc>
    <rcc rId="0" sId="17">
      <nc r="B440">
        <v>0.52005000000000001</v>
      </nc>
    </rcc>
    <rcc rId="0" sId="17">
      <nc r="B441">
        <v>0.66996699999999998</v>
      </nc>
    </rcc>
    <rcc rId="0" sId="17">
      <nc r="B442">
        <v>0.86138999999999999</v>
      </nc>
    </rcc>
    <rcc rId="0" sId="17">
      <nc r="B443">
        <v>0.33557900000000002</v>
      </nc>
    </rcc>
    <rcc rId="0" sId="17">
      <nc r="B444">
        <v>0.43439299999999997</v>
      </nc>
    </rcc>
    <rcc rId="0" sId="17">
      <nc r="B445">
        <v>6.2717999999999996E-2</v>
      </nc>
    </rcc>
    <rcc rId="0" sId="17">
      <nc r="B446">
        <v>0.86928799999999995</v>
      </nc>
    </rcc>
    <rcc rId="0" sId="17">
      <nc r="B447">
        <v>0.21374199999999999</v>
      </nc>
    </rcc>
    <rcc rId="0" sId="17">
      <nc r="B448">
        <v>0.430369</v>
      </nc>
    </rcc>
    <rcc rId="0" sId="17">
      <nc r="B449">
        <v>0.237595</v>
      </nc>
    </rcc>
    <rcc rId="0" sId="17">
      <nc r="B450">
        <v>0.84103300000000003</v>
      </nc>
    </rcc>
    <rcc rId="0" sId="17">
      <nc r="B451">
        <v>0.74121400000000004</v>
      </nc>
    </rcc>
    <rcc rId="0" sId="17">
      <nc r="B452">
        <v>0.53276000000000001</v>
      </nc>
    </rcc>
    <rcc rId="0" sId="17">
      <nc r="B453">
        <v>0.43933899999999998</v>
      </nc>
    </rcc>
    <rcc rId="0" sId="17">
      <nc r="B454">
        <v>0.65568400000000004</v>
      </nc>
    </rcc>
    <rcc rId="0" sId="17">
      <nc r="B455">
        <v>0.35266599999999998</v>
      </nc>
    </rcc>
    <rcc rId="0" sId="17">
      <nc r="B456">
        <v>0.57918999999999998</v>
      </nc>
    </rcc>
    <rcc rId="0" sId="17">
      <nc r="B457">
        <v>0.23690900000000001</v>
      </nc>
    </rcc>
    <rcc rId="0" sId="17">
      <nc r="B458">
        <v>0.69651300000000005</v>
      </nc>
    </rcc>
    <rcc rId="0" sId="17">
      <nc r="B459">
        <v>0.35125099999999998</v>
      </nc>
    </rcc>
    <rcc rId="0" sId="17">
      <nc r="B460">
        <v>6.3628000000000004E-2</v>
      </nc>
    </rcc>
    <rcc rId="0" sId="17">
      <nc r="B461">
        <v>0.19922899999999999</v>
      </nc>
    </rcc>
    <rcc rId="0" sId="17">
      <nc r="B462">
        <v>0.162741</v>
      </nc>
    </rcc>
    <rcc rId="0" sId="17">
      <nc r="B463">
        <v>0.29025400000000001</v>
      </nc>
    </rcc>
    <rcc rId="0" sId="17">
      <nc r="B464">
        <v>0.13003000000000001</v>
      </nc>
    </rcc>
    <rcc rId="0" sId="17">
      <nc r="B465">
        <v>8.4881999999999999E-2</v>
      </nc>
    </rcc>
    <rcc rId="0" sId="17">
      <nc r="B466">
        <v>0.176208</v>
      </nc>
    </rcc>
    <rcc rId="0" sId="17">
      <nc r="B467">
        <v>1.1762999999999999E-2</v>
      </nc>
    </rcc>
    <rcc rId="0" sId="17">
      <nc r="B468">
        <v>2.3303999999999998E-2</v>
      </nc>
    </rcc>
    <rcc rId="0" sId="17">
      <nc r="B469">
        <v>2.7570999999999998E-2</v>
      </nc>
    </rcc>
    <rcc rId="0" sId="17">
      <nc r="B470">
        <v>1.7042999999999999E-2</v>
      </nc>
    </rcc>
    <rcc rId="0" sId="17">
      <nc r="B471">
        <v>2.1346E-2</v>
      </nc>
    </rcc>
    <rcc rId="0" sId="17">
      <nc r="B472">
        <v>7.2227E-2</v>
      </nc>
    </rcc>
    <rcc rId="0" sId="17">
      <nc r="B473">
        <v>0.88930900000000002</v>
      </nc>
    </rcc>
    <rcc rId="0" sId="17">
      <nc r="B474">
        <v>0.14067499999999999</v>
      </nc>
    </rcc>
    <rcc rId="0" sId="17">
      <nc r="B475">
        <v>0.27976499999999999</v>
      </nc>
    </rcc>
    <rcc rId="0" sId="17">
      <nc r="B476">
        <v>0.38051099999999999</v>
      </nc>
    </rcc>
    <rcc rId="0" sId="17">
      <nc r="B477">
        <v>0.84902599999999995</v>
      </nc>
    </rcc>
    <rcc rId="0" sId="17">
      <nc r="B478">
        <v>0.66220999999999997</v>
      </nc>
    </rcc>
    <rcc rId="0" sId="17">
      <nc r="B479">
        <v>0.56139899999999998</v>
      </nc>
    </rcc>
    <rcc rId="0" sId="17">
      <nc r="B480">
        <v>0.327843</v>
      </nc>
    </rcc>
    <rcc rId="0" sId="17">
      <nc r="B481">
        <v>0.248945</v>
      </nc>
    </rcc>
    <rcc rId="0" sId="17">
      <nc r="B482">
        <v>0.82046600000000003</v>
      </nc>
    </rcc>
    <rcc rId="0" sId="17">
      <nc r="B483">
        <v>1.4021E-2</v>
      </nc>
    </rcc>
    <rcc rId="0" sId="17">
      <nc r="B484">
        <v>3.9544000000000003E-2</v>
      </nc>
    </rcc>
    <rcc rId="0" sId="17">
      <nc r="B485">
        <v>8.0404000000000003E-2</v>
      </nc>
    </rcc>
    <rcc rId="0" sId="17">
      <nc r="B486">
        <v>1.2562E-2</v>
      </nc>
    </rcc>
    <rcc rId="0" sId="17">
      <nc r="B487">
        <v>4.2647999999999998E-2</v>
      </nc>
    </rcc>
    <rcc rId="0" sId="17">
      <nc r="B488">
        <v>2.1454999999999998E-2</v>
      </nc>
    </rcc>
    <rcc rId="0" sId="17">
      <nc r="B489">
        <v>0.32686999999999999</v>
      </nc>
    </rcc>
    <rcc rId="0" sId="17">
      <nc r="B490">
        <v>0.14372699999999999</v>
      </nc>
    </rcc>
    <rcc rId="0" sId="17">
      <nc r="B491">
        <v>0.12695000000000001</v>
      </nc>
    </rcc>
    <rcc rId="0" sId="17">
      <nc r="B492">
        <v>0.34212300000000001</v>
      </nc>
    </rcc>
    <rcc rId="0" sId="17">
      <nc r="B493">
        <v>0.40516099999999999</v>
      </nc>
    </rcc>
    <rcc rId="0" sId="17">
      <nc r="B494">
        <v>0.76677099999999998</v>
      </nc>
    </rcc>
    <rcc rId="0" sId="17">
      <nc r="B495">
        <v>0.16017999999999999</v>
      </nc>
    </rcc>
    <rcc rId="0" sId="17">
      <nc r="B496">
        <v>0.86817800000000001</v>
      </nc>
    </rcc>
    <rcc rId="0" sId="17">
      <nc r="B497">
        <v>0.21437600000000001</v>
      </nc>
    </rcc>
    <rcc rId="0" sId="17">
      <nc r="B498">
        <v>0.51089700000000005</v>
      </nc>
    </rcc>
    <rcc rId="0" sId="17">
      <nc r="B499">
        <v>0.403227</v>
      </nc>
    </rcc>
    <rcc rId="0" sId="17">
      <nc r="B500">
        <v>0.14238400000000001</v>
      </nc>
    </rcc>
    <rcc rId="0" sId="17">
      <nc r="B501">
        <v>0.38627400000000001</v>
      </nc>
    </rcc>
    <rcc rId="0" sId="17">
      <nc r="B502">
        <v>0.55947499999999994</v>
      </nc>
    </rcc>
    <rcc rId="0" sId="17">
      <nc r="B503">
        <v>0.434255</v>
      </nc>
    </rcc>
    <rcc rId="0" sId="17">
      <nc r="B504">
        <v>0.35972100000000001</v>
      </nc>
    </rcc>
    <rcc rId="0" sId="17">
      <nc r="B505">
        <v>0.37795800000000002</v>
      </nc>
    </rcc>
    <rcc rId="0" sId="17">
      <nc r="B506">
        <v>0.70982900000000004</v>
      </nc>
    </rcc>
    <rcc rId="0" sId="17">
      <nc r="B507">
        <v>0.77427599999999996</v>
      </nc>
    </rcc>
    <rcc rId="0" sId="17">
      <nc r="B508">
        <v>0.74394899999999997</v>
      </nc>
    </rcc>
    <rcc rId="0" sId="17">
      <nc r="B509">
        <v>5.1310000000000001E-2</v>
      </nc>
    </rcc>
    <rcc rId="0" sId="17">
      <nc r="B510">
        <v>0.243674</v>
      </nc>
    </rcc>
    <rcc rId="0" sId="17">
      <nc r="B511">
        <v>2.0757000000000001E-2</v>
      </nc>
    </rcc>
    <rcc rId="0" sId="17">
      <nc r="B512">
        <v>0.22670899999999999</v>
      </nc>
    </rcc>
    <rcc rId="0" sId="17">
      <nc r="B513">
        <v>0.28967199999999999</v>
      </nc>
    </rcc>
    <rcc rId="0" sId="17">
      <nc r="B514">
        <v>0.25343500000000002</v>
      </nc>
    </rcc>
    <rcc rId="0" sId="17">
      <nc r="B515">
        <v>0.18899099999999999</v>
      </nc>
    </rcc>
    <rcc rId="0" sId="17">
      <nc r="B516">
        <v>1.2378E-2</v>
      </nc>
    </rcc>
    <rcc rId="0" sId="17">
      <nc r="B517">
        <v>0.15396899999999999</v>
      </nc>
    </rcc>
    <rcc rId="0" sId="17">
      <nc r="B518">
        <v>0.54663200000000001</v>
      </nc>
    </rcc>
    <rcc rId="0" sId="17">
      <nc r="B519">
        <v>0.59814999999999996</v>
      </nc>
    </rcc>
    <rcc rId="0" sId="17">
      <nc r="B520">
        <v>0.34242</v>
      </nc>
    </rcc>
    <rcc rId="0" sId="17">
      <nc r="B521">
        <v>0.50784300000000004</v>
      </nc>
    </rcc>
    <rcc rId="0" sId="17">
      <nc r="B522">
        <v>0.11659799999999999</v>
      </nc>
    </rcc>
    <rcc rId="0" sId="17">
      <nc r="B523">
        <v>0.62490100000000004</v>
      </nc>
    </rcc>
    <rcc rId="0" sId="17">
      <nc r="B524">
        <v>0.230874</v>
      </nc>
    </rcc>
    <rcc rId="0" sId="17">
      <nc r="B525">
        <v>7.7374999999999999E-2</v>
      </nc>
    </rcc>
    <rcc rId="0" sId="17">
      <nc r="B526">
        <v>0.43749700000000002</v>
      </nc>
    </rcc>
    <rcc rId="0" sId="17">
      <nc r="B527">
        <v>0.170183</v>
      </nc>
    </rcc>
    <rcc rId="0" sId="17">
      <nc r="B528">
        <v>0.44582899999999998</v>
      </nc>
    </rcc>
    <rcc rId="0" sId="17">
      <nc r="B529">
        <v>0.73060199999999997</v>
      </nc>
    </rcc>
    <rcc rId="0" sId="17">
      <nc r="B530">
        <v>0.36782300000000001</v>
      </nc>
    </rcc>
    <rcc rId="0" sId="17">
      <nc r="B531">
        <v>0.79352199999999995</v>
      </nc>
    </rcc>
    <rcc rId="0" sId="17">
      <nc r="B532">
        <v>0.40868500000000002</v>
      </nc>
    </rcc>
    <rcc rId="0" sId="17">
      <nc r="B533">
        <v>2.8927999999999999E-2</v>
      </nc>
    </rcc>
    <rcc rId="0" sId="17">
      <nc r="B534">
        <v>0.77464699999999997</v>
      </nc>
    </rcc>
    <rcc rId="0" sId="17">
      <nc r="B535">
        <v>0.39887600000000001</v>
      </nc>
    </rcc>
    <rcc rId="0" sId="17">
      <nc r="B536">
        <v>0.82634600000000002</v>
      </nc>
    </rcc>
    <rcc rId="0" sId="17">
      <nc r="B537">
        <v>0.51638499999999998</v>
      </nc>
    </rcc>
    <rcc rId="0" sId="17">
      <nc r="B538">
        <v>0.60509500000000005</v>
      </nc>
    </rcc>
    <rcc rId="0" sId="17">
      <nc r="B539">
        <v>0.43776799999999999</v>
      </nc>
    </rcc>
    <rcc rId="0" sId="17">
      <nc r="B540">
        <v>0.31730399999999997</v>
      </nc>
    </rcc>
    <rcc rId="0" sId="17">
      <nc r="B541">
        <v>0.56910400000000005</v>
      </nc>
    </rcc>
    <rcc rId="0" sId="17">
      <nc r="B542">
        <v>0.204231</v>
      </nc>
    </rcc>
    <rcc rId="0" sId="17">
      <nc r="B543">
        <v>0.59756200000000004</v>
      </nc>
    </rcc>
    <rcc rId="0" sId="17">
      <nc r="B544">
        <v>0.74190199999999995</v>
      </nc>
    </rcc>
    <rcc rId="0" sId="17">
      <nc r="B545">
        <v>0.36258000000000001</v>
      </nc>
    </rcc>
    <rcc rId="0" sId="17">
      <nc r="B546">
        <v>0.27330100000000002</v>
      </nc>
    </rcc>
    <rcc rId="0" sId="17">
      <nc r="B547">
        <v>0.40597899999999998</v>
      </nc>
    </rcc>
    <rcc rId="0" sId="17">
      <nc r="B548">
        <v>0.56104399999999999</v>
      </nc>
    </rcc>
    <rcc rId="0" sId="17">
      <nc r="B549">
        <v>0.22400999999999999</v>
      </nc>
    </rcc>
    <rcc rId="0" sId="17">
      <nc r="B550">
        <v>0.10660500000000001</v>
      </nc>
    </rcc>
    <rcc rId="0" sId="17">
      <nc r="B551">
        <v>5.4793000000000001E-2</v>
      </nc>
    </rcc>
    <rcc rId="0" sId="17">
      <nc r="B552">
        <v>0.248028</v>
      </nc>
    </rcc>
    <rcc rId="0" sId="17">
      <nc r="B553">
        <v>0.13752700000000001</v>
      </nc>
    </rcc>
    <rcc rId="0" sId="17">
      <nc r="B554">
        <v>5.8432999999999999E-2</v>
      </nc>
    </rcc>
    <rcc rId="0" sId="17">
      <nc r="B555">
        <v>0.85650099999999996</v>
      </nc>
    </rcc>
    <rcc rId="0" sId="17">
      <nc r="B556">
        <v>0.10062500000000001</v>
      </nc>
    </rcc>
    <rcc rId="0" sId="17">
      <nc r="B557">
        <v>0.32657799999999998</v>
      </nc>
    </rcc>
    <rcc rId="0" sId="17">
      <nc r="B558">
        <v>5.7419999999999997E-3</v>
      </nc>
    </rcc>
    <rcc rId="0" sId="17">
      <nc r="B559">
        <v>0.503081</v>
      </nc>
    </rcc>
    <rcc rId="0" sId="17">
      <nc r="B560">
        <v>0.137597</v>
      </nc>
    </rcc>
    <rcc rId="0" sId="17">
      <nc r="B561">
        <v>0.28913899999999998</v>
      </nc>
    </rcc>
    <rcc rId="0" sId="17">
      <nc r="B562">
        <v>1.8433000000000001E-2</v>
      </nc>
    </rcc>
    <rcc rId="0" sId="17">
      <nc r="B563">
        <v>9.5549999999999996E-2</v>
      </nc>
    </rcc>
    <rcc rId="0" sId="17">
      <nc r="B564">
        <v>6.2356000000000002E-2</v>
      </nc>
    </rcc>
    <rcc rId="0" sId="17">
      <nc r="B565">
        <v>4.8259000000000003E-2</v>
      </nc>
    </rcc>
    <rcc rId="0" sId="17">
      <nc r="B566">
        <v>0.43182799999999999</v>
      </nc>
    </rcc>
    <rcc rId="0" sId="17">
      <nc r="B567">
        <v>0.29466999999999999</v>
      </nc>
    </rcc>
    <rcc rId="0" sId="17">
      <nc r="B568">
        <v>0.67247100000000004</v>
      </nc>
    </rcc>
    <rcc rId="0" sId="17">
      <nc r="B569">
        <v>0.56903199999999998</v>
      </nc>
    </rcc>
    <rcc rId="0" sId="17">
      <nc r="B570">
        <v>0.150843</v>
      </nc>
    </rcc>
    <rcc rId="0" sId="17">
      <nc r="B571">
        <v>0.52005000000000001</v>
      </nc>
    </rcc>
    <rcc rId="0" sId="17">
      <nc r="B572">
        <v>0.66996699999999998</v>
      </nc>
    </rcc>
    <rcc rId="0" sId="17">
      <nc r="B573">
        <v>0.86138999999999999</v>
      </nc>
    </rcc>
    <rcc rId="0" sId="17">
      <nc r="B574">
        <v>0.33557900000000002</v>
      </nc>
    </rcc>
    <rcc rId="0" sId="17">
      <nc r="B575">
        <v>0.43439299999999997</v>
      </nc>
    </rcc>
    <rcc rId="0" sId="17">
      <nc r="B576">
        <v>6.2717999999999996E-2</v>
      </nc>
    </rcc>
    <rcc rId="0" sId="17">
      <nc r="B577">
        <v>0.86928799999999995</v>
      </nc>
    </rcc>
  </rrc>
  <rrc rId="29296" sId="17" ref="B1:B1048576" action="deleteCol">
    <rfmt sheetId="17" xfDxf="1" sqref="B1:B1048576" start="0" length="0"/>
    <rcc rId="0" sId="17">
      <nc r="B3" t="inlineStr">
        <is>
          <t>eaf.outcome</t>
        </is>
      </nc>
    </rcc>
    <rcc rId="0" sId="17">
      <nc r="B4">
        <v>0.72023199999999998</v>
      </nc>
    </rcc>
    <rcc rId="0" sId="17">
      <nc r="B5">
        <v>0.54141700000000004</v>
      </nc>
    </rcc>
    <rcc rId="0" sId="17">
      <nc r="B6">
        <v>0.36592000000000002</v>
      </nc>
    </rcc>
    <rcc rId="0" sId="17">
      <nc r="B7">
        <v>0.44667000000000001</v>
      </nc>
    </rcc>
    <rcc rId="0" sId="17">
      <nc r="B8">
        <v>0.30073800000000001</v>
      </nc>
    </rcc>
    <rcc rId="0" sId="17">
      <nc r="B9">
        <v>0.209093</v>
      </nc>
    </rcc>
    <rcc rId="0" sId="17">
      <nc r="B10">
        <v>0.19450899999999999</v>
      </nc>
    </rcc>
    <rcc rId="0" sId="17">
      <nc r="B11">
        <v>0.55852999999999997</v>
      </nc>
    </rcc>
    <rcc rId="0" sId="17">
      <nc r="B12">
        <v>0.44170900000000002</v>
      </nc>
    </rcc>
    <rcc rId="0" sId="17">
      <nc r="B13">
        <v>0.84904400000000002</v>
      </nc>
    </rcc>
    <rcc rId="0" sId="17">
      <nc r="B14">
        <v>0.96813300000000002</v>
      </nc>
    </rcc>
    <rcc rId="0" sId="17">
      <nc r="B15">
        <v>0.27742699999999998</v>
      </nc>
    </rcc>
    <rcc rId="0" sId="17">
      <nc r="B16">
        <v>0.12517400000000001</v>
      </nc>
    </rcc>
    <rcc rId="0" sId="17">
      <nc r="B17">
        <v>0.27482800000000002</v>
      </nc>
    </rcc>
    <rcc rId="0" sId="17">
      <nc r="B18">
        <v>0.40231299999999998</v>
      </nc>
    </rcc>
    <rcc rId="0" sId="17">
      <nc r="B19">
        <v>0.62639699999999998</v>
      </nc>
    </rcc>
    <rcc rId="0" sId="17">
      <nc r="B20">
        <v>0.94891800000000004</v>
      </nc>
    </rcc>
    <rcc rId="0" sId="17">
      <nc r="B21">
        <v>0.43648300000000001</v>
      </nc>
    </rcc>
    <rcc rId="0" sId="17">
      <nc r="B22">
        <v>0.80620099999999995</v>
      </nc>
    </rcc>
    <rcc rId="0" sId="17">
      <nc r="B23">
        <v>0.76052600000000004</v>
      </nc>
    </rcc>
    <rcc rId="0" sId="17">
      <nc r="B24">
        <v>0.967499</v>
      </nc>
    </rcc>
    <rcc rId="0" sId="17">
      <nc r="B25">
        <v>0.37866100000000003</v>
      </nc>
    </rcc>
    <rcc rId="0" sId="17">
      <nc r="B26">
        <v>0.22215499999999999</v>
      </nc>
    </rcc>
    <rcc rId="0" sId="17">
      <nc r="B27">
        <v>0.29555700000000001</v>
      </nc>
    </rcc>
    <rcc rId="0" sId="17">
      <nc r="B28">
        <v>0.21152699999999999</v>
      </nc>
    </rcc>
    <rcc rId="0" sId="17">
      <nc r="B29">
        <v>0.150836</v>
      </nc>
    </rcc>
    <rcc rId="0" sId="17">
      <nc r="B30">
        <v>0.35631800000000002</v>
      </nc>
    </rcc>
    <rcc rId="0" sId="17">
      <nc r="B31">
        <v>8.7706999999999993E-2</v>
      </nc>
    </rcc>
    <rcc rId="0" sId="17">
      <nc r="B32">
        <v>0.485763</v>
      </nc>
    </rcc>
    <rcc rId="0" sId="17">
      <nc r="B33">
        <v>0.72277199999999997</v>
      </nc>
    </rcc>
    <rcc rId="0" sId="17">
      <nc r="B34">
        <v>0.24221500000000001</v>
      </nc>
    </rcc>
    <rcc rId="0" sId="17">
      <nc r="B35">
        <v>0.15876399999999999</v>
      </nc>
    </rcc>
    <rcc rId="0" sId="17">
      <nc r="B36">
        <v>0.49372199999999999</v>
      </nc>
    </rcc>
    <rcc rId="0" sId="17">
      <nc r="B37">
        <v>0.235594</v>
      </nc>
    </rcc>
    <rcc rId="0" sId="17">
      <nc r="B38">
        <v>0.55659999999999998</v>
      </nc>
    </rcc>
    <rcc rId="0" sId="17">
      <nc r="B39">
        <v>0.98639100000000002</v>
      </nc>
    </rcc>
    <rcc rId="0" sId="17">
      <nc r="B40">
        <v>0.36952400000000002</v>
      </nc>
    </rcc>
    <rcc rId="0" sId="17">
      <nc r="B41">
        <v>0.180424</v>
      </nc>
    </rcc>
    <rcc rId="0" sId="17">
      <nc r="B42">
        <v>0.95186700000000002</v>
      </nc>
    </rcc>
    <rcc rId="0" sId="17">
      <nc r="B43">
        <v>4.2712E-2</v>
      </nc>
    </rcc>
    <rcc rId="0" sId="17">
      <nc r="B44">
        <v>0.42366900000000002</v>
      </nc>
    </rcc>
    <rcc rId="0" sId="17">
      <nc r="B45">
        <v>0.19917399999999999</v>
      </nc>
    </rcc>
    <rcc rId="0" sId="17">
      <nc r="B46">
        <v>0.263513</v>
      </nc>
    </rcc>
    <rcc rId="0" sId="17">
      <nc r="B47">
        <v>0.69310099999999997</v>
      </nc>
    </rcc>
    <rcc rId="0" sId="17">
      <nc r="B48">
        <v>0.115832</v>
      </nc>
    </rcc>
    <rcc rId="0" sId="17">
      <nc r="B49">
        <v>7.8442999999999999E-2</v>
      </nc>
    </rcc>
    <rcc rId="0" sId="17">
      <nc r="B50">
        <v>8.2594000000000001E-2</v>
      </nc>
    </rcc>
    <rcc rId="0" sId="17">
      <nc r="B53" t="inlineStr">
        <is>
          <t>eaf.outcome</t>
        </is>
      </nc>
    </rcc>
    <rcc rId="0" sId="17">
      <nc r="B54">
        <v>0.2082</v>
      </nc>
    </rcc>
    <rcc rId="0" sId="17">
      <nc r="B55">
        <v>0.44359999999999999</v>
      </nc>
    </rcc>
    <rcc rId="0" sId="17">
      <nc r="B56">
        <v>0.24629999999999999</v>
      </nc>
    </rcc>
    <rcc rId="0" sId="17">
      <nc r="B57">
        <v>0.83899999999999997</v>
      </nc>
    </rcc>
    <rcc rId="0" sId="17">
      <nc r="B58">
        <v>0.7409</v>
      </nc>
    </rcc>
    <rcc rId="0" sId="17">
      <nc r="B59">
        <v>0.50380000000000003</v>
      </nc>
    </rcc>
    <rcc rId="0" sId="17">
      <nc r="B60">
        <v>0.4214</v>
      </nc>
    </rcc>
    <rcc rId="0" sId="17">
      <nc r="B61">
        <v>0.66549999999999998</v>
      </nc>
    </rcc>
    <rcc rId="0" sId="17">
      <nc r="B62">
        <v>0.33629999999999999</v>
      </nc>
    </rcc>
    <rcc rId="0" sId="17">
      <nc r="B63">
        <v>0.5776</v>
      </nc>
    </rcc>
    <rcc rId="0" sId="17">
      <nc r="B64">
        <v>0.2298</v>
      </nc>
    </rcc>
    <rcc rId="0" sId="17">
      <nc r="B65">
        <v>0.69720000000000004</v>
      </nc>
    </rcc>
    <rcc rId="0" sId="17">
      <nc r="B66">
        <v>0.36009999999999998</v>
      </nc>
    </rcc>
    <rcc rId="0" sId="17">
      <nc r="B67">
        <v>6.7100000000000007E-2</v>
      </nc>
    </rcc>
    <rcc rId="0" sId="17">
      <nc r="B68">
        <v>0.2104</v>
      </nc>
    </rcc>
    <rcc rId="0" sId="17">
      <nc r="B69">
        <v>0.16170000000000001</v>
      </nc>
    </rcc>
    <rcc rId="0" sId="17">
      <nc r="B70">
        <v>0.28789999999999999</v>
      </nc>
    </rcc>
    <rcc rId="0" sId="17">
      <nc r="B71">
        <v>0.1326</v>
      </nc>
    </rcc>
    <rcc rId="0" sId="17">
      <nc r="B72">
        <v>8.8099999999999998E-2</v>
      </nc>
    </rcc>
    <rcc rId="0" sId="17">
      <nc r="B73">
        <v>0.1852</v>
      </nc>
    </rcc>
    <rcc rId="0" sId="17">
      <nc r="B74">
        <v>1.32E-2</v>
      </nc>
    </rcc>
    <rcc rId="0" sId="17">
      <nc r="B75">
        <v>2.23E-2</v>
      </nc>
    </rcc>
    <rcc rId="0" sId="17">
      <nc r="B76">
        <v>2.7699999999999999E-2</v>
      </nc>
    </rcc>
    <rcc rId="0" sId="17">
      <nc r="B77">
        <v>2.1899999999999999E-2</v>
      </nc>
    </rcc>
    <rcc rId="0" sId="17">
      <nc r="B78">
        <v>2.4799999999999999E-2</v>
      </nc>
    </rcc>
    <rcc rId="0" sId="17">
      <nc r="B79">
        <v>7.6600000000000001E-2</v>
      </nc>
    </rcc>
    <rcc rId="0" sId="17">
      <nc r="B80">
        <v>0.88700000000000001</v>
      </nc>
    </rcc>
    <rcc rId="0" sId="17">
      <nc r="B81">
        <v>0.13489999999999999</v>
      </nc>
    </rcc>
    <rcc rId="0" sId="17">
      <nc r="B82">
        <v>0.29399999999999998</v>
      </nc>
    </rcc>
    <rcc rId="0" sId="17">
      <nc r="B83">
        <v>0.38340000000000002</v>
      </nc>
    </rcc>
    <rcc rId="0" sId="17">
      <nc r="B84">
        <v>0.84130000000000005</v>
      </nc>
    </rcc>
    <rcc rId="0" sId="17">
      <nc r="B85">
        <v>0.67490000000000006</v>
      </nc>
    </rcc>
    <rcc rId="0" sId="17">
      <nc r="B86">
        <v>0.57250000000000001</v>
      </nc>
    </rcc>
    <rcc rId="0" sId="17">
      <nc r="B87">
        <v>0.34599999999999997</v>
      </nc>
    </rcc>
    <rcc rId="0" sId="17">
      <nc r="B88">
        <v>0.25990000000000002</v>
      </nc>
    </rcc>
    <rcc rId="0" sId="17">
      <nc r="B89">
        <v>0.84489999999999998</v>
      </nc>
    </rcc>
    <rcc rId="0" sId="17">
      <nc r="B90">
        <v>1.78E-2</v>
      </nc>
    </rcc>
    <rcc rId="0" sId="17">
      <nc r="B91">
        <v>4.2200000000000001E-2</v>
      </nc>
    </rcc>
    <rcc rId="0" sId="17">
      <nc r="B92">
        <v>7.8600000000000003E-2</v>
      </nc>
    </rcc>
    <rcc rId="0" sId="17">
      <nc r="B93">
        <v>1.6899999999999998E-2</v>
      </nc>
    </rcc>
    <rcc rId="0" sId="17">
      <nc r="B94">
        <v>3.9E-2</v>
      </nc>
    </rcc>
    <rcc rId="0" sId="17">
      <nc r="B95">
        <v>2.6700000000000002E-2</v>
      </nc>
    </rcc>
    <rcc rId="0" sId="17">
      <nc r="B96">
        <v>0.3251</v>
      </nc>
    </rcc>
    <rcc rId="0" sId="17">
      <nc r="B97">
        <v>0.14280000000000001</v>
      </nc>
    </rcc>
    <rcc rId="0" sId="17">
      <nc r="B98">
        <v>0.12509999999999999</v>
      </nc>
    </rcc>
    <rcc rId="0" sId="17">
      <nc r="B99">
        <v>0.34799999999999998</v>
      </nc>
    </rcc>
    <rcc rId="0" sId="17">
      <nc r="B100">
        <v>0.3997</v>
      </nc>
    </rcc>
    <rcc rId="0" sId="17">
      <nc r="B101">
        <v>0.78139999999999998</v>
      </nc>
    </rcc>
    <rcc rId="0" sId="17">
      <nc r="B102">
        <v>0.15479999999999999</v>
      </nc>
    </rcc>
    <rcc rId="0" sId="17">
      <nc r="B103">
        <v>0.87470000000000003</v>
      </nc>
    </rcc>
    <rcc rId="0" sId="17">
      <nc r="B104">
        <v>0.22339999999999999</v>
      </nc>
    </rcc>
    <rcc rId="0" sId="17">
      <nc r="B105">
        <v>0.50660000000000005</v>
      </nc>
    </rcc>
    <rcc rId="0" sId="17">
      <nc r="B106">
        <v>0.41070000000000001</v>
      </nc>
    </rcc>
    <rcc rId="0" sId="17">
      <nc r="B107">
        <v>0.13669999999999999</v>
      </nc>
    </rcc>
    <rcc rId="0" sId="17">
      <nc r="B108">
        <v>0.37590000000000001</v>
      </nc>
    </rcc>
    <rcc rId="0" sId="17">
      <nc r="B109">
        <v>0.55889999999999995</v>
      </nc>
    </rcc>
    <rcc rId="0" sId="17">
      <nc r="B110">
        <v>0.44030000000000002</v>
      </nc>
    </rcc>
    <rcc rId="0" sId="17">
      <nc r="B111">
        <v>0.3553</v>
      </nc>
    </rcc>
    <rcc rId="0" sId="17">
      <nc r="B112">
        <v>0.3785</v>
      </nc>
    </rcc>
    <rcc rId="0" sId="17">
      <nc r="B113">
        <v>0.7147</v>
      </nc>
    </rcc>
    <rcc rId="0" sId="17">
      <nc r="B114">
        <v>0.77249999999999996</v>
      </nc>
    </rcc>
    <rcc rId="0" sId="17">
      <nc r="B115">
        <v>0.75170000000000003</v>
      </nc>
    </rcc>
    <rcc rId="0" sId="17">
      <nc r="B116">
        <v>5.6300000000000003E-2</v>
      </nc>
    </rcc>
    <rcc rId="0" sId="17">
      <nc r="B117">
        <v>0.24790000000000001</v>
      </nc>
    </rcc>
    <rcc rId="0" sId="17">
      <nc r="B118">
        <v>2.2499999999999999E-2</v>
      </nc>
    </rcc>
    <rcc rId="0" sId="17">
      <nc r="B119">
        <v>0.22470000000000001</v>
      </nc>
    </rcc>
    <rcc rId="0" sId="17">
      <nc r="B120">
        <v>0.27389999999999998</v>
      </nc>
    </rcc>
    <rcc rId="0" sId="17">
      <nc r="B121">
        <v>0.26840000000000003</v>
      </nc>
    </rcc>
    <rcc rId="0" sId="17">
      <nc r="B122">
        <v>0.1968</v>
      </nc>
    </rcc>
    <rcc rId="0" sId="17">
      <nc r="B123">
        <v>1.38E-2</v>
      </nc>
    </rcc>
    <rcc rId="0" sId="17">
      <nc r="B124">
        <v>0.1636</v>
      </nc>
    </rcc>
    <rcc rId="0" sId="17">
      <nc r="B125">
        <v>0.54479999999999995</v>
      </nc>
    </rcc>
    <rcc rId="0" sId="17">
      <nc r="B126">
        <v>0.59989999999999999</v>
      </nc>
    </rcc>
    <rcc rId="0" sId="17">
      <nc r="B127">
        <v>0.35020000000000001</v>
      </nc>
    </rcc>
    <rcc rId="0" sId="17">
      <nc r="B128">
        <v>0.499</v>
      </nc>
    </rcc>
    <rcc rId="0" sId="17">
      <nc r="B129">
        <v>0.1103</v>
      </nc>
    </rcc>
    <rcc rId="0" sId="17">
      <nc r="B130">
        <v>0.62150000000000005</v>
      </nc>
    </rcc>
    <rcc rId="0" sId="17">
      <nc r="B131">
        <v>0.22570000000000001</v>
      </nc>
    </rcc>
    <rcc rId="0" sId="17">
      <nc r="B132">
        <v>8.1199999999999994E-2</v>
      </nc>
    </rcc>
    <rcc rId="0" sId="17">
      <nc r="B133">
        <v>0.44259999999999999</v>
      </nc>
    </rcc>
    <rcc rId="0" sId="17">
      <nc r="B134">
        <v>0.1807</v>
      </nc>
    </rcc>
    <rcc rId="0" sId="17">
      <nc r="B135">
        <v>0.45960000000000001</v>
      </nc>
    </rcc>
    <rcc rId="0" sId="17">
      <nc r="B136">
        <v>0.73260000000000003</v>
      </nc>
    </rcc>
    <rcc rId="0" sId="17">
      <nc r="B137">
        <v>0.3548</v>
      </nc>
    </rcc>
    <rcc rId="0" sId="17">
      <nc r="B138">
        <v>0.79090000000000005</v>
      </nc>
    </rcc>
    <rcc rId="0" sId="17">
      <nc r="B139">
        <v>0.40200000000000002</v>
      </nc>
    </rcc>
    <rcc rId="0" sId="17">
      <nc r="B140">
        <v>3.5799999999999998E-2</v>
      </nc>
    </rcc>
    <rcc rId="0" sId="17">
      <nc r="B141">
        <v>0.77990000000000004</v>
      </nc>
    </rcc>
    <rcc rId="0" sId="17">
      <nc r="B142">
        <v>0.38350000000000001</v>
      </nc>
    </rcc>
    <rcc rId="0" sId="17">
      <nc r="B143">
        <v>0.8306</v>
      </nc>
    </rcc>
    <rcc rId="0" sId="17">
      <nc r="B144">
        <v>0.51649999999999996</v>
      </nc>
    </rcc>
    <rcc rId="0" sId="17">
      <nc r="B145">
        <v>0.59650000000000003</v>
      </nc>
    </rcc>
    <rcc rId="0" sId="17">
      <nc r="B146">
        <v>0.44080000000000003</v>
      </nc>
    </rcc>
    <rcc rId="0" sId="17">
      <nc r="B147">
        <v>0.32300000000000001</v>
      </nc>
    </rcc>
    <rcc rId="0" sId="17">
      <nc r="B148">
        <v>0.57279999999999998</v>
      </nc>
    </rcc>
    <rcc rId="0" sId="17">
      <nc r="B149">
        <v>0.19239999999999999</v>
      </nc>
    </rcc>
    <rcc rId="0" sId="17">
      <nc r="B150">
        <v>0.5867</v>
      </nc>
    </rcc>
    <rcc rId="0" sId="17">
      <nc r="B151">
        <v>0.73380000000000001</v>
      </nc>
    </rcc>
    <rcc rId="0" sId="17">
      <nc r="B152">
        <v>0.36420000000000002</v>
      </nc>
    </rcc>
    <rcc rId="0" sId="17">
      <nc r="B153">
        <v>0.27479999999999999</v>
      </nc>
    </rcc>
    <rcc rId="0" sId="17">
      <nc r="B154">
        <v>0.41489999999999999</v>
      </nc>
    </rcc>
    <rcc rId="0" sId="17">
      <nc r="B155">
        <v>0.55830000000000002</v>
      </nc>
    </rcc>
    <rcc rId="0" sId="17">
      <nc r="B156">
        <v>0.21199999999999999</v>
      </nc>
    </rcc>
    <rcc rId="0" sId="17">
      <nc r="B157">
        <v>0.1061</v>
      </nc>
    </rcc>
    <rcc rId="0" sId="17">
      <nc r="B158">
        <v>5.04E-2</v>
      </nc>
    </rcc>
    <rcc rId="0" sId="17">
      <nc r="B159">
        <v>0.25140000000000001</v>
      </nc>
    </rcc>
    <rcc rId="0" sId="17">
      <nc r="B160">
        <v>0.14530000000000001</v>
      </nc>
    </rcc>
    <rcc rId="0" sId="17">
      <nc r="B161">
        <v>5.6800000000000003E-2</v>
      </nc>
    </rcc>
    <rcc rId="0" sId="17">
      <nc r="B162">
        <v>0.8145</v>
      </nc>
    </rcc>
    <rcc rId="0" sId="17">
      <nc r="B163">
        <v>0.1021</v>
      </nc>
    </rcc>
    <rcc rId="0" sId="17">
      <nc r="B164">
        <v>0.34279999999999999</v>
      </nc>
    </rcc>
    <rcc rId="0" sId="17">
      <nc r="B165">
        <v>8.6999999999999994E-3</v>
      </nc>
    </rcc>
    <rcc rId="0" sId="17">
      <nc r="B166">
        <v>0.52200000000000002</v>
      </nc>
    </rcc>
    <rcc rId="0" sId="17">
      <nc r="B167">
        <v>0.14050000000000001</v>
      </nc>
    </rcc>
    <rcc rId="0" sId="17">
      <nc r="B168">
        <v>0.2848</v>
      </nc>
    </rcc>
    <rcc rId="0" sId="17">
      <nc r="B169">
        <v>2.1100000000000001E-2</v>
      </nc>
    </rcc>
    <rcc rId="0" sId="17">
      <nc r="B170">
        <v>9.9900000000000003E-2</v>
      </nc>
    </rcc>
    <rcc rId="0" sId="17">
      <nc r="B171">
        <v>6.7900000000000002E-2</v>
      </nc>
    </rcc>
    <rcc rId="0" sId="17">
      <nc r="B172">
        <v>4.7800000000000002E-2</v>
      </nc>
    </rcc>
    <rcc rId="0" sId="17">
      <nc r="B173">
        <v>0.43280000000000002</v>
      </nc>
    </rcc>
    <rcc rId="0" sId="17">
      <nc r="B174">
        <v>0.29609999999999997</v>
      </nc>
    </rcc>
    <rcc rId="0" sId="17">
      <nc r="B175">
        <v>0.66190000000000004</v>
      </nc>
    </rcc>
    <rcc rId="0" sId="17">
      <nc r="B176">
        <v>0.57509999999999994</v>
      </nc>
    </rcc>
    <rcc rId="0" sId="17">
      <nc r="B177">
        <v>0.16200000000000001</v>
      </nc>
    </rcc>
    <rcc rId="0" sId="17">
      <nc r="B178">
        <v>0.52569999999999995</v>
      </nc>
    </rcc>
    <rcc rId="0" sId="17">
      <nc r="B179">
        <v>0.69120000000000004</v>
      </nc>
    </rcc>
    <rcc rId="0" sId="17">
      <nc r="B180">
        <v>0.86339999999999995</v>
      </nc>
    </rcc>
    <rcc rId="0" sId="17">
      <nc r="B181">
        <v>0.32850000000000001</v>
      </nc>
    </rcc>
    <rcc rId="0" sId="17">
      <nc r="B182">
        <v>0.433</v>
      </nc>
    </rcc>
    <rcc rId="0" sId="17">
      <nc r="B183">
        <v>7.0300000000000001E-2</v>
      </nc>
    </rcc>
    <rcc rId="0" sId="17">
      <nc r="B184">
        <v>0.86539999999999995</v>
      </nc>
    </rcc>
    <rcc rId="0" sId="17">
      <nc r="B185">
        <v>0.2072</v>
      </nc>
    </rcc>
    <rcc rId="0" sId="17">
      <nc r="B186">
        <v>0.4451</v>
      </nc>
    </rcc>
    <rcc rId="0" sId="17">
      <nc r="B187">
        <v>0.25140000000000001</v>
      </nc>
    </rcc>
    <rcc rId="0" sId="17">
      <nc r="B188">
        <v>0.83679999999999999</v>
      </nc>
    </rcc>
    <rcc rId="0" sId="17">
      <nc r="B189">
        <v>0.74099999999999999</v>
      </nc>
    </rcc>
    <rcc rId="0" sId="17">
      <nc r="B190">
        <v>0.50539999999999996</v>
      </nc>
    </rcc>
    <rcc rId="0" sId="17">
      <nc r="B191">
        <v>0.42020000000000002</v>
      </nc>
    </rcc>
    <rcc rId="0" sId="17">
      <nc r="B192">
        <v>0.66379999999999995</v>
      </nc>
    </rcc>
    <rcc rId="0" sId="17">
      <nc r="B193">
        <v>0.33450000000000002</v>
      </nc>
    </rcc>
    <rcc rId="0" sId="17">
      <nc r="B194">
        <v>0.57730000000000004</v>
      </nc>
    </rcc>
    <rcc rId="0" sId="17">
      <nc r="B195">
        <v>0.2288</v>
      </nc>
    </rcc>
    <rcc rId="0" sId="17">
      <nc r="B196">
        <v>0.69230000000000003</v>
      </nc>
    </rcc>
    <rcc rId="0" sId="17">
      <nc r="B197">
        <v>0.3584</v>
      </nc>
    </rcc>
    <rcc rId="0" sId="17">
      <nc r="B198">
        <v>6.7900000000000002E-2</v>
      </nc>
    </rcc>
    <rcc rId="0" sId="17">
      <nc r="B199">
        <v>0.2092</v>
      </nc>
    </rcc>
    <rcc rId="0" sId="17">
      <nc r="B200">
        <v>0.1636</v>
      </nc>
    </rcc>
    <rcc rId="0" sId="17">
      <nc r="B201">
        <v>0.29110000000000003</v>
      </nc>
    </rcc>
    <rcc rId="0" sId="17">
      <nc r="B202">
        <v>0.1336</v>
      </nc>
    </rcc>
    <rcc rId="0" sId="17">
      <nc r="B203">
        <v>8.8499999999999995E-2</v>
      </nc>
    </rcc>
    <rcc rId="0" sId="17">
      <nc r="B204">
        <v>0.18559999999999999</v>
      </nc>
    </rcc>
    <rcc rId="0" sId="17">
      <nc r="B205">
        <v>1.35E-2</v>
      </nc>
    </rcc>
    <rcc rId="0" sId="17">
      <nc r="B206">
        <v>2.2599999999999999E-2</v>
      </nc>
    </rcc>
    <rcc rId="0" sId="17">
      <nc r="B207">
        <v>2.7400000000000001E-2</v>
      </nc>
    </rcc>
    <rcc rId="0" sId="17">
      <nc r="B208">
        <v>2.3099999999999999E-2</v>
      </nc>
    </rcc>
    <rcc rId="0" sId="17">
      <nc r="B209">
        <v>2.4500000000000001E-2</v>
      </nc>
    </rcc>
    <rcc rId="0" sId="17">
      <nc r="B210">
        <v>7.8399999999999997E-2</v>
      </nc>
    </rcc>
    <rcc rId="0" sId="17">
      <nc r="B211">
        <v>0.88560000000000005</v>
      </nc>
    </rcc>
    <rcc rId="0" sId="17">
      <nc r="B212">
        <v>0.1346</v>
      </nc>
    </rcc>
    <rcc rId="0" sId="17">
      <nc r="B213">
        <v>0.29470000000000002</v>
      </nc>
    </rcc>
    <rcc rId="0" sId="17">
      <nc r="B214">
        <v>0.38250000000000001</v>
      </nc>
    </rcc>
    <rcc rId="0" sId="17">
      <nc r="B215">
        <v>0.84179999999999999</v>
      </nc>
    </rcc>
    <rcc rId="0" sId="17">
      <nc r="B216">
        <v>0.67110000000000003</v>
      </nc>
    </rcc>
    <rcc rId="0" sId="17">
      <nc r="B217">
        <v>0.57420000000000004</v>
      </nc>
    </rcc>
    <rcc rId="0" sId="17">
      <nc r="B218">
        <v>0.34510000000000002</v>
      </nc>
    </rcc>
    <rcc rId="0" sId="17">
      <nc r="B219">
        <v>0.25979999999999998</v>
      </nc>
    </rcc>
    <rcc rId="0" sId="17">
      <nc r="B220">
        <v>0.84499999999999997</v>
      </nc>
    </rcc>
    <rcc rId="0" sId="17">
      <nc r="B221">
        <v>1.89E-2</v>
      </nc>
    </rcc>
    <rcc rId="0" sId="17">
      <nc r="B222">
        <v>4.2000000000000003E-2</v>
      </nc>
    </rcc>
    <rcc rId="0" sId="17">
      <nc r="B223">
        <v>7.9100000000000004E-2</v>
      </nc>
    </rcc>
    <rcc rId="0" sId="17">
      <nc r="B224">
        <v>1.9300000000000001E-2</v>
      </nc>
    </rcc>
    <rcc rId="0" sId="17">
      <nc r="B225">
        <v>3.9399999999999998E-2</v>
      </nc>
    </rcc>
    <rcc rId="0" sId="17">
      <nc r="B226">
        <v>2.64E-2</v>
      </nc>
    </rcc>
    <rcc rId="0" sId="17">
      <nc r="B227">
        <v>0.3216</v>
      </nc>
    </rcc>
    <rcc rId="0" sId="17">
      <nc r="B228">
        <v>0.14130000000000001</v>
      </nc>
    </rcc>
    <rcc rId="0" sId="17">
      <nc r="B229">
        <v>0.1241</v>
      </nc>
    </rcc>
    <rcc rId="0" sId="17">
      <nc r="B230">
        <v>0.3483</v>
      </nc>
    </rcc>
    <rcc rId="0" sId="17">
      <nc r="B231">
        <v>0.40129999999999999</v>
      </nc>
    </rcc>
    <rcc rId="0" sId="17">
      <nc r="B232">
        <v>0.7843</v>
      </nc>
    </rcc>
    <rcc rId="0" sId="17">
      <nc r="B233">
        <v>0.15570000000000001</v>
      </nc>
    </rcc>
    <rcc rId="0" sId="17">
      <nc r="B234">
        <v>0.87460000000000004</v>
      </nc>
    </rcc>
    <rcc rId="0" sId="17">
      <nc r="B235">
        <v>0.22309999999999999</v>
      </nc>
    </rcc>
    <rcc rId="0" sId="17">
      <nc r="B236">
        <v>0.50070000000000003</v>
      </nc>
    </rcc>
    <rcc rId="0" sId="17">
      <nc r="B237">
        <v>0.41189999999999999</v>
      </nc>
    </rcc>
    <rcc rId="0" sId="17">
      <nc r="B238">
        <v>0.1391</v>
      </nc>
    </rcc>
    <rcc rId="0" sId="17">
      <nc r="B239">
        <v>0.37609999999999999</v>
      </nc>
    </rcc>
    <rcc rId="0" sId="17">
      <nc r="B240">
        <v>0.5605</v>
      </nc>
    </rcc>
    <rcc rId="0" sId="17">
      <nc r="B241">
        <v>0.44240000000000002</v>
      </nc>
    </rcc>
    <rcc rId="0" sId="17">
      <nc r="B242">
        <v>0.35620000000000002</v>
      </nc>
    </rcc>
    <rcc rId="0" sId="17">
      <nc r="B243">
        <v>0.37969999999999998</v>
      </nc>
    </rcc>
    <rcc rId="0" sId="17">
      <nc r="B244">
        <v>0.71309999999999996</v>
      </nc>
    </rcc>
    <rcc rId="0" sId="17">
      <nc r="B245">
        <v>0.77429999999999999</v>
      </nc>
    </rcc>
    <rcc rId="0" sId="17">
      <nc r="B246">
        <v>0.74839999999999995</v>
      </nc>
    </rcc>
    <rcc rId="0" sId="17">
      <nc r="B247">
        <v>5.7799999999999997E-2</v>
      </nc>
    </rcc>
    <rcc rId="0" sId="17">
      <nc r="B248">
        <v>0.2492</v>
      </nc>
    </rcc>
    <rcc rId="0" sId="17">
      <nc r="B249">
        <v>2.18E-2</v>
      </nc>
    </rcc>
    <rcc rId="0" sId="17">
      <nc r="B250">
        <v>0.22389999999999999</v>
      </nc>
    </rcc>
    <rcc rId="0" sId="17">
      <nc r="B251">
        <v>0.27010000000000001</v>
      </nc>
    </rcc>
    <rcc rId="0" sId="17">
      <nc r="B252">
        <v>0.2666</v>
      </nc>
    </rcc>
    <rcc rId="0" sId="17">
      <nc r="B253">
        <v>0.19600000000000001</v>
      </nc>
    </rcc>
    <rcc rId="0" sId="17">
      <nc r="B254">
        <v>1.5800000000000002E-2</v>
      </nc>
    </rcc>
    <rcc rId="0" sId="17">
      <nc r="B255">
        <v>0.16309999999999999</v>
      </nc>
    </rcc>
    <rcc rId="0" sId="17">
      <nc r="B256">
        <v>0.54120000000000001</v>
      </nc>
    </rcc>
    <rcc rId="0" sId="17">
      <nc r="B257">
        <v>0.60089999999999999</v>
      </nc>
    </rcc>
    <rcc rId="0" sId="17">
      <nc r="B258">
        <v>0.34870000000000001</v>
      </nc>
    </rcc>
    <rcc rId="0" sId="17">
      <nc r="B259">
        <v>0.49680000000000002</v>
      </nc>
    </rcc>
    <rcc rId="0" sId="17">
      <nc r="B260">
        <v>0.11</v>
      </nc>
    </rcc>
    <rcc rId="0" sId="17">
      <nc r="B261">
        <v>0.62190000000000001</v>
      </nc>
    </rcc>
    <rcc rId="0" sId="17">
      <nc r="B262">
        <v>0.22450000000000001</v>
      </nc>
    </rcc>
    <rcc rId="0" sId="17">
      <nc r="B263">
        <v>8.1000000000000003E-2</v>
      </nc>
    </rcc>
    <rcc rId="0" sId="17">
      <nc r="B264">
        <v>0.44540000000000002</v>
      </nc>
    </rcc>
    <rcc rId="0" sId="17">
      <nc r="B265">
        <v>0.18360000000000001</v>
      </nc>
    </rcc>
    <rcc rId="0" sId="17">
      <nc r="B266">
        <v>0.45710000000000001</v>
      </nc>
    </rcc>
    <rcc rId="0" sId="17">
      <nc r="B267">
        <v>0.7319</v>
      </nc>
    </rcc>
    <rcc rId="0" sId="17">
      <nc r="B268">
        <v>0.35549999999999998</v>
      </nc>
    </rcc>
    <rcc rId="0" sId="17">
      <nc r="B269">
        <v>0.79120000000000001</v>
      </nc>
    </rcc>
    <rcc rId="0" sId="17">
      <nc r="B270">
        <v>0.4022</v>
      </nc>
    </rcc>
    <rcc rId="0" sId="17">
      <nc r="B271">
        <v>3.6700000000000003E-2</v>
      </nc>
    </rcc>
    <rcc rId="0" sId="17">
      <nc r="B272">
        <v>0.78080000000000005</v>
      </nc>
    </rcc>
    <rcc rId="0" sId="17">
      <nc r="B273">
        <v>0.3831</v>
      </nc>
    </rcc>
    <rcc rId="0" sId="17">
      <nc r="B274">
        <v>0.82950000000000002</v>
      </nc>
    </rcc>
    <rcc rId="0" sId="17">
      <nc r="B275">
        <v>0.51970000000000005</v>
      </nc>
    </rcc>
    <rcc rId="0" sId="17">
      <nc r="B276">
        <v>0.59550000000000003</v>
      </nc>
    </rcc>
    <rcc rId="0" sId="17">
      <nc r="B277">
        <v>0.44080000000000003</v>
      </nc>
    </rcc>
    <rcc rId="0" sId="17">
      <nc r="B278">
        <v>0.3221</v>
      </nc>
    </rcc>
    <rcc rId="0" sId="17">
      <nc r="B279">
        <v>0.57050000000000001</v>
      </nc>
    </rcc>
    <rcc rId="0" sId="17">
      <nc r="B280">
        <v>0.19239999999999999</v>
      </nc>
    </rcc>
    <rcc rId="0" sId="17">
      <nc r="B281">
        <v>0.58919999999999995</v>
      </nc>
    </rcc>
    <rcc rId="0" sId="17">
      <nc r="B282">
        <v>0.73419999999999996</v>
      </nc>
    </rcc>
    <rcc rId="0" sId="17">
      <nc r="B283">
        <v>0.3614</v>
      </nc>
    </rcc>
    <rcc rId="0" sId="17">
      <nc r="B284">
        <v>0.2747</v>
      </nc>
    </rcc>
    <rcc rId="0" sId="17">
      <nc r="B285">
        <v>0.41360000000000002</v>
      </nc>
    </rcc>
    <rcc rId="0" sId="17">
      <nc r="B286">
        <v>0.55830000000000002</v>
      </nc>
    </rcc>
    <rcc rId="0" sId="17">
      <nc r="B287">
        <v>0.21590000000000001</v>
      </nc>
    </rcc>
    <rcc rId="0" sId="17">
      <nc r="B288">
        <v>0.1051</v>
      </nc>
    </rcc>
    <rcc rId="0" sId="17">
      <nc r="B289">
        <v>5.0999999999999997E-2</v>
      </nc>
    </rcc>
    <rcc rId="0" sId="17">
      <nc r="B290">
        <v>0.25159999999999999</v>
      </nc>
    </rcc>
    <rcc rId="0" sId="17">
      <nc r="B291">
        <v>0.14530000000000001</v>
      </nc>
    </rcc>
    <rcc rId="0" sId="17">
      <nc r="B292">
        <v>5.6399999999999999E-2</v>
      </nc>
    </rcc>
    <rcc rId="0" sId="17">
      <nc r="B293">
        <v>0.79879999999999995</v>
      </nc>
    </rcc>
    <rcc rId="0" sId="17">
      <nc r="B294">
        <v>0.1047</v>
      </nc>
    </rcc>
    <rcc rId="0" sId="17">
      <nc r="B295">
        <v>0.3427</v>
      </nc>
    </rcc>
    <rcc rId="0" sId="17">
      <nc r="B296">
        <v>1.0699999999999999E-2</v>
      </nc>
    </rcc>
    <rcc rId="0" sId="17">
      <nc r="B297">
        <v>0.52759999999999996</v>
      </nc>
    </rcc>
    <rcc rId="0" sId="17">
      <nc r="B298">
        <v>0.14169999999999999</v>
      </nc>
    </rcc>
    <rcc rId="0" sId="17">
      <nc r="B299">
        <v>0.28510000000000002</v>
      </nc>
    </rcc>
    <rcc rId="0" sId="17">
      <nc r="B300">
        <v>2.18E-2</v>
      </nc>
    </rcc>
    <rcc rId="0" sId="17">
      <nc r="B301">
        <v>9.9400000000000002E-2</v>
      </nc>
    </rcc>
    <rcc rId="0" sId="17">
      <nc r="B302">
        <v>6.8500000000000005E-2</v>
      </nc>
    </rcc>
    <rcc rId="0" sId="17">
      <nc r="B303">
        <v>4.9000000000000002E-2</v>
      </nc>
    </rcc>
    <rcc rId="0" sId="17">
      <nc r="B304">
        <v>0.43390000000000001</v>
      </nc>
    </rcc>
    <rcc rId="0" sId="17">
      <nc r="B305">
        <v>0.29649999999999999</v>
      </nc>
    </rcc>
    <rcc rId="0" sId="17">
      <nc r="B306">
        <v>0.65990000000000004</v>
      </nc>
    </rcc>
    <rcc rId="0" sId="17">
      <nc r="B307">
        <v>0.5736</v>
      </nc>
    </rcc>
    <rcc rId="0" sId="17">
      <nc r="B308">
        <v>0.16450000000000001</v>
      </nc>
    </rcc>
    <rcc rId="0" sId="17">
      <nc r="B309">
        <v>0.52590000000000003</v>
      </nc>
    </rcc>
    <rcc rId="0" sId="17">
      <nc r="B310">
        <v>0.69189999999999996</v>
      </nc>
    </rcc>
    <rcc rId="0" sId="17">
      <nc r="B311">
        <v>0.86209999999999998</v>
      </nc>
    </rcc>
    <rcc rId="0" sId="17">
      <nc r="B312">
        <v>0.3266</v>
      </nc>
    </rcc>
    <rcc rId="0" sId="17">
      <nc r="B313">
        <v>0.43280000000000002</v>
      </nc>
    </rcc>
    <rcc rId="0" sId="17">
      <nc r="B314">
        <v>7.1999999999999995E-2</v>
      </nc>
    </rcc>
    <rcc rId="0" sId="17">
      <nc r="B315">
        <v>0.8639</v>
      </nc>
    </rcc>
    <rcc rId="0" sId="17">
      <nc r="B316">
        <v>0.20810000000000001</v>
      </nc>
    </rcc>
    <rcc rId="0" sId="17">
      <nc r="B317">
        <v>0.44569999999999999</v>
      </nc>
    </rcc>
    <rcc rId="0" sId="17">
      <nc r="B318">
        <v>0.24590000000000001</v>
      </nc>
    </rcc>
    <rcc rId="0" sId="17">
      <nc r="B319">
        <v>0.83730000000000004</v>
      </nc>
    </rcc>
    <rcc rId="0" sId="17">
      <nc r="B320">
        <v>0.74039999999999995</v>
      </nc>
    </rcc>
    <rcc rId="0" sId="17">
      <nc r="B321">
        <v>0.50229999999999997</v>
      </nc>
    </rcc>
    <rcc rId="0" sId="17">
      <nc r="B322">
        <v>0.41889999999999999</v>
      </nc>
    </rcc>
    <rcc rId="0" sId="17">
      <nc r="B323">
        <v>0.66800000000000004</v>
      </nc>
    </rcc>
    <rcc rId="0" sId="17">
      <nc r="B324">
        <v>0.3357</v>
      </nc>
    </rcc>
    <rcc rId="0" sId="17">
      <nc r="B325">
        <v>0.57530000000000003</v>
      </nc>
    </rcc>
    <rcc rId="0" sId="17">
      <nc r="B326">
        <v>0.22600000000000001</v>
      </nc>
    </rcc>
    <rcc rId="0" sId="17">
      <nc r="B327">
        <v>0.69569999999999999</v>
      </nc>
    </rcc>
    <rcc rId="0" sId="17">
      <nc r="B328">
        <v>0.36180000000000001</v>
      </nc>
    </rcc>
    <rcc rId="0" sId="17">
      <nc r="B329">
        <v>6.6400000000000001E-2</v>
      </nc>
    </rcc>
    <rcc rId="0" sId="17">
      <nc r="B330">
        <v>0.2079</v>
      </nc>
    </rcc>
    <rcc rId="0" sId="17">
      <nc r="B331">
        <v>0.16239999999999999</v>
      </nc>
    </rcc>
    <rcc rId="0" sId="17">
      <nc r="B332">
        <v>0.2908</v>
      </nc>
    </rcc>
    <rcc rId="0" sId="17">
      <nc r="B333">
        <v>0.1358</v>
      </nc>
    </rcc>
    <rcc rId="0" sId="17">
      <nc r="B334">
        <v>8.7800000000000003E-2</v>
      </nc>
    </rcc>
    <rcc rId="0" sId="17">
      <nc r="B335">
        <v>0.18629999999999999</v>
      </nc>
    </rcc>
    <rcc rId="0" sId="17">
      <nc r="B336">
        <v>1.2999999999999999E-2</v>
      </nc>
    </rcc>
    <rcc rId="0" sId="17">
      <nc r="B337">
        <v>2.2499999999999999E-2</v>
      </nc>
    </rcc>
    <rcc rId="0" sId="17">
      <nc r="B338">
        <v>2.7699999999999999E-2</v>
      </nc>
    </rcc>
    <rcc rId="0" sId="17">
      <nc r="B339">
        <v>2.2200000000000001E-2</v>
      </nc>
    </rcc>
    <rcc rId="0" sId="17">
      <nc r="B340">
        <v>2.4899999999999999E-2</v>
      </nc>
    </rcc>
    <rcc rId="0" sId="17">
      <nc r="B341">
        <v>7.9600000000000004E-2</v>
      </nc>
    </rcc>
    <rcc rId="0" sId="17">
      <nc r="B342">
        <v>0.88700000000000001</v>
      </nc>
    </rcc>
    <rcc rId="0" sId="17">
      <nc r="B343">
        <v>0.1318</v>
      </nc>
    </rcc>
    <rcc rId="0" sId="17">
      <nc r="B344">
        <v>0.29370000000000002</v>
      </nc>
    </rcc>
    <rcc rId="0" sId="17">
      <nc r="B345">
        <v>0.37859999999999999</v>
      </nc>
    </rcc>
    <rcc rId="0" sId="17">
      <nc r="B346">
        <v>0.8427</v>
      </nc>
    </rcc>
    <rcc rId="0" sId="17">
      <nc r="B347">
        <v>0.6734</v>
      </nc>
    </rcc>
    <rcc rId="0" sId="17">
      <nc r="B348">
        <v>0.57250000000000001</v>
      </nc>
    </rcc>
    <rcc rId="0" sId="17">
      <nc r="B349">
        <v>0.34620000000000001</v>
      </nc>
    </rcc>
    <rcc rId="0" sId="17">
      <nc r="B350">
        <v>0.26440000000000002</v>
      </nc>
    </rcc>
    <rcc rId="0" sId="17">
      <nc r="B351">
        <v>0.84570000000000001</v>
      </nc>
    </rcc>
    <rcc rId="0" sId="17">
      <nc r="B352">
        <v>1.77E-2</v>
      </nc>
    </rcc>
    <rcc rId="0" sId="17">
      <nc r="B353">
        <v>4.2200000000000001E-2</v>
      </nc>
    </rcc>
    <rcc rId="0" sId="17">
      <nc r="B354">
        <v>8.0299999999999996E-2</v>
      </nc>
    </rcc>
    <rcc rId="0" sId="17">
      <nc r="B355">
        <v>1.7299999999999999E-2</v>
      </nc>
    </rcc>
    <rcc rId="0" sId="17">
      <nc r="B356">
        <v>3.9300000000000002E-2</v>
      </nc>
    </rcc>
    <rcc rId="0" sId="17">
      <nc r="B357">
        <v>2.6800000000000001E-2</v>
      </nc>
    </rcc>
    <rcc rId="0" sId="17">
      <nc r="B358">
        <v>0.32340000000000002</v>
      </nc>
    </rcc>
    <rcc rId="0" sId="17">
      <nc r="B359">
        <v>0.14069999999999999</v>
      </nc>
    </rcc>
    <rcc rId="0" sId="17">
      <nc r="B360">
        <v>0.124</v>
      </nc>
    </rcc>
    <rcc rId="0" sId="17">
      <nc r="B361">
        <v>0.34689999999999999</v>
      </nc>
    </rcc>
    <rcc rId="0" sId="17">
      <nc r="B362">
        <v>0.40129999999999999</v>
      </nc>
    </rcc>
    <rcc rId="0" sId="17">
      <nc r="B363">
        <v>0.78549999999999998</v>
      </nc>
    </rcc>
    <rcc rId="0" sId="17">
      <nc r="B364">
        <v>0.1532</v>
      </nc>
    </rcc>
    <rcc rId="0" sId="17">
      <nc r="B365">
        <v>0.87490000000000001</v>
      </nc>
    </rcc>
    <rcc rId="0" sId="17">
      <nc r="B366">
        <v>0.22009999999999999</v>
      </nc>
    </rcc>
    <rcc rId="0" sId="17">
      <nc r="B367">
        <v>0.504</v>
      </nc>
    </rcc>
    <rcc rId="0" sId="17">
      <nc r="B368">
        <v>0.41189999999999999</v>
      </nc>
    </rcc>
    <rcc rId="0" sId="17">
      <nc r="B369">
        <v>0.13519999999999999</v>
      </nc>
    </rcc>
    <rcc rId="0" sId="17">
      <nc r="B370">
        <v>0.37569999999999998</v>
      </nc>
    </rcc>
    <rcc rId="0" sId="17">
      <nc r="B371">
        <v>0.56510000000000005</v>
      </nc>
    </rcc>
    <rcc rId="0" sId="17">
      <nc r="B372">
        <v>0.44230000000000003</v>
      </nc>
    </rcc>
    <rcc rId="0" sId="17">
      <nc r="B373">
        <v>0.3533</v>
      </nc>
    </rcc>
    <rcc rId="0" sId="17">
      <nc r="B374">
        <v>0.37819999999999998</v>
      </nc>
    </rcc>
    <rcc rId="0" sId="17">
      <nc r="B375">
        <v>0.7117</v>
      </nc>
    </rcc>
    <rcc rId="0" sId="17">
      <nc r="B376">
        <v>0.7712</v>
      </nc>
    </rcc>
    <rcc rId="0" sId="17">
      <nc r="B377">
        <v>0.75</v>
      </nc>
    </rcc>
    <rcc rId="0" sId="17">
      <nc r="B378">
        <v>5.8500000000000003E-2</v>
      </nc>
    </rcc>
    <rcc rId="0" sId="17">
      <nc r="B379">
        <v>0.24840000000000001</v>
      </nc>
    </rcc>
    <rcc rId="0" sId="17">
      <nc r="B380">
        <v>2.23E-2</v>
      </nc>
    </rcc>
    <rcc rId="0" sId="17">
      <nc r="B381">
        <v>0.22370000000000001</v>
      </nc>
    </rcc>
    <rcc rId="0" sId="17">
      <nc r="B382">
        <v>0.27060000000000001</v>
      </nc>
    </rcc>
    <rcc rId="0" sId="17">
      <nc r="B383">
        <v>0.26869999999999999</v>
      </nc>
    </rcc>
    <rcc rId="0" sId="17">
      <nc r="B384">
        <v>0.19620000000000001</v>
      </nc>
    </rcc>
    <rcc rId="0" sId="17">
      <nc r="B385">
        <v>1.37E-2</v>
      </nc>
    </rcc>
    <rcc rId="0" sId="17">
      <nc r="B386">
        <v>0.1656</v>
      </nc>
    </rcc>
    <rcc rId="0" sId="17">
      <nc r="B387">
        <v>0.54690000000000005</v>
      </nc>
    </rcc>
    <rcc rId="0" sId="17">
      <nc r="B388">
        <v>0.59789999999999999</v>
      </nc>
    </rcc>
    <rcc rId="0" sId="17">
      <nc r="B389">
        <v>0.35110000000000002</v>
      </nc>
    </rcc>
    <rcc rId="0" sId="17">
      <nc r="B390">
        <v>0.49370000000000003</v>
      </nc>
    </rcc>
    <rcc rId="0" sId="17">
      <nc r="B391">
        <v>0.1074</v>
      </nc>
    </rcc>
    <rcc rId="0" sId="17">
      <nc r="B392">
        <v>0.62439999999999996</v>
      </nc>
    </rcc>
    <rcc rId="0" sId="17">
      <nc r="B393">
        <v>0.22559999999999999</v>
      </nc>
    </rcc>
    <rcc rId="0" sId="17">
      <nc r="B394">
        <v>8.0600000000000005E-2</v>
      </nc>
    </rcc>
    <rcc rId="0" sId="17">
      <nc r="B395">
        <v>0.44490000000000002</v>
      </nc>
    </rcc>
    <rcc rId="0" sId="17">
      <nc r="B396">
        <v>0.18129999999999999</v>
      </nc>
    </rcc>
    <rcc rId="0" sId="17">
      <nc r="B397">
        <v>0.4597</v>
      </nc>
    </rcc>
    <rcc rId="0" sId="17">
      <nc r="B398">
        <v>0.73119999999999996</v>
      </nc>
    </rcc>
    <rcc rId="0" sId="17">
      <nc r="B399">
        <v>0.35659999999999997</v>
      </nc>
    </rcc>
    <rcc rId="0" sId="17">
      <nc r="B400">
        <v>0.78920000000000001</v>
      </nc>
    </rcc>
    <rcc rId="0" sId="17">
      <nc r="B401">
        <v>0.3982</v>
      </nc>
    </rcc>
    <rcc rId="0" sId="17">
      <nc r="B402">
        <v>3.5700000000000003E-2</v>
      </nc>
    </rcc>
    <rcc rId="0" sId="17">
      <nc r="B403">
        <v>0.78320000000000001</v>
      </nc>
    </rcc>
    <rcc rId="0" sId="17">
      <nc r="B404">
        <v>0.38650000000000001</v>
      </nc>
    </rcc>
    <rcc rId="0" sId="17">
      <nc r="B405">
        <v>0.82940000000000003</v>
      </nc>
    </rcc>
    <rcc rId="0" sId="17">
      <nc r="B406">
        <v>0.52249999999999996</v>
      </nc>
    </rcc>
    <rcc rId="0" sId="17">
      <nc r="B407">
        <v>0.59930000000000005</v>
      </nc>
    </rcc>
    <rcc rId="0" sId="17">
      <nc r="B408">
        <v>0.44230000000000003</v>
      </nc>
    </rcc>
    <rcc rId="0" sId="17">
      <nc r="B409">
        <v>0.32490000000000002</v>
      </nc>
    </rcc>
    <rcc rId="0" sId="17">
      <nc r="B410">
        <v>0.57099999999999995</v>
      </nc>
    </rcc>
    <rcc rId="0" sId="17">
      <nc r="B411">
        <v>0.1928</v>
      </nc>
    </rcc>
    <rcc rId="0" sId="17">
      <nc r="B412">
        <v>0.58579999999999999</v>
      </nc>
    </rcc>
    <rcc rId="0" sId="17">
      <nc r="B413">
        <v>0.73170000000000002</v>
      </nc>
    </rcc>
    <rcc rId="0" sId="17">
      <nc r="B414">
        <v>0.36630000000000001</v>
      </nc>
    </rcc>
    <rcc rId="0" sId="17">
      <nc r="B415">
        <v>0.27479999999999999</v>
      </nc>
    </rcc>
    <rcc rId="0" sId="17">
      <nc r="B416">
        <v>0.41870000000000002</v>
      </nc>
    </rcc>
    <rcc rId="0" sId="17">
      <nc r="B417">
        <v>0.55530000000000002</v>
      </nc>
    </rcc>
    <rcc rId="0" sId="17">
      <nc r="B418">
        <v>0.21479999999999999</v>
      </nc>
    </rcc>
    <rcc rId="0" sId="17">
      <nc r="B419">
        <v>0.105</v>
      </nc>
    </rcc>
    <rcc rId="0" sId="17">
      <nc r="B420">
        <v>4.9599999999999998E-2</v>
      </nc>
    </rcc>
    <rcc rId="0" sId="17">
      <nc r="B421">
        <v>0.2525</v>
      </nc>
    </rcc>
    <rcc rId="0" sId="17">
      <nc r="B422">
        <v>0.1429</v>
      </nc>
    </rcc>
    <rcc rId="0" sId="17">
      <nc r="B423">
        <v>5.5599999999999997E-2</v>
      </nc>
    </rcc>
    <rcc rId="0" sId="17">
      <nc r="B424">
        <v>0.81840000000000002</v>
      </nc>
    </rcc>
    <rcc rId="0" sId="17">
      <nc r="B425">
        <v>0.10059999999999999</v>
      </nc>
    </rcc>
    <rcc rId="0" sId="17">
      <nc r="B426">
        <v>0.34610000000000002</v>
      </nc>
    </rcc>
    <rcc rId="0" sId="17">
      <nc r="B427">
        <v>8.6999999999999994E-3</v>
      </nc>
    </rcc>
    <rcc rId="0" sId="17">
      <nc r="B428">
        <v>0.52659999999999996</v>
      </nc>
    </rcc>
    <rcc rId="0" sId="17">
      <nc r="B429">
        <v>0.14000000000000001</v>
      </nc>
    </rcc>
    <rcc rId="0" sId="17">
      <nc r="B430">
        <v>0.28699999999999998</v>
      </nc>
    </rcc>
    <rcc rId="0" sId="17">
      <nc r="B431">
        <v>2.1100000000000001E-2</v>
      </nc>
    </rcc>
    <rcc rId="0" sId="17">
      <nc r="B432">
        <v>0.10100000000000001</v>
      </nc>
    </rcc>
    <rcc rId="0" sId="17">
      <nc r="B433">
        <v>6.7000000000000004E-2</v>
      </nc>
    </rcc>
    <rcc rId="0" sId="17">
      <nc r="B434">
        <v>4.7399999999999998E-2</v>
      </nc>
    </rcc>
    <rcc rId="0" sId="17">
      <nc r="B435">
        <v>0.43340000000000001</v>
      </nc>
    </rcc>
    <rcc rId="0" sId="17">
      <nc r="B436">
        <v>0.29930000000000001</v>
      </nc>
    </rcc>
    <rcc rId="0" sId="17">
      <nc r="B437">
        <v>0.66110000000000002</v>
      </nc>
    </rcc>
    <rcc rId="0" sId="17">
      <nc r="B438">
        <v>0.57620000000000005</v>
      </nc>
    </rcc>
    <rcc rId="0" sId="17">
      <nc r="B439">
        <v>0.16339999999999999</v>
      </nc>
    </rcc>
    <rcc rId="0" sId="17">
      <nc r="B440">
        <v>0.52200000000000002</v>
      </nc>
    </rcc>
    <rcc rId="0" sId="17">
      <nc r="B441">
        <v>0.69179999999999997</v>
      </nc>
    </rcc>
    <rcc rId="0" sId="17">
      <nc r="B442">
        <v>0.86299999999999999</v>
      </nc>
    </rcc>
    <rcc rId="0" sId="17">
      <nc r="B443">
        <v>0.32340000000000002</v>
      </nc>
    </rcc>
    <rcc rId="0" sId="17">
      <nc r="B444">
        <v>0.43319999999999997</v>
      </nc>
    </rcc>
    <rcc rId="0" sId="17">
      <nc r="B445">
        <v>7.0499999999999993E-2</v>
      </nc>
    </rcc>
    <rcc rId="0" sId="17">
      <nc r="B446">
        <v>0.86209999999999998</v>
      </nc>
    </rcc>
    <rcc rId="0" sId="17">
      <nc r="B447">
        <v>0.20760000000000001</v>
      </nc>
    </rcc>
    <rcc rId="0" sId="17">
      <nc r="B448">
        <v>0.44400000000000001</v>
      </nc>
    </rcc>
    <rcc rId="0" sId="17">
      <nc r="B449">
        <v>0.2492</v>
      </nc>
    </rcc>
    <rcc rId="0" sId="17">
      <nc r="B450">
        <v>0.83779999999999999</v>
      </nc>
    </rcc>
    <rcc rId="0" sId="17">
      <nc r="B451">
        <v>0.74139999999999995</v>
      </nc>
    </rcc>
    <rcc rId="0" sId="17">
      <nc r="B452">
        <v>0.50470000000000004</v>
      </nc>
    </rcc>
    <rcc rId="0" sId="17">
      <nc r="B453">
        <v>0.42170000000000002</v>
      </nc>
    </rcc>
    <rcc rId="0" sId="17">
      <nc r="B454">
        <v>0.6653</v>
      </nc>
    </rcc>
    <rcc rId="0" sId="17">
      <nc r="B455">
        <v>0.3362</v>
      </nc>
    </rcc>
    <rcc rId="0" sId="17">
      <nc r="B456">
        <v>0.57679999999999998</v>
      </nc>
    </rcc>
    <rcc rId="0" sId="17">
      <nc r="B457">
        <v>0.2291</v>
      </nc>
    </rcc>
    <rcc rId="0" sId="17">
      <nc r="B458">
        <v>0.69399999999999995</v>
      </nc>
    </rcc>
    <rcc rId="0" sId="17">
      <nc r="B459">
        <v>0.35959999999999998</v>
      </nc>
    </rcc>
    <rcc rId="0" sId="17">
      <nc r="B460">
        <v>6.7199999999999996E-2</v>
      </nc>
    </rcc>
    <rcc rId="0" sId="17">
      <nc r="B461">
        <v>0.20979999999999999</v>
      </nc>
    </rcc>
    <rcc rId="0" sId="17">
      <nc r="B462">
        <v>0.16309999999999999</v>
      </nc>
    </rcc>
    <rcc rId="0" sId="17">
      <nc r="B463">
        <v>0.29070000000000001</v>
      </nc>
    </rcc>
    <rcc rId="0" sId="17">
      <nc r="B464">
        <v>0.13370000000000001</v>
      </nc>
    </rcc>
    <rcc rId="0" sId="17">
      <nc r="B465">
        <v>8.8599999999999998E-2</v>
      </nc>
    </rcc>
    <rcc rId="0" sId="17">
      <nc r="B466">
        <v>0.18540000000000001</v>
      </nc>
    </rcc>
    <rcc rId="0" sId="17">
      <nc r="B467">
        <v>1.34E-2</v>
      </nc>
    </rcc>
    <rcc rId="0" sId="17">
      <nc r="B468">
        <v>2.23E-2</v>
      </nc>
    </rcc>
    <rcc rId="0" sId="17">
      <nc r="B469">
        <v>2.76E-2</v>
      </nc>
    </rcc>
    <rcc rId="0" sId="17">
      <nc r="B470">
        <v>2.2599999999999999E-2</v>
      </nc>
    </rcc>
    <rcc rId="0" sId="17">
      <nc r="B471">
        <v>2.4500000000000001E-2</v>
      </nc>
    </rcc>
    <rcc rId="0" sId="17">
      <nc r="B472">
        <v>7.8200000000000006E-2</v>
      </nc>
    </rcc>
    <rcc rId="0" sId="17">
      <nc r="B473">
        <v>0.88639999999999997</v>
      </nc>
    </rcc>
    <rcc rId="0" sId="17">
      <nc r="B474">
        <v>0.13519999999999999</v>
      </nc>
    </rcc>
    <rcc rId="0" sId="17">
      <nc r="B475">
        <v>0.29449999999999998</v>
      </nc>
    </rcc>
    <rcc rId="0" sId="17">
      <nc r="B476">
        <v>0.38329999999999997</v>
      </nc>
    </rcc>
    <rcc rId="0" sId="17">
      <nc r="B477">
        <v>0.84109999999999996</v>
      </nc>
    </rcc>
    <rcc rId="0" sId="17">
      <nc r="B478">
        <v>0.67220000000000002</v>
      </nc>
    </rcc>
    <rcc rId="0" sId="17">
      <nc r="B479">
        <v>0.57330000000000003</v>
      </nc>
    </rcc>
    <rcc rId="0" sId="17">
      <nc r="B480">
        <v>0.34649999999999997</v>
      </nc>
    </rcc>
    <rcc rId="0" sId="17">
      <nc r="B481">
        <v>0.25969999999999999</v>
      </nc>
    </rcc>
    <rcc rId="0" sId="17">
      <nc r="B482">
        <v>0.84470000000000001</v>
      </nc>
    </rcc>
    <rcc rId="0" sId="17">
      <nc r="B483">
        <v>1.84E-2</v>
      </nc>
    </rcc>
    <rcc rId="0" sId="17">
      <nc r="B484">
        <v>4.19E-2</v>
      </nc>
    </rcc>
    <rcc rId="0" sId="17">
      <nc r="B485">
        <v>7.8799999999999995E-2</v>
      </nc>
    </rcc>
    <rcc rId="0" sId="17">
      <nc r="B486">
        <v>1.8100000000000002E-2</v>
      </nc>
    </rcc>
    <rcc rId="0" sId="17">
      <nc r="B487">
        <v>3.9100000000000003E-2</v>
      </nc>
    </rcc>
    <rcc rId="0" sId="17">
      <nc r="B488">
        <v>2.6599999999999999E-2</v>
      </nc>
    </rcc>
    <rcc rId="0" sId="17">
      <nc r="B489">
        <v>0.3226</v>
      </nc>
    </rcc>
    <rcc rId="0" sId="17">
      <nc r="B490">
        <v>0.14180000000000001</v>
      </nc>
    </rcc>
    <rcc rId="0" sId="17">
      <nc r="B491">
        <v>0.1242</v>
      </nc>
    </rcc>
    <rcc rId="0" sId="17">
      <nc r="B492">
        <v>0.34820000000000001</v>
      </nc>
    </rcc>
    <rcc rId="0" sId="17">
      <nc r="B493">
        <v>0.40010000000000001</v>
      </nc>
    </rcc>
    <rcc rId="0" sId="17">
      <nc r="B494">
        <v>0.78320000000000001</v>
      </nc>
    </rcc>
    <rcc rId="0" sId="17">
      <nc r="B495">
        <v>0.155</v>
      </nc>
    </rcc>
    <rcc rId="0" sId="17">
      <nc r="B496">
        <v>0.875</v>
      </nc>
    </rcc>
    <rcc rId="0" sId="17">
      <nc r="B497">
        <v>0.22289999999999999</v>
      </nc>
    </rcc>
    <rcc rId="0" sId="17">
      <nc r="B498">
        <v>0.50360000000000005</v>
      </nc>
    </rcc>
    <rcc rId="0" sId="17">
      <nc r="B499">
        <v>0.41239999999999999</v>
      </nc>
    </rcc>
    <rcc rId="0" sId="17">
      <nc r="B500">
        <v>0.13719999999999999</v>
      </nc>
    </rcc>
    <rcc rId="0" sId="17">
      <nc r="B501">
        <v>0.376</v>
      </nc>
    </rcc>
    <rcc rId="0" sId="17">
      <nc r="B502">
        <v>0.56020000000000003</v>
      </nc>
    </rcc>
    <rcc rId="0" sId="17">
      <nc r="B503">
        <v>0.44080000000000003</v>
      </nc>
    </rcc>
    <rcc rId="0" sId="17">
      <nc r="B504">
        <v>0.35589999999999999</v>
      </nc>
    </rcc>
    <rcc rId="0" sId="17">
      <nc r="B505">
        <v>0.3795</v>
      </nc>
    </rcc>
    <rcc rId="0" sId="17">
      <nc r="B506">
        <v>0.71340000000000003</v>
      </nc>
    </rcc>
    <rcc rId="0" sId="17">
      <nc r="B507">
        <v>0.77359999999999995</v>
      </nc>
    </rcc>
    <rcc rId="0" sId="17">
      <nc r="B508">
        <v>0.75029999999999997</v>
      </nc>
    </rcc>
    <rcc rId="0" sId="17">
      <nc r="B509">
        <v>5.7299999999999997E-2</v>
      </nc>
    </rcc>
    <rcc rId="0" sId="17">
      <nc r="B510">
        <v>0.24809999999999999</v>
      </nc>
    </rcc>
    <rcc rId="0" sId="17">
      <nc r="B511">
        <v>2.2100000000000002E-2</v>
      </nc>
    </rcc>
    <rcc rId="0" sId="17">
      <nc r="B512">
        <v>0.22439999999999999</v>
      </nc>
    </rcc>
    <rcc rId="0" sId="17">
      <nc r="B513">
        <v>0.27260000000000001</v>
      </nc>
    </rcc>
    <rcc rId="0" sId="17">
      <nc r="B514">
        <v>0.26719999999999999</v>
      </nc>
    </rcc>
    <rcc rId="0" sId="17">
      <nc r="B515">
        <v>0.19689999999999999</v>
      </nc>
    </rcc>
    <rcc rId="0" sId="17">
      <nc r="B516">
        <v>1.54E-2</v>
      </nc>
    </rcc>
    <rcc rId="0" sId="17">
      <nc r="B517">
        <v>0.1643</v>
      </nc>
    </rcc>
    <rcc rId="0" sId="17">
      <nc r="B518">
        <v>0.54379999999999995</v>
      </nc>
    </rcc>
    <rcc rId="0" sId="17">
      <nc r="B519">
        <v>0.59989999999999999</v>
      </nc>
    </rcc>
    <rcc rId="0" sId="17">
      <nc r="B520">
        <v>0.3498</v>
      </nc>
    </rcc>
    <rcc rId="0" sId="17">
      <nc r="B521">
        <v>0.49759999999999999</v>
      </nc>
    </rcc>
    <rcc rId="0" sId="17">
      <nc r="B522">
        <v>0.1099</v>
      </nc>
    </rcc>
    <rcc rId="0" sId="17">
      <nc r="B523">
        <v>0.62239999999999995</v>
      </nc>
    </rcc>
    <rcc rId="0" sId="17">
      <nc r="B524">
        <v>0.22500000000000001</v>
      </nc>
    </rcc>
    <rcc rId="0" sId="17">
      <nc r="B525">
        <v>8.0600000000000005E-2</v>
      </nc>
    </rcc>
    <rcc rId="0" sId="17">
      <nc r="B526">
        <v>0.44330000000000003</v>
      </nc>
    </rcc>
    <rcc rId="0" sId="17">
      <nc r="B527">
        <v>0.18210000000000001</v>
      </nc>
    </rcc>
    <rcc rId="0" sId="17">
      <nc r="B528">
        <v>0.45900000000000002</v>
      </nc>
    </rcc>
    <rcc rId="0" sId="17">
      <nc r="B529">
        <v>0.7329</v>
      </nc>
    </rcc>
    <rcc rId="0" sId="17">
      <nc r="B530">
        <v>0.35539999999999999</v>
      </nc>
    </rcc>
    <rcc rId="0" sId="17">
      <nc r="B531">
        <v>0.79069999999999996</v>
      </nc>
    </rcc>
    <rcc rId="0" sId="17">
      <nc r="B532">
        <v>0.40250000000000002</v>
      </nc>
    </rcc>
    <rcc rId="0" sId="17">
      <nc r="B533">
        <v>3.6499999999999998E-2</v>
      </nc>
    </rcc>
    <rcc rId="0" sId="17">
      <nc r="B534">
        <v>0.78029999999999999</v>
      </nc>
    </rcc>
    <rcc rId="0" sId="17">
      <nc r="B535">
        <v>0.38340000000000002</v>
      </nc>
    </rcc>
    <rcc rId="0" sId="17">
      <nc r="B536">
        <v>0.83079999999999998</v>
      </nc>
    </rcc>
    <rcc rId="0" sId="17">
      <nc r="B537">
        <v>0.51880000000000004</v>
      </nc>
    </rcc>
    <rcc rId="0" sId="17">
      <nc r="B538">
        <v>0.59670000000000001</v>
      </nc>
    </rcc>
    <rcc rId="0" sId="17">
      <nc r="B539">
        <v>0.44090000000000001</v>
      </nc>
    </rcc>
    <rcc rId="0" sId="17">
      <nc r="B540">
        <v>0.32179999999999997</v>
      </nc>
    </rcc>
    <rcc rId="0" sId="17">
      <nc r="B541">
        <v>0.57199999999999995</v>
      </nc>
    </rcc>
    <rcc rId="0" sId="17">
      <nc r="B542">
        <v>0.19159999999999999</v>
      </nc>
    </rcc>
    <rcc rId="0" sId="17">
      <nc r="B543">
        <v>0.58730000000000004</v>
      </nc>
    </rcc>
    <rcc rId="0" sId="17">
      <nc r="B544">
        <v>0.73440000000000005</v>
      </nc>
    </rcc>
    <rcc rId="0" sId="17">
      <nc r="B545">
        <v>0.3624</v>
      </nc>
    </rcc>
    <rcc rId="0" sId="17">
      <nc r="B546">
        <v>0.27489999999999998</v>
      </nc>
    </rcc>
    <rcc rId="0" sId="17">
      <nc r="B547">
        <v>0.4143</v>
      </nc>
    </rcc>
    <rcc rId="0" sId="17">
      <nc r="B548">
        <v>0.55830000000000002</v>
      </nc>
    </rcc>
    <rcc rId="0" sId="17">
      <nc r="B549">
        <v>0.2142</v>
      </nc>
    </rcc>
    <rcc rId="0" sId="17">
      <nc r="B550">
        <v>0.10589999999999999</v>
      </nc>
    </rcc>
    <rcc rId="0" sId="17">
      <nc r="B551">
        <v>5.0799999999999998E-2</v>
      </nc>
    </rcc>
    <rcc rId="0" sId="17">
      <nc r="B552">
        <v>0.25180000000000002</v>
      </nc>
    </rcc>
    <rcc rId="0" sId="17">
      <nc r="B553">
        <v>0.14560000000000001</v>
      </nc>
    </rcc>
    <rcc rId="0" sId="17">
      <nc r="B554">
        <v>5.6599999999999998E-2</v>
      </nc>
    </rcc>
    <rcc rId="0" sId="17">
      <nc r="B555">
        <v>0.81969999999999998</v>
      </nc>
    </rcc>
    <rcc rId="0" sId="17">
      <nc r="B556">
        <v>0.1033</v>
      </nc>
    </rcc>
    <rcc rId="0" sId="17">
      <nc r="B557">
        <v>0.34239999999999998</v>
      </nc>
    </rcc>
    <rcc rId="0" sId="17">
      <nc r="B558">
        <v>1.03E-2</v>
      </nc>
    </rcc>
    <rcc rId="0" sId="17">
      <nc r="B559">
        <v>0.52510000000000001</v>
      </nc>
    </rcc>
    <rcc rId="0" sId="17">
      <nc r="B560">
        <v>0.1409</v>
      </nc>
    </rcc>
    <rcc rId="0" sId="17">
      <nc r="B561">
        <v>0.28489999999999999</v>
      </nc>
    </rcc>
    <rcc rId="0" sId="17">
      <nc r="B562">
        <v>2.1299999999999999E-2</v>
      </nc>
    </rcc>
    <rcc rId="0" sId="17">
      <nc r="B563">
        <v>9.98E-2</v>
      </nc>
    </rcc>
    <rcc rId="0" sId="17">
      <nc r="B564">
        <v>6.8099999999999994E-2</v>
      </nc>
    </rcc>
    <rcc rId="0" sId="17">
      <nc r="B565">
        <v>4.8300000000000003E-2</v>
      </nc>
    </rcc>
    <rcc rId="0" sId="17">
      <nc r="B566">
        <v>0.434</v>
      </nc>
    </rcc>
    <rcc rId="0" sId="17">
      <nc r="B567">
        <v>0.29609999999999997</v>
      </nc>
    </rcc>
    <rcc rId="0" sId="17">
      <nc r="B568">
        <v>0.66090000000000004</v>
      </nc>
    </rcc>
    <rcc rId="0" sId="17">
      <nc r="B569">
        <v>0.57389999999999997</v>
      </nc>
    </rcc>
    <rcc rId="0" sId="17">
      <nc r="B570">
        <v>0.1638</v>
      </nc>
    </rcc>
    <rcc rId="0" sId="17">
      <nc r="B571">
        <v>0.5262</v>
      </nc>
    </rcc>
    <rcc rId="0" sId="17">
      <nc r="B572">
        <v>0.69199999999999995</v>
      </nc>
    </rcc>
    <rcc rId="0" sId="17">
      <nc r="B573">
        <v>0.86309999999999998</v>
      </nc>
    </rcc>
    <rcc rId="0" sId="17">
      <nc r="B574">
        <v>0.32740000000000002</v>
      </nc>
    </rcc>
    <rcc rId="0" sId="17">
      <nc r="B575">
        <v>0.4325</v>
      </nc>
    </rcc>
    <rcc rId="0" sId="17">
      <nc r="B576">
        <v>7.1099999999999997E-2</v>
      </nc>
    </rcc>
    <rcc rId="0" sId="17">
      <nc r="B577">
        <v>0.86480000000000001</v>
      </nc>
    </rcc>
  </rrc>
  <rrc rId="29297" sId="17" ref="B1:B1048576" action="deleteCol">
    <rfmt sheetId="17" xfDxf="1" sqref="B1:B1048576" start="0" length="0"/>
    <rcc rId="0" sId="17">
      <nc r="B3" t="inlineStr">
        <is>
          <t>remove</t>
        </is>
      </nc>
    </rcc>
    <rcc rId="0" sId="17">
      <nc r="B4" t="b">
        <v>0</v>
      </nc>
    </rcc>
    <rcc rId="0" sId="17">
      <nc r="B5" t="b">
        <v>0</v>
      </nc>
    </rcc>
    <rcc rId="0" sId="17">
      <nc r="B6" t="b">
        <v>0</v>
      </nc>
    </rcc>
    <rcc rId="0" sId="17">
      <nc r="B7" t="b">
        <v>0</v>
      </nc>
    </rcc>
    <rcc rId="0" sId="17">
      <nc r="B8" t="b">
        <v>0</v>
      </nc>
    </rcc>
    <rcc rId="0" sId="17">
      <nc r="B9" t="b">
        <v>0</v>
      </nc>
    </rcc>
    <rcc rId="0" sId="17">
      <nc r="B10" t="b">
        <v>0</v>
      </nc>
    </rcc>
    <rcc rId="0" sId="17">
      <nc r="B11" t="b">
        <v>0</v>
      </nc>
    </rcc>
    <rcc rId="0" sId="17">
      <nc r="B12" t="b">
        <v>0</v>
      </nc>
    </rcc>
    <rcc rId="0" sId="17">
      <nc r="B13" t="b">
        <v>0</v>
      </nc>
    </rcc>
    <rcc rId="0" sId="17">
      <nc r="B14" t="b">
        <v>0</v>
      </nc>
    </rcc>
    <rcc rId="0" sId="17">
      <nc r="B15" t="b">
        <v>0</v>
      </nc>
    </rcc>
    <rcc rId="0" sId="17">
      <nc r="B16" t="b">
        <v>0</v>
      </nc>
    </rcc>
    <rcc rId="0" sId="17">
      <nc r="B17" t="b">
        <v>0</v>
      </nc>
    </rcc>
    <rcc rId="0" sId="17">
      <nc r="B18" t="b">
        <v>0</v>
      </nc>
    </rcc>
    <rcc rId="0" sId="17">
      <nc r="B19" t="b">
        <v>0</v>
      </nc>
    </rcc>
    <rcc rId="0" sId="17">
      <nc r="B20" t="b">
        <v>0</v>
      </nc>
    </rcc>
    <rcc rId="0" sId="17">
      <nc r="B21" t="b">
        <v>0</v>
      </nc>
    </rcc>
    <rcc rId="0" sId="17">
      <nc r="B22" t="b">
        <v>0</v>
      </nc>
    </rcc>
    <rcc rId="0" sId="17">
      <nc r="B23" t="b">
        <v>0</v>
      </nc>
    </rcc>
    <rcc rId="0" sId="17">
      <nc r="B24" t="b">
        <v>0</v>
      </nc>
    </rcc>
    <rcc rId="0" sId="17">
      <nc r="B25" t="b">
        <v>0</v>
      </nc>
    </rcc>
    <rcc rId="0" sId="17">
      <nc r="B26" t="b">
        <v>0</v>
      </nc>
    </rcc>
    <rcc rId="0" sId="17">
      <nc r="B27" t="b">
        <v>0</v>
      </nc>
    </rcc>
    <rcc rId="0" sId="17">
      <nc r="B28" t="b">
        <v>0</v>
      </nc>
    </rcc>
    <rcc rId="0" sId="17">
      <nc r="B29" t="b">
        <v>0</v>
      </nc>
    </rcc>
    <rcc rId="0" sId="17">
      <nc r="B30" t="b">
        <v>0</v>
      </nc>
    </rcc>
    <rcc rId="0" sId="17">
      <nc r="B31" t="b">
        <v>0</v>
      </nc>
    </rcc>
    <rcc rId="0" sId="17">
      <nc r="B32" t="b">
        <v>0</v>
      </nc>
    </rcc>
    <rcc rId="0" sId="17">
      <nc r="B33" t="b">
        <v>0</v>
      </nc>
    </rcc>
    <rcc rId="0" sId="17">
      <nc r="B34" t="b">
        <v>0</v>
      </nc>
    </rcc>
    <rcc rId="0" sId="17">
      <nc r="B35" t="b">
        <v>0</v>
      </nc>
    </rcc>
    <rcc rId="0" sId="17">
      <nc r="B36" t="b">
        <v>0</v>
      </nc>
    </rcc>
    <rcc rId="0" sId="17">
      <nc r="B37" t="b">
        <v>0</v>
      </nc>
    </rcc>
    <rcc rId="0" sId="17">
      <nc r="B38" t="b">
        <v>0</v>
      </nc>
    </rcc>
    <rcc rId="0" sId="17">
      <nc r="B39" t="b">
        <v>0</v>
      </nc>
    </rcc>
    <rcc rId="0" sId="17">
      <nc r="B40" t="b">
        <v>0</v>
      </nc>
    </rcc>
    <rcc rId="0" sId="17">
      <nc r="B41" t="b">
        <v>0</v>
      </nc>
    </rcc>
    <rcc rId="0" sId="17">
      <nc r="B42" t="b">
        <v>0</v>
      </nc>
    </rcc>
    <rcc rId="0" sId="17">
      <nc r="B43" t="b">
        <v>0</v>
      </nc>
    </rcc>
    <rcc rId="0" sId="17">
      <nc r="B44" t="b">
        <v>0</v>
      </nc>
    </rcc>
    <rcc rId="0" sId="17">
      <nc r="B45" t="b">
        <v>0</v>
      </nc>
    </rcc>
    <rcc rId="0" sId="17">
      <nc r="B46" t="b">
        <v>0</v>
      </nc>
    </rcc>
    <rcc rId="0" sId="17">
      <nc r="B47" t="b">
        <v>0</v>
      </nc>
    </rcc>
    <rcc rId="0" sId="17">
      <nc r="B48" t="b">
        <v>0</v>
      </nc>
    </rcc>
    <rcc rId="0" sId="17">
      <nc r="B49" t="b">
        <v>0</v>
      </nc>
    </rcc>
    <rcc rId="0" sId="17">
      <nc r="B50" t="b">
        <v>0</v>
      </nc>
    </rcc>
    <rcc rId="0" sId="17">
      <nc r="B53" t="inlineStr">
        <is>
          <t>remove</t>
        </is>
      </nc>
    </rcc>
    <rcc rId="0" sId="17">
      <nc r="B54" t="b">
        <v>0</v>
      </nc>
    </rcc>
    <rcc rId="0" sId="17">
      <nc r="B55" t="b">
        <v>0</v>
      </nc>
    </rcc>
    <rcc rId="0" sId="17">
      <nc r="B56" t="b">
        <v>0</v>
      </nc>
    </rcc>
    <rcc rId="0" sId="17">
      <nc r="B57" t="b">
        <v>0</v>
      </nc>
    </rcc>
    <rcc rId="0" sId="17">
      <nc r="B58" t="b">
        <v>0</v>
      </nc>
    </rcc>
    <rcc rId="0" sId="17">
      <nc r="B59" t="b">
        <v>0</v>
      </nc>
    </rcc>
    <rcc rId="0" sId="17">
      <nc r="B60" t="b">
        <v>0</v>
      </nc>
    </rcc>
    <rcc rId="0" sId="17">
      <nc r="B61" t="b">
        <v>0</v>
      </nc>
    </rcc>
    <rcc rId="0" sId="17">
      <nc r="B62" t="b">
        <v>0</v>
      </nc>
    </rcc>
    <rcc rId="0" sId="17">
      <nc r="B63" t="b">
        <v>0</v>
      </nc>
    </rcc>
    <rcc rId="0" sId="17">
      <nc r="B64" t="b">
        <v>0</v>
      </nc>
    </rcc>
    <rcc rId="0" sId="17">
      <nc r="B65" t="b">
        <v>0</v>
      </nc>
    </rcc>
    <rcc rId="0" sId="17">
      <nc r="B66" t="b">
        <v>0</v>
      </nc>
    </rcc>
    <rcc rId="0" sId="17">
      <nc r="B67" t="b">
        <v>0</v>
      </nc>
    </rcc>
    <rcc rId="0" sId="17">
      <nc r="B68" t="b">
        <v>0</v>
      </nc>
    </rcc>
    <rcc rId="0" sId="17">
      <nc r="B69" t="b">
        <v>0</v>
      </nc>
    </rcc>
    <rcc rId="0" sId="17">
      <nc r="B70" t="b">
        <v>0</v>
      </nc>
    </rcc>
    <rcc rId="0" sId="17">
      <nc r="B71" t="b">
        <v>0</v>
      </nc>
    </rcc>
    <rcc rId="0" sId="17">
      <nc r="B72" t="b">
        <v>0</v>
      </nc>
    </rcc>
    <rcc rId="0" sId="17">
      <nc r="B73" t="b">
        <v>0</v>
      </nc>
    </rcc>
    <rcc rId="0" sId="17">
      <nc r="B74" t="b">
        <v>0</v>
      </nc>
    </rcc>
    <rcc rId="0" sId="17">
      <nc r="B75" t="b">
        <v>0</v>
      </nc>
    </rcc>
    <rcc rId="0" sId="17">
      <nc r="B76" t="b">
        <v>0</v>
      </nc>
    </rcc>
    <rcc rId="0" sId="17">
      <nc r="B77" t="b">
        <v>0</v>
      </nc>
    </rcc>
    <rcc rId="0" sId="17">
      <nc r="B78" t="b">
        <v>0</v>
      </nc>
    </rcc>
    <rcc rId="0" sId="17">
      <nc r="B79" t="b">
        <v>0</v>
      </nc>
    </rcc>
    <rcc rId="0" sId="17">
      <nc r="B80" t="b">
        <v>0</v>
      </nc>
    </rcc>
    <rcc rId="0" sId="17">
      <nc r="B81" t="b">
        <v>0</v>
      </nc>
    </rcc>
    <rcc rId="0" sId="17">
      <nc r="B82" t="b">
        <v>0</v>
      </nc>
    </rcc>
    <rcc rId="0" sId="17">
      <nc r="B83" t="b">
        <v>0</v>
      </nc>
    </rcc>
    <rcc rId="0" sId="17">
      <nc r="B84" t="b">
        <v>0</v>
      </nc>
    </rcc>
    <rcc rId="0" sId="17">
      <nc r="B85" t="b">
        <v>0</v>
      </nc>
    </rcc>
    <rcc rId="0" sId="17">
      <nc r="B86" t="b">
        <v>0</v>
      </nc>
    </rcc>
    <rcc rId="0" sId="17">
      <nc r="B87" t="b">
        <v>0</v>
      </nc>
    </rcc>
    <rcc rId="0" sId="17">
      <nc r="B88" t="b">
        <v>0</v>
      </nc>
    </rcc>
    <rcc rId="0" sId="17">
      <nc r="B89" t="b">
        <v>0</v>
      </nc>
    </rcc>
    <rcc rId="0" sId="17">
      <nc r="B90" t="b">
        <v>0</v>
      </nc>
    </rcc>
    <rcc rId="0" sId="17">
      <nc r="B91" t="b">
        <v>0</v>
      </nc>
    </rcc>
    <rcc rId="0" sId="17">
      <nc r="B92" t="b">
        <v>0</v>
      </nc>
    </rcc>
    <rcc rId="0" sId="17">
      <nc r="B93" t="b">
        <v>0</v>
      </nc>
    </rcc>
    <rcc rId="0" sId="17">
      <nc r="B94" t="b">
        <v>0</v>
      </nc>
    </rcc>
    <rcc rId="0" sId="17">
      <nc r="B95" t="b">
        <v>0</v>
      </nc>
    </rcc>
    <rcc rId="0" sId="17">
      <nc r="B96" t="b">
        <v>0</v>
      </nc>
    </rcc>
    <rcc rId="0" sId="17">
      <nc r="B97" t="b">
        <v>0</v>
      </nc>
    </rcc>
    <rcc rId="0" sId="17">
      <nc r="B98" t="b">
        <v>0</v>
      </nc>
    </rcc>
    <rcc rId="0" sId="17">
      <nc r="B99" t="b">
        <v>0</v>
      </nc>
    </rcc>
    <rcc rId="0" sId="17">
      <nc r="B100" t="b">
        <v>0</v>
      </nc>
    </rcc>
    <rcc rId="0" sId="17">
      <nc r="B101" t="b">
        <v>0</v>
      </nc>
    </rcc>
    <rcc rId="0" sId="17">
      <nc r="B102" t="b">
        <v>0</v>
      </nc>
    </rcc>
    <rcc rId="0" sId="17">
      <nc r="B103" t="b">
        <v>0</v>
      </nc>
    </rcc>
    <rcc rId="0" sId="17">
      <nc r="B104" t="b">
        <v>0</v>
      </nc>
    </rcc>
    <rcc rId="0" sId="17">
      <nc r="B105" t="b">
        <v>0</v>
      </nc>
    </rcc>
    <rcc rId="0" sId="17">
      <nc r="B106" t="b">
        <v>0</v>
      </nc>
    </rcc>
    <rcc rId="0" sId="17">
      <nc r="B107" t="b">
        <v>0</v>
      </nc>
    </rcc>
    <rcc rId="0" sId="17">
      <nc r="B108" t="b">
        <v>0</v>
      </nc>
    </rcc>
    <rcc rId="0" sId="17">
      <nc r="B109" t="b">
        <v>0</v>
      </nc>
    </rcc>
    <rcc rId="0" sId="17">
      <nc r="B110" t="b">
        <v>0</v>
      </nc>
    </rcc>
    <rcc rId="0" sId="17">
      <nc r="B111" t="b">
        <v>0</v>
      </nc>
    </rcc>
    <rcc rId="0" sId="17">
      <nc r="B112" t="b">
        <v>0</v>
      </nc>
    </rcc>
    <rcc rId="0" sId="17">
      <nc r="B113" t="b">
        <v>0</v>
      </nc>
    </rcc>
    <rcc rId="0" sId="17">
      <nc r="B114" t="b">
        <v>0</v>
      </nc>
    </rcc>
    <rcc rId="0" sId="17">
      <nc r="B115" t="b">
        <v>0</v>
      </nc>
    </rcc>
    <rcc rId="0" sId="17">
      <nc r="B116" t="b">
        <v>0</v>
      </nc>
    </rcc>
    <rcc rId="0" sId="17">
      <nc r="B117" t="b">
        <v>0</v>
      </nc>
    </rcc>
    <rcc rId="0" sId="17">
      <nc r="B118" t="b">
        <v>0</v>
      </nc>
    </rcc>
    <rcc rId="0" sId="17">
      <nc r="B119" t="b">
        <v>0</v>
      </nc>
    </rcc>
    <rcc rId="0" sId="17">
      <nc r="B120" t="b">
        <v>0</v>
      </nc>
    </rcc>
    <rcc rId="0" sId="17">
      <nc r="B121" t="b">
        <v>0</v>
      </nc>
    </rcc>
    <rcc rId="0" sId="17">
      <nc r="B122" t="b">
        <v>0</v>
      </nc>
    </rcc>
    <rcc rId="0" sId="17">
      <nc r="B123" t="b">
        <v>0</v>
      </nc>
    </rcc>
    <rcc rId="0" sId="17">
      <nc r="B124" t="b">
        <v>0</v>
      </nc>
    </rcc>
    <rcc rId="0" sId="17">
      <nc r="B125" t="b">
        <v>0</v>
      </nc>
    </rcc>
    <rcc rId="0" sId="17">
      <nc r="B126" t="b">
        <v>0</v>
      </nc>
    </rcc>
    <rcc rId="0" sId="17">
      <nc r="B127" t="b">
        <v>0</v>
      </nc>
    </rcc>
    <rcc rId="0" sId="17">
      <nc r="B128" t="b">
        <v>0</v>
      </nc>
    </rcc>
    <rcc rId="0" sId="17">
      <nc r="B129" t="b">
        <v>0</v>
      </nc>
    </rcc>
    <rcc rId="0" sId="17">
      <nc r="B130" t="b">
        <v>0</v>
      </nc>
    </rcc>
    <rcc rId="0" sId="17">
      <nc r="B131" t="b">
        <v>0</v>
      </nc>
    </rcc>
    <rcc rId="0" sId="17">
      <nc r="B132" t="b">
        <v>0</v>
      </nc>
    </rcc>
    <rcc rId="0" sId="17">
      <nc r="B133" t="b">
        <v>0</v>
      </nc>
    </rcc>
    <rcc rId="0" sId="17">
      <nc r="B134" t="b">
        <v>0</v>
      </nc>
    </rcc>
    <rcc rId="0" sId="17">
      <nc r="B135" t="b">
        <v>0</v>
      </nc>
    </rcc>
    <rcc rId="0" sId="17">
      <nc r="B136" t="b">
        <v>0</v>
      </nc>
    </rcc>
    <rcc rId="0" sId="17">
      <nc r="B137" t="b">
        <v>0</v>
      </nc>
    </rcc>
    <rcc rId="0" sId="17">
      <nc r="B138" t="b">
        <v>0</v>
      </nc>
    </rcc>
    <rcc rId="0" sId="17">
      <nc r="B139" t="b">
        <v>0</v>
      </nc>
    </rcc>
    <rcc rId="0" sId="17">
      <nc r="B140" t="b">
        <v>0</v>
      </nc>
    </rcc>
    <rcc rId="0" sId="17">
      <nc r="B141" t="b">
        <v>0</v>
      </nc>
    </rcc>
    <rcc rId="0" sId="17">
      <nc r="B142" t="b">
        <v>0</v>
      </nc>
    </rcc>
    <rcc rId="0" sId="17">
      <nc r="B143" t="b">
        <v>0</v>
      </nc>
    </rcc>
    <rcc rId="0" sId="17">
      <nc r="B144" t="b">
        <v>0</v>
      </nc>
    </rcc>
    <rcc rId="0" sId="17">
      <nc r="B145" t="b">
        <v>0</v>
      </nc>
    </rcc>
    <rcc rId="0" sId="17">
      <nc r="B146" t="b">
        <v>0</v>
      </nc>
    </rcc>
    <rcc rId="0" sId="17">
      <nc r="B147" t="b">
        <v>0</v>
      </nc>
    </rcc>
    <rcc rId="0" sId="17">
      <nc r="B148" t="b">
        <v>0</v>
      </nc>
    </rcc>
    <rcc rId="0" sId="17">
      <nc r="B149" t="b">
        <v>0</v>
      </nc>
    </rcc>
    <rcc rId="0" sId="17">
      <nc r="B150" t="b">
        <v>0</v>
      </nc>
    </rcc>
    <rcc rId="0" sId="17">
      <nc r="B151" t="b">
        <v>0</v>
      </nc>
    </rcc>
    <rcc rId="0" sId="17">
      <nc r="B152" t="b">
        <v>0</v>
      </nc>
    </rcc>
    <rcc rId="0" sId="17">
      <nc r="B153" t="b">
        <v>0</v>
      </nc>
    </rcc>
    <rcc rId="0" sId="17">
      <nc r="B154" t="b">
        <v>0</v>
      </nc>
    </rcc>
    <rcc rId="0" sId="17">
      <nc r="B155" t="b">
        <v>0</v>
      </nc>
    </rcc>
    <rcc rId="0" sId="17">
      <nc r="B156" t="b">
        <v>0</v>
      </nc>
    </rcc>
    <rcc rId="0" sId="17">
      <nc r="B157" t="b">
        <v>0</v>
      </nc>
    </rcc>
    <rcc rId="0" sId="17">
      <nc r="B158" t="b">
        <v>0</v>
      </nc>
    </rcc>
    <rcc rId="0" sId="17">
      <nc r="B159" t="b">
        <v>0</v>
      </nc>
    </rcc>
    <rcc rId="0" sId="17">
      <nc r="B160" t="b">
        <v>0</v>
      </nc>
    </rcc>
    <rcc rId="0" sId="17">
      <nc r="B161" t="b">
        <v>0</v>
      </nc>
    </rcc>
    <rcc rId="0" sId="17">
      <nc r="B162" t="b">
        <v>0</v>
      </nc>
    </rcc>
    <rcc rId="0" sId="17">
      <nc r="B163" t="b">
        <v>0</v>
      </nc>
    </rcc>
    <rcc rId="0" sId="17">
      <nc r="B164" t="b">
        <v>0</v>
      </nc>
    </rcc>
    <rcc rId="0" sId="17">
      <nc r="B165" t="b">
        <v>0</v>
      </nc>
    </rcc>
    <rcc rId="0" sId="17">
      <nc r="B166" t="b">
        <v>0</v>
      </nc>
    </rcc>
    <rcc rId="0" sId="17">
      <nc r="B167" t="b">
        <v>0</v>
      </nc>
    </rcc>
    <rcc rId="0" sId="17">
      <nc r="B168" t="b">
        <v>0</v>
      </nc>
    </rcc>
    <rcc rId="0" sId="17">
      <nc r="B169" t="b">
        <v>0</v>
      </nc>
    </rcc>
    <rcc rId="0" sId="17">
      <nc r="B170" t="b">
        <v>0</v>
      </nc>
    </rcc>
    <rcc rId="0" sId="17">
      <nc r="B171" t="b">
        <v>0</v>
      </nc>
    </rcc>
    <rcc rId="0" sId="17">
      <nc r="B172" t="b">
        <v>0</v>
      </nc>
    </rcc>
    <rcc rId="0" sId="17">
      <nc r="B173" t="b">
        <v>0</v>
      </nc>
    </rcc>
    <rcc rId="0" sId="17">
      <nc r="B174" t="b">
        <v>0</v>
      </nc>
    </rcc>
    <rcc rId="0" sId="17">
      <nc r="B175" t="b">
        <v>0</v>
      </nc>
    </rcc>
    <rcc rId="0" sId="17">
      <nc r="B176" t="b">
        <v>0</v>
      </nc>
    </rcc>
    <rcc rId="0" sId="17">
      <nc r="B177" t="b">
        <v>0</v>
      </nc>
    </rcc>
    <rcc rId="0" sId="17">
      <nc r="B178" t="b">
        <v>0</v>
      </nc>
    </rcc>
    <rcc rId="0" sId="17">
      <nc r="B179" t="b">
        <v>0</v>
      </nc>
    </rcc>
    <rcc rId="0" sId="17">
      <nc r="B180" t="b">
        <v>0</v>
      </nc>
    </rcc>
    <rcc rId="0" sId="17">
      <nc r="B181" t="b">
        <v>0</v>
      </nc>
    </rcc>
    <rcc rId="0" sId="17">
      <nc r="B182" t="b">
        <v>0</v>
      </nc>
    </rcc>
    <rcc rId="0" sId="17">
      <nc r="B183" t="b">
        <v>0</v>
      </nc>
    </rcc>
    <rcc rId="0" sId="17">
      <nc r="B184" t="b">
        <v>0</v>
      </nc>
    </rcc>
    <rcc rId="0" sId="17">
      <nc r="B185" t="b">
        <v>0</v>
      </nc>
    </rcc>
    <rcc rId="0" sId="17">
      <nc r="B186" t="b">
        <v>0</v>
      </nc>
    </rcc>
    <rcc rId="0" sId="17">
      <nc r="B187" t="b">
        <v>0</v>
      </nc>
    </rcc>
    <rcc rId="0" sId="17">
      <nc r="B188" t="b">
        <v>0</v>
      </nc>
    </rcc>
    <rcc rId="0" sId="17">
      <nc r="B189" t="b">
        <v>0</v>
      </nc>
    </rcc>
    <rcc rId="0" sId="17">
      <nc r="B190" t="b">
        <v>0</v>
      </nc>
    </rcc>
    <rcc rId="0" sId="17">
      <nc r="B191" t="b">
        <v>0</v>
      </nc>
    </rcc>
    <rcc rId="0" sId="17">
      <nc r="B192" t="b">
        <v>0</v>
      </nc>
    </rcc>
    <rcc rId="0" sId="17">
      <nc r="B193" t="b">
        <v>0</v>
      </nc>
    </rcc>
    <rcc rId="0" sId="17">
      <nc r="B194" t="b">
        <v>0</v>
      </nc>
    </rcc>
    <rcc rId="0" sId="17">
      <nc r="B195" t="b">
        <v>0</v>
      </nc>
    </rcc>
    <rcc rId="0" sId="17">
      <nc r="B196" t="b">
        <v>0</v>
      </nc>
    </rcc>
    <rcc rId="0" sId="17">
      <nc r="B197" t="b">
        <v>0</v>
      </nc>
    </rcc>
    <rcc rId="0" sId="17">
      <nc r="B198" t="b">
        <v>0</v>
      </nc>
    </rcc>
    <rcc rId="0" sId="17">
      <nc r="B199" t="b">
        <v>0</v>
      </nc>
    </rcc>
    <rcc rId="0" sId="17">
      <nc r="B200" t="b">
        <v>0</v>
      </nc>
    </rcc>
    <rcc rId="0" sId="17">
      <nc r="B201" t="b">
        <v>0</v>
      </nc>
    </rcc>
    <rcc rId="0" sId="17">
      <nc r="B202" t="b">
        <v>0</v>
      </nc>
    </rcc>
    <rcc rId="0" sId="17">
      <nc r="B203" t="b">
        <v>0</v>
      </nc>
    </rcc>
    <rcc rId="0" sId="17">
      <nc r="B204" t="b">
        <v>0</v>
      </nc>
    </rcc>
    <rcc rId="0" sId="17">
      <nc r="B205" t="b">
        <v>0</v>
      </nc>
    </rcc>
    <rcc rId="0" sId="17">
      <nc r="B206" t="b">
        <v>0</v>
      </nc>
    </rcc>
    <rcc rId="0" sId="17">
      <nc r="B207" t="b">
        <v>0</v>
      </nc>
    </rcc>
    <rcc rId="0" sId="17">
      <nc r="B208" t="b">
        <v>0</v>
      </nc>
    </rcc>
    <rcc rId="0" sId="17">
      <nc r="B209" t="b">
        <v>0</v>
      </nc>
    </rcc>
    <rcc rId="0" sId="17">
      <nc r="B210" t="b">
        <v>0</v>
      </nc>
    </rcc>
    <rcc rId="0" sId="17">
      <nc r="B211" t="b">
        <v>0</v>
      </nc>
    </rcc>
    <rcc rId="0" sId="17">
      <nc r="B212" t="b">
        <v>0</v>
      </nc>
    </rcc>
    <rcc rId="0" sId="17">
      <nc r="B213" t="b">
        <v>0</v>
      </nc>
    </rcc>
    <rcc rId="0" sId="17">
      <nc r="B214" t="b">
        <v>0</v>
      </nc>
    </rcc>
    <rcc rId="0" sId="17">
      <nc r="B215" t="b">
        <v>0</v>
      </nc>
    </rcc>
    <rcc rId="0" sId="17">
      <nc r="B216" t="b">
        <v>0</v>
      </nc>
    </rcc>
    <rcc rId="0" sId="17">
      <nc r="B217" t="b">
        <v>0</v>
      </nc>
    </rcc>
    <rcc rId="0" sId="17">
      <nc r="B218" t="b">
        <v>0</v>
      </nc>
    </rcc>
    <rcc rId="0" sId="17">
      <nc r="B219" t="b">
        <v>0</v>
      </nc>
    </rcc>
    <rcc rId="0" sId="17">
      <nc r="B220" t="b">
        <v>0</v>
      </nc>
    </rcc>
    <rcc rId="0" sId="17">
      <nc r="B221" t="b">
        <v>0</v>
      </nc>
    </rcc>
    <rcc rId="0" sId="17">
      <nc r="B222" t="b">
        <v>0</v>
      </nc>
    </rcc>
    <rcc rId="0" sId="17">
      <nc r="B223" t="b">
        <v>0</v>
      </nc>
    </rcc>
    <rcc rId="0" sId="17">
      <nc r="B224" t="b">
        <v>0</v>
      </nc>
    </rcc>
    <rcc rId="0" sId="17">
      <nc r="B225" t="b">
        <v>0</v>
      </nc>
    </rcc>
    <rcc rId="0" sId="17">
      <nc r="B226" t="b">
        <v>0</v>
      </nc>
    </rcc>
    <rcc rId="0" sId="17">
      <nc r="B227" t="b">
        <v>0</v>
      </nc>
    </rcc>
    <rcc rId="0" sId="17">
      <nc r="B228" t="b">
        <v>0</v>
      </nc>
    </rcc>
    <rcc rId="0" sId="17">
      <nc r="B229" t="b">
        <v>0</v>
      </nc>
    </rcc>
    <rcc rId="0" sId="17">
      <nc r="B230" t="b">
        <v>0</v>
      </nc>
    </rcc>
    <rcc rId="0" sId="17">
      <nc r="B231" t="b">
        <v>0</v>
      </nc>
    </rcc>
    <rcc rId="0" sId="17">
      <nc r="B232" t="b">
        <v>0</v>
      </nc>
    </rcc>
    <rcc rId="0" sId="17">
      <nc r="B233" t="b">
        <v>0</v>
      </nc>
    </rcc>
    <rcc rId="0" sId="17">
      <nc r="B234" t="b">
        <v>0</v>
      </nc>
    </rcc>
    <rcc rId="0" sId="17">
      <nc r="B235" t="b">
        <v>0</v>
      </nc>
    </rcc>
    <rcc rId="0" sId="17">
      <nc r="B236" t="b">
        <v>0</v>
      </nc>
    </rcc>
    <rcc rId="0" sId="17">
      <nc r="B237" t="b">
        <v>0</v>
      </nc>
    </rcc>
    <rcc rId="0" sId="17">
      <nc r="B238" t="b">
        <v>0</v>
      </nc>
    </rcc>
    <rcc rId="0" sId="17">
      <nc r="B239" t="b">
        <v>0</v>
      </nc>
    </rcc>
    <rcc rId="0" sId="17">
      <nc r="B240" t="b">
        <v>0</v>
      </nc>
    </rcc>
    <rcc rId="0" sId="17">
      <nc r="B241" t="b">
        <v>0</v>
      </nc>
    </rcc>
    <rcc rId="0" sId="17">
      <nc r="B242" t="b">
        <v>0</v>
      </nc>
    </rcc>
    <rcc rId="0" sId="17">
      <nc r="B243" t="b">
        <v>0</v>
      </nc>
    </rcc>
    <rcc rId="0" sId="17">
      <nc r="B244" t="b">
        <v>0</v>
      </nc>
    </rcc>
    <rcc rId="0" sId="17">
      <nc r="B245" t="b">
        <v>0</v>
      </nc>
    </rcc>
    <rcc rId="0" sId="17">
      <nc r="B246" t="b">
        <v>0</v>
      </nc>
    </rcc>
    <rcc rId="0" sId="17">
      <nc r="B247" t="b">
        <v>0</v>
      </nc>
    </rcc>
    <rcc rId="0" sId="17">
      <nc r="B248" t="b">
        <v>0</v>
      </nc>
    </rcc>
    <rcc rId="0" sId="17">
      <nc r="B249" t="b">
        <v>0</v>
      </nc>
    </rcc>
    <rcc rId="0" sId="17">
      <nc r="B250" t="b">
        <v>0</v>
      </nc>
    </rcc>
    <rcc rId="0" sId="17">
      <nc r="B251" t="b">
        <v>0</v>
      </nc>
    </rcc>
    <rcc rId="0" sId="17">
      <nc r="B252" t="b">
        <v>0</v>
      </nc>
    </rcc>
    <rcc rId="0" sId="17">
      <nc r="B253" t="b">
        <v>0</v>
      </nc>
    </rcc>
    <rcc rId="0" sId="17">
      <nc r="B254" t="b">
        <v>0</v>
      </nc>
    </rcc>
    <rcc rId="0" sId="17">
      <nc r="B255" t="b">
        <v>0</v>
      </nc>
    </rcc>
    <rcc rId="0" sId="17">
      <nc r="B256" t="b">
        <v>0</v>
      </nc>
    </rcc>
    <rcc rId="0" sId="17">
      <nc r="B257" t="b">
        <v>0</v>
      </nc>
    </rcc>
    <rcc rId="0" sId="17">
      <nc r="B258" t="b">
        <v>0</v>
      </nc>
    </rcc>
    <rcc rId="0" sId="17">
      <nc r="B259" t="b">
        <v>0</v>
      </nc>
    </rcc>
    <rcc rId="0" sId="17">
      <nc r="B260" t="b">
        <v>0</v>
      </nc>
    </rcc>
    <rcc rId="0" sId="17">
      <nc r="B261" t="b">
        <v>0</v>
      </nc>
    </rcc>
    <rcc rId="0" sId="17">
      <nc r="B262" t="b">
        <v>0</v>
      </nc>
    </rcc>
    <rcc rId="0" sId="17">
      <nc r="B263" t="b">
        <v>0</v>
      </nc>
    </rcc>
    <rcc rId="0" sId="17">
      <nc r="B264" t="b">
        <v>0</v>
      </nc>
    </rcc>
    <rcc rId="0" sId="17">
      <nc r="B265" t="b">
        <v>0</v>
      </nc>
    </rcc>
    <rcc rId="0" sId="17">
      <nc r="B266" t="b">
        <v>0</v>
      </nc>
    </rcc>
    <rcc rId="0" sId="17">
      <nc r="B267" t="b">
        <v>0</v>
      </nc>
    </rcc>
    <rcc rId="0" sId="17">
      <nc r="B268" t="b">
        <v>0</v>
      </nc>
    </rcc>
    <rcc rId="0" sId="17">
      <nc r="B269" t="b">
        <v>0</v>
      </nc>
    </rcc>
    <rcc rId="0" sId="17">
      <nc r="B270" t="b">
        <v>0</v>
      </nc>
    </rcc>
    <rcc rId="0" sId="17">
      <nc r="B271" t="b">
        <v>0</v>
      </nc>
    </rcc>
    <rcc rId="0" sId="17">
      <nc r="B272" t="b">
        <v>0</v>
      </nc>
    </rcc>
    <rcc rId="0" sId="17">
      <nc r="B273" t="b">
        <v>0</v>
      </nc>
    </rcc>
    <rcc rId="0" sId="17">
      <nc r="B274" t="b">
        <v>0</v>
      </nc>
    </rcc>
    <rcc rId="0" sId="17">
      <nc r="B275" t="b">
        <v>0</v>
      </nc>
    </rcc>
    <rcc rId="0" sId="17">
      <nc r="B276" t="b">
        <v>0</v>
      </nc>
    </rcc>
    <rcc rId="0" sId="17">
      <nc r="B277" t="b">
        <v>0</v>
      </nc>
    </rcc>
    <rcc rId="0" sId="17">
      <nc r="B278" t="b">
        <v>0</v>
      </nc>
    </rcc>
    <rcc rId="0" sId="17">
      <nc r="B279" t="b">
        <v>0</v>
      </nc>
    </rcc>
    <rcc rId="0" sId="17">
      <nc r="B280" t="b">
        <v>0</v>
      </nc>
    </rcc>
    <rcc rId="0" sId="17">
      <nc r="B281" t="b">
        <v>0</v>
      </nc>
    </rcc>
    <rcc rId="0" sId="17">
      <nc r="B282" t="b">
        <v>0</v>
      </nc>
    </rcc>
    <rcc rId="0" sId="17">
      <nc r="B283" t="b">
        <v>0</v>
      </nc>
    </rcc>
    <rcc rId="0" sId="17">
      <nc r="B284" t="b">
        <v>0</v>
      </nc>
    </rcc>
    <rcc rId="0" sId="17">
      <nc r="B285" t="b">
        <v>0</v>
      </nc>
    </rcc>
    <rcc rId="0" sId="17">
      <nc r="B286" t="b">
        <v>0</v>
      </nc>
    </rcc>
    <rcc rId="0" sId="17">
      <nc r="B287" t="b">
        <v>0</v>
      </nc>
    </rcc>
    <rcc rId="0" sId="17">
      <nc r="B288" t="b">
        <v>0</v>
      </nc>
    </rcc>
    <rcc rId="0" sId="17">
      <nc r="B289" t="b">
        <v>0</v>
      </nc>
    </rcc>
    <rcc rId="0" sId="17">
      <nc r="B290" t="b">
        <v>0</v>
      </nc>
    </rcc>
    <rcc rId="0" sId="17">
      <nc r="B291" t="b">
        <v>0</v>
      </nc>
    </rcc>
    <rcc rId="0" sId="17">
      <nc r="B292" t="b">
        <v>0</v>
      </nc>
    </rcc>
    <rcc rId="0" sId="17">
      <nc r="B293" t="b">
        <v>0</v>
      </nc>
    </rcc>
    <rcc rId="0" sId="17">
      <nc r="B294" t="b">
        <v>0</v>
      </nc>
    </rcc>
    <rcc rId="0" sId="17">
      <nc r="B295" t="b">
        <v>0</v>
      </nc>
    </rcc>
    <rcc rId="0" sId="17">
      <nc r="B296" t="b">
        <v>0</v>
      </nc>
    </rcc>
    <rcc rId="0" sId="17">
      <nc r="B297" t="b">
        <v>0</v>
      </nc>
    </rcc>
    <rcc rId="0" sId="17">
      <nc r="B298" t="b">
        <v>0</v>
      </nc>
    </rcc>
    <rcc rId="0" sId="17">
      <nc r="B299" t="b">
        <v>0</v>
      </nc>
    </rcc>
    <rcc rId="0" sId="17">
      <nc r="B300" t="b">
        <v>0</v>
      </nc>
    </rcc>
    <rcc rId="0" sId="17">
      <nc r="B301" t="b">
        <v>0</v>
      </nc>
    </rcc>
    <rcc rId="0" sId="17">
      <nc r="B302" t="b">
        <v>0</v>
      </nc>
    </rcc>
    <rcc rId="0" sId="17">
      <nc r="B303" t="b">
        <v>0</v>
      </nc>
    </rcc>
    <rcc rId="0" sId="17">
      <nc r="B304" t="b">
        <v>0</v>
      </nc>
    </rcc>
    <rcc rId="0" sId="17">
      <nc r="B305" t="b">
        <v>0</v>
      </nc>
    </rcc>
    <rcc rId="0" sId="17">
      <nc r="B306" t="b">
        <v>0</v>
      </nc>
    </rcc>
    <rcc rId="0" sId="17">
      <nc r="B307" t="b">
        <v>0</v>
      </nc>
    </rcc>
    <rcc rId="0" sId="17">
      <nc r="B308" t="b">
        <v>0</v>
      </nc>
    </rcc>
    <rcc rId="0" sId="17">
      <nc r="B309" t="b">
        <v>0</v>
      </nc>
    </rcc>
    <rcc rId="0" sId="17">
      <nc r="B310" t="b">
        <v>0</v>
      </nc>
    </rcc>
    <rcc rId="0" sId="17">
      <nc r="B311" t="b">
        <v>0</v>
      </nc>
    </rcc>
    <rcc rId="0" sId="17">
      <nc r="B312" t="b">
        <v>0</v>
      </nc>
    </rcc>
    <rcc rId="0" sId="17">
      <nc r="B313" t="b">
        <v>0</v>
      </nc>
    </rcc>
    <rcc rId="0" sId="17">
      <nc r="B314" t="b">
        <v>0</v>
      </nc>
    </rcc>
    <rcc rId="0" sId="17">
      <nc r="B315" t="b">
        <v>0</v>
      </nc>
    </rcc>
    <rcc rId="0" sId="17">
      <nc r="B316" t="b">
        <v>0</v>
      </nc>
    </rcc>
    <rcc rId="0" sId="17">
      <nc r="B317" t="b">
        <v>0</v>
      </nc>
    </rcc>
    <rcc rId="0" sId="17">
      <nc r="B318" t="b">
        <v>0</v>
      </nc>
    </rcc>
    <rcc rId="0" sId="17">
      <nc r="B319" t="b">
        <v>0</v>
      </nc>
    </rcc>
    <rcc rId="0" sId="17">
      <nc r="B320" t="b">
        <v>0</v>
      </nc>
    </rcc>
    <rcc rId="0" sId="17">
      <nc r="B321" t="b">
        <v>0</v>
      </nc>
    </rcc>
    <rcc rId="0" sId="17">
      <nc r="B322" t="b">
        <v>0</v>
      </nc>
    </rcc>
    <rcc rId="0" sId="17">
      <nc r="B323" t="b">
        <v>0</v>
      </nc>
    </rcc>
    <rcc rId="0" sId="17">
      <nc r="B324" t="b">
        <v>0</v>
      </nc>
    </rcc>
    <rcc rId="0" sId="17">
      <nc r="B325" t="b">
        <v>0</v>
      </nc>
    </rcc>
    <rcc rId="0" sId="17">
      <nc r="B326" t="b">
        <v>0</v>
      </nc>
    </rcc>
    <rcc rId="0" sId="17">
      <nc r="B327" t="b">
        <v>0</v>
      </nc>
    </rcc>
    <rcc rId="0" sId="17">
      <nc r="B328" t="b">
        <v>0</v>
      </nc>
    </rcc>
    <rcc rId="0" sId="17">
      <nc r="B329" t="b">
        <v>0</v>
      </nc>
    </rcc>
    <rcc rId="0" sId="17">
      <nc r="B330" t="b">
        <v>0</v>
      </nc>
    </rcc>
    <rcc rId="0" sId="17">
      <nc r="B331" t="b">
        <v>0</v>
      </nc>
    </rcc>
    <rcc rId="0" sId="17">
      <nc r="B332" t="b">
        <v>0</v>
      </nc>
    </rcc>
    <rcc rId="0" sId="17">
      <nc r="B333" t="b">
        <v>0</v>
      </nc>
    </rcc>
    <rcc rId="0" sId="17">
      <nc r="B334" t="b">
        <v>0</v>
      </nc>
    </rcc>
    <rcc rId="0" sId="17">
      <nc r="B335" t="b">
        <v>0</v>
      </nc>
    </rcc>
    <rcc rId="0" sId="17">
      <nc r="B336" t="b">
        <v>0</v>
      </nc>
    </rcc>
    <rcc rId="0" sId="17">
      <nc r="B337" t="b">
        <v>0</v>
      </nc>
    </rcc>
    <rcc rId="0" sId="17">
      <nc r="B338" t="b">
        <v>0</v>
      </nc>
    </rcc>
    <rcc rId="0" sId="17">
      <nc r="B339" t="b">
        <v>0</v>
      </nc>
    </rcc>
    <rcc rId="0" sId="17">
      <nc r="B340" t="b">
        <v>0</v>
      </nc>
    </rcc>
    <rcc rId="0" sId="17">
      <nc r="B341" t="b">
        <v>0</v>
      </nc>
    </rcc>
    <rcc rId="0" sId="17">
      <nc r="B342" t="b">
        <v>0</v>
      </nc>
    </rcc>
    <rcc rId="0" sId="17">
      <nc r="B343" t="b">
        <v>0</v>
      </nc>
    </rcc>
    <rcc rId="0" sId="17">
      <nc r="B344" t="b">
        <v>0</v>
      </nc>
    </rcc>
    <rcc rId="0" sId="17">
      <nc r="B345" t="b">
        <v>0</v>
      </nc>
    </rcc>
    <rcc rId="0" sId="17">
      <nc r="B346" t="b">
        <v>0</v>
      </nc>
    </rcc>
    <rcc rId="0" sId="17">
      <nc r="B347" t="b">
        <v>0</v>
      </nc>
    </rcc>
    <rcc rId="0" sId="17">
      <nc r="B348" t="b">
        <v>0</v>
      </nc>
    </rcc>
    <rcc rId="0" sId="17">
      <nc r="B349" t="b">
        <v>0</v>
      </nc>
    </rcc>
    <rcc rId="0" sId="17">
      <nc r="B350" t="b">
        <v>0</v>
      </nc>
    </rcc>
    <rcc rId="0" sId="17">
      <nc r="B351" t="b">
        <v>0</v>
      </nc>
    </rcc>
    <rcc rId="0" sId="17">
      <nc r="B352" t="b">
        <v>0</v>
      </nc>
    </rcc>
    <rcc rId="0" sId="17">
      <nc r="B353" t="b">
        <v>0</v>
      </nc>
    </rcc>
    <rcc rId="0" sId="17">
      <nc r="B354" t="b">
        <v>0</v>
      </nc>
    </rcc>
    <rcc rId="0" sId="17">
      <nc r="B355" t="b">
        <v>0</v>
      </nc>
    </rcc>
    <rcc rId="0" sId="17">
      <nc r="B356" t="b">
        <v>0</v>
      </nc>
    </rcc>
    <rcc rId="0" sId="17">
      <nc r="B357" t="b">
        <v>0</v>
      </nc>
    </rcc>
    <rcc rId="0" sId="17">
      <nc r="B358" t="b">
        <v>0</v>
      </nc>
    </rcc>
    <rcc rId="0" sId="17">
      <nc r="B359" t="b">
        <v>0</v>
      </nc>
    </rcc>
    <rcc rId="0" sId="17">
      <nc r="B360" t="b">
        <v>0</v>
      </nc>
    </rcc>
    <rcc rId="0" sId="17">
      <nc r="B361" t="b">
        <v>0</v>
      </nc>
    </rcc>
    <rcc rId="0" sId="17">
      <nc r="B362" t="b">
        <v>0</v>
      </nc>
    </rcc>
    <rcc rId="0" sId="17">
      <nc r="B363" t="b">
        <v>0</v>
      </nc>
    </rcc>
    <rcc rId="0" sId="17">
      <nc r="B364" t="b">
        <v>0</v>
      </nc>
    </rcc>
    <rcc rId="0" sId="17">
      <nc r="B365" t="b">
        <v>0</v>
      </nc>
    </rcc>
    <rcc rId="0" sId="17">
      <nc r="B366" t="b">
        <v>0</v>
      </nc>
    </rcc>
    <rcc rId="0" sId="17">
      <nc r="B367" t="b">
        <v>0</v>
      </nc>
    </rcc>
    <rcc rId="0" sId="17">
      <nc r="B368" t="b">
        <v>0</v>
      </nc>
    </rcc>
    <rcc rId="0" sId="17">
      <nc r="B369" t="b">
        <v>0</v>
      </nc>
    </rcc>
    <rcc rId="0" sId="17">
      <nc r="B370" t="b">
        <v>0</v>
      </nc>
    </rcc>
    <rcc rId="0" sId="17">
      <nc r="B371" t="b">
        <v>0</v>
      </nc>
    </rcc>
    <rcc rId="0" sId="17">
      <nc r="B372" t="b">
        <v>0</v>
      </nc>
    </rcc>
    <rcc rId="0" sId="17">
      <nc r="B373" t="b">
        <v>0</v>
      </nc>
    </rcc>
    <rcc rId="0" sId="17">
      <nc r="B374" t="b">
        <v>0</v>
      </nc>
    </rcc>
    <rcc rId="0" sId="17">
      <nc r="B375" t="b">
        <v>0</v>
      </nc>
    </rcc>
    <rcc rId="0" sId="17">
      <nc r="B376" t="b">
        <v>0</v>
      </nc>
    </rcc>
    <rcc rId="0" sId="17">
      <nc r="B377" t="b">
        <v>0</v>
      </nc>
    </rcc>
    <rcc rId="0" sId="17">
      <nc r="B378" t="b">
        <v>0</v>
      </nc>
    </rcc>
    <rcc rId="0" sId="17">
      <nc r="B379" t="b">
        <v>0</v>
      </nc>
    </rcc>
    <rcc rId="0" sId="17">
      <nc r="B380" t="b">
        <v>0</v>
      </nc>
    </rcc>
    <rcc rId="0" sId="17">
      <nc r="B381" t="b">
        <v>0</v>
      </nc>
    </rcc>
    <rcc rId="0" sId="17">
      <nc r="B382" t="b">
        <v>0</v>
      </nc>
    </rcc>
    <rcc rId="0" sId="17">
      <nc r="B383" t="b">
        <v>0</v>
      </nc>
    </rcc>
    <rcc rId="0" sId="17">
      <nc r="B384" t="b">
        <v>0</v>
      </nc>
    </rcc>
    <rcc rId="0" sId="17">
      <nc r="B385" t="b">
        <v>0</v>
      </nc>
    </rcc>
    <rcc rId="0" sId="17">
      <nc r="B386" t="b">
        <v>0</v>
      </nc>
    </rcc>
    <rcc rId="0" sId="17">
      <nc r="B387" t="b">
        <v>0</v>
      </nc>
    </rcc>
    <rcc rId="0" sId="17">
      <nc r="B388" t="b">
        <v>0</v>
      </nc>
    </rcc>
    <rcc rId="0" sId="17">
      <nc r="B389" t="b">
        <v>0</v>
      </nc>
    </rcc>
    <rcc rId="0" sId="17">
      <nc r="B390" t="b">
        <v>0</v>
      </nc>
    </rcc>
    <rcc rId="0" sId="17">
      <nc r="B391" t="b">
        <v>0</v>
      </nc>
    </rcc>
    <rcc rId="0" sId="17">
      <nc r="B392" t="b">
        <v>0</v>
      </nc>
    </rcc>
    <rcc rId="0" sId="17">
      <nc r="B393" t="b">
        <v>0</v>
      </nc>
    </rcc>
    <rcc rId="0" sId="17">
      <nc r="B394" t="b">
        <v>0</v>
      </nc>
    </rcc>
    <rcc rId="0" sId="17">
      <nc r="B395" t="b">
        <v>0</v>
      </nc>
    </rcc>
    <rcc rId="0" sId="17">
      <nc r="B396" t="b">
        <v>0</v>
      </nc>
    </rcc>
    <rcc rId="0" sId="17">
      <nc r="B397" t="b">
        <v>0</v>
      </nc>
    </rcc>
    <rcc rId="0" sId="17">
      <nc r="B398" t="b">
        <v>0</v>
      </nc>
    </rcc>
    <rcc rId="0" sId="17">
      <nc r="B399" t="b">
        <v>0</v>
      </nc>
    </rcc>
    <rcc rId="0" sId="17">
      <nc r="B400" t="b">
        <v>0</v>
      </nc>
    </rcc>
    <rcc rId="0" sId="17">
      <nc r="B401" t="b">
        <v>0</v>
      </nc>
    </rcc>
    <rcc rId="0" sId="17">
      <nc r="B402" t="b">
        <v>0</v>
      </nc>
    </rcc>
    <rcc rId="0" sId="17">
      <nc r="B403" t="b">
        <v>0</v>
      </nc>
    </rcc>
    <rcc rId="0" sId="17">
      <nc r="B404" t="b">
        <v>0</v>
      </nc>
    </rcc>
    <rcc rId="0" sId="17">
      <nc r="B405" t="b">
        <v>0</v>
      </nc>
    </rcc>
    <rcc rId="0" sId="17">
      <nc r="B406" t="b">
        <v>0</v>
      </nc>
    </rcc>
    <rcc rId="0" sId="17">
      <nc r="B407" t="b">
        <v>0</v>
      </nc>
    </rcc>
    <rcc rId="0" sId="17">
      <nc r="B408" t="b">
        <v>0</v>
      </nc>
    </rcc>
    <rcc rId="0" sId="17">
      <nc r="B409" t="b">
        <v>0</v>
      </nc>
    </rcc>
    <rcc rId="0" sId="17">
      <nc r="B410" t="b">
        <v>0</v>
      </nc>
    </rcc>
    <rcc rId="0" sId="17">
      <nc r="B411" t="b">
        <v>0</v>
      </nc>
    </rcc>
    <rcc rId="0" sId="17">
      <nc r="B412" t="b">
        <v>0</v>
      </nc>
    </rcc>
    <rcc rId="0" sId="17">
      <nc r="B413" t="b">
        <v>0</v>
      </nc>
    </rcc>
    <rcc rId="0" sId="17">
      <nc r="B414" t="b">
        <v>0</v>
      </nc>
    </rcc>
    <rcc rId="0" sId="17">
      <nc r="B415" t="b">
        <v>0</v>
      </nc>
    </rcc>
    <rcc rId="0" sId="17">
      <nc r="B416" t="b">
        <v>0</v>
      </nc>
    </rcc>
    <rcc rId="0" sId="17">
      <nc r="B417" t="b">
        <v>0</v>
      </nc>
    </rcc>
    <rcc rId="0" sId="17">
      <nc r="B418" t="b">
        <v>0</v>
      </nc>
    </rcc>
    <rcc rId="0" sId="17">
      <nc r="B419" t="b">
        <v>0</v>
      </nc>
    </rcc>
    <rcc rId="0" sId="17">
      <nc r="B420" t="b">
        <v>0</v>
      </nc>
    </rcc>
    <rcc rId="0" sId="17">
      <nc r="B421" t="b">
        <v>0</v>
      </nc>
    </rcc>
    <rcc rId="0" sId="17">
      <nc r="B422" t="b">
        <v>0</v>
      </nc>
    </rcc>
    <rcc rId="0" sId="17">
      <nc r="B423" t="b">
        <v>0</v>
      </nc>
    </rcc>
    <rcc rId="0" sId="17">
      <nc r="B424" t="b">
        <v>0</v>
      </nc>
    </rcc>
    <rcc rId="0" sId="17">
      <nc r="B425" t="b">
        <v>0</v>
      </nc>
    </rcc>
    <rcc rId="0" sId="17">
      <nc r="B426" t="b">
        <v>0</v>
      </nc>
    </rcc>
    <rcc rId="0" sId="17">
      <nc r="B427" t="b">
        <v>0</v>
      </nc>
    </rcc>
    <rcc rId="0" sId="17">
      <nc r="B428" t="b">
        <v>0</v>
      </nc>
    </rcc>
    <rcc rId="0" sId="17">
      <nc r="B429" t="b">
        <v>0</v>
      </nc>
    </rcc>
    <rcc rId="0" sId="17">
      <nc r="B430" t="b">
        <v>0</v>
      </nc>
    </rcc>
    <rcc rId="0" sId="17">
      <nc r="B431" t="b">
        <v>0</v>
      </nc>
    </rcc>
    <rcc rId="0" sId="17">
      <nc r="B432" t="b">
        <v>0</v>
      </nc>
    </rcc>
    <rcc rId="0" sId="17">
      <nc r="B433" t="b">
        <v>0</v>
      </nc>
    </rcc>
    <rcc rId="0" sId="17">
      <nc r="B434" t="b">
        <v>0</v>
      </nc>
    </rcc>
    <rcc rId="0" sId="17">
      <nc r="B435" t="b">
        <v>0</v>
      </nc>
    </rcc>
    <rcc rId="0" sId="17">
      <nc r="B436" t="b">
        <v>0</v>
      </nc>
    </rcc>
    <rcc rId="0" sId="17">
      <nc r="B437" t="b">
        <v>0</v>
      </nc>
    </rcc>
    <rcc rId="0" sId="17">
      <nc r="B438" t="b">
        <v>0</v>
      </nc>
    </rcc>
    <rcc rId="0" sId="17">
      <nc r="B439" t="b">
        <v>0</v>
      </nc>
    </rcc>
    <rcc rId="0" sId="17">
      <nc r="B440" t="b">
        <v>0</v>
      </nc>
    </rcc>
    <rcc rId="0" sId="17">
      <nc r="B441" t="b">
        <v>0</v>
      </nc>
    </rcc>
    <rcc rId="0" sId="17">
      <nc r="B442" t="b">
        <v>0</v>
      </nc>
    </rcc>
    <rcc rId="0" sId="17">
      <nc r="B443" t="b">
        <v>0</v>
      </nc>
    </rcc>
    <rcc rId="0" sId="17">
      <nc r="B444" t="b">
        <v>0</v>
      </nc>
    </rcc>
    <rcc rId="0" sId="17">
      <nc r="B445" t="b">
        <v>0</v>
      </nc>
    </rcc>
    <rcc rId="0" sId="17">
      <nc r="B446" t="b">
        <v>0</v>
      </nc>
    </rcc>
    <rcc rId="0" sId="17">
      <nc r="B447" t="b">
        <v>0</v>
      </nc>
    </rcc>
    <rcc rId="0" sId="17">
      <nc r="B448" t="b">
        <v>0</v>
      </nc>
    </rcc>
    <rcc rId="0" sId="17">
      <nc r="B449" t="b">
        <v>0</v>
      </nc>
    </rcc>
    <rcc rId="0" sId="17">
      <nc r="B450" t="b">
        <v>0</v>
      </nc>
    </rcc>
    <rcc rId="0" sId="17">
      <nc r="B451" t="b">
        <v>0</v>
      </nc>
    </rcc>
    <rcc rId="0" sId="17">
      <nc r="B452" t="b">
        <v>0</v>
      </nc>
    </rcc>
    <rcc rId="0" sId="17">
      <nc r="B453" t="b">
        <v>0</v>
      </nc>
    </rcc>
    <rcc rId="0" sId="17">
      <nc r="B454" t="b">
        <v>0</v>
      </nc>
    </rcc>
    <rcc rId="0" sId="17">
      <nc r="B455" t="b">
        <v>0</v>
      </nc>
    </rcc>
    <rcc rId="0" sId="17">
      <nc r="B456" t="b">
        <v>0</v>
      </nc>
    </rcc>
    <rcc rId="0" sId="17">
      <nc r="B457" t="b">
        <v>0</v>
      </nc>
    </rcc>
    <rcc rId="0" sId="17">
      <nc r="B458" t="b">
        <v>0</v>
      </nc>
    </rcc>
    <rcc rId="0" sId="17">
      <nc r="B459" t="b">
        <v>0</v>
      </nc>
    </rcc>
    <rcc rId="0" sId="17">
      <nc r="B460" t="b">
        <v>0</v>
      </nc>
    </rcc>
    <rcc rId="0" sId="17">
      <nc r="B461" t="b">
        <v>0</v>
      </nc>
    </rcc>
    <rcc rId="0" sId="17">
      <nc r="B462" t="b">
        <v>0</v>
      </nc>
    </rcc>
    <rcc rId="0" sId="17">
      <nc r="B463" t="b">
        <v>0</v>
      </nc>
    </rcc>
    <rcc rId="0" sId="17">
      <nc r="B464" t="b">
        <v>0</v>
      </nc>
    </rcc>
    <rcc rId="0" sId="17">
      <nc r="B465" t="b">
        <v>0</v>
      </nc>
    </rcc>
    <rcc rId="0" sId="17">
      <nc r="B466" t="b">
        <v>0</v>
      </nc>
    </rcc>
    <rcc rId="0" sId="17">
      <nc r="B467" t="b">
        <v>0</v>
      </nc>
    </rcc>
    <rcc rId="0" sId="17">
      <nc r="B468" t="b">
        <v>0</v>
      </nc>
    </rcc>
    <rcc rId="0" sId="17">
      <nc r="B469" t="b">
        <v>0</v>
      </nc>
    </rcc>
    <rcc rId="0" sId="17">
      <nc r="B470" t="b">
        <v>0</v>
      </nc>
    </rcc>
    <rcc rId="0" sId="17">
      <nc r="B471" t="b">
        <v>0</v>
      </nc>
    </rcc>
    <rcc rId="0" sId="17">
      <nc r="B472" t="b">
        <v>0</v>
      </nc>
    </rcc>
    <rcc rId="0" sId="17">
      <nc r="B473" t="b">
        <v>0</v>
      </nc>
    </rcc>
    <rcc rId="0" sId="17">
      <nc r="B474" t="b">
        <v>0</v>
      </nc>
    </rcc>
    <rcc rId="0" sId="17">
      <nc r="B475" t="b">
        <v>0</v>
      </nc>
    </rcc>
    <rcc rId="0" sId="17">
      <nc r="B476" t="b">
        <v>0</v>
      </nc>
    </rcc>
    <rcc rId="0" sId="17">
      <nc r="B477" t="b">
        <v>0</v>
      </nc>
    </rcc>
    <rcc rId="0" sId="17">
      <nc r="B478" t="b">
        <v>0</v>
      </nc>
    </rcc>
    <rcc rId="0" sId="17">
      <nc r="B479" t="b">
        <v>0</v>
      </nc>
    </rcc>
    <rcc rId="0" sId="17">
      <nc r="B480" t="b">
        <v>0</v>
      </nc>
    </rcc>
    <rcc rId="0" sId="17">
      <nc r="B481" t="b">
        <v>0</v>
      </nc>
    </rcc>
    <rcc rId="0" sId="17">
      <nc r="B482" t="b">
        <v>0</v>
      </nc>
    </rcc>
    <rcc rId="0" sId="17">
      <nc r="B483" t="b">
        <v>0</v>
      </nc>
    </rcc>
    <rcc rId="0" sId="17">
      <nc r="B484" t="b">
        <v>0</v>
      </nc>
    </rcc>
    <rcc rId="0" sId="17">
      <nc r="B485" t="b">
        <v>0</v>
      </nc>
    </rcc>
    <rcc rId="0" sId="17">
      <nc r="B486" t="b">
        <v>0</v>
      </nc>
    </rcc>
    <rcc rId="0" sId="17">
      <nc r="B487" t="b">
        <v>0</v>
      </nc>
    </rcc>
    <rcc rId="0" sId="17">
      <nc r="B488" t="b">
        <v>0</v>
      </nc>
    </rcc>
    <rcc rId="0" sId="17">
      <nc r="B489" t="b">
        <v>0</v>
      </nc>
    </rcc>
    <rcc rId="0" sId="17">
      <nc r="B490" t="b">
        <v>0</v>
      </nc>
    </rcc>
    <rcc rId="0" sId="17">
      <nc r="B491" t="b">
        <v>0</v>
      </nc>
    </rcc>
    <rcc rId="0" sId="17">
      <nc r="B492" t="b">
        <v>0</v>
      </nc>
    </rcc>
    <rcc rId="0" sId="17">
      <nc r="B493" t="b">
        <v>0</v>
      </nc>
    </rcc>
    <rcc rId="0" sId="17">
      <nc r="B494" t="b">
        <v>0</v>
      </nc>
    </rcc>
    <rcc rId="0" sId="17">
      <nc r="B495" t="b">
        <v>0</v>
      </nc>
    </rcc>
    <rcc rId="0" sId="17">
      <nc r="B496" t="b">
        <v>0</v>
      </nc>
    </rcc>
    <rcc rId="0" sId="17">
      <nc r="B497" t="b">
        <v>0</v>
      </nc>
    </rcc>
    <rcc rId="0" sId="17">
      <nc r="B498" t="b">
        <v>0</v>
      </nc>
    </rcc>
    <rcc rId="0" sId="17">
      <nc r="B499" t="b">
        <v>0</v>
      </nc>
    </rcc>
    <rcc rId="0" sId="17">
      <nc r="B500" t="b">
        <v>0</v>
      </nc>
    </rcc>
    <rcc rId="0" sId="17">
      <nc r="B501" t="b">
        <v>0</v>
      </nc>
    </rcc>
    <rcc rId="0" sId="17">
      <nc r="B502" t="b">
        <v>0</v>
      </nc>
    </rcc>
    <rcc rId="0" sId="17">
      <nc r="B503" t="b">
        <v>0</v>
      </nc>
    </rcc>
    <rcc rId="0" sId="17">
      <nc r="B504" t="b">
        <v>0</v>
      </nc>
    </rcc>
    <rcc rId="0" sId="17">
      <nc r="B505" t="b">
        <v>0</v>
      </nc>
    </rcc>
    <rcc rId="0" sId="17">
      <nc r="B506" t="b">
        <v>0</v>
      </nc>
    </rcc>
    <rcc rId="0" sId="17">
      <nc r="B507" t="b">
        <v>0</v>
      </nc>
    </rcc>
    <rcc rId="0" sId="17">
      <nc r="B508" t="b">
        <v>0</v>
      </nc>
    </rcc>
    <rcc rId="0" sId="17">
      <nc r="B509" t="b">
        <v>0</v>
      </nc>
    </rcc>
    <rcc rId="0" sId="17">
      <nc r="B510" t="b">
        <v>0</v>
      </nc>
    </rcc>
    <rcc rId="0" sId="17">
      <nc r="B511" t="b">
        <v>0</v>
      </nc>
    </rcc>
    <rcc rId="0" sId="17">
      <nc r="B512" t="b">
        <v>0</v>
      </nc>
    </rcc>
    <rcc rId="0" sId="17">
      <nc r="B513" t="b">
        <v>0</v>
      </nc>
    </rcc>
    <rcc rId="0" sId="17">
      <nc r="B514" t="b">
        <v>0</v>
      </nc>
    </rcc>
    <rcc rId="0" sId="17">
      <nc r="B515" t="b">
        <v>0</v>
      </nc>
    </rcc>
    <rcc rId="0" sId="17">
      <nc r="B516" t="b">
        <v>0</v>
      </nc>
    </rcc>
    <rcc rId="0" sId="17">
      <nc r="B517" t="b">
        <v>0</v>
      </nc>
    </rcc>
    <rcc rId="0" sId="17">
      <nc r="B518" t="b">
        <v>0</v>
      </nc>
    </rcc>
    <rcc rId="0" sId="17">
      <nc r="B519" t="b">
        <v>0</v>
      </nc>
    </rcc>
    <rcc rId="0" sId="17">
      <nc r="B520" t="b">
        <v>0</v>
      </nc>
    </rcc>
    <rcc rId="0" sId="17">
      <nc r="B521" t="b">
        <v>0</v>
      </nc>
    </rcc>
    <rcc rId="0" sId="17">
      <nc r="B522" t="b">
        <v>0</v>
      </nc>
    </rcc>
    <rcc rId="0" sId="17">
      <nc r="B523" t="b">
        <v>0</v>
      </nc>
    </rcc>
    <rcc rId="0" sId="17">
      <nc r="B524" t="b">
        <v>0</v>
      </nc>
    </rcc>
    <rcc rId="0" sId="17">
      <nc r="B525" t="b">
        <v>0</v>
      </nc>
    </rcc>
    <rcc rId="0" sId="17">
      <nc r="B526" t="b">
        <v>0</v>
      </nc>
    </rcc>
    <rcc rId="0" sId="17">
      <nc r="B527" t="b">
        <v>0</v>
      </nc>
    </rcc>
    <rcc rId="0" sId="17">
      <nc r="B528" t="b">
        <v>0</v>
      </nc>
    </rcc>
    <rcc rId="0" sId="17">
      <nc r="B529" t="b">
        <v>0</v>
      </nc>
    </rcc>
    <rcc rId="0" sId="17">
      <nc r="B530" t="b">
        <v>0</v>
      </nc>
    </rcc>
    <rcc rId="0" sId="17">
      <nc r="B531" t="b">
        <v>0</v>
      </nc>
    </rcc>
    <rcc rId="0" sId="17">
      <nc r="B532" t="b">
        <v>0</v>
      </nc>
    </rcc>
    <rcc rId="0" sId="17">
      <nc r="B533" t="b">
        <v>0</v>
      </nc>
    </rcc>
    <rcc rId="0" sId="17">
      <nc r="B534" t="b">
        <v>0</v>
      </nc>
    </rcc>
    <rcc rId="0" sId="17">
      <nc r="B535" t="b">
        <v>0</v>
      </nc>
    </rcc>
    <rcc rId="0" sId="17">
      <nc r="B536" t="b">
        <v>0</v>
      </nc>
    </rcc>
    <rcc rId="0" sId="17">
      <nc r="B537" t="b">
        <v>0</v>
      </nc>
    </rcc>
    <rcc rId="0" sId="17">
      <nc r="B538" t="b">
        <v>0</v>
      </nc>
    </rcc>
    <rcc rId="0" sId="17">
      <nc r="B539" t="b">
        <v>0</v>
      </nc>
    </rcc>
    <rcc rId="0" sId="17">
      <nc r="B540" t="b">
        <v>0</v>
      </nc>
    </rcc>
    <rcc rId="0" sId="17">
      <nc r="B541" t="b">
        <v>0</v>
      </nc>
    </rcc>
    <rcc rId="0" sId="17">
      <nc r="B542" t="b">
        <v>0</v>
      </nc>
    </rcc>
    <rcc rId="0" sId="17">
      <nc r="B543" t="b">
        <v>0</v>
      </nc>
    </rcc>
    <rcc rId="0" sId="17">
      <nc r="B544" t="b">
        <v>0</v>
      </nc>
    </rcc>
    <rcc rId="0" sId="17">
      <nc r="B545" t="b">
        <v>0</v>
      </nc>
    </rcc>
    <rcc rId="0" sId="17">
      <nc r="B546" t="b">
        <v>0</v>
      </nc>
    </rcc>
    <rcc rId="0" sId="17">
      <nc r="B547" t="b">
        <v>0</v>
      </nc>
    </rcc>
    <rcc rId="0" sId="17">
      <nc r="B548" t="b">
        <v>0</v>
      </nc>
    </rcc>
    <rcc rId="0" sId="17">
      <nc r="B549" t="b">
        <v>0</v>
      </nc>
    </rcc>
    <rcc rId="0" sId="17">
      <nc r="B550" t="b">
        <v>0</v>
      </nc>
    </rcc>
    <rcc rId="0" sId="17">
      <nc r="B551" t="b">
        <v>0</v>
      </nc>
    </rcc>
    <rcc rId="0" sId="17">
      <nc r="B552" t="b">
        <v>0</v>
      </nc>
    </rcc>
    <rcc rId="0" sId="17">
      <nc r="B553" t="b">
        <v>0</v>
      </nc>
    </rcc>
    <rcc rId="0" sId="17">
      <nc r="B554" t="b">
        <v>0</v>
      </nc>
    </rcc>
    <rcc rId="0" sId="17">
      <nc r="B555" t="b">
        <v>0</v>
      </nc>
    </rcc>
    <rcc rId="0" sId="17">
      <nc r="B556" t="b">
        <v>0</v>
      </nc>
    </rcc>
    <rcc rId="0" sId="17">
      <nc r="B557" t="b">
        <v>0</v>
      </nc>
    </rcc>
    <rcc rId="0" sId="17">
      <nc r="B558" t="b">
        <v>0</v>
      </nc>
    </rcc>
    <rcc rId="0" sId="17">
      <nc r="B559" t="b">
        <v>0</v>
      </nc>
    </rcc>
    <rcc rId="0" sId="17">
      <nc r="B560" t="b">
        <v>0</v>
      </nc>
    </rcc>
    <rcc rId="0" sId="17">
      <nc r="B561" t="b">
        <v>0</v>
      </nc>
    </rcc>
    <rcc rId="0" sId="17">
      <nc r="B562" t="b">
        <v>0</v>
      </nc>
    </rcc>
    <rcc rId="0" sId="17">
      <nc r="B563" t="b">
        <v>0</v>
      </nc>
    </rcc>
    <rcc rId="0" sId="17">
      <nc r="B564" t="b">
        <v>0</v>
      </nc>
    </rcc>
    <rcc rId="0" sId="17">
      <nc r="B565" t="b">
        <v>0</v>
      </nc>
    </rcc>
    <rcc rId="0" sId="17">
      <nc r="B566" t="b">
        <v>0</v>
      </nc>
    </rcc>
    <rcc rId="0" sId="17">
      <nc r="B567" t="b">
        <v>0</v>
      </nc>
    </rcc>
    <rcc rId="0" sId="17">
      <nc r="B568" t="b">
        <v>0</v>
      </nc>
    </rcc>
    <rcc rId="0" sId="17">
      <nc r="B569" t="b">
        <v>0</v>
      </nc>
    </rcc>
    <rcc rId="0" sId="17">
      <nc r="B570" t="b">
        <v>0</v>
      </nc>
    </rcc>
    <rcc rId="0" sId="17">
      <nc r="B571" t="b">
        <v>0</v>
      </nc>
    </rcc>
    <rcc rId="0" sId="17">
      <nc r="B572" t="b">
        <v>0</v>
      </nc>
    </rcc>
    <rcc rId="0" sId="17">
      <nc r="B573" t="b">
        <v>0</v>
      </nc>
    </rcc>
    <rcc rId="0" sId="17">
      <nc r="B574" t="b">
        <v>0</v>
      </nc>
    </rcc>
    <rcc rId="0" sId="17">
      <nc r="B575" t="b">
        <v>0</v>
      </nc>
    </rcc>
    <rcc rId="0" sId="17">
      <nc r="B576" t="b">
        <v>0</v>
      </nc>
    </rcc>
    <rcc rId="0" sId="17">
      <nc r="B577" t="b">
        <v>0</v>
      </nc>
    </rcc>
  </rrc>
  <rrc rId="29298" sId="17" ref="B1:B1048576" action="deleteCol">
    <rfmt sheetId="17" xfDxf="1" sqref="B1:B1048576" start="0" length="0"/>
    <rcc rId="0" sId="17">
      <nc r="B3" t="inlineStr">
        <is>
          <t>palindromic</t>
        </is>
      </nc>
    </rcc>
    <rcc rId="0" sId="17">
      <nc r="B4" t="b">
        <v>0</v>
      </nc>
    </rcc>
    <rcc rId="0" sId="17">
      <nc r="B5" t="b">
        <v>0</v>
      </nc>
    </rcc>
    <rcc rId="0" sId="17">
      <nc r="B6" t="b">
        <v>0</v>
      </nc>
    </rcc>
    <rcc rId="0" sId="17">
      <nc r="B7" t="b">
        <v>0</v>
      </nc>
    </rcc>
    <rcc rId="0" sId="17">
      <nc r="B8" t="b">
        <v>0</v>
      </nc>
    </rcc>
    <rcc rId="0" sId="17">
      <nc r="B9" t="b">
        <v>0</v>
      </nc>
    </rcc>
    <rcc rId="0" sId="17">
      <nc r="B10" t="b">
        <v>1</v>
      </nc>
    </rcc>
    <rcc rId="0" sId="17">
      <nc r="B11" t="b">
        <v>0</v>
      </nc>
    </rcc>
    <rcc rId="0" sId="17">
      <nc r="B12" t="b">
        <v>0</v>
      </nc>
    </rcc>
    <rcc rId="0" sId="17">
      <nc r="B13" t="b">
        <v>0</v>
      </nc>
    </rcc>
    <rcc rId="0" sId="17">
      <nc r="B14" t="b">
        <v>1</v>
      </nc>
    </rcc>
    <rcc rId="0" sId="17">
      <nc r="B15" t="b">
        <v>1</v>
      </nc>
    </rcc>
    <rcc rId="0" sId="17">
      <nc r="B16" t="b">
        <v>0</v>
      </nc>
    </rcc>
    <rcc rId="0" sId="17">
      <nc r="B17" t="b">
        <v>0</v>
      </nc>
    </rcc>
    <rcc rId="0" sId="17">
      <nc r="B18" t="b">
        <v>0</v>
      </nc>
    </rcc>
    <rcc rId="0" sId="17">
      <nc r="B19" t="b">
        <v>0</v>
      </nc>
    </rcc>
    <rcc rId="0" sId="17">
      <nc r="B20" t="b">
        <v>1</v>
      </nc>
    </rcc>
    <rcc rId="0" sId="17">
      <nc r="B21" t="b">
        <v>0</v>
      </nc>
    </rcc>
    <rcc rId="0" sId="17">
      <nc r="B22" t="b">
        <v>0</v>
      </nc>
    </rcc>
    <rcc rId="0" sId="17">
      <nc r="B23" t="b">
        <v>0</v>
      </nc>
    </rcc>
    <rcc rId="0" sId="17">
      <nc r="B24" t="b">
        <v>1</v>
      </nc>
    </rcc>
    <rcc rId="0" sId="17">
      <nc r="B25" t="b">
        <v>0</v>
      </nc>
    </rcc>
    <rcc rId="0" sId="17">
      <nc r="B26" t="b">
        <v>0</v>
      </nc>
    </rcc>
    <rcc rId="0" sId="17">
      <nc r="B27" t="b">
        <v>0</v>
      </nc>
    </rcc>
    <rcc rId="0" sId="17">
      <nc r="B28" t="b">
        <v>0</v>
      </nc>
    </rcc>
    <rcc rId="0" sId="17">
      <nc r="B29" t="b">
        <v>0</v>
      </nc>
    </rcc>
    <rcc rId="0" sId="17">
      <nc r="B30" t="b">
        <v>0</v>
      </nc>
    </rcc>
    <rcc rId="0" sId="17">
      <nc r="B31" t="b">
        <v>0</v>
      </nc>
    </rcc>
    <rcc rId="0" sId="17">
      <nc r="B32" t="b">
        <v>0</v>
      </nc>
    </rcc>
    <rcc rId="0" sId="17">
      <nc r="B33" t="b">
        <v>0</v>
      </nc>
    </rcc>
    <rcc rId="0" sId="17">
      <nc r="B34" t="b">
        <v>0</v>
      </nc>
    </rcc>
    <rcc rId="0" sId="17">
      <nc r="B35" t="b">
        <v>0</v>
      </nc>
    </rcc>
    <rcc rId="0" sId="17">
      <nc r="B36" t="b">
        <v>0</v>
      </nc>
    </rcc>
    <rcc rId="0" sId="17">
      <nc r="B37" t="b">
        <v>0</v>
      </nc>
    </rcc>
    <rcc rId="0" sId="17">
      <nc r="B38" t="b">
        <v>0</v>
      </nc>
    </rcc>
    <rcc rId="0" sId="17">
      <nc r="B39" t="b">
        <v>0</v>
      </nc>
    </rcc>
    <rcc rId="0" sId="17">
      <nc r="B40" t="b">
        <v>0</v>
      </nc>
    </rcc>
    <rcc rId="0" sId="17">
      <nc r="B41" t="b">
        <v>0</v>
      </nc>
    </rcc>
    <rcc rId="0" sId="17">
      <nc r="B42" t="b">
        <v>0</v>
      </nc>
    </rcc>
    <rcc rId="0" sId="17">
      <nc r="B43" t="b">
        <v>0</v>
      </nc>
    </rcc>
    <rcc rId="0" sId="17">
      <nc r="B44" t="b">
        <v>0</v>
      </nc>
    </rcc>
    <rcc rId="0" sId="17">
      <nc r="B45" t="b">
        <v>0</v>
      </nc>
    </rcc>
    <rcc rId="0" sId="17">
      <nc r="B46" t="b">
        <v>0</v>
      </nc>
    </rcc>
    <rcc rId="0" sId="17">
      <nc r="B47" t="b">
        <v>0</v>
      </nc>
    </rcc>
    <rcc rId="0" sId="17">
      <nc r="B48" t="b">
        <v>1</v>
      </nc>
    </rcc>
    <rcc rId="0" sId="17">
      <nc r="B49" t="b">
        <v>0</v>
      </nc>
    </rcc>
    <rcc rId="0" sId="17">
      <nc r="B50" t="b">
        <v>0</v>
      </nc>
    </rcc>
    <rcc rId="0" sId="17">
      <nc r="B53" t="inlineStr">
        <is>
          <t>palindromic</t>
        </is>
      </nc>
    </rcc>
    <rcc rId="0" sId="17">
      <nc r="B54" t="b">
        <v>0</v>
      </nc>
    </rcc>
    <rcc rId="0" sId="17">
      <nc r="B55" t="b">
        <v>0</v>
      </nc>
    </rcc>
    <rcc rId="0" sId="17">
      <nc r="B56" t="b">
        <v>0</v>
      </nc>
    </rcc>
    <rcc rId="0" sId="17">
      <nc r="B57" t="b">
        <v>1</v>
      </nc>
    </rcc>
    <rcc rId="0" sId="17">
      <nc r="B58" t="b">
        <v>0</v>
      </nc>
    </rcc>
    <rcc rId="0" sId="17">
      <nc r="B59" t="b">
        <v>0</v>
      </nc>
    </rcc>
    <rcc rId="0" sId="17">
      <nc r="B60" t="b">
        <v>0</v>
      </nc>
    </rcc>
    <rcc rId="0" sId="17">
      <nc r="B61" t="b">
        <v>1</v>
      </nc>
    </rcc>
    <rcc rId="0" sId="17">
      <nc r="B62" t="b">
        <v>0</v>
      </nc>
    </rcc>
    <rcc rId="0" sId="17">
      <nc r="B63" t="b">
        <v>0</v>
      </nc>
    </rcc>
    <rcc rId="0" sId="17">
      <nc r="B64" t="b">
        <v>0</v>
      </nc>
    </rcc>
    <rcc rId="0" sId="17">
      <nc r="B65" t="b">
        <v>0</v>
      </nc>
    </rcc>
    <rcc rId="0" sId="17">
      <nc r="B66" t="b">
        <v>0</v>
      </nc>
    </rcc>
    <rcc rId="0" sId="17">
      <nc r="B67" t="b">
        <v>1</v>
      </nc>
    </rcc>
    <rcc rId="0" sId="17">
      <nc r="B68" t="b">
        <v>0</v>
      </nc>
    </rcc>
    <rcc rId="0" sId="17">
      <nc r="B69" t="b">
        <v>0</v>
      </nc>
    </rcc>
    <rcc rId="0" sId="17">
      <nc r="B70" t="b">
        <v>0</v>
      </nc>
    </rcc>
    <rcc rId="0" sId="17">
      <nc r="B71" t="b">
        <v>0</v>
      </nc>
    </rcc>
    <rcc rId="0" sId="17">
      <nc r="B72" t="b">
        <v>0</v>
      </nc>
    </rcc>
    <rcc rId="0" sId="17">
      <nc r="B73" t="b">
        <v>0</v>
      </nc>
    </rcc>
    <rcc rId="0" sId="17">
      <nc r="B74" t="b">
        <v>0</v>
      </nc>
    </rcc>
    <rcc rId="0" sId="17">
      <nc r="B75" t="b">
        <v>0</v>
      </nc>
    </rcc>
    <rcc rId="0" sId="17">
      <nc r="B76" t="b">
        <v>0</v>
      </nc>
    </rcc>
    <rcc rId="0" sId="17">
      <nc r="B77" t="b">
        <v>0</v>
      </nc>
    </rcc>
    <rcc rId="0" sId="17">
      <nc r="B78" t="b">
        <v>0</v>
      </nc>
    </rcc>
    <rcc rId="0" sId="17">
      <nc r="B79" t="b">
        <v>1</v>
      </nc>
    </rcc>
    <rcc rId="0" sId="17">
      <nc r="B80" t="b">
        <v>1</v>
      </nc>
    </rcc>
    <rcc rId="0" sId="17">
      <nc r="B81" t="b">
        <v>0</v>
      </nc>
    </rcc>
    <rcc rId="0" sId="17">
      <nc r="B82" t="b">
        <v>0</v>
      </nc>
    </rcc>
    <rcc rId="0" sId="17">
      <nc r="B83" t="b">
        <v>0</v>
      </nc>
    </rcc>
    <rcc rId="0" sId="17">
      <nc r="B84" t="b">
        <v>0</v>
      </nc>
    </rcc>
    <rcc rId="0" sId="17">
      <nc r="B85" t="b">
        <v>0</v>
      </nc>
    </rcc>
    <rcc rId="0" sId="17">
      <nc r="B86" t="b">
        <v>0</v>
      </nc>
    </rcc>
    <rcc rId="0" sId="17">
      <nc r="B87" t="b">
        <v>0</v>
      </nc>
    </rcc>
    <rcc rId="0" sId="17">
      <nc r="B88" t="b">
        <v>0</v>
      </nc>
    </rcc>
    <rcc rId="0" sId="17">
      <nc r="B89" t="b">
        <v>0</v>
      </nc>
    </rcc>
    <rcc rId="0" sId="17">
      <nc r="B90" t="b">
        <v>0</v>
      </nc>
    </rcc>
    <rcc rId="0" sId="17">
      <nc r="B91" t="b">
        <v>0</v>
      </nc>
    </rcc>
    <rcc rId="0" sId="17">
      <nc r="B92" t="b">
        <v>0</v>
      </nc>
    </rcc>
    <rcc rId="0" sId="17">
      <nc r="B93" t="b">
        <v>0</v>
      </nc>
    </rcc>
    <rcc rId="0" sId="17">
      <nc r="B94" t="b">
        <v>1</v>
      </nc>
    </rcc>
    <rcc rId="0" sId="17">
      <nc r="B95" t="b">
        <v>0</v>
      </nc>
    </rcc>
    <rcc rId="0" sId="17">
      <nc r="B96" t="b">
        <v>0</v>
      </nc>
    </rcc>
    <rcc rId="0" sId="17">
      <nc r="B97" t="b">
        <v>1</v>
      </nc>
    </rcc>
    <rcc rId="0" sId="17">
      <nc r="B98" t="b">
        <v>0</v>
      </nc>
    </rcc>
    <rcc rId="0" sId="17">
      <nc r="B99" t="b">
        <v>1</v>
      </nc>
    </rcc>
    <rcc rId="0" sId="17">
      <nc r="B100" t="b">
        <v>0</v>
      </nc>
    </rcc>
    <rcc rId="0" sId="17">
      <nc r="B101" t="b">
        <v>0</v>
      </nc>
    </rcc>
    <rcc rId="0" sId="17">
      <nc r="B102" t="b">
        <v>1</v>
      </nc>
    </rcc>
    <rcc rId="0" sId="17">
      <nc r="B103" t="b">
        <v>0</v>
      </nc>
    </rcc>
    <rcc rId="0" sId="17">
      <nc r="B104" t="b">
        <v>0</v>
      </nc>
    </rcc>
    <rcc rId="0" sId="17">
      <nc r="B105" t="b">
        <v>0</v>
      </nc>
    </rcc>
    <rcc rId="0" sId="17">
      <nc r="B106" t="b">
        <v>1</v>
      </nc>
    </rcc>
    <rcc rId="0" sId="17">
      <nc r="B107" t="b">
        <v>0</v>
      </nc>
    </rcc>
    <rcc rId="0" sId="17">
      <nc r="B108" t="b">
        <v>0</v>
      </nc>
    </rcc>
    <rcc rId="0" sId="17">
      <nc r="B109" t="b">
        <v>1</v>
      </nc>
    </rcc>
    <rcc rId="0" sId="17">
      <nc r="B110" t="b">
        <v>0</v>
      </nc>
    </rcc>
    <rcc rId="0" sId="17">
      <nc r="B111" t="b">
        <v>0</v>
      </nc>
    </rcc>
    <rcc rId="0" sId="17">
      <nc r="B112" t="b">
        <v>0</v>
      </nc>
    </rcc>
    <rcc rId="0" sId="17">
      <nc r="B113" t="b">
        <v>1</v>
      </nc>
    </rcc>
    <rcc rId="0" sId="17">
      <nc r="B114" t="b">
        <v>0</v>
      </nc>
    </rcc>
    <rcc rId="0" sId="17">
      <nc r="B115" t="b">
        <v>0</v>
      </nc>
    </rcc>
    <rcc rId="0" sId="17">
      <nc r="B116" t="b">
        <v>0</v>
      </nc>
    </rcc>
    <rcc rId="0" sId="17">
      <nc r="B117" t="b">
        <v>0</v>
      </nc>
    </rcc>
    <rcc rId="0" sId="17">
      <nc r="B118" t="b">
        <v>0</v>
      </nc>
    </rcc>
    <rcc rId="0" sId="17">
      <nc r="B119" t="b">
        <v>0</v>
      </nc>
    </rcc>
    <rcc rId="0" sId="17">
      <nc r="B120" t="b">
        <v>0</v>
      </nc>
    </rcc>
    <rcc rId="0" sId="17">
      <nc r="B121" t="b">
        <v>0</v>
      </nc>
    </rcc>
    <rcc rId="0" sId="17">
      <nc r="B122" t="b">
        <v>1</v>
      </nc>
    </rcc>
    <rcc rId="0" sId="17">
      <nc r="B123" t="b">
        <v>0</v>
      </nc>
    </rcc>
    <rcc rId="0" sId="17">
      <nc r="B124" t="b">
        <v>0</v>
      </nc>
    </rcc>
    <rcc rId="0" sId="17">
      <nc r="B125" t="b">
        <v>0</v>
      </nc>
    </rcc>
    <rcc rId="0" sId="17">
      <nc r="B126" t="b">
        <v>0</v>
      </nc>
    </rcc>
    <rcc rId="0" sId="17">
      <nc r="B127" t="b">
        <v>0</v>
      </nc>
    </rcc>
    <rcc rId="0" sId="17">
      <nc r="B128" t="b">
        <v>0</v>
      </nc>
    </rcc>
    <rcc rId="0" sId="17">
      <nc r="B129" t="b">
        <v>0</v>
      </nc>
    </rcc>
    <rcc rId="0" sId="17">
      <nc r="B130" t="b">
        <v>1</v>
      </nc>
    </rcc>
    <rcc rId="0" sId="17">
      <nc r="B131" t="b">
        <v>0</v>
      </nc>
    </rcc>
    <rcc rId="0" sId="17">
      <nc r="B132" t="b">
        <v>0</v>
      </nc>
    </rcc>
    <rcc rId="0" sId="17">
      <nc r="B133" t="b">
        <v>1</v>
      </nc>
    </rcc>
    <rcc rId="0" sId="17">
      <nc r="B134" t="b">
        <v>0</v>
      </nc>
    </rcc>
    <rcc rId="0" sId="17">
      <nc r="B135" t="b">
        <v>0</v>
      </nc>
    </rcc>
    <rcc rId="0" sId="17">
      <nc r="B136" t="b">
        <v>0</v>
      </nc>
    </rcc>
    <rcc rId="0" sId="17">
      <nc r="B137" t="b">
        <v>0</v>
      </nc>
    </rcc>
    <rcc rId="0" sId="17">
      <nc r="B138" t="b">
        <v>0</v>
      </nc>
    </rcc>
    <rcc rId="0" sId="17">
      <nc r="B139" t="b">
        <v>1</v>
      </nc>
    </rcc>
    <rcc rId="0" sId="17">
      <nc r="B140" t="b">
        <v>0</v>
      </nc>
    </rcc>
    <rcc rId="0" sId="17">
      <nc r="B141" t="b">
        <v>0</v>
      </nc>
    </rcc>
    <rcc rId="0" sId="17">
      <nc r="B142" t="b">
        <v>0</v>
      </nc>
    </rcc>
    <rcc rId="0" sId="17">
      <nc r="B143" t="b">
        <v>0</v>
      </nc>
    </rcc>
    <rcc rId="0" sId="17">
      <nc r="B144" t="b">
        <v>0</v>
      </nc>
    </rcc>
    <rcc rId="0" sId="17">
      <nc r="B145" t="b">
        <v>0</v>
      </nc>
    </rcc>
    <rcc rId="0" sId="17">
      <nc r="B146" t="b">
        <v>0</v>
      </nc>
    </rcc>
    <rcc rId="0" sId="17">
      <nc r="B147" t="b">
        <v>0</v>
      </nc>
    </rcc>
    <rcc rId="0" sId="17">
      <nc r="B148" t="b">
        <v>1</v>
      </nc>
    </rcc>
    <rcc rId="0" sId="17">
      <nc r="B149" t="b">
        <v>0</v>
      </nc>
    </rcc>
    <rcc rId="0" sId="17">
      <nc r="B150" t="b">
        <v>0</v>
      </nc>
    </rcc>
    <rcc rId="0" sId="17">
      <nc r="B151" t="b">
        <v>0</v>
      </nc>
    </rcc>
    <rcc rId="0" sId="17">
      <nc r="B152" t="b">
        <v>0</v>
      </nc>
    </rcc>
    <rcc rId="0" sId="17">
      <nc r="B153" t="b">
        <v>0</v>
      </nc>
    </rcc>
    <rcc rId="0" sId="17">
      <nc r="B154" t="b">
        <v>0</v>
      </nc>
    </rcc>
    <rcc rId="0" sId="17">
      <nc r="B155" t="b">
        <v>0</v>
      </nc>
    </rcc>
    <rcc rId="0" sId="17">
      <nc r="B156" t="b">
        <v>0</v>
      </nc>
    </rcc>
    <rcc rId="0" sId="17">
      <nc r="B157" t="b">
        <v>0</v>
      </nc>
    </rcc>
    <rcc rId="0" sId="17">
      <nc r="B158" t="b">
        <v>0</v>
      </nc>
    </rcc>
    <rcc rId="0" sId="17">
      <nc r="B159" t="b">
        <v>1</v>
      </nc>
    </rcc>
    <rcc rId="0" sId="17">
      <nc r="B160" t="b">
        <v>0</v>
      </nc>
    </rcc>
    <rcc rId="0" sId="17">
      <nc r="B161" t="b">
        <v>0</v>
      </nc>
    </rcc>
    <rcc rId="0" sId="17">
      <nc r="B162" t="b">
        <v>1</v>
      </nc>
    </rcc>
    <rcc rId="0" sId="17">
      <nc r="B163" t="b">
        <v>0</v>
      </nc>
    </rcc>
    <rcc rId="0" sId="17">
      <nc r="B164" t="b">
        <v>0</v>
      </nc>
    </rcc>
    <rcc rId="0" sId="17">
      <nc r="B165" t="b">
        <v>1</v>
      </nc>
    </rcc>
    <rcc rId="0" sId="17">
      <nc r="B166" t="b">
        <v>0</v>
      </nc>
    </rcc>
    <rcc rId="0" sId="17">
      <nc r="B167" t="b">
        <v>0</v>
      </nc>
    </rcc>
    <rcc rId="0" sId="17">
      <nc r="B168" t="b">
        <v>0</v>
      </nc>
    </rcc>
    <rcc rId="0" sId="17">
      <nc r="B169" t="b">
        <v>0</v>
      </nc>
    </rcc>
    <rcc rId="0" sId="17">
      <nc r="B170" t="b">
        <v>0</v>
      </nc>
    </rcc>
    <rcc rId="0" sId="17">
      <nc r="B171" t="b">
        <v>0</v>
      </nc>
    </rcc>
    <rcc rId="0" sId="17">
      <nc r="B172" t="b">
        <v>0</v>
      </nc>
    </rcc>
    <rcc rId="0" sId="17">
      <nc r="B173" t="b">
        <v>0</v>
      </nc>
    </rcc>
    <rcc rId="0" sId="17">
      <nc r="B174" t="b">
        <v>0</v>
      </nc>
    </rcc>
    <rcc rId="0" sId="17">
      <nc r="B175" t="b">
        <v>0</v>
      </nc>
    </rcc>
    <rcc rId="0" sId="17">
      <nc r="B176" t="b">
        <v>0</v>
      </nc>
    </rcc>
    <rcc rId="0" sId="17">
      <nc r="B177" t="b">
        <v>0</v>
      </nc>
    </rcc>
    <rcc rId="0" sId="17">
      <nc r="B178" t="b">
        <v>0</v>
      </nc>
    </rcc>
    <rcc rId="0" sId="17">
      <nc r="B179" t="b">
        <v>0</v>
      </nc>
    </rcc>
    <rcc rId="0" sId="17">
      <nc r="B180" t="b">
        <v>0</v>
      </nc>
    </rcc>
    <rcc rId="0" sId="17">
      <nc r="B181" t="b">
        <v>0</v>
      </nc>
    </rcc>
    <rcc rId="0" sId="17">
      <nc r="B182" t="b">
        <v>0</v>
      </nc>
    </rcc>
    <rcc rId="0" sId="17">
      <nc r="B183" t="b">
        <v>0</v>
      </nc>
    </rcc>
    <rcc rId="0" sId="17">
      <nc r="B184" t="b">
        <v>0</v>
      </nc>
    </rcc>
    <rcc rId="0" sId="17">
      <nc r="B185" t="b">
        <v>0</v>
      </nc>
    </rcc>
    <rcc rId="0" sId="17">
      <nc r="B186" t="b">
        <v>0</v>
      </nc>
    </rcc>
    <rcc rId="0" sId="17">
      <nc r="B187" t="b">
        <v>0</v>
      </nc>
    </rcc>
    <rcc rId="0" sId="17">
      <nc r="B188" t="b">
        <v>1</v>
      </nc>
    </rcc>
    <rcc rId="0" sId="17">
      <nc r="B189" t="b">
        <v>0</v>
      </nc>
    </rcc>
    <rcc rId="0" sId="17">
      <nc r="B190" t="b">
        <v>0</v>
      </nc>
    </rcc>
    <rcc rId="0" sId="17">
      <nc r="B191" t="b">
        <v>0</v>
      </nc>
    </rcc>
    <rcc rId="0" sId="17">
      <nc r="B192" t="b">
        <v>1</v>
      </nc>
    </rcc>
    <rcc rId="0" sId="17">
      <nc r="B193" t="b">
        <v>0</v>
      </nc>
    </rcc>
    <rcc rId="0" sId="17">
      <nc r="B194" t="b">
        <v>0</v>
      </nc>
    </rcc>
    <rcc rId="0" sId="17">
      <nc r="B195" t="b">
        <v>0</v>
      </nc>
    </rcc>
    <rcc rId="0" sId="17">
      <nc r="B196" t="b">
        <v>0</v>
      </nc>
    </rcc>
    <rcc rId="0" sId="17">
      <nc r="B197" t="b">
        <v>0</v>
      </nc>
    </rcc>
    <rcc rId="0" sId="17">
      <nc r="B198" t="b">
        <v>1</v>
      </nc>
    </rcc>
    <rcc rId="0" sId="17">
      <nc r="B199" t="b">
        <v>0</v>
      </nc>
    </rcc>
    <rcc rId="0" sId="17">
      <nc r="B200" t="b">
        <v>0</v>
      </nc>
    </rcc>
    <rcc rId="0" sId="17">
      <nc r="B201" t="b">
        <v>0</v>
      </nc>
    </rcc>
    <rcc rId="0" sId="17">
      <nc r="B202" t="b">
        <v>0</v>
      </nc>
    </rcc>
    <rcc rId="0" sId="17">
      <nc r="B203" t="b">
        <v>0</v>
      </nc>
    </rcc>
    <rcc rId="0" sId="17">
      <nc r="B204" t="b">
        <v>0</v>
      </nc>
    </rcc>
    <rcc rId="0" sId="17">
      <nc r="B205" t="b">
        <v>0</v>
      </nc>
    </rcc>
    <rcc rId="0" sId="17">
      <nc r="B206" t="b">
        <v>0</v>
      </nc>
    </rcc>
    <rcc rId="0" sId="17">
      <nc r="B207" t="b">
        <v>0</v>
      </nc>
    </rcc>
    <rcc rId="0" sId="17">
      <nc r="B208" t="b">
        <v>0</v>
      </nc>
    </rcc>
    <rcc rId="0" sId="17">
      <nc r="B209" t="b">
        <v>0</v>
      </nc>
    </rcc>
    <rcc rId="0" sId="17">
      <nc r="B210" t="b">
        <v>1</v>
      </nc>
    </rcc>
    <rcc rId="0" sId="17">
      <nc r="B211" t="b">
        <v>1</v>
      </nc>
    </rcc>
    <rcc rId="0" sId="17">
      <nc r="B212" t="b">
        <v>0</v>
      </nc>
    </rcc>
    <rcc rId="0" sId="17">
      <nc r="B213" t="b">
        <v>0</v>
      </nc>
    </rcc>
    <rcc rId="0" sId="17">
      <nc r="B214" t="b">
        <v>0</v>
      </nc>
    </rcc>
    <rcc rId="0" sId="17">
      <nc r="B215" t="b">
        <v>0</v>
      </nc>
    </rcc>
    <rcc rId="0" sId="17">
      <nc r="B216" t="b">
        <v>0</v>
      </nc>
    </rcc>
    <rcc rId="0" sId="17">
      <nc r="B217" t="b">
        <v>0</v>
      </nc>
    </rcc>
    <rcc rId="0" sId="17">
      <nc r="B218" t="b">
        <v>0</v>
      </nc>
    </rcc>
    <rcc rId="0" sId="17">
      <nc r="B219" t="b">
        <v>0</v>
      </nc>
    </rcc>
    <rcc rId="0" sId="17">
      <nc r="B220" t="b">
        <v>0</v>
      </nc>
    </rcc>
    <rcc rId="0" sId="17">
      <nc r="B221" t="b">
        <v>0</v>
      </nc>
    </rcc>
    <rcc rId="0" sId="17">
      <nc r="B222" t="b">
        <v>0</v>
      </nc>
    </rcc>
    <rcc rId="0" sId="17">
      <nc r="B223" t="b">
        <v>0</v>
      </nc>
    </rcc>
    <rcc rId="0" sId="17">
      <nc r="B224" t="b">
        <v>0</v>
      </nc>
    </rcc>
    <rcc rId="0" sId="17">
      <nc r="B225" t="b">
        <v>1</v>
      </nc>
    </rcc>
    <rcc rId="0" sId="17">
      <nc r="B226" t="b">
        <v>0</v>
      </nc>
    </rcc>
    <rcc rId="0" sId="17">
      <nc r="B227" t="b">
        <v>0</v>
      </nc>
    </rcc>
    <rcc rId="0" sId="17">
      <nc r="B228" t="b">
        <v>1</v>
      </nc>
    </rcc>
    <rcc rId="0" sId="17">
      <nc r="B229" t="b">
        <v>0</v>
      </nc>
    </rcc>
    <rcc rId="0" sId="17">
      <nc r="B230" t="b">
        <v>1</v>
      </nc>
    </rcc>
    <rcc rId="0" sId="17">
      <nc r="B231" t="b">
        <v>0</v>
      </nc>
    </rcc>
    <rcc rId="0" sId="17">
      <nc r="B232" t="b">
        <v>0</v>
      </nc>
    </rcc>
    <rcc rId="0" sId="17">
      <nc r="B233" t="b">
        <v>1</v>
      </nc>
    </rcc>
    <rcc rId="0" sId="17">
      <nc r="B234" t="b">
        <v>0</v>
      </nc>
    </rcc>
    <rcc rId="0" sId="17">
      <nc r="B235" t="b">
        <v>0</v>
      </nc>
    </rcc>
    <rcc rId="0" sId="17">
      <nc r="B236" t="b">
        <v>0</v>
      </nc>
    </rcc>
    <rcc rId="0" sId="17">
      <nc r="B237" t="b">
        <v>1</v>
      </nc>
    </rcc>
    <rcc rId="0" sId="17">
      <nc r="B238" t="b">
        <v>0</v>
      </nc>
    </rcc>
    <rcc rId="0" sId="17">
      <nc r="B239" t="b">
        <v>0</v>
      </nc>
    </rcc>
    <rcc rId="0" sId="17">
      <nc r="B240" t="b">
        <v>1</v>
      </nc>
    </rcc>
    <rcc rId="0" sId="17">
      <nc r="B241" t="b">
        <v>0</v>
      </nc>
    </rcc>
    <rcc rId="0" sId="17">
      <nc r="B242" t="b">
        <v>0</v>
      </nc>
    </rcc>
    <rcc rId="0" sId="17">
      <nc r="B243" t="b">
        <v>0</v>
      </nc>
    </rcc>
    <rcc rId="0" sId="17">
      <nc r="B244" t="b">
        <v>1</v>
      </nc>
    </rcc>
    <rcc rId="0" sId="17">
      <nc r="B245" t="b">
        <v>0</v>
      </nc>
    </rcc>
    <rcc rId="0" sId="17">
      <nc r="B246" t="b">
        <v>0</v>
      </nc>
    </rcc>
    <rcc rId="0" sId="17">
      <nc r="B247" t="b">
        <v>0</v>
      </nc>
    </rcc>
    <rcc rId="0" sId="17">
      <nc r="B248" t="b">
        <v>0</v>
      </nc>
    </rcc>
    <rcc rId="0" sId="17">
      <nc r="B249" t="b">
        <v>0</v>
      </nc>
    </rcc>
    <rcc rId="0" sId="17">
      <nc r="B250" t="b">
        <v>0</v>
      </nc>
    </rcc>
    <rcc rId="0" sId="17">
      <nc r="B251" t="b">
        <v>0</v>
      </nc>
    </rcc>
    <rcc rId="0" sId="17">
      <nc r="B252" t="b">
        <v>0</v>
      </nc>
    </rcc>
    <rcc rId="0" sId="17">
      <nc r="B253" t="b">
        <v>1</v>
      </nc>
    </rcc>
    <rcc rId="0" sId="17">
      <nc r="B254" t="b">
        <v>0</v>
      </nc>
    </rcc>
    <rcc rId="0" sId="17">
      <nc r="B255" t="b">
        <v>0</v>
      </nc>
    </rcc>
    <rcc rId="0" sId="17">
      <nc r="B256" t="b">
        <v>0</v>
      </nc>
    </rcc>
    <rcc rId="0" sId="17">
      <nc r="B257" t="b">
        <v>0</v>
      </nc>
    </rcc>
    <rcc rId="0" sId="17">
      <nc r="B258" t="b">
        <v>0</v>
      </nc>
    </rcc>
    <rcc rId="0" sId="17">
      <nc r="B259" t="b">
        <v>0</v>
      </nc>
    </rcc>
    <rcc rId="0" sId="17">
      <nc r="B260" t="b">
        <v>0</v>
      </nc>
    </rcc>
    <rcc rId="0" sId="17">
      <nc r="B261" t="b">
        <v>1</v>
      </nc>
    </rcc>
    <rcc rId="0" sId="17">
      <nc r="B262" t="b">
        <v>0</v>
      </nc>
    </rcc>
    <rcc rId="0" sId="17">
      <nc r="B263" t="b">
        <v>0</v>
      </nc>
    </rcc>
    <rcc rId="0" sId="17">
      <nc r="B264" t="b">
        <v>1</v>
      </nc>
    </rcc>
    <rcc rId="0" sId="17">
      <nc r="B265" t="b">
        <v>0</v>
      </nc>
    </rcc>
    <rcc rId="0" sId="17">
      <nc r="B266" t="b">
        <v>0</v>
      </nc>
    </rcc>
    <rcc rId="0" sId="17">
      <nc r="B267" t="b">
        <v>0</v>
      </nc>
    </rcc>
    <rcc rId="0" sId="17">
      <nc r="B268" t="b">
        <v>0</v>
      </nc>
    </rcc>
    <rcc rId="0" sId="17">
      <nc r="B269" t="b">
        <v>0</v>
      </nc>
    </rcc>
    <rcc rId="0" sId="17">
      <nc r="B270" t="b">
        <v>1</v>
      </nc>
    </rcc>
    <rcc rId="0" sId="17">
      <nc r="B271" t="b">
        <v>0</v>
      </nc>
    </rcc>
    <rcc rId="0" sId="17">
      <nc r="B272" t="b">
        <v>0</v>
      </nc>
    </rcc>
    <rcc rId="0" sId="17">
      <nc r="B273" t="b">
        <v>0</v>
      </nc>
    </rcc>
    <rcc rId="0" sId="17">
      <nc r="B274" t="b">
        <v>0</v>
      </nc>
    </rcc>
    <rcc rId="0" sId="17">
      <nc r="B275" t="b">
        <v>0</v>
      </nc>
    </rcc>
    <rcc rId="0" sId="17">
      <nc r="B276" t="b">
        <v>0</v>
      </nc>
    </rcc>
    <rcc rId="0" sId="17">
      <nc r="B277" t="b">
        <v>0</v>
      </nc>
    </rcc>
    <rcc rId="0" sId="17">
      <nc r="B278" t="b">
        <v>0</v>
      </nc>
    </rcc>
    <rcc rId="0" sId="17">
      <nc r="B279" t="b">
        <v>1</v>
      </nc>
    </rcc>
    <rcc rId="0" sId="17">
      <nc r="B280" t="b">
        <v>0</v>
      </nc>
    </rcc>
    <rcc rId="0" sId="17">
      <nc r="B281" t="b">
        <v>0</v>
      </nc>
    </rcc>
    <rcc rId="0" sId="17">
      <nc r="B282" t="b">
        <v>0</v>
      </nc>
    </rcc>
    <rcc rId="0" sId="17">
      <nc r="B283" t="b">
        <v>0</v>
      </nc>
    </rcc>
    <rcc rId="0" sId="17">
      <nc r="B284" t="b">
        <v>0</v>
      </nc>
    </rcc>
    <rcc rId="0" sId="17">
      <nc r="B285" t="b">
        <v>0</v>
      </nc>
    </rcc>
    <rcc rId="0" sId="17">
      <nc r="B286" t="b">
        <v>0</v>
      </nc>
    </rcc>
    <rcc rId="0" sId="17">
      <nc r="B287" t="b">
        <v>0</v>
      </nc>
    </rcc>
    <rcc rId="0" sId="17">
      <nc r="B288" t="b">
        <v>0</v>
      </nc>
    </rcc>
    <rcc rId="0" sId="17">
      <nc r="B289" t="b">
        <v>0</v>
      </nc>
    </rcc>
    <rcc rId="0" sId="17">
      <nc r="B290" t="b">
        <v>1</v>
      </nc>
    </rcc>
    <rcc rId="0" sId="17">
      <nc r="B291" t="b">
        <v>0</v>
      </nc>
    </rcc>
    <rcc rId="0" sId="17">
      <nc r="B292" t="b">
        <v>0</v>
      </nc>
    </rcc>
    <rcc rId="0" sId="17">
      <nc r="B293" t="b">
        <v>1</v>
      </nc>
    </rcc>
    <rcc rId="0" sId="17">
      <nc r="B294" t="b">
        <v>0</v>
      </nc>
    </rcc>
    <rcc rId="0" sId="17">
      <nc r="B295" t="b">
        <v>0</v>
      </nc>
    </rcc>
    <rcc rId="0" sId="17">
      <nc r="B296" t="b">
        <v>1</v>
      </nc>
    </rcc>
    <rcc rId="0" sId="17">
      <nc r="B297" t="b">
        <v>0</v>
      </nc>
    </rcc>
    <rcc rId="0" sId="17">
      <nc r="B298" t="b">
        <v>0</v>
      </nc>
    </rcc>
    <rcc rId="0" sId="17">
      <nc r="B299" t="b">
        <v>0</v>
      </nc>
    </rcc>
    <rcc rId="0" sId="17">
      <nc r="B300" t="b">
        <v>0</v>
      </nc>
    </rcc>
    <rcc rId="0" sId="17">
      <nc r="B301" t="b">
        <v>0</v>
      </nc>
    </rcc>
    <rcc rId="0" sId="17">
      <nc r="B302" t="b">
        <v>0</v>
      </nc>
    </rcc>
    <rcc rId="0" sId="17">
      <nc r="B303" t="b">
        <v>0</v>
      </nc>
    </rcc>
    <rcc rId="0" sId="17">
      <nc r="B304" t="b">
        <v>0</v>
      </nc>
    </rcc>
    <rcc rId="0" sId="17">
      <nc r="B305" t="b">
        <v>0</v>
      </nc>
    </rcc>
    <rcc rId="0" sId="17">
      <nc r="B306" t="b">
        <v>0</v>
      </nc>
    </rcc>
    <rcc rId="0" sId="17">
      <nc r="B307" t="b">
        <v>0</v>
      </nc>
    </rcc>
    <rcc rId="0" sId="17">
      <nc r="B308" t="b">
        <v>0</v>
      </nc>
    </rcc>
    <rcc rId="0" sId="17">
      <nc r="B309" t="b">
        <v>0</v>
      </nc>
    </rcc>
    <rcc rId="0" sId="17">
      <nc r="B310" t="b">
        <v>0</v>
      </nc>
    </rcc>
    <rcc rId="0" sId="17">
      <nc r="B311" t="b">
        <v>0</v>
      </nc>
    </rcc>
    <rcc rId="0" sId="17">
      <nc r="B312" t="b">
        <v>0</v>
      </nc>
    </rcc>
    <rcc rId="0" sId="17">
      <nc r="B313" t="b">
        <v>0</v>
      </nc>
    </rcc>
    <rcc rId="0" sId="17">
      <nc r="B314" t="b">
        <v>0</v>
      </nc>
    </rcc>
    <rcc rId="0" sId="17">
      <nc r="B315" t="b">
        <v>0</v>
      </nc>
    </rcc>
    <rcc rId="0" sId="17">
      <nc r="B316" t="b">
        <v>0</v>
      </nc>
    </rcc>
    <rcc rId="0" sId="17">
      <nc r="B317" t="b">
        <v>0</v>
      </nc>
    </rcc>
    <rcc rId="0" sId="17">
      <nc r="B318" t="b">
        <v>0</v>
      </nc>
    </rcc>
    <rcc rId="0" sId="17">
      <nc r="B319" t="b">
        <v>1</v>
      </nc>
    </rcc>
    <rcc rId="0" sId="17">
      <nc r="B320" t="b">
        <v>0</v>
      </nc>
    </rcc>
    <rcc rId="0" sId="17">
      <nc r="B321" t="b">
        <v>0</v>
      </nc>
    </rcc>
    <rcc rId="0" sId="17">
      <nc r="B322" t="b">
        <v>0</v>
      </nc>
    </rcc>
    <rcc rId="0" sId="17">
      <nc r="B323" t="b">
        <v>1</v>
      </nc>
    </rcc>
    <rcc rId="0" sId="17">
      <nc r="B324" t="b">
        <v>0</v>
      </nc>
    </rcc>
    <rcc rId="0" sId="17">
      <nc r="B325" t="b">
        <v>0</v>
      </nc>
    </rcc>
    <rcc rId="0" sId="17">
      <nc r="B326" t="b">
        <v>0</v>
      </nc>
    </rcc>
    <rcc rId="0" sId="17">
      <nc r="B327" t="b">
        <v>0</v>
      </nc>
    </rcc>
    <rcc rId="0" sId="17">
      <nc r="B328" t="b">
        <v>0</v>
      </nc>
    </rcc>
    <rcc rId="0" sId="17">
      <nc r="B329" t="b">
        <v>1</v>
      </nc>
    </rcc>
    <rcc rId="0" sId="17">
      <nc r="B330" t="b">
        <v>0</v>
      </nc>
    </rcc>
    <rcc rId="0" sId="17">
      <nc r="B331" t="b">
        <v>0</v>
      </nc>
    </rcc>
    <rcc rId="0" sId="17">
      <nc r="B332" t="b">
        <v>0</v>
      </nc>
    </rcc>
    <rcc rId="0" sId="17">
      <nc r="B333" t="b">
        <v>0</v>
      </nc>
    </rcc>
    <rcc rId="0" sId="17">
      <nc r="B334" t="b">
        <v>0</v>
      </nc>
    </rcc>
    <rcc rId="0" sId="17">
      <nc r="B335" t="b">
        <v>0</v>
      </nc>
    </rcc>
    <rcc rId="0" sId="17">
      <nc r="B336" t="b">
        <v>0</v>
      </nc>
    </rcc>
    <rcc rId="0" sId="17">
      <nc r="B337" t="b">
        <v>0</v>
      </nc>
    </rcc>
    <rcc rId="0" sId="17">
      <nc r="B338" t="b">
        <v>0</v>
      </nc>
    </rcc>
    <rcc rId="0" sId="17">
      <nc r="B339" t="b">
        <v>0</v>
      </nc>
    </rcc>
    <rcc rId="0" sId="17">
      <nc r="B340" t="b">
        <v>0</v>
      </nc>
    </rcc>
    <rcc rId="0" sId="17">
      <nc r="B341" t="b">
        <v>1</v>
      </nc>
    </rcc>
    <rcc rId="0" sId="17">
      <nc r="B342" t="b">
        <v>1</v>
      </nc>
    </rcc>
    <rcc rId="0" sId="17">
      <nc r="B343" t="b">
        <v>0</v>
      </nc>
    </rcc>
    <rcc rId="0" sId="17">
      <nc r="B344" t="b">
        <v>0</v>
      </nc>
    </rcc>
    <rcc rId="0" sId="17">
      <nc r="B345" t="b">
        <v>0</v>
      </nc>
    </rcc>
    <rcc rId="0" sId="17">
      <nc r="B346" t="b">
        <v>0</v>
      </nc>
    </rcc>
    <rcc rId="0" sId="17">
      <nc r="B347" t="b">
        <v>0</v>
      </nc>
    </rcc>
    <rcc rId="0" sId="17">
      <nc r="B348" t="b">
        <v>0</v>
      </nc>
    </rcc>
    <rcc rId="0" sId="17">
      <nc r="B349" t="b">
        <v>0</v>
      </nc>
    </rcc>
    <rcc rId="0" sId="17">
      <nc r="B350" t="b">
        <v>0</v>
      </nc>
    </rcc>
    <rcc rId="0" sId="17">
      <nc r="B351" t="b">
        <v>0</v>
      </nc>
    </rcc>
    <rcc rId="0" sId="17">
      <nc r="B352" t="b">
        <v>0</v>
      </nc>
    </rcc>
    <rcc rId="0" sId="17">
      <nc r="B353" t="b">
        <v>0</v>
      </nc>
    </rcc>
    <rcc rId="0" sId="17">
      <nc r="B354" t="b">
        <v>0</v>
      </nc>
    </rcc>
    <rcc rId="0" sId="17">
      <nc r="B355" t="b">
        <v>0</v>
      </nc>
    </rcc>
    <rcc rId="0" sId="17">
      <nc r="B356" t="b">
        <v>1</v>
      </nc>
    </rcc>
    <rcc rId="0" sId="17">
      <nc r="B357" t="b">
        <v>0</v>
      </nc>
    </rcc>
    <rcc rId="0" sId="17">
      <nc r="B358" t="b">
        <v>0</v>
      </nc>
    </rcc>
    <rcc rId="0" sId="17">
      <nc r="B359" t="b">
        <v>1</v>
      </nc>
    </rcc>
    <rcc rId="0" sId="17">
      <nc r="B360" t="b">
        <v>0</v>
      </nc>
    </rcc>
    <rcc rId="0" sId="17">
      <nc r="B361" t="b">
        <v>1</v>
      </nc>
    </rcc>
    <rcc rId="0" sId="17">
      <nc r="B362" t="b">
        <v>0</v>
      </nc>
    </rcc>
    <rcc rId="0" sId="17">
      <nc r="B363" t="b">
        <v>0</v>
      </nc>
    </rcc>
    <rcc rId="0" sId="17">
      <nc r="B364" t="b">
        <v>1</v>
      </nc>
    </rcc>
    <rcc rId="0" sId="17">
      <nc r="B365" t="b">
        <v>0</v>
      </nc>
    </rcc>
    <rcc rId="0" sId="17">
      <nc r="B366" t="b">
        <v>0</v>
      </nc>
    </rcc>
    <rcc rId="0" sId="17">
      <nc r="B367" t="b">
        <v>0</v>
      </nc>
    </rcc>
    <rcc rId="0" sId="17">
      <nc r="B368" t="b">
        <v>1</v>
      </nc>
    </rcc>
    <rcc rId="0" sId="17">
      <nc r="B369" t="b">
        <v>0</v>
      </nc>
    </rcc>
    <rcc rId="0" sId="17">
      <nc r="B370" t="b">
        <v>0</v>
      </nc>
    </rcc>
    <rcc rId="0" sId="17">
      <nc r="B371" t="b">
        <v>1</v>
      </nc>
    </rcc>
    <rcc rId="0" sId="17">
      <nc r="B372" t="b">
        <v>0</v>
      </nc>
    </rcc>
    <rcc rId="0" sId="17">
      <nc r="B373" t="b">
        <v>0</v>
      </nc>
    </rcc>
    <rcc rId="0" sId="17">
      <nc r="B374" t="b">
        <v>0</v>
      </nc>
    </rcc>
    <rcc rId="0" sId="17">
      <nc r="B375" t="b">
        <v>1</v>
      </nc>
    </rcc>
    <rcc rId="0" sId="17">
      <nc r="B376" t="b">
        <v>0</v>
      </nc>
    </rcc>
    <rcc rId="0" sId="17">
      <nc r="B377" t="b">
        <v>0</v>
      </nc>
    </rcc>
    <rcc rId="0" sId="17">
      <nc r="B378" t="b">
        <v>0</v>
      </nc>
    </rcc>
    <rcc rId="0" sId="17">
      <nc r="B379" t="b">
        <v>0</v>
      </nc>
    </rcc>
    <rcc rId="0" sId="17">
      <nc r="B380" t="b">
        <v>0</v>
      </nc>
    </rcc>
    <rcc rId="0" sId="17">
      <nc r="B381" t="b">
        <v>0</v>
      </nc>
    </rcc>
    <rcc rId="0" sId="17">
      <nc r="B382" t="b">
        <v>0</v>
      </nc>
    </rcc>
    <rcc rId="0" sId="17">
      <nc r="B383" t="b">
        <v>0</v>
      </nc>
    </rcc>
    <rcc rId="0" sId="17">
      <nc r="B384" t="b">
        <v>1</v>
      </nc>
    </rcc>
    <rcc rId="0" sId="17">
      <nc r="B385" t="b">
        <v>0</v>
      </nc>
    </rcc>
    <rcc rId="0" sId="17">
      <nc r="B386" t="b">
        <v>0</v>
      </nc>
    </rcc>
    <rcc rId="0" sId="17">
      <nc r="B387" t="b">
        <v>0</v>
      </nc>
    </rcc>
    <rcc rId="0" sId="17">
      <nc r="B388" t="b">
        <v>0</v>
      </nc>
    </rcc>
    <rcc rId="0" sId="17">
      <nc r="B389" t="b">
        <v>0</v>
      </nc>
    </rcc>
    <rcc rId="0" sId="17">
      <nc r="B390" t="b">
        <v>0</v>
      </nc>
    </rcc>
    <rcc rId="0" sId="17">
      <nc r="B391" t="b">
        <v>0</v>
      </nc>
    </rcc>
    <rcc rId="0" sId="17">
      <nc r="B392" t="b">
        <v>1</v>
      </nc>
    </rcc>
    <rcc rId="0" sId="17">
      <nc r="B393" t="b">
        <v>0</v>
      </nc>
    </rcc>
    <rcc rId="0" sId="17">
      <nc r="B394" t="b">
        <v>0</v>
      </nc>
    </rcc>
    <rcc rId="0" sId="17">
      <nc r="B395" t="b">
        <v>1</v>
      </nc>
    </rcc>
    <rcc rId="0" sId="17">
      <nc r="B396" t="b">
        <v>0</v>
      </nc>
    </rcc>
    <rcc rId="0" sId="17">
      <nc r="B397" t="b">
        <v>0</v>
      </nc>
    </rcc>
    <rcc rId="0" sId="17">
      <nc r="B398" t="b">
        <v>0</v>
      </nc>
    </rcc>
    <rcc rId="0" sId="17">
      <nc r="B399" t="b">
        <v>0</v>
      </nc>
    </rcc>
    <rcc rId="0" sId="17">
      <nc r="B400" t="b">
        <v>0</v>
      </nc>
    </rcc>
    <rcc rId="0" sId="17">
      <nc r="B401" t="b">
        <v>1</v>
      </nc>
    </rcc>
    <rcc rId="0" sId="17">
      <nc r="B402" t="b">
        <v>0</v>
      </nc>
    </rcc>
    <rcc rId="0" sId="17">
      <nc r="B403" t="b">
        <v>0</v>
      </nc>
    </rcc>
    <rcc rId="0" sId="17">
      <nc r="B404" t="b">
        <v>0</v>
      </nc>
    </rcc>
    <rcc rId="0" sId="17">
      <nc r="B405" t="b">
        <v>0</v>
      </nc>
    </rcc>
    <rcc rId="0" sId="17">
      <nc r="B406" t="b">
        <v>0</v>
      </nc>
    </rcc>
    <rcc rId="0" sId="17">
      <nc r="B407" t="b">
        <v>0</v>
      </nc>
    </rcc>
    <rcc rId="0" sId="17">
      <nc r="B408" t="b">
        <v>0</v>
      </nc>
    </rcc>
    <rcc rId="0" sId="17">
      <nc r="B409" t="b">
        <v>0</v>
      </nc>
    </rcc>
    <rcc rId="0" sId="17">
      <nc r="B410" t="b">
        <v>1</v>
      </nc>
    </rcc>
    <rcc rId="0" sId="17">
      <nc r="B411" t="b">
        <v>0</v>
      </nc>
    </rcc>
    <rcc rId="0" sId="17">
      <nc r="B412" t="b">
        <v>0</v>
      </nc>
    </rcc>
    <rcc rId="0" sId="17">
      <nc r="B413" t="b">
        <v>0</v>
      </nc>
    </rcc>
    <rcc rId="0" sId="17">
      <nc r="B414" t="b">
        <v>0</v>
      </nc>
    </rcc>
    <rcc rId="0" sId="17">
      <nc r="B415" t="b">
        <v>0</v>
      </nc>
    </rcc>
    <rcc rId="0" sId="17">
      <nc r="B416" t="b">
        <v>0</v>
      </nc>
    </rcc>
    <rcc rId="0" sId="17">
      <nc r="B417" t="b">
        <v>0</v>
      </nc>
    </rcc>
    <rcc rId="0" sId="17">
      <nc r="B418" t="b">
        <v>0</v>
      </nc>
    </rcc>
    <rcc rId="0" sId="17">
      <nc r="B419" t="b">
        <v>0</v>
      </nc>
    </rcc>
    <rcc rId="0" sId="17">
      <nc r="B420" t="b">
        <v>0</v>
      </nc>
    </rcc>
    <rcc rId="0" sId="17">
      <nc r="B421" t="b">
        <v>1</v>
      </nc>
    </rcc>
    <rcc rId="0" sId="17">
      <nc r="B422" t="b">
        <v>0</v>
      </nc>
    </rcc>
    <rcc rId="0" sId="17">
      <nc r="B423" t="b">
        <v>0</v>
      </nc>
    </rcc>
    <rcc rId="0" sId="17">
      <nc r="B424" t="b">
        <v>1</v>
      </nc>
    </rcc>
    <rcc rId="0" sId="17">
      <nc r="B425" t="b">
        <v>0</v>
      </nc>
    </rcc>
    <rcc rId="0" sId="17">
      <nc r="B426" t="b">
        <v>0</v>
      </nc>
    </rcc>
    <rcc rId="0" sId="17">
      <nc r="B427" t="b">
        <v>1</v>
      </nc>
    </rcc>
    <rcc rId="0" sId="17">
      <nc r="B428" t="b">
        <v>0</v>
      </nc>
    </rcc>
    <rcc rId="0" sId="17">
      <nc r="B429" t="b">
        <v>0</v>
      </nc>
    </rcc>
    <rcc rId="0" sId="17">
      <nc r="B430" t="b">
        <v>0</v>
      </nc>
    </rcc>
    <rcc rId="0" sId="17">
      <nc r="B431" t="b">
        <v>0</v>
      </nc>
    </rcc>
    <rcc rId="0" sId="17">
      <nc r="B432" t="b">
        <v>0</v>
      </nc>
    </rcc>
    <rcc rId="0" sId="17">
      <nc r="B433" t="b">
        <v>0</v>
      </nc>
    </rcc>
    <rcc rId="0" sId="17">
      <nc r="B434" t="b">
        <v>0</v>
      </nc>
    </rcc>
    <rcc rId="0" sId="17">
      <nc r="B435" t="b">
        <v>0</v>
      </nc>
    </rcc>
    <rcc rId="0" sId="17">
      <nc r="B436" t="b">
        <v>0</v>
      </nc>
    </rcc>
    <rcc rId="0" sId="17">
      <nc r="B437" t="b">
        <v>0</v>
      </nc>
    </rcc>
    <rcc rId="0" sId="17">
      <nc r="B438" t="b">
        <v>0</v>
      </nc>
    </rcc>
    <rcc rId="0" sId="17">
      <nc r="B439" t="b">
        <v>0</v>
      </nc>
    </rcc>
    <rcc rId="0" sId="17">
      <nc r="B440" t="b">
        <v>0</v>
      </nc>
    </rcc>
    <rcc rId="0" sId="17">
      <nc r="B441" t="b">
        <v>0</v>
      </nc>
    </rcc>
    <rcc rId="0" sId="17">
      <nc r="B442" t="b">
        <v>0</v>
      </nc>
    </rcc>
    <rcc rId="0" sId="17">
      <nc r="B443" t="b">
        <v>0</v>
      </nc>
    </rcc>
    <rcc rId="0" sId="17">
      <nc r="B444" t="b">
        <v>0</v>
      </nc>
    </rcc>
    <rcc rId="0" sId="17">
      <nc r="B445" t="b">
        <v>0</v>
      </nc>
    </rcc>
    <rcc rId="0" sId="17">
      <nc r="B446" t="b">
        <v>0</v>
      </nc>
    </rcc>
    <rcc rId="0" sId="17">
      <nc r="B447" t="b">
        <v>0</v>
      </nc>
    </rcc>
    <rcc rId="0" sId="17">
      <nc r="B448" t="b">
        <v>0</v>
      </nc>
    </rcc>
    <rcc rId="0" sId="17">
      <nc r="B449" t="b">
        <v>0</v>
      </nc>
    </rcc>
    <rcc rId="0" sId="17">
      <nc r="B450" t="b">
        <v>1</v>
      </nc>
    </rcc>
    <rcc rId="0" sId="17">
      <nc r="B451" t="b">
        <v>0</v>
      </nc>
    </rcc>
    <rcc rId="0" sId="17">
      <nc r="B452" t="b">
        <v>0</v>
      </nc>
    </rcc>
    <rcc rId="0" sId="17">
      <nc r="B453" t="b">
        <v>0</v>
      </nc>
    </rcc>
    <rcc rId="0" sId="17">
      <nc r="B454" t="b">
        <v>1</v>
      </nc>
    </rcc>
    <rcc rId="0" sId="17">
      <nc r="B455" t="b">
        <v>0</v>
      </nc>
    </rcc>
    <rcc rId="0" sId="17">
      <nc r="B456" t="b">
        <v>0</v>
      </nc>
    </rcc>
    <rcc rId="0" sId="17">
      <nc r="B457" t="b">
        <v>0</v>
      </nc>
    </rcc>
    <rcc rId="0" sId="17">
      <nc r="B458" t="b">
        <v>0</v>
      </nc>
    </rcc>
    <rcc rId="0" sId="17">
      <nc r="B459" t="b">
        <v>0</v>
      </nc>
    </rcc>
    <rcc rId="0" sId="17">
      <nc r="B460" t="b">
        <v>1</v>
      </nc>
    </rcc>
    <rcc rId="0" sId="17">
      <nc r="B461" t="b">
        <v>0</v>
      </nc>
    </rcc>
    <rcc rId="0" sId="17">
      <nc r="B462" t="b">
        <v>0</v>
      </nc>
    </rcc>
    <rcc rId="0" sId="17">
      <nc r="B463" t="b">
        <v>0</v>
      </nc>
    </rcc>
    <rcc rId="0" sId="17">
      <nc r="B464" t="b">
        <v>0</v>
      </nc>
    </rcc>
    <rcc rId="0" sId="17">
      <nc r="B465" t="b">
        <v>0</v>
      </nc>
    </rcc>
    <rcc rId="0" sId="17">
      <nc r="B466" t="b">
        <v>0</v>
      </nc>
    </rcc>
    <rcc rId="0" sId="17">
      <nc r="B467" t="b">
        <v>0</v>
      </nc>
    </rcc>
    <rcc rId="0" sId="17">
      <nc r="B468" t="b">
        <v>0</v>
      </nc>
    </rcc>
    <rcc rId="0" sId="17">
      <nc r="B469" t="b">
        <v>0</v>
      </nc>
    </rcc>
    <rcc rId="0" sId="17">
      <nc r="B470" t="b">
        <v>0</v>
      </nc>
    </rcc>
    <rcc rId="0" sId="17">
      <nc r="B471" t="b">
        <v>0</v>
      </nc>
    </rcc>
    <rcc rId="0" sId="17">
      <nc r="B472" t="b">
        <v>1</v>
      </nc>
    </rcc>
    <rcc rId="0" sId="17">
      <nc r="B473" t="b">
        <v>1</v>
      </nc>
    </rcc>
    <rcc rId="0" sId="17">
      <nc r="B474" t="b">
        <v>0</v>
      </nc>
    </rcc>
    <rcc rId="0" sId="17">
      <nc r="B475" t="b">
        <v>0</v>
      </nc>
    </rcc>
    <rcc rId="0" sId="17">
      <nc r="B476" t="b">
        <v>0</v>
      </nc>
    </rcc>
    <rcc rId="0" sId="17">
      <nc r="B477" t="b">
        <v>0</v>
      </nc>
    </rcc>
    <rcc rId="0" sId="17">
      <nc r="B478" t="b">
        <v>0</v>
      </nc>
    </rcc>
    <rcc rId="0" sId="17">
      <nc r="B479" t="b">
        <v>0</v>
      </nc>
    </rcc>
    <rcc rId="0" sId="17">
      <nc r="B480" t="b">
        <v>0</v>
      </nc>
    </rcc>
    <rcc rId="0" sId="17">
      <nc r="B481" t="b">
        <v>0</v>
      </nc>
    </rcc>
    <rcc rId="0" sId="17">
      <nc r="B482" t="b">
        <v>0</v>
      </nc>
    </rcc>
    <rcc rId="0" sId="17">
      <nc r="B483" t="b">
        <v>0</v>
      </nc>
    </rcc>
    <rcc rId="0" sId="17">
      <nc r="B484" t="b">
        <v>0</v>
      </nc>
    </rcc>
    <rcc rId="0" sId="17">
      <nc r="B485" t="b">
        <v>0</v>
      </nc>
    </rcc>
    <rcc rId="0" sId="17">
      <nc r="B486" t="b">
        <v>0</v>
      </nc>
    </rcc>
    <rcc rId="0" sId="17">
      <nc r="B487" t="b">
        <v>1</v>
      </nc>
    </rcc>
    <rcc rId="0" sId="17">
      <nc r="B488" t="b">
        <v>0</v>
      </nc>
    </rcc>
    <rcc rId="0" sId="17">
      <nc r="B489" t="b">
        <v>0</v>
      </nc>
    </rcc>
    <rcc rId="0" sId="17">
      <nc r="B490" t="b">
        <v>1</v>
      </nc>
    </rcc>
    <rcc rId="0" sId="17">
      <nc r="B491" t="b">
        <v>0</v>
      </nc>
    </rcc>
    <rcc rId="0" sId="17">
      <nc r="B492" t="b">
        <v>1</v>
      </nc>
    </rcc>
    <rcc rId="0" sId="17">
      <nc r="B493" t="b">
        <v>0</v>
      </nc>
    </rcc>
    <rcc rId="0" sId="17">
      <nc r="B494" t="b">
        <v>0</v>
      </nc>
    </rcc>
    <rcc rId="0" sId="17">
      <nc r="B495" t="b">
        <v>1</v>
      </nc>
    </rcc>
    <rcc rId="0" sId="17">
      <nc r="B496" t="b">
        <v>0</v>
      </nc>
    </rcc>
    <rcc rId="0" sId="17">
      <nc r="B497" t="b">
        <v>0</v>
      </nc>
    </rcc>
    <rcc rId="0" sId="17">
      <nc r="B498" t="b">
        <v>0</v>
      </nc>
    </rcc>
    <rcc rId="0" sId="17">
      <nc r="B499" t="b">
        <v>1</v>
      </nc>
    </rcc>
    <rcc rId="0" sId="17">
      <nc r="B500" t="b">
        <v>0</v>
      </nc>
    </rcc>
    <rcc rId="0" sId="17">
      <nc r="B501" t="b">
        <v>0</v>
      </nc>
    </rcc>
    <rcc rId="0" sId="17">
      <nc r="B502" t="b">
        <v>1</v>
      </nc>
    </rcc>
    <rcc rId="0" sId="17">
      <nc r="B503" t="b">
        <v>0</v>
      </nc>
    </rcc>
    <rcc rId="0" sId="17">
      <nc r="B504" t="b">
        <v>0</v>
      </nc>
    </rcc>
    <rcc rId="0" sId="17">
      <nc r="B505" t="b">
        <v>0</v>
      </nc>
    </rcc>
    <rcc rId="0" sId="17">
      <nc r="B506" t="b">
        <v>1</v>
      </nc>
    </rcc>
    <rcc rId="0" sId="17">
      <nc r="B507" t="b">
        <v>0</v>
      </nc>
    </rcc>
    <rcc rId="0" sId="17">
      <nc r="B508" t="b">
        <v>0</v>
      </nc>
    </rcc>
    <rcc rId="0" sId="17">
      <nc r="B509" t="b">
        <v>0</v>
      </nc>
    </rcc>
    <rcc rId="0" sId="17">
      <nc r="B510" t="b">
        <v>0</v>
      </nc>
    </rcc>
    <rcc rId="0" sId="17">
      <nc r="B511" t="b">
        <v>0</v>
      </nc>
    </rcc>
    <rcc rId="0" sId="17">
      <nc r="B512" t="b">
        <v>0</v>
      </nc>
    </rcc>
    <rcc rId="0" sId="17">
      <nc r="B513" t="b">
        <v>0</v>
      </nc>
    </rcc>
    <rcc rId="0" sId="17">
      <nc r="B514" t="b">
        <v>0</v>
      </nc>
    </rcc>
    <rcc rId="0" sId="17">
      <nc r="B515" t="b">
        <v>1</v>
      </nc>
    </rcc>
    <rcc rId="0" sId="17">
      <nc r="B516" t="b">
        <v>0</v>
      </nc>
    </rcc>
    <rcc rId="0" sId="17">
      <nc r="B517" t="b">
        <v>0</v>
      </nc>
    </rcc>
    <rcc rId="0" sId="17">
      <nc r="B518" t="b">
        <v>0</v>
      </nc>
    </rcc>
    <rcc rId="0" sId="17">
      <nc r="B519" t="b">
        <v>0</v>
      </nc>
    </rcc>
    <rcc rId="0" sId="17">
      <nc r="B520" t="b">
        <v>0</v>
      </nc>
    </rcc>
    <rcc rId="0" sId="17">
      <nc r="B521" t="b">
        <v>0</v>
      </nc>
    </rcc>
    <rcc rId="0" sId="17">
      <nc r="B522" t="b">
        <v>0</v>
      </nc>
    </rcc>
    <rcc rId="0" sId="17">
      <nc r="B523" t="b">
        <v>1</v>
      </nc>
    </rcc>
    <rcc rId="0" sId="17">
      <nc r="B524" t="b">
        <v>0</v>
      </nc>
    </rcc>
    <rcc rId="0" sId="17">
      <nc r="B525" t="b">
        <v>0</v>
      </nc>
    </rcc>
    <rcc rId="0" sId="17">
      <nc r="B526" t="b">
        <v>1</v>
      </nc>
    </rcc>
    <rcc rId="0" sId="17">
      <nc r="B527" t="b">
        <v>0</v>
      </nc>
    </rcc>
    <rcc rId="0" sId="17">
      <nc r="B528" t="b">
        <v>0</v>
      </nc>
    </rcc>
    <rcc rId="0" sId="17">
      <nc r="B529" t="b">
        <v>0</v>
      </nc>
    </rcc>
    <rcc rId="0" sId="17">
      <nc r="B530" t="b">
        <v>0</v>
      </nc>
    </rcc>
    <rcc rId="0" sId="17">
      <nc r="B531" t="b">
        <v>0</v>
      </nc>
    </rcc>
    <rcc rId="0" sId="17">
      <nc r="B532" t="b">
        <v>1</v>
      </nc>
    </rcc>
    <rcc rId="0" sId="17">
      <nc r="B533" t="b">
        <v>0</v>
      </nc>
    </rcc>
    <rcc rId="0" sId="17">
      <nc r="B534" t="b">
        <v>0</v>
      </nc>
    </rcc>
    <rcc rId="0" sId="17">
      <nc r="B535" t="b">
        <v>0</v>
      </nc>
    </rcc>
    <rcc rId="0" sId="17">
      <nc r="B536" t="b">
        <v>0</v>
      </nc>
    </rcc>
    <rcc rId="0" sId="17">
      <nc r="B537" t="b">
        <v>0</v>
      </nc>
    </rcc>
    <rcc rId="0" sId="17">
      <nc r="B538" t="b">
        <v>0</v>
      </nc>
    </rcc>
    <rcc rId="0" sId="17">
      <nc r="B539" t="b">
        <v>0</v>
      </nc>
    </rcc>
    <rcc rId="0" sId="17">
      <nc r="B540" t="b">
        <v>0</v>
      </nc>
    </rcc>
    <rcc rId="0" sId="17">
      <nc r="B541" t="b">
        <v>1</v>
      </nc>
    </rcc>
    <rcc rId="0" sId="17">
      <nc r="B542" t="b">
        <v>0</v>
      </nc>
    </rcc>
    <rcc rId="0" sId="17">
      <nc r="B543" t="b">
        <v>0</v>
      </nc>
    </rcc>
    <rcc rId="0" sId="17">
      <nc r="B544" t="b">
        <v>0</v>
      </nc>
    </rcc>
    <rcc rId="0" sId="17">
      <nc r="B545" t="b">
        <v>0</v>
      </nc>
    </rcc>
    <rcc rId="0" sId="17">
      <nc r="B546" t="b">
        <v>0</v>
      </nc>
    </rcc>
    <rcc rId="0" sId="17">
      <nc r="B547" t="b">
        <v>0</v>
      </nc>
    </rcc>
    <rcc rId="0" sId="17">
      <nc r="B548" t="b">
        <v>0</v>
      </nc>
    </rcc>
    <rcc rId="0" sId="17">
      <nc r="B549" t="b">
        <v>0</v>
      </nc>
    </rcc>
    <rcc rId="0" sId="17">
      <nc r="B550" t="b">
        <v>0</v>
      </nc>
    </rcc>
    <rcc rId="0" sId="17">
      <nc r="B551" t="b">
        <v>0</v>
      </nc>
    </rcc>
    <rcc rId="0" sId="17">
      <nc r="B552" t="b">
        <v>1</v>
      </nc>
    </rcc>
    <rcc rId="0" sId="17">
      <nc r="B553" t="b">
        <v>0</v>
      </nc>
    </rcc>
    <rcc rId="0" sId="17">
      <nc r="B554" t="b">
        <v>0</v>
      </nc>
    </rcc>
    <rcc rId="0" sId="17">
      <nc r="B555" t="b">
        <v>1</v>
      </nc>
    </rcc>
    <rcc rId="0" sId="17">
      <nc r="B556" t="b">
        <v>0</v>
      </nc>
    </rcc>
    <rcc rId="0" sId="17">
      <nc r="B557" t="b">
        <v>0</v>
      </nc>
    </rcc>
    <rcc rId="0" sId="17">
      <nc r="B558" t="b">
        <v>1</v>
      </nc>
    </rcc>
    <rcc rId="0" sId="17">
      <nc r="B559" t="b">
        <v>0</v>
      </nc>
    </rcc>
    <rcc rId="0" sId="17">
      <nc r="B560" t="b">
        <v>0</v>
      </nc>
    </rcc>
    <rcc rId="0" sId="17">
      <nc r="B561" t="b">
        <v>0</v>
      </nc>
    </rcc>
    <rcc rId="0" sId="17">
      <nc r="B562" t="b">
        <v>0</v>
      </nc>
    </rcc>
    <rcc rId="0" sId="17">
      <nc r="B563" t="b">
        <v>0</v>
      </nc>
    </rcc>
    <rcc rId="0" sId="17">
      <nc r="B564" t="b">
        <v>0</v>
      </nc>
    </rcc>
    <rcc rId="0" sId="17">
      <nc r="B565" t="b">
        <v>0</v>
      </nc>
    </rcc>
    <rcc rId="0" sId="17">
      <nc r="B566" t="b">
        <v>0</v>
      </nc>
    </rcc>
    <rcc rId="0" sId="17">
      <nc r="B567" t="b">
        <v>0</v>
      </nc>
    </rcc>
    <rcc rId="0" sId="17">
      <nc r="B568" t="b">
        <v>0</v>
      </nc>
    </rcc>
    <rcc rId="0" sId="17">
      <nc r="B569" t="b">
        <v>0</v>
      </nc>
    </rcc>
    <rcc rId="0" sId="17">
      <nc r="B570" t="b">
        <v>0</v>
      </nc>
    </rcc>
    <rcc rId="0" sId="17">
      <nc r="B571" t="b">
        <v>0</v>
      </nc>
    </rcc>
    <rcc rId="0" sId="17">
      <nc r="B572" t="b">
        <v>0</v>
      </nc>
    </rcc>
    <rcc rId="0" sId="17">
      <nc r="B573" t="b">
        <v>0</v>
      </nc>
    </rcc>
    <rcc rId="0" sId="17">
      <nc r="B574" t="b">
        <v>0</v>
      </nc>
    </rcc>
    <rcc rId="0" sId="17">
      <nc r="B575" t="b">
        <v>0</v>
      </nc>
    </rcc>
    <rcc rId="0" sId="17">
      <nc r="B576" t="b">
        <v>0</v>
      </nc>
    </rcc>
    <rcc rId="0" sId="17">
      <nc r="B577" t="b">
        <v>0</v>
      </nc>
    </rcc>
  </rrc>
  <rrc rId="29299" sId="17" ref="B1:B1048576" action="deleteCol">
    <rfmt sheetId="17" xfDxf="1" sqref="B1:B1048576" start="0" length="0"/>
    <rcc rId="0" sId="17">
      <nc r="B3" t="inlineStr">
        <is>
          <t>ambiguous</t>
        </is>
      </nc>
    </rcc>
    <rcc rId="0" sId="17">
      <nc r="B4" t="b">
        <v>0</v>
      </nc>
    </rcc>
    <rcc rId="0" sId="17">
      <nc r="B5" t="b">
        <v>0</v>
      </nc>
    </rcc>
    <rcc rId="0" sId="17">
      <nc r="B6" t="b">
        <v>0</v>
      </nc>
    </rcc>
    <rcc rId="0" sId="17">
      <nc r="B7" t="b">
        <v>0</v>
      </nc>
    </rcc>
    <rcc rId="0" sId="17">
      <nc r="B8" t="b">
        <v>0</v>
      </nc>
    </rcc>
    <rcc rId="0" sId="17">
      <nc r="B9" t="b">
        <v>0</v>
      </nc>
    </rcc>
    <rcc rId="0" sId="17">
      <nc r="B10" t="b">
        <v>0</v>
      </nc>
    </rcc>
    <rcc rId="0" sId="17">
      <nc r="B11" t="b">
        <v>0</v>
      </nc>
    </rcc>
    <rcc rId="0" sId="17">
      <nc r="B12" t="b">
        <v>0</v>
      </nc>
    </rcc>
    <rcc rId="0" sId="17">
      <nc r="B13" t="b">
        <v>0</v>
      </nc>
    </rcc>
    <rcc rId="0" sId="17">
      <nc r="B14" t="b">
        <v>0</v>
      </nc>
    </rcc>
    <rcc rId="0" sId="17">
      <nc r="B15" t="b">
        <v>0</v>
      </nc>
    </rcc>
    <rcc rId="0" sId="17">
      <nc r="B16" t="b">
        <v>0</v>
      </nc>
    </rcc>
    <rcc rId="0" sId="17">
      <nc r="B17" t="b">
        <v>0</v>
      </nc>
    </rcc>
    <rcc rId="0" sId="17">
      <nc r="B18" t="b">
        <v>0</v>
      </nc>
    </rcc>
    <rcc rId="0" sId="17">
      <nc r="B19" t="b">
        <v>0</v>
      </nc>
    </rcc>
    <rcc rId="0" sId="17">
      <nc r="B20" t="b">
        <v>0</v>
      </nc>
    </rcc>
    <rcc rId="0" sId="17">
      <nc r="B21" t="b">
        <v>0</v>
      </nc>
    </rcc>
    <rcc rId="0" sId="17">
      <nc r="B22" t="b">
        <v>0</v>
      </nc>
    </rcc>
    <rcc rId="0" sId="17">
      <nc r="B23" t="b">
        <v>0</v>
      </nc>
    </rcc>
    <rcc rId="0" sId="17">
      <nc r="B24" t="b">
        <v>0</v>
      </nc>
    </rcc>
    <rcc rId="0" sId="17">
      <nc r="B25" t="b">
        <v>0</v>
      </nc>
    </rcc>
    <rcc rId="0" sId="17">
      <nc r="B26" t="b">
        <v>0</v>
      </nc>
    </rcc>
    <rcc rId="0" sId="17">
      <nc r="B27" t="b">
        <v>0</v>
      </nc>
    </rcc>
    <rcc rId="0" sId="17">
      <nc r="B28" t="b">
        <v>0</v>
      </nc>
    </rcc>
    <rcc rId="0" sId="17">
      <nc r="B29" t="b">
        <v>0</v>
      </nc>
    </rcc>
    <rcc rId="0" sId="17">
      <nc r="B30" t="b">
        <v>0</v>
      </nc>
    </rcc>
    <rcc rId="0" sId="17">
      <nc r="B31" t="b">
        <v>0</v>
      </nc>
    </rcc>
    <rcc rId="0" sId="17">
      <nc r="B32" t="b">
        <v>0</v>
      </nc>
    </rcc>
    <rcc rId="0" sId="17">
      <nc r="B33" t="b">
        <v>0</v>
      </nc>
    </rcc>
    <rcc rId="0" sId="17">
      <nc r="B34" t="b">
        <v>0</v>
      </nc>
    </rcc>
    <rcc rId="0" sId="17">
      <nc r="B35" t="b">
        <v>0</v>
      </nc>
    </rcc>
    <rcc rId="0" sId="17">
      <nc r="B36" t="b">
        <v>0</v>
      </nc>
    </rcc>
    <rcc rId="0" sId="17">
      <nc r="B37" t="b">
        <v>0</v>
      </nc>
    </rcc>
    <rcc rId="0" sId="17">
      <nc r="B38" t="b">
        <v>0</v>
      </nc>
    </rcc>
    <rcc rId="0" sId="17">
      <nc r="B39" t="b">
        <v>0</v>
      </nc>
    </rcc>
    <rcc rId="0" sId="17">
      <nc r="B40" t="b">
        <v>0</v>
      </nc>
    </rcc>
    <rcc rId="0" sId="17">
      <nc r="B41" t="b">
        <v>0</v>
      </nc>
    </rcc>
    <rcc rId="0" sId="17">
      <nc r="B42" t="b">
        <v>0</v>
      </nc>
    </rcc>
    <rcc rId="0" sId="17">
      <nc r="B43" t="b">
        <v>0</v>
      </nc>
    </rcc>
    <rcc rId="0" sId="17">
      <nc r="B44" t="b">
        <v>0</v>
      </nc>
    </rcc>
    <rcc rId="0" sId="17">
      <nc r="B45" t="b">
        <v>0</v>
      </nc>
    </rcc>
    <rcc rId="0" sId="17">
      <nc r="B46" t="b">
        <v>0</v>
      </nc>
    </rcc>
    <rcc rId="0" sId="17">
      <nc r="B47" t="b">
        <v>0</v>
      </nc>
    </rcc>
    <rcc rId="0" sId="17">
      <nc r="B48" t="b">
        <v>0</v>
      </nc>
    </rcc>
    <rcc rId="0" sId="17">
      <nc r="B49" t="b">
        <v>0</v>
      </nc>
    </rcc>
    <rcc rId="0" sId="17">
      <nc r="B50" t="b">
        <v>0</v>
      </nc>
    </rcc>
    <rcc rId="0" sId="17">
      <nc r="B53" t="inlineStr">
        <is>
          <t>ambiguous</t>
        </is>
      </nc>
    </rcc>
    <rcc rId="0" sId="17">
      <nc r="B54" t="b">
        <v>0</v>
      </nc>
    </rcc>
    <rcc rId="0" sId="17">
      <nc r="B55" t="b">
        <v>0</v>
      </nc>
    </rcc>
    <rcc rId="0" sId="17">
      <nc r="B56" t="b">
        <v>0</v>
      </nc>
    </rcc>
    <rcc rId="0" sId="17">
      <nc r="B57" t="b">
        <v>0</v>
      </nc>
    </rcc>
    <rcc rId="0" sId="17">
      <nc r="B58" t="b">
        <v>0</v>
      </nc>
    </rcc>
    <rcc rId="0" sId="17">
      <nc r="B59" t="b">
        <v>0</v>
      </nc>
    </rcc>
    <rcc rId="0" sId="17">
      <nc r="B60" t="b">
        <v>0</v>
      </nc>
    </rcc>
    <rcc rId="0" sId="17">
      <nc r="B61" t="b">
        <v>0</v>
      </nc>
    </rcc>
    <rcc rId="0" sId="17">
      <nc r="B62" t="b">
        <v>0</v>
      </nc>
    </rcc>
    <rcc rId="0" sId="17">
      <nc r="B63" t="b">
        <v>0</v>
      </nc>
    </rcc>
    <rcc rId="0" sId="17">
      <nc r="B64" t="b">
        <v>0</v>
      </nc>
    </rcc>
    <rcc rId="0" sId="17">
      <nc r="B65" t="b">
        <v>0</v>
      </nc>
    </rcc>
    <rcc rId="0" sId="17">
      <nc r="B66" t="b">
        <v>0</v>
      </nc>
    </rcc>
    <rcc rId="0" sId="17">
      <nc r="B67" t="b">
        <v>0</v>
      </nc>
    </rcc>
    <rcc rId="0" sId="17">
      <nc r="B68" t="b">
        <v>0</v>
      </nc>
    </rcc>
    <rcc rId="0" sId="17">
      <nc r="B69" t="b">
        <v>0</v>
      </nc>
    </rcc>
    <rcc rId="0" sId="17">
      <nc r="B70" t="b">
        <v>0</v>
      </nc>
    </rcc>
    <rcc rId="0" sId="17">
      <nc r="B71" t="b">
        <v>0</v>
      </nc>
    </rcc>
    <rcc rId="0" sId="17">
      <nc r="B72" t="b">
        <v>0</v>
      </nc>
    </rcc>
    <rcc rId="0" sId="17">
      <nc r="B73" t="b">
        <v>0</v>
      </nc>
    </rcc>
    <rcc rId="0" sId="17">
      <nc r="B74" t="b">
        <v>0</v>
      </nc>
    </rcc>
    <rcc rId="0" sId="17">
      <nc r="B75" t="b">
        <v>0</v>
      </nc>
    </rcc>
    <rcc rId="0" sId="17">
      <nc r="B76" t="b">
        <v>0</v>
      </nc>
    </rcc>
    <rcc rId="0" sId="17">
      <nc r="B77" t="b">
        <v>0</v>
      </nc>
    </rcc>
    <rcc rId="0" sId="17">
      <nc r="B78" t="b">
        <v>0</v>
      </nc>
    </rcc>
    <rcc rId="0" sId="17">
      <nc r="B79" t="b">
        <v>0</v>
      </nc>
    </rcc>
    <rcc rId="0" sId="17">
      <nc r="B80" t="b">
        <v>0</v>
      </nc>
    </rcc>
    <rcc rId="0" sId="17">
      <nc r="B81" t="b">
        <v>0</v>
      </nc>
    </rcc>
    <rcc rId="0" sId="17">
      <nc r="B82" t="b">
        <v>0</v>
      </nc>
    </rcc>
    <rcc rId="0" sId="17">
      <nc r="B83" t="b">
        <v>0</v>
      </nc>
    </rcc>
    <rcc rId="0" sId="17">
      <nc r="B84" t="b">
        <v>0</v>
      </nc>
    </rcc>
    <rcc rId="0" sId="17">
      <nc r="B85" t="b">
        <v>0</v>
      </nc>
    </rcc>
    <rcc rId="0" sId="17">
      <nc r="B86" t="b">
        <v>0</v>
      </nc>
    </rcc>
    <rcc rId="0" sId="17">
      <nc r="B87" t="b">
        <v>0</v>
      </nc>
    </rcc>
    <rcc rId="0" sId="17">
      <nc r="B88" t="b">
        <v>0</v>
      </nc>
    </rcc>
    <rcc rId="0" sId="17">
      <nc r="B89" t="b">
        <v>0</v>
      </nc>
    </rcc>
    <rcc rId="0" sId="17">
      <nc r="B90" t="b">
        <v>0</v>
      </nc>
    </rcc>
    <rcc rId="0" sId="17">
      <nc r="B91" t="b">
        <v>0</v>
      </nc>
    </rcc>
    <rcc rId="0" sId="17">
      <nc r="B92" t="b">
        <v>0</v>
      </nc>
    </rcc>
    <rcc rId="0" sId="17">
      <nc r="B93" t="b">
        <v>0</v>
      </nc>
    </rcc>
    <rcc rId="0" sId="17">
      <nc r="B94" t="b">
        <v>0</v>
      </nc>
    </rcc>
    <rcc rId="0" sId="17">
      <nc r="B95" t="b">
        <v>0</v>
      </nc>
    </rcc>
    <rcc rId="0" sId="17">
      <nc r="B96" t="b">
        <v>0</v>
      </nc>
    </rcc>
    <rcc rId="0" sId="17">
      <nc r="B97" t="b">
        <v>0</v>
      </nc>
    </rcc>
    <rcc rId="0" sId="17">
      <nc r="B98" t="b">
        <v>0</v>
      </nc>
    </rcc>
    <rcc rId="0" sId="17">
      <nc r="B99" t="b">
        <v>0</v>
      </nc>
    </rcc>
    <rcc rId="0" sId="17">
      <nc r="B100" t="b">
        <v>0</v>
      </nc>
    </rcc>
    <rcc rId="0" sId="17">
      <nc r="B101" t="b">
        <v>0</v>
      </nc>
    </rcc>
    <rcc rId="0" sId="17">
      <nc r="B102" t="b">
        <v>0</v>
      </nc>
    </rcc>
    <rcc rId="0" sId="17">
      <nc r="B103" t="b">
        <v>0</v>
      </nc>
    </rcc>
    <rcc rId="0" sId="17">
      <nc r="B104" t="b">
        <v>0</v>
      </nc>
    </rcc>
    <rcc rId="0" sId="17">
      <nc r="B105" t="b">
        <v>0</v>
      </nc>
    </rcc>
    <rcc rId="0" sId="17">
      <nc r="B106" t="b">
        <v>0</v>
      </nc>
    </rcc>
    <rcc rId="0" sId="17">
      <nc r="B107" t="b">
        <v>0</v>
      </nc>
    </rcc>
    <rcc rId="0" sId="17">
      <nc r="B108" t="b">
        <v>0</v>
      </nc>
    </rcc>
    <rcc rId="0" sId="17">
      <nc r="B109" t="b">
        <v>1</v>
      </nc>
    </rcc>
    <rcc rId="0" sId="17">
      <nc r="B110" t="b">
        <v>0</v>
      </nc>
    </rcc>
    <rcc rId="0" sId="17">
      <nc r="B111" t="b">
        <v>0</v>
      </nc>
    </rcc>
    <rcc rId="0" sId="17">
      <nc r="B112" t="b">
        <v>0</v>
      </nc>
    </rcc>
    <rcc rId="0" sId="17">
      <nc r="B113" t="b">
        <v>0</v>
      </nc>
    </rcc>
    <rcc rId="0" sId="17">
      <nc r="B114" t="b">
        <v>0</v>
      </nc>
    </rcc>
    <rcc rId="0" sId="17">
      <nc r="B115" t="b">
        <v>0</v>
      </nc>
    </rcc>
    <rcc rId="0" sId="17">
      <nc r="B116" t="b">
        <v>0</v>
      </nc>
    </rcc>
    <rcc rId="0" sId="17">
      <nc r="B117" t="b">
        <v>0</v>
      </nc>
    </rcc>
    <rcc rId="0" sId="17">
      <nc r="B118" t="b">
        <v>0</v>
      </nc>
    </rcc>
    <rcc rId="0" sId="17">
      <nc r="B119" t="b">
        <v>0</v>
      </nc>
    </rcc>
    <rcc rId="0" sId="17">
      <nc r="B120" t="b">
        <v>0</v>
      </nc>
    </rcc>
    <rcc rId="0" sId="17">
      <nc r="B121" t="b">
        <v>0</v>
      </nc>
    </rcc>
    <rcc rId="0" sId="17">
      <nc r="B122" t="b">
        <v>0</v>
      </nc>
    </rcc>
    <rcc rId="0" sId="17">
      <nc r="B123" t="b">
        <v>0</v>
      </nc>
    </rcc>
    <rcc rId="0" sId="17">
      <nc r="B124" t="b">
        <v>0</v>
      </nc>
    </rcc>
    <rcc rId="0" sId="17">
      <nc r="B125" t="b">
        <v>0</v>
      </nc>
    </rcc>
    <rcc rId="0" sId="17">
      <nc r="B126" t="b">
        <v>0</v>
      </nc>
    </rcc>
    <rcc rId="0" sId="17">
      <nc r="B127" t="b">
        <v>0</v>
      </nc>
    </rcc>
    <rcc rId="0" sId="17">
      <nc r="B128" t="b">
        <v>0</v>
      </nc>
    </rcc>
    <rcc rId="0" sId="17">
      <nc r="B129" t="b">
        <v>0</v>
      </nc>
    </rcc>
    <rcc rId="0" sId="17">
      <nc r="B130" t="b">
        <v>0</v>
      </nc>
    </rcc>
    <rcc rId="0" sId="17">
      <nc r="B131" t="b">
        <v>0</v>
      </nc>
    </rcc>
    <rcc rId="0" sId="17">
      <nc r="B132" t="b">
        <v>0</v>
      </nc>
    </rcc>
    <rcc rId="0" sId="17">
      <nc r="B133" t="b">
        <v>1</v>
      </nc>
    </rcc>
    <rcc rId="0" sId="17">
      <nc r="B134" t="b">
        <v>0</v>
      </nc>
    </rcc>
    <rcc rId="0" sId="17">
      <nc r="B135" t="b">
        <v>0</v>
      </nc>
    </rcc>
    <rcc rId="0" sId="17">
      <nc r="B136" t="b">
        <v>0</v>
      </nc>
    </rcc>
    <rcc rId="0" sId="17">
      <nc r="B137" t="b">
        <v>0</v>
      </nc>
    </rcc>
    <rcc rId="0" sId="17">
      <nc r="B138" t="b">
        <v>0</v>
      </nc>
    </rcc>
    <rcc rId="0" sId="17">
      <nc r="B139" t="b">
        <v>0</v>
      </nc>
    </rcc>
    <rcc rId="0" sId="17">
      <nc r="B140" t="b">
        <v>0</v>
      </nc>
    </rcc>
    <rcc rId="0" sId="17">
      <nc r="B141" t="b">
        <v>0</v>
      </nc>
    </rcc>
    <rcc rId="0" sId="17">
      <nc r="B142" t="b">
        <v>0</v>
      </nc>
    </rcc>
    <rcc rId="0" sId="17">
      <nc r="B143" t="b">
        <v>0</v>
      </nc>
    </rcc>
    <rcc rId="0" sId="17">
      <nc r="B144" t="b">
        <v>0</v>
      </nc>
    </rcc>
    <rcc rId="0" sId="17">
      <nc r="B145" t="b">
        <v>0</v>
      </nc>
    </rcc>
    <rcc rId="0" sId="17">
      <nc r="B146" t="b">
        <v>0</v>
      </nc>
    </rcc>
    <rcc rId="0" sId="17">
      <nc r="B147" t="b">
        <v>0</v>
      </nc>
    </rcc>
    <rcc rId="0" sId="17">
      <nc r="B148" t="b">
        <v>1</v>
      </nc>
    </rcc>
    <rcc rId="0" sId="17">
      <nc r="B149" t="b">
        <v>0</v>
      </nc>
    </rcc>
    <rcc rId="0" sId="17">
      <nc r="B150" t="b">
        <v>0</v>
      </nc>
    </rcc>
    <rcc rId="0" sId="17">
      <nc r="B151" t="b">
        <v>0</v>
      </nc>
    </rcc>
    <rcc rId="0" sId="17">
      <nc r="B152" t="b">
        <v>0</v>
      </nc>
    </rcc>
    <rcc rId="0" sId="17">
      <nc r="B153" t="b">
        <v>0</v>
      </nc>
    </rcc>
    <rcc rId="0" sId="17">
      <nc r="B154" t="b">
        <v>0</v>
      </nc>
    </rcc>
    <rcc rId="0" sId="17">
      <nc r="B155" t="b">
        <v>0</v>
      </nc>
    </rcc>
    <rcc rId="0" sId="17">
      <nc r="B156" t="b">
        <v>0</v>
      </nc>
    </rcc>
    <rcc rId="0" sId="17">
      <nc r="B157" t="b">
        <v>0</v>
      </nc>
    </rcc>
    <rcc rId="0" sId="17">
      <nc r="B158" t="b">
        <v>0</v>
      </nc>
    </rcc>
    <rcc rId="0" sId="17">
      <nc r="B159" t="b">
        <v>0</v>
      </nc>
    </rcc>
    <rcc rId="0" sId="17">
      <nc r="B160" t="b">
        <v>0</v>
      </nc>
    </rcc>
    <rcc rId="0" sId="17">
      <nc r="B161" t="b">
        <v>0</v>
      </nc>
    </rcc>
    <rcc rId="0" sId="17">
      <nc r="B162" t="b">
        <v>0</v>
      </nc>
    </rcc>
    <rcc rId="0" sId="17">
      <nc r="B163" t="b">
        <v>0</v>
      </nc>
    </rcc>
    <rcc rId="0" sId="17">
      <nc r="B164" t="b">
        <v>0</v>
      </nc>
    </rcc>
    <rcc rId="0" sId="17">
      <nc r="B165" t="b">
        <v>0</v>
      </nc>
    </rcc>
    <rcc rId="0" sId="17">
      <nc r="B166" t="b">
        <v>0</v>
      </nc>
    </rcc>
    <rcc rId="0" sId="17">
      <nc r="B167" t="b">
        <v>0</v>
      </nc>
    </rcc>
    <rcc rId="0" sId="17">
      <nc r="B168" t="b">
        <v>0</v>
      </nc>
    </rcc>
    <rcc rId="0" sId="17">
      <nc r="B169" t="b">
        <v>0</v>
      </nc>
    </rcc>
    <rcc rId="0" sId="17">
      <nc r="B170" t="b">
        <v>0</v>
      </nc>
    </rcc>
    <rcc rId="0" sId="17">
      <nc r="B171" t="b">
        <v>0</v>
      </nc>
    </rcc>
    <rcc rId="0" sId="17">
      <nc r="B172" t="b">
        <v>0</v>
      </nc>
    </rcc>
    <rcc rId="0" sId="17">
      <nc r="B173" t="b">
        <v>0</v>
      </nc>
    </rcc>
    <rcc rId="0" sId="17">
      <nc r="B174" t="b">
        <v>0</v>
      </nc>
    </rcc>
    <rcc rId="0" sId="17">
      <nc r="B175" t="b">
        <v>0</v>
      </nc>
    </rcc>
    <rcc rId="0" sId="17">
      <nc r="B176" t="b">
        <v>0</v>
      </nc>
    </rcc>
    <rcc rId="0" sId="17">
      <nc r="B177" t="b">
        <v>0</v>
      </nc>
    </rcc>
    <rcc rId="0" sId="17">
      <nc r="B178" t="b">
        <v>0</v>
      </nc>
    </rcc>
    <rcc rId="0" sId="17">
      <nc r="B179" t="b">
        <v>0</v>
      </nc>
    </rcc>
    <rcc rId="0" sId="17">
      <nc r="B180" t="b">
        <v>0</v>
      </nc>
    </rcc>
    <rcc rId="0" sId="17">
      <nc r="B181" t="b">
        <v>0</v>
      </nc>
    </rcc>
    <rcc rId="0" sId="17">
      <nc r="B182" t="b">
        <v>0</v>
      </nc>
    </rcc>
    <rcc rId="0" sId="17">
      <nc r="B183" t="b">
        <v>0</v>
      </nc>
    </rcc>
    <rcc rId="0" sId="17">
      <nc r="B184" t="b">
        <v>0</v>
      </nc>
    </rcc>
    <rcc rId="0" sId="17">
      <nc r="B185" t="b">
        <v>0</v>
      </nc>
    </rcc>
    <rcc rId="0" sId="17">
      <nc r="B186" t="b">
        <v>0</v>
      </nc>
    </rcc>
    <rcc rId="0" sId="17">
      <nc r="B187" t="b">
        <v>0</v>
      </nc>
    </rcc>
    <rcc rId="0" sId="17">
      <nc r="B188" t="b">
        <v>0</v>
      </nc>
    </rcc>
    <rcc rId="0" sId="17">
      <nc r="B189" t="b">
        <v>0</v>
      </nc>
    </rcc>
    <rcc rId="0" sId="17">
      <nc r="B190" t="b">
        <v>0</v>
      </nc>
    </rcc>
    <rcc rId="0" sId="17">
      <nc r="B191" t="b">
        <v>0</v>
      </nc>
    </rcc>
    <rcc rId="0" sId="17">
      <nc r="B192" t="b">
        <v>0</v>
      </nc>
    </rcc>
    <rcc rId="0" sId="17">
      <nc r="B193" t="b">
        <v>0</v>
      </nc>
    </rcc>
    <rcc rId="0" sId="17">
      <nc r="B194" t="b">
        <v>0</v>
      </nc>
    </rcc>
    <rcc rId="0" sId="17">
      <nc r="B195" t="b">
        <v>0</v>
      </nc>
    </rcc>
    <rcc rId="0" sId="17">
      <nc r="B196" t="b">
        <v>0</v>
      </nc>
    </rcc>
    <rcc rId="0" sId="17">
      <nc r="B197" t="b">
        <v>0</v>
      </nc>
    </rcc>
    <rcc rId="0" sId="17">
      <nc r="B198" t="b">
        <v>0</v>
      </nc>
    </rcc>
    <rcc rId="0" sId="17">
      <nc r="B199" t="b">
        <v>0</v>
      </nc>
    </rcc>
    <rcc rId="0" sId="17">
      <nc r="B200" t="b">
        <v>0</v>
      </nc>
    </rcc>
    <rcc rId="0" sId="17">
      <nc r="B201" t="b">
        <v>0</v>
      </nc>
    </rcc>
    <rcc rId="0" sId="17">
      <nc r="B202" t="b">
        <v>0</v>
      </nc>
    </rcc>
    <rcc rId="0" sId="17">
      <nc r="B203" t="b">
        <v>0</v>
      </nc>
    </rcc>
    <rcc rId="0" sId="17">
      <nc r="B204" t="b">
        <v>0</v>
      </nc>
    </rcc>
    <rcc rId="0" sId="17">
      <nc r="B205" t="b">
        <v>0</v>
      </nc>
    </rcc>
    <rcc rId="0" sId="17">
      <nc r="B206" t="b">
        <v>0</v>
      </nc>
    </rcc>
    <rcc rId="0" sId="17">
      <nc r="B207" t="b">
        <v>0</v>
      </nc>
    </rcc>
    <rcc rId="0" sId="17">
      <nc r="B208" t="b">
        <v>0</v>
      </nc>
    </rcc>
    <rcc rId="0" sId="17">
      <nc r="B209" t="b">
        <v>0</v>
      </nc>
    </rcc>
    <rcc rId="0" sId="17">
      <nc r="B210" t="b">
        <v>0</v>
      </nc>
    </rcc>
    <rcc rId="0" sId="17">
      <nc r="B211" t="b">
        <v>0</v>
      </nc>
    </rcc>
    <rcc rId="0" sId="17">
      <nc r="B212" t="b">
        <v>0</v>
      </nc>
    </rcc>
    <rcc rId="0" sId="17">
      <nc r="B213" t="b">
        <v>0</v>
      </nc>
    </rcc>
    <rcc rId="0" sId="17">
      <nc r="B214" t="b">
        <v>0</v>
      </nc>
    </rcc>
    <rcc rId="0" sId="17">
      <nc r="B215" t="b">
        <v>0</v>
      </nc>
    </rcc>
    <rcc rId="0" sId="17">
      <nc r="B216" t="b">
        <v>0</v>
      </nc>
    </rcc>
    <rcc rId="0" sId="17">
      <nc r="B217" t="b">
        <v>0</v>
      </nc>
    </rcc>
    <rcc rId="0" sId="17">
      <nc r="B218" t="b">
        <v>0</v>
      </nc>
    </rcc>
    <rcc rId="0" sId="17">
      <nc r="B219" t="b">
        <v>0</v>
      </nc>
    </rcc>
    <rcc rId="0" sId="17">
      <nc r="B220" t="b">
        <v>0</v>
      </nc>
    </rcc>
    <rcc rId="0" sId="17">
      <nc r="B221" t="b">
        <v>0</v>
      </nc>
    </rcc>
    <rcc rId="0" sId="17">
      <nc r="B222" t="b">
        <v>0</v>
      </nc>
    </rcc>
    <rcc rId="0" sId="17">
      <nc r="B223" t="b">
        <v>0</v>
      </nc>
    </rcc>
    <rcc rId="0" sId="17">
      <nc r="B224" t="b">
        <v>0</v>
      </nc>
    </rcc>
    <rcc rId="0" sId="17">
      <nc r="B225" t="b">
        <v>0</v>
      </nc>
    </rcc>
    <rcc rId="0" sId="17">
      <nc r="B226" t="b">
        <v>0</v>
      </nc>
    </rcc>
    <rcc rId="0" sId="17">
      <nc r="B227" t="b">
        <v>0</v>
      </nc>
    </rcc>
    <rcc rId="0" sId="17">
      <nc r="B228" t="b">
        <v>0</v>
      </nc>
    </rcc>
    <rcc rId="0" sId="17">
      <nc r="B229" t="b">
        <v>0</v>
      </nc>
    </rcc>
    <rcc rId="0" sId="17">
      <nc r="B230" t="b">
        <v>0</v>
      </nc>
    </rcc>
    <rcc rId="0" sId="17">
      <nc r="B231" t="b">
        <v>0</v>
      </nc>
    </rcc>
    <rcc rId="0" sId="17">
      <nc r="B232" t="b">
        <v>0</v>
      </nc>
    </rcc>
    <rcc rId="0" sId="17">
      <nc r="B233" t="b">
        <v>0</v>
      </nc>
    </rcc>
    <rcc rId="0" sId="17">
      <nc r="B234" t="b">
        <v>0</v>
      </nc>
    </rcc>
    <rcc rId="0" sId="17">
      <nc r="B235" t="b">
        <v>0</v>
      </nc>
    </rcc>
    <rcc rId="0" sId="17">
      <nc r="B236" t="b">
        <v>0</v>
      </nc>
    </rcc>
    <rcc rId="0" sId="17">
      <nc r="B237" t="b">
        <v>0</v>
      </nc>
    </rcc>
    <rcc rId="0" sId="17">
      <nc r="B238" t="b">
        <v>0</v>
      </nc>
    </rcc>
    <rcc rId="0" sId="17">
      <nc r="B239" t="b">
        <v>0</v>
      </nc>
    </rcc>
    <rcc rId="0" sId="17">
      <nc r="B240" t="b">
        <v>1</v>
      </nc>
    </rcc>
    <rcc rId="0" sId="17">
      <nc r="B241" t="b">
        <v>0</v>
      </nc>
    </rcc>
    <rcc rId="0" sId="17">
      <nc r="B242" t="b">
        <v>0</v>
      </nc>
    </rcc>
    <rcc rId="0" sId="17">
      <nc r="B243" t="b">
        <v>0</v>
      </nc>
    </rcc>
    <rcc rId="0" sId="17">
      <nc r="B244" t="b">
        <v>0</v>
      </nc>
    </rcc>
    <rcc rId="0" sId="17">
      <nc r="B245" t="b">
        <v>0</v>
      </nc>
    </rcc>
    <rcc rId="0" sId="17">
      <nc r="B246" t="b">
        <v>0</v>
      </nc>
    </rcc>
    <rcc rId="0" sId="17">
      <nc r="B247" t="b">
        <v>0</v>
      </nc>
    </rcc>
    <rcc rId="0" sId="17">
      <nc r="B248" t="b">
        <v>0</v>
      </nc>
    </rcc>
    <rcc rId="0" sId="17">
      <nc r="B249" t="b">
        <v>0</v>
      </nc>
    </rcc>
    <rcc rId="0" sId="17">
      <nc r="B250" t="b">
        <v>0</v>
      </nc>
    </rcc>
    <rcc rId="0" sId="17">
      <nc r="B251" t="b">
        <v>0</v>
      </nc>
    </rcc>
    <rcc rId="0" sId="17">
      <nc r="B252" t="b">
        <v>0</v>
      </nc>
    </rcc>
    <rcc rId="0" sId="17">
      <nc r="B253" t="b">
        <v>0</v>
      </nc>
    </rcc>
    <rcc rId="0" sId="17">
      <nc r="B254" t="b">
        <v>0</v>
      </nc>
    </rcc>
    <rcc rId="0" sId="17">
      <nc r="B255" t="b">
        <v>0</v>
      </nc>
    </rcc>
    <rcc rId="0" sId="17">
      <nc r="B256" t="b">
        <v>0</v>
      </nc>
    </rcc>
    <rcc rId="0" sId="17">
      <nc r="B257" t="b">
        <v>0</v>
      </nc>
    </rcc>
    <rcc rId="0" sId="17">
      <nc r="B258" t="b">
        <v>0</v>
      </nc>
    </rcc>
    <rcc rId="0" sId="17">
      <nc r="B259" t="b">
        <v>0</v>
      </nc>
    </rcc>
    <rcc rId="0" sId="17">
      <nc r="B260" t="b">
        <v>0</v>
      </nc>
    </rcc>
    <rcc rId="0" sId="17">
      <nc r="B261" t="b">
        <v>0</v>
      </nc>
    </rcc>
    <rcc rId="0" sId="17">
      <nc r="B262" t="b">
        <v>0</v>
      </nc>
    </rcc>
    <rcc rId="0" sId="17">
      <nc r="B263" t="b">
        <v>0</v>
      </nc>
    </rcc>
    <rcc rId="0" sId="17">
      <nc r="B264" t="b">
        <v>1</v>
      </nc>
    </rcc>
    <rcc rId="0" sId="17">
      <nc r="B265" t="b">
        <v>0</v>
      </nc>
    </rcc>
    <rcc rId="0" sId="17">
      <nc r="B266" t="b">
        <v>0</v>
      </nc>
    </rcc>
    <rcc rId="0" sId="17">
      <nc r="B267" t="b">
        <v>0</v>
      </nc>
    </rcc>
    <rcc rId="0" sId="17">
      <nc r="B268" t="b">
        <v>0</v>
      </nc>
    </rcc>
    <rcc rId="0" sId="17">
      <nc r="B269" t="b">
        <v>0</v>
      </nc>
    </rcc>
    <rcc rId="0" sId="17">
      <nc r="B270" t="b">
        <v>0</v>
      </nc>
    </rcc>
    <rcc rId="0" sId="17">
      <nc r="B271" t="b">
        <v>0</v>
      </nc>
    </rcc>
    <rcc rId="0" sId="17">
      <nc r="B272" t="b">
        <v>0</v>
      </nc>
    </rcc>
    <rcc rId="0" sId="17">
      <nc r="B273" t="b">
        <v>0</v>
      </nc>
    </rcc>
    <rcc rId="0" sId="17">
      <nc r="B274" t="b">
        <v>0</v>
      </nc>
    </rcc>
    <rcc rId="0" sId="17">
      <nc r="B275" t="b">
        <v>0</v>
      </nc>
    </rcc>
    <rcc rId="0" sId="17">
      <nc r="B276" t="b">
        <v>0</v>
      </nc>
    </rcc>
    <rcc rId="0" sId="17">
      <nc r="B277" t="b">
        <v>0</v>
      </nc>
    </rcc>
    <rcc rId="0" sId="17">
      <nc r="B278" t="b">
        <v>0</v>
      </nc>
    </rcc>
    <rcc rId="0" sId="17">
      <nc r="B279" t="b">
        <v>1</v>
      </nc>
    </rcc>
    <rcc rId="0" sId="17">
      <nc r="B280" t="b">
        <v>0</v>
      </nc>
    </rcc>
    <rcc rId="0" sId="17">
      <nc r="B281" t="b">
        <v>0</v>
      </nc>
    </rcc>
    <rcc rId="0" sId="17">
      <nc r="B282" t="b">
        <v>0</v>
      </nc>
    </rcc>
    <rcc rId="0" sId="17">
      <nc r="B283" t="b">
        <v>0</v>
      </nc>
    </rcc>
    <rcc rId="0" sId="17">
      <nc r="B284" t="b">
        <v>0</v>
      </nc>
    </rcc>
    <rcc rId="0" sId="17">
      <nc r="B285" t="b">
        <v>0</v>
      </nc>
    </rcc>
    <rcc rId="0" sId="17">
      <nc r="B286" t="b">
        <v>0</v>
      </nc>
    </rcc>
    <rcc rId="0" sId="17">
      <nc r="B287" t="b">
        <v>0</v>
      </nc>
    </rcc>
    <rcc rId="0" sId="17">
      <nc r="B288" t="b">
        <v>0</v>
      </nc>
    </rcc>
    <rcc rId="0" sId="17">
      <nc r="B289" t="b">
        <v>0</v>
      </nc>
    </rcc>
    <rcc rId="0" sId="17">
      <nc r="B290" t="b">
        <v>0</v>
      </nc>
    </rcc>
    <rcc rId="0" sId="17">
      <nc r="B291" t="b">
        <v>0</v>
      </nc>
    </rcc>
    <rcc rId="0" sId="17">
      <nc r="B292" t="b">
        <v>0</v>
      </nc>
    </rcc>
    <rcc rId="0" sId="17">
      <nc r="B293" t="b">
        <v>0</v>
      </nc>
    </rcc>
    <rcc rId="0" sId="17">
      <nc r="B294" t="b">
        <v>0</v>
      </nc>
    </rcc>
    <rcc rId="0" sId="17">
      <nc r="B295" t="b">
        <v>0</v>
      </nc>
    </rcc>
    <rcc rId="0" sId="17">
      <nc r="B296" t="b">
        <v>0</v>
      </nc>
    </rcc>
    <rcc rId="0" sId="17">
      <nc r="B297" t="b">
        <v>0</v>
      </nc>
    </rcc>
    <rcc rId="0" sId="17">
      <nc r="B298" t="b">
        <v>0</v>
      </nc>
    </rcc>
    <rcc rId="0" sId="17">
      <nc r="B299" t="b">
        <v>0</v>
      </nc>
    </rcc>
    <rcc rId="0" sId="17">
      <nc r="B300" t="b">
        <v>0</v>
      </nc>
    </rcc>
    <rcc rId="0" sId="17">
      <nc r="B301" t="b">
        <v>0</v>
      </nc>
    </rcc>
    <rcc rId="0" sId="17">
      <nc r="B302" t="b">
        <v>0</v>
      </nc>
    </rcc>
    <rcc rId="0" sId="17">
      <nc r="B303" t="b">
        <v>0</v>
      </nc>
    </rcc>
    <rcc rId="0" sId="17">
      <nc r="B304" t="b">
        <v>0</v>
      </nc>
    </rcc>
    <rcc rId="0" sId="17">
      <nc r="B305" t="b">
        <v>0</v>
      </nc>
    </rcc>
    <rcc rId="0" sId="17">
      <nc r="B306" t="b">
        <v>0</v>
      </nc>
    </rcc>
    <rcc rId="0" sId="17">
      <nc r="B307" t="b">
        <v>0</v>
      </nc>
    </rcc>
    <rcc rId="0" sId="17">
      <nc r="B308" t="b">
        <v>0</v>
      </nc>
    </rcc>
    <rcc rId="0" sId="17">
      <nc r="B309" t="b">
        <v>0</v>
      </nc>
    </rcc>
    <rcc rId="0" sId="17">
      <nc r="B310" t="b">
        <v>0</v>
      </nc>
    </rcc>
    <rcc rId="0" sId="17">
      <nc r="B311" t="b">
        <v>0</v>
      </nc>
    </rcc>
    <rcc rId="0" sId="17">
      <nc r="B312" t="b">
        <v>0</v>
      </nc>
    </rcc>
    <rcc rId="0" sId="17">
      <nc r="B313" t="b">
        <v>0</v>
      </nc>
    </rcc>
    <rcc rId="0" sId="17">
      <nc r="B314" t="b">
        <v>0</v>
      </nc>
    </rcc>
    <rcc rId="0" sId="17">
      <nc r="B315" t="b">
        <v>0</v>
      </nc>
    </rcc>
    <rcc rId="0" sId="17">
      <nc r="B316" t="b">
        <v>0</v>
      </nc>
    </rcc>
    <rcc rId="0" sId="17">
      <nc r="B317" t="b">
        <v>0</v>
      </nc>
    </rcc>
    <rcc rId="0" sId="17">
      <nc r="B318" t="b">
        <v>0</v>
      </nc>
    </rcc>
    <rcc rId="0" sId="17">
      <nc r="B319" t="b">
        <v>0</v>
      </nc>
    </rcc>
    <rcc rId="0" sId="17">
      <nc r="B320" t="b">
        <v>0</v>
      </nc>
    </rcc>
    <rcc rId="0" sId="17">
      <nc r="B321" t="b">
        <v>0</v>
      </nc>
    </rcc>
    <rcc rId="0" sId="17">
      <nc r="B322" t="b">
        <v>0</v>
      </nc>
    </rcc>
    <rcc rId="0" sId="17">
      <nc r="B323" t="b">
        <v>0</v>
      </nc>
    </rcc>
    <rcc rId="0" sId="17">
      <nc r="B324" t="b">
        <v>0</v>
      </nc>
    </rcc>
    <rcc rId="0" sId="17">
      <nc r="B325" t="b">
        <v>0</v>
      </nc>
    </rcc>
    <rcc rId="0" sId="17">
      <nc r="B326" t="b">
        <v>0</v>
      </nc>
    </rcc>
    <rcc rId="0" sId="17">
      <nc r="B327" t="b">
        <v>0</v>
      </nc>
    </rcc>
    <rcc rId="0" sId="17">
      <nc r="B328" t="b">
        <v>0</v>
      </nc>
    </rcc>
    <rcc rId="0" sId="17">
      <nc r="B329" t="b">
        <v>0</v>
      </nc>
    </rcc>
    <rcc rId="0" sId="17">
      <nc r="B330" t="b">
        <v>0</v>
      </nc>
    </rcc>
    <rcc rId="0" sId="17">
      <nc r="B331" t="b">
        <v>0</v>
      </nc>
    </rcc>
    <rcc rId="0" sId="17">
      <nc r="B332" t="b">
        <v>0</v>
      </nc>
    </rcc>
    <rcc rId="0" sId="17">
      <nc r="B333" t="b">
        <v>0</v>
      </nc>
    </rcc>
    <rcc rId="0" sId="17">
      <nc r="B334" t="b">
        <v>0</v>
      </nc>
    </rcc>
    <rcc rId="0" sId="17">
      <nc r="B335" t="b">
        <v>0</v>
      </nc>
    </rcc>
    <rcc rId="0" sId="17">
      <nc r="B336" t="b">
        <v>0</v>
      </nc>
    </rcc>
    <rcc rId="0" sId="17">
      <nc r="B337" t="b">
        <v>0</v>
      </nc>
    </rcc>
    <rcc rId="0" sId="17">
      <nc r="B338" t="b">
        <v>0</v>
      </nc>
    </rcc>
    <rcc rId="0" sId="17">
      <nc r="B339" t="b">
        <v>0</v>
      </nc>
    </rcc>
    <rcc rId="0" sId="17">
      <nc r="B340" t="b">
        <v>0</v>
      </nc>
    </rcc>
    <rcc rId="0" sId="17">
      <nc r="B341" t="b">
        <v>0</v>
      </nc>
    </rcc>
    <rcc rId="0" sId="17">
      <nc r="B342" t="b">
        <v>0</v>
      </nc>
    </rcc>
    <rcc rId="0" sId="17">
      <nc r="B343" t="b">
        <v>0</v>
      </nc>
    </rcc>
    <rcc rId="0" sId="17">
      <nc r="B344" t="b">
        <v>0</v>
      </nc>
    </rcc>
    <rcc rId="0" sId="17">
      <nc r="B345" t="b">
        <v>0</v>
      </nc>
    </rcc>
    <rcc rId="0" sId="17">
      <nc r="B346" t="b">
        <v>0</v>
      </nc>
    </rcc>
    <rcc rId="0" sId="17">
      <nc r="B347" t="b">
        <v>0</v>
      </nc>
    </rcc>
    <rcc rId="0" sId="17">
      <nc r="B348" t="b">
        <v>0</v>
      </nc>
    </rcc>
    <rcc rId="0" sId="17">
      <nc r="B349" t="b">
        <v>0</v>
      </nc>
    </rcc>
    <rcc rId="0" sId="17">
      <nc r="B350" t="b">
        <v>0</v>
      </nc>
    </rcc>
    <rcc rId="0" sId="17">
      <nc r="B351" t="b">
        <v>0</v>
      </nc>
    </rcc>
    <rcc rId="0" sId="17">
      <nc r="B352" t="b">
        <v>0</v>
      </nc>
    </rcc>
    <rcc rId="0" sId="17">
      <nc r="B353" t="b">
        <v>0</v>
      </nc>
    </rcc>
    <rcc rId="0" sId="17">
      <nc r="B354" t="b">
        <v>0</v>
      </nc>
    </rcc>
    <rcc rId="0" sId="17">
      <nc r="B355" t="b">
        <v>0</v>
      </nc>
    </rcc>
    <rcc rId="0" sId="17">
      <nc r="B356" t="b">
        <v>0</v>
      </nc>
    </rcc>
    <rcc rId="0" sId="17">
      <nc r="B357" t="b">
        <v>0</v>
      </nc>
    </rcc>
    <rcc rId="0" sId="17">
      <nc r="B358" t="b">
        <v>0</v>
      </nc>
    </rcc>
    <rcc rId="0" sId="17">
      <nc r="B359" t="b">
        <v>0</v>
      </nc>
    </rcc>
    <rcc rId="0" sId="17">
      <nc r="B360" t="b">
        <v>0</v>
      </nc>
    </rcc>
    <rcc rId="0" sId="17">
      <nc r="B361" t="b">
        <v>0</v>
      </nc>
    </rcc>
    <rcc rId="0" sId="17">
      <nc r="B362" t="b">
        <v>0</v>
      </nc>
    </rcc>
    <rcc rId="0" sId="17">
      <nc r="B363" t="b">
        <v>0</v>
      </nc>
    </rcc>
    <rcc rId="0" sId="17">
      <nc r="B364" t="b">
        <v>0</v>
      </nc>
    </rcc>
    <rcc rId="0" sId="17">
      <nc r="B365" t="b">
        <v>0</v>
      </nc>
    </rcc>
    <rcc rId="0" sId="17">
      <nc r="B366" t="b">
        <v>0</v>
      </nc>
    </rcc>
    <rcc rId="0" sId="17">
      <nc r="B367" t="b">
        <v>0</v>
      </nc>
    </rcc>
    <rcc rId="0" sId="17">
      <nc r="B368" t="b">
        <v>0</v>
      </nc>
    </rcc>
    <rcc rId="0" sId="17">
      <nc r="B369" t="b">
        <v>0</v>
      </nc>
    </rcc>
    <rcc rId="0" sId="17">
      <nc r="B370" t="b">
        <v>0</v>
      </nc>
    </rcc>
    <rcc rId="0" sId="17">
      <nc r="B371" t="b">
        <v>1</v>
      </nc>
    </rcc>
    <rcc rId="0" sId="17">
      <nc r="B372" t="b">
        <v>0</v>
      </nc>
    </rcc>
    <rcc rId="0" sId="17">
      <nc r="B373" t="b">
        <v>0</v>
      </nc>
    </rcc>
    <rcc rId="0" sId="17">
      <nc r="B374" t="b">
        <v>0</v>
      </nc>
    </rcc>
    <rcc rId="0" sId="17">
      <nc r="B375" t="b">
        <v>0</v>
      </nc>
    </rcc>
    <rcc rId="0" sId="17">
      <nc r="B376" t="b">
        <v>0</v>
      </nc>
    </rcc>
    <rcc rId="0" sId="17">
      <nc r="B377" t="b">
        <v>0</v>
      </nc>
    </rcc>
    <rcc rId="0" sId="17">
      <nc r="B378" t="b">
        <v>0</v>
      </nc>
    </rcc>
    <rcc rId="0" sId="17">
      <nc r="B379" t="b">
        <v>0</v>
      </nc>
    </rcc>
    <rcc rId="0" sId="17">
      <nc r="B380" t="b">
        <v>0</v>
      </nc>
    </rcc>
    <rcc rId="0" sId="17">
      <nc r="B381" t="b">
        <v>0</v>
      </nc>
    </rcc>
    <rcc rId="0" sId="17">
      <nc r="B382" t="b">
        <v>0</v>
      </nc>
    </rcc>
    <rcc rId="0" sId="17">
      <nc r="B383" t="b">
        <v>0</v>
      </nc>
    </rcc>
    <rcc rId="0" sId="17">
      <nc r="B384" t="b">
        <v>0</v>
      </nc>
    </rcc>
    <rcc rId="0" sId="17">
      <nc r="B385" t="b">
        <v>0</v>
      </nc>
    </rcc>
    <rcc rId="0" sId="17">
      <nc r="B386" t="b">
        <v>0</v>
      </nc>
    </rcc>
    <rcc rId="0" sId="17">
      <nc r="B387" t="b">
        <v>0</v>
      </nc>
    </rcc>
    <rcc rId="0" sId="17">
      <nc r="B388" t="b">
        <v>0</v>
      </nc>
    </rcc>
    <rcc rId="0" sId="17">
      <nc r="B389" t="b">
        <v>0</v>
      </nc>
    </rcc>
    <rcc rId="0" sId="17">
      <nc r="B390" t="b">
        <v>0</v>
      </nc>
    </rcc>
    <rcc rId="0" sId="17">
      <nc r="B391" t="b">
        <v>0</v>
      </nc>
    </rcc>
    <rcc rId="0" sId="17">
      <nc r="B392" t="b">
        <v>0</v>
      </nc>
    </rcc>
    <rcc rId="0" sId="17">
      <nc r="B393" t="b">
        <v>0</v>
      </nc>
    </rcc>
    <rcc rId="0" sId="17">
      <nc r="B394" t="b">
        <v>0</v>
      </nc>
    </rcc>
    <rcc rId="0" sId="17">
      <nc r="B395" t="b">
        <v>1</v>
      </nc>
    </rcc>
    <rcc rId="0" sId="17">
      <nc r="B396" t="b">
        <v>0</v>
      </nc>
    </rcc>
    <rcc rId="0" sId="17">
      <nc r="B397" t="b">
        <v>0</v>
      </nc>
    </rcc>
    <rcc rId="0" sId="17">
      <nc r="B398" t="b">
        <v>0</v>
      </nc>
    </rcc>
    <rcc rId="0" sId="17">
      <nc r="B399" t="b">
        <v>0</v>
      </nc>
    </rcc>
    <rcc rId="0" sId="17">
      <nc r="B400" t="b">
        <v>0</v>
      </nc>
    </rcc>
    <rcc rId="0" sId="17">
      <nc r="B401" t="b">
        <v>0</v>
      </nc>
    </rcc>
    <rcc rId="0" sId="17">
      <nc r="B402" t="b">
        <v>0</v>
      </nc>
    </rcc>
    <rcc rId="0" sId="17">
      <nc r="B403" t="b">
        <v>0</v>
      </nc>
    </rcc>
    <rcc rId="0" sId="17">
      <nc r="B404" t="b">
        <v>0</v>
      </nc>
    </rcc>
    <rcc rId="0" sId="17">
      <nc r="B405" t="b">
        <v>0</v>
      </nc>
    </rcc>
    <rcc rId="0" sId="17">
      <nc r="B406" t="b">
        <v>0</v>
      </nc>
    </rcc>
    <rcc rId="0" sId="17">
      <nc r="B407" t="b">
        <v>0</v>
      </nc>
    </rcc>
    <rcc rId="0" sId="17">
      <nc r="B408" t="b">
        <v>0</v>
      </nc>
    </rcc>
    <rcc rId="0" sId="17">
      <nc r="B409" t="b">
        <v>0</v>
      </nc>
    </rcc>
    <rcc rId="0" sId="17">
      <nc r="B410" t="b">
        <v>1</v>
      </nc>
    </rcc>
    <rcc rId="0" sId="17">
      <nc r="B411" t="b">
        <v>0</v>
      </nc>
    </rcc>
    <rcc rId="0" sId="17">
      <nc r="B412" t="b">
        <v>0</v>
      </nc>
    </rcc>
    <rcc rId="0" sId="17">
      <nc r="B413" t="b">
        <v>0</v>
      </nc>
    </rcc>
    <rcc rId="0" sId="17">
      <nc r="B414" t="b">
        <v>0</v>
      </nc>
    </rcc>
    <rcc rId="0" sId="17">
      <nc r="B415" t="b">
        <v>0</v>
      </nc>
    </rcc>
    <rcc rId="0" sId="17">
      <nc r="B416" t="b">
        <v>0</v>
      </nc>
    </rcc>
    <rcc rId="0" sId="17">
      <nc r="B417" t="b">
        <v>0</v>
      </nc>
    </rcc>
    <rcc rId="0" sId="17">
      <nc r="B418" t="b">
        <v>0</v>
      </nc>
    </rcc>
    <rcc rId="0" sId="17">
      <nc r="B419" t="b">
        <v>0</v>
      </nc>
    </rcc>
    <rcc rId="0" sId="17">
      <nc r="B420" t="b">
        <v>0</v>
      </nc>
    </rcc>
    <rcc rId="0" sId="17">
      <nc r="B421" t="b">
        <v>0</v>
      </nc>
    </rcc>
    <rcc rId="0" sId="17">
      <nc r="B422" t="b">
        <v>0</v>
      </nc>
    </rcc>
    <rcc rId="0" sId="17">
      <nc r="B423" t="b">
        <v>0</v>
      </nc>
    </rcc>
    <rcc rId="0" sId="17">
      <nc r="B424" t="b">
        <v>0</v>
      </nc>
    </rcc>
    <rcc rId="0" sId="17">
      <nc r="B425" t="b">
        <v>0</v>
      </nc>
    </rcc>
    <rcc rId="0" sId="17">
      <nc r="B426" t="b">
        <v>0</v>
      </nc>
    </rcc>
    <rcc rId="0" sId="17">
      <nc r="B427" t="b">
        <v>0</v>
      </nc>
    </rcc>
    <rcc rId="0" sId="17">
      <nc r="B428" t="b">
        <v>0</v>
      </nc>
    </rcc>
    <rcc rId="0" sId="17">
      <nc r="B429" t="b">
        <v>0</v>
      </nc>
    </rcc>
    <rcc rId="0" sId="17">
      <nc r="B430" t="b">
        <v>0</v>
      </nc>
    </rcc>
    <rcc rId="0" sId="17">
      <nc r="B431" t="b">
        <v>0</v>
      </nc>
    </rcc>
    <rcc rId="0" sId="17">
      <nc r="B432" t="b">
        <v>0</v>
      </nc>
    </rcc>
    <rcc rId="0" sId="17">
      <nc r="B433" t="b">
        <v>0</v>
      </nc>
    </rcc>
    <rcc rId="0" sId="17">
      <nc r="B434" t="b">
        <v>0</v>
      </nc>
    </rcc>
    <rcc rId="0" sId="17">
      <nc r="B435" t="b">
        <v>0</v>
      </nc>
    </rcc>
    <rcc rId="0" sId="17">
      <nc r="B436" t="b">
        <v>0</v>
      </nc>
    </rcc>
    <rcc rId="0" sId="17">
      <nc r="B437" t="b">
        <v>0</v>
      </nc>
    </rcc>
    <rcc rId="0" sId="17">
      <nc r="B438" t="b">
        <v>0</v>
      </nc>
    </rcc>
    <rcc rId="0" sId="17">
      <nc r="B439" t="b">
        <v>0</v>
      </nc>
    </rcc>
    <rcc rId="0" sId="17">
      <nc r="B440" t="b">
        <v>0</v>
      </nc>
    </rcc>
    <rcc rId="0" sId="17">
      <nc r="B441" t="b">
        <v>0</v>
      </nc>
    </rcc>
    <rcc rId="0" sId="17">
      <nc r="B442" t="b">
        <v>0</v>
      </nc>
    </rcc>
    <rcc rId="0" sId="17">
      <nc r="B443" t="b">
        <v>0</v>
      </nc>
    </rcc>
    <rcc rId="0" sId="17">
      <nc r="B444" t="b">
        <v>0</v>
      </nc>
    </rcc>
    <rcc rId="0" sId="17">
      <nc r="B445" t="b">
        <v>0</v>
      </nc>
    </rcc>
    <rcc rId="0" sId="17">
      <nc r="B446" t="b">
        <v>0</v>
      </nc>
    </rcc>
    <rcc rId="0" sId="17">
      <nc r="B447" t="b">
        <v>0</v>
      </nc>
    </rcc>
    <rcc rId="0" sId="17">
      <nc r="B448" t="b">
        <v>0</v>
      </nc>
    </rcc>
    <rcc rId="0" sId="17">
      <nc r="B449" t="b">
        <v>0</v>
      </nc>
    </rcc>
    <rcc rId="0" sId="17">
      <nc r="B450" t="b">
        <v>0</v>
      </nc>
    </rcc>
    <rcc rId="0" sId="17">
      <nc r="B451" t="b">
        <v>0</v>
      </nc>
    </rcc>
    <rcc rId="0" sId="17">
      <nc r="B452" t="b">
        <v>0</v>
      </nc>
    </rcc>
    <rcc rId="0" sId="17">
      <nc r="B453" t="b">
        <v>0</v>
      </nc>
    </rcc>
    <rcc rId="0" sId="17">
      <nc r="B454" t="b">
        <v>0</v>
      </nc>
    </rcc>
    <rcc rId="0" sId="17">
      <nc r="B455" t="b">
        <v>0</v>
      </nc>
    </rcc>
    <rcc rId="0" sId="17">
      <nc r="B456" t="b">
        <v>0</v>
      </nc>
    </rcc>
    <rcc rId="0" sId="17">
      <nc r="B457" t="b">
        <v>0</v>
      </nc>
    </rcc>
    <rcc rId="0" sId="17">
      <nc r="B458" t="b">
        <v>0</v>
      </nc>
    </rcc>
    <rcc rId="0" sId="17">
      <nc r="B459" t="b">
        <v>0</v>
      </nc>
    </rcc>
    <rcc rId="0" sId="17">
      <nc r="B460" t="b">
        <v>0</v>
      </nc>
    </rcc>
    <rcc rId="0" sId="17">
      <nc r="B461" t="b">
        <v>0</v>
      </nc>
    </rcc>
    <rcc rId="0" sId="17">
      <nc r="B462" t="b">
        <v>0</v>
      </nc>
    </rcc>
    <rcc rId="0" sId="17">
      <nc r="B463" t="b">
        <v>0</v>
      </nc>
    </rcc>
    <rcc rId="0" sId="17">
      <nc r="B464" t="b">
        <v>0</v>
      </nc>
    </rcc>
    <rcc rId="0" sId="17">
      <nc r="B465" t="b">
        <v>0</v>
      </nc>
    </rcc>
    <rcc rId="0" sId="17">
      <nc r="B466" t="b">
        <v>0</v>
      </nc>
    </rcc>
    <rcc rId="0" sId="17">
      <nc r="B467" t="b">
        <v>0</v>
      </nc>
    </rcc>
    <rcc rId="0" sId="17">
      <nc r="B468" t="b">
        <v>0</v>
      </nc>
    </rcc>
    <rcc rId="0" sId="17">
      <nc r="B469" t="b">
        <v>0</v>
      </nc>
    </rcc>
    <rcc rId="0" sId="17">
      <nc r="B470" t="b">
        <v>0</v>
      </nc>
    </rcc>
    <rcc rId="0" sId="17">
      <nc r="B471" t="b">
        <v>0</v>
      </nc>
    </rcc>
    <rcc rId="0" sId="17">
      <nc r="B472" t="b">
        <v>0</v>
      </nc>
    </rcc>
    <rcc rId="0" sId="17">
      <nc r="B473" t="b">
        <v>0</v>
      </nc>
    </rcc>
    <rcc rId="0" sId="17">
      <nc r="B474" t="b">
        <v>0</v>
      </nc>
    </rcc>
    <rcc rId="0" sId="17">
      <nc r="B475" t="b">
        <v>0</v>
      </nc>
    </rcc>
    <rcc rId="0" sId="17">
      <nc r="B476" t="b">
        <v>0</v>
      </nc>
    </rcc>
    <rcc rId="0" sId="17">
      <nc r="B477" t="b">
        <v>0</v>
      </nc>
    </rcc>
    <rcc rId="0" sId="17">
      <nc r="B478" t="b">
        <v>0</v>
      </nc>
    </rcc>
    <rcc rId="0" sId="17">
      <nc r="B479" t="b">
        <v>0</v>
      </nc>
    </rcc>
    <rcc rId="0" sId="17">
      <nc r="B480" t="b">
        <v>0</v>
      </nc>
    </rcc>
    <rcc rId="0" sId="17">
      <nc r="B481" t="b">
        <v>0</v>
      </nc>
    </rcc>
    <rcc rId="0" sId="17">
      <nc r="B482" t="b">
        <v>0</v>
      </nc>
    </rcc>
    <rcc rId="0" sId="17">
      <nc r="B483" t="b">
        <v>0</v>
      </nc>
    </rcc>
    <rcc rId="0" sId="17">
      <nc r="B484" t="b">
        <v>0</v>
      </nc>
    </rcc>
    <rcc rId="0" sId="17">
      <nc r="B485" t="b">
        <v>0</v>
      </nc>
    </rcc>
    <rcc rId="0" sId="17">
      <nc r="B486" t="b">
        <v>0</v>
      </nc>
    </rcc>
    <rcc rId="0" sId="17">
      <nc r="B487" t="b">
        <v>0</v>
      </nc>
    </rcc>
    <rcc rId="0" sId="17">
      <nc r="B488" t="b">
        <v>0</v>
      </nc>
    </rcc>
    <rcc rId="0" sId="17">
      <nc r="B489" t="b">
        <v>0</v>
      </nc>
    </rcc>
    <rcc rId="0" sId="17">
      <nc r="B490" t="b">
        <v>0</v>
      </nc>
    </rcc>
    <rcc rId="0" sId="17">
      <nc r="B491" t="b">
        <v>0</v>
      </nc>
    </rcc>
    <rcc rId="0" sId="17">
      <nc r="B492" t="b">
        <v>0</v>
      </nc>
    </rcc>
    <rcc rId="0" sId="17">
      <nc r="B493" t="b">
        <v>0</v>
      </nc>
    </rcc>
    <rcc rId="0" sId="17">
      <nc r="B494" t="b">
        <v>0</v>
      </nc>
    </rcc>
    <rcc rId="0" sId="17">
      <nc r="B495" t="b">
        <v>0</v>
      </nc>
    </rcc>
    <rcc rId="0" sId="17">
      <nc r="B496" t="b">
        <v>0</v>
      </nc>
    </rcc>
    <rcc rId="0" sId="17">
      <nc r="B497" t="b">
        <v>0</v>
      </nc>
    </rcc>
    <rcc rId="0" sId="17">
      <nc r="B498" t="b">
        <v>0</v>
      </nc>
    </rcc>
    <rcc rId="0" sId="17">
      <nc r="B499" t="b">
        <v>0</v>
      </nc>
    </rcc>
    <rcc rId="0" sId="17">
      <nc r="B500" t="b">
        <v>0</v>
      </nc>
    </rcc>
    <rcc rId="0" sId="17">
      <nc r="B501" t="b">
        <v>0</v>
      </nc>
    </rcc>
    <rcc rId="0" sId="17">
      <nc r="B502" t="b">
        <v>1</v>
      </nc>
    </rcc>
    <rcc rId="0" sId="17">
      <nc r="B503" t="b">
        <v>0</v>
      </nc>
    </rcc>
    <rcc rId="0" sId="17">
      <nc r="B504" t="b">
        <v>0</v>
      </nc>
    </rcc>
    <rcc rId="0" sId="17">
      <nc r="B505" t="b">
        <v>0</v>
      </nc>
    </rcc>
    <rcc rId="0" sId="17">
      <nc r="B506" t="b">
        <v>0</v>
      </nc>
    </rcc>
    <rcc rId="0" sId="17">
      <nc r="B507" t="b">
        <v>0</v>
      </nc>
    </rcc>
    <rcc rId="0" sId="17">
      <nc r="B508" t="b">
        <v>0</v>
      </nc>
    </rcc>
    <rcc rId="0" sId="17">
      <nc r="B509" t="b">
        <v>0</v>
      </nc>
    </rcc>
    <rcc rId="0" sId="17">
      <nc r="B510" t="b">
        <v>0</v>
      </nc>
    </rcc>
    <rcc rId="0" sId="17">
      <nc r="B511" t="b">
        <v>0</v>
      </nc>
    </rcc>
    <rcc rId="0" sId="17">
      <nc r="B512" t="b">
        <v>0</v>
      </nc>
    </rcc>
    <rcc rId="0" sId="17">
      <nc r="B513" t="b">
        <v>0</v>
      </nc>
    </rcc>
    <rcc rId="0" sId="17">
      <nc r="B514" t="b">
        <v>0</v>
      </nc>
    </rcc>
    <rcc rId="0" sId="17">
      <nc r="B515" t="b">
        <v>0</v>
      </nc>
    </rcc>
    <rcc rId="0" sId="17">
      <nc r="B516" t="b">
        <v>0</v>
      </nc>
    </rcc>
    <rcc rId="0" sId="17">
      <nc r="B517" t="b">
        <v>0</v>
      </nc>
    </rcc>
    <rcc rId="0" sId="17">
      <nc r="B518" t="b">
        <v>0</v>
      </nc>
    </rcc>
    <rcc rId="0" sId="17">
      <nc r="B519" t="b">
        <v>0</v>
      </nc>
    </rcc>
    <rcc rId="0" sId="17">
      <nc r="B520" t="b">
        <v>0</v>
      </nc>
    </rcc>
    <rcc rId="0" sId="17">
      <nc r="B521" t="b">
        <v>0</v>
      </nc>
    </rcc>
    <rcc rId="0" sId="17">
      <nc r="B522" t="b">
        <v>0</v>
      </nc>
    </rcc>
    <rcc rId="0" sId="17">
      <nc r="B523" t="b">
        <v>0</v>
      </nc>
    </rcc>
    <rcc rId="0" sId="17">
      <nc r="B524" t="b">
        <v>0</v>
      </nc>
    </rcc>
    <rcc rId="0" sId="17">
      <nc r="B525" t="b">
        <v>0</v>
      </nc>
    </rcc>
    <rcc rId="0" sId="17">
      <nc r="B526" t="b">
        <v>1</v>
      </nc>
    </rcc>
    <rcc rId="0" sId="17">
      <nc r="B527" t="b">
        <v>0</v>
      </nc>
    </rcc>
    <rcc rId="0" sId="17">
      <nc r="B528" t="b">
        <v>0</v>
      </nc>
    </rcc>
    <rcc rId="0" sId="17">
      <nc r="B529" t="b">
        <v>0</v>
      </nc>
    </rcc>
    <rcc rId="0" sId="17">
      <nc r="B530" t="b">
        <v>0</v>
      </nc>
    </rcc>
    <rcc rId="0" sId="17">
      <nc r="B531" t="b">
        <v>0</v>
      </nc>
    </rcc>
    <rcc rId="0" sId="17">
      <nc r="B532" t="b">
        <v>0</v>
      </nc>
    </rcc>
    <rcc rId="0" sId="17">
      <nc r="B533" t="b">
        <v>0</v>
      </nc>
    </rcc>
    <rcc rId="0" sId="17">
      <nc r="B534" t="b">
        <v>0</v>
      </nc>
    </rcc>
    <rcc rId="0" sId="17">
      <nc r="B535" t="b">
        <v>0</v>
      </nc>
    </rcc>
    <rcc rId="0" sId="17">
      <nc r="B536" t="b">
        <v>0</v>
      </nc>
    </rcc>
    <rcc rId="0" sId="17">
      <nc r="B537" t="b">
        <v>0</v>
      </nc>
    </rcc>
    <rcc rId="0" sId="17">
      <nc r="B538" t="b">
        <v>0</v>
      </nc>
    </rcc>
    <rcc rId="0" sId="17">
      <nc r="B539" t="b">
        <v>0</v>
      </nc>
    </rcc>
    <rcc rId="0" sId="17">
      <nc r="B540" t="b">
        <v>0</v>
      </nc>
    </rcc>
    <rcc rId="0" sId="17">
      <nc r="B541" t="b">
        <v>1</v>
      </nc>
    </rcc>
    <rcc rId="0" sId="17">
      <nc r="B542" t="b">
        <v>0</v>
      </nc>
    </rcc>
    <rcc rId="0" sId="17">
      <nc r="B543" t="b">
        <v>0</v>
      </nc>
    </rcc>
    <rcc rId="0" sId="17">
      <nc r="B544" t="b">
        <v>0</v>
      </nc>
    </rcc>
    <rcc rId="0" sId="17">
      <nc r="B545" t="b">
        <v>0</v>
      </nc>
    </rcc>
    <rcc rId="0" sId="17">
      <nc r="B546" t="b">
        <v>0</v>
      </nc>
    </rcc>
    <rcc rId="0" sId="17">
      <nc r="B547" t="b">
        <v>0</v>
      </nc>
    </rcc>
    <rcc rId="0" sId="17">
      <nc r="B548" t="b">
        <v>0</v>
      </nc>
    </rcc>
    <rcc rId="0" sId="17">
      <nc r="B549" t="b">
        <v>0</v>
      </nc>
    </rcc>
    <rcc rId="0" sId="17">
      <nc r="B550" t="b">
        <v>0</v>
      </nc>
    </rcc>
    <rcc rId="0" sId="17">
      <nc r="B551" t="b">
        <v>0</v>
      </nc>
    </rcc>
    <rcc rId="0" sId="17">
      <nc r="B552" t="b">
        <v>0</v>
      </nc>
    </rcc>
    <rcc rId="0" sId="17">
      <nc r="B553" t="b">
        <v>0</v>
      </nc>
    </rcc>
    <rcc rId="0" sId="17">
      <nc r="B554" t="b">
        <v>0</v>
      </nc>
    </rcc>
    <rcc rId="0" sId="17">
      <nc r="B555" t="b">
        <v>0</v>
      </nc>
    </rcc>
    <rcc rId="0" sId="17">
      <nc r="B556" t="b">
        <v>0</v>
      </nc>
    </rcc>
    <rcc rId="0" sId="17">
      <nc r="B557" t="b">
        <v>0</v>
      </nc>
    </rcc>
    <rcc rId="0" sId="17">
      <nc r="B558" t="b">
        <v>0</v>
      </nc>
    </rcc>
    <rcc rId="0" sId="17">
      <nc r="B559" t="b">
        <v>0</v>
      </nc>
    </rcc>
    <rcc rId="0" sId="17">
      <nc r="B560" t="b">
        <v>0</v>
      </nc>
    </rcc>
    <rcc rId="0" sId="17">
      <nc r="B561" t="b">
        <v>0</v>
      </nc>
    </rcc>
    <rcc rId="0" sId="17">
      <nc r="B562" t="b">
        <v>0</v>
      </nc>
    </rcc>
    <rcc rId="0" sId="17">
      <nc r="B563" t="b">
        <v>0</v>
      </nc>
    </rcc>
    <rcc rId="0" sId="17">
      <nc r="B564" t="b">
        <v>0</v>
      </nc>
    </rcc>
    <rcc rId="0" sId="17">
      <nc r="B565" t="b">
        <v>0</v>
      </nc>
    </rcc>
    <rcc rId="0" sId="17">
      <nc r="B566" t="b">
        <v>0</v>
      </nc>
    </rcc>
    <rcc rId="0" sId="17">
      <nc r="B567" t="b">
        <v>0</v>
      </nc>
    </rcc>
    <rcc rId="0" sId="17">
      <nc r="B568" t="b">
        <v>0</v>
      </nc>
    </rcc>
    <rcc rId="0" sId="17">
      <nc r="B569" t="b">
        <v>0</v>
      </nc>
    </rcc>
    <rcc rId="0" sId="17">
      <nc r="B570" t="b">
        <v>0</v>
      </nc>
    </rcc>
    <rcc rId="0" sId="17">
      <nc r="B571" t="b">
        <v>0</v>
      </nc>
    </rcc>
    <rcc rId="0" sId="17">
      <nc r="B572" t="b">
        <v>0</v>
      </nc>
    </rcc>
    <rcc rId="0" sId="17">
      <nc r="B573" t="b">
        <v>0</v>
      </nc>
    </rcc>
    <rcc rId="0" sId="17">
      <nc r="B574" t="b">
        <v>0</v>
      </nc>
    </rcc>
    <rcc rId="0" sId="17">
      <nc r="B575" t="b">
        <v>0</v>
      </nc>
    </rcc>
    <rcc rId="0" sId="17">
      <nc r="B576" t="b">
        <v>0</v>
      </nc>
    </rcc>
    <rcc rId="0" sId="17">
      <nc r="B577" t="b">
        <v>0</v>
      </nc>
    </rcc>
  </rrc>
  <rrc rId="29300" sId="17" ref="B1:B1048576" action="deleteCol">
    <rfmt sheetId="17" xfDxf="1" sqref="B1:B1048576" start="0" length="0"/>
    <rcc rId="0" sId="17">
      <nc r="B3" t="inlineStr">
        <is>
          <t>id.outcome</t>
        </is>
      </nc>
    </rcc>
    <rcc rId="0" sId="17">
      <nc r="B4" t="inlineStr">
        <is>
          <t>ieu-b-4879</t>
        </is>
      </nc>
    </rcc>
    <rcc rId="0" sId="17">
      <nc r="B5" t="inlineStr">
        <is>
          <t>ieu-b-4879</t>
        </is>
      </nc>
    </rcc>
    <rcc rId="0" sId="17">
      <nc r="B6" t="inlineStr">
        <is>
          <t>ieu-b-4879</t>
        </is>
      </nc>
    </rcc>
    <rcc rId="0" sId="17">
      <nc r="B7" t="inlineStr">
        <is>
          <t>ieu-b-4879</t>
        </is>
      </nc>
    </rcc>
    <rcc rId="0" sId="17">
      <nc r="B8" t="inlineStr">
        <is>
          <t>ieu-b-4879</t>
        </is>
      </nc>
    </rcc>
    <rcc rId="0" sId="17">
      <nc r="B9" t="inlineStr">
        <is>
          <t>ieu-b-4879</t>
        </is>
      </nc>
    </rcc>
    <rcc rId="0" sId="17">
      <nc r="B10" t="inlineStr">
        <is>
          <t>ieu-b-4879</t>
        </is>
      </nc>
    </rcc>
    <rcc rId="0" sId="17">
      <nc r="B11" t="inlineStr">
        <is>
          <t>ieu-b-4879</t>
        </is>
      </nc>
    </rcc>
    <rcc rId="0" sId="17">
      <nc r="B12" t="inlineStr">
        <is>
          <t>ieu-b-4879</t>
        </is>
      </nc>
    </rcc>
    <rcc rId="0" sId="17">
      <nc r="B13" t="inlineStr">
        <is>
          <t>ieu-b-4879</t>
        </is>
      </nc>
    </rcc>
    <rcc rId="0" sId="17">
      <nc r="B14" t="inlineStr">
        <is>
          <t>ieu-b-4879</t>
        </is>
      </nc>
    </rcc>
    <rcc rId="0" sId="17">
      <nc r="B15" t="inlineStr">
        <is>
          <t>ieu-b-4879</t>
        </is>
      </nc>
    </rcc>
    <rcc rId="0" sId="17">
      <nc r="B16" t="inlineStr">
        <is>
          <t>ieu-b-4879</t>
        </is>
      </nc>
    </rcc>
    <rcc rId="0" sId="17">
      <nc r="B17" t="inlineStr">
        <is>
          <t>ieu-b-4879</t>
        </is>
      </nc>
    </rcc>
    <rcc rId="0" sId="17">
      <nc r="B18" t="inlineStr">
        <is>
          <t>ieu-b-4879</t>
        </is>
      </nc>
    </rcc>
    <rcc rId="0" sId="17">
      <nc r="B19" t="inlineStr">
        <is>
          <t>ieu-b-4879</t>
        </is>
      </nc>
    </rcc>
    <rcc rId="0" sId="17">
      <nc r="B20" t="inlineStr">
        <is>
          <t>ieu-b-4879</t>
        </is>
      </nc>
    </rcc>
    <rcc rId="0" sId="17">
      <nc r="B21" t="inlineStr">
        <is>
          <t>ieu-b-4879</t>
        </is>
      </nc>
    </rcc>
    <rcc rId="0" sId="17">
      <nc r="B22" t="inlineStr">
        <is>
          <t>ieu-b-4879</t>
        </is>
      </nc>
    </rcc>
    <rcc rId="0" sId="17">
      <nc r="B23" t="inlineStr">
        <is>
          <t>ieu-b-4879</t>
        </is>
      </nc>
    </rcc>
    <rcc rId="0" sId="17">
      <nc r="B24" t="inlineStr">
        <is>
          <t>ieu-b-4879</t>
        </is>
      </nc>
    </rcc>
    <rcc rId="0" sId="17">
      <nc r="B25" t="inlineStr">
        <is>
          <t>ieu-b-4879</t>
        </is>
      </nc>
    </rcc>
    <rcc rId="0" sId="17">
      <nc r="B26" t="inlineStr">
        <is>
          <t>ieu-b-4879</t>
        </is>
      </nc>
    </rcc>
    <rcc rId="0" sId="17">
      <nc r="B27" t="inlineStr">
        <is>
          <t>ieu-b-4879</t>
        </is>
      </nc>
    </rcc>
    <rcc rId="0" sId="17">
      <nc r="B28" t="inlineStr">
        <is>
          <t>ieu-b-4879</t>
        </is>
      </nc>
    </rcc>
    <rcc rId="0" sId="17">
      <nc r="B29" t="inlineStr">
        <is>
          <t>ieu-b-4879</t>
        </is>
      </nc>
    </rcc>
    <rcc rId="0" sId="17">
      <nc r="B30" t="inlineStr">
        <is>
          <t>ieu-b-4879</t>
        </is>
      </nc>
    </rcc>
    <rcc rId="0" sId="17">
      <nc r="B31" t="inlineStr">
        <is>
          <t>ieu-b-4879</t>
        </is>
      </nc>
    </rcc>
    <rcc rId="0" sId="17">
      <nc r="B32" t="inlineStr">
        <is>
          <t>ieu-b-4879</t>
        </is>
      </nc>
    </rcc>
    <rcc rId="0" sId="17">
      <nc r="B33" t="inlineStr">
        <is>
          <t>ieu-b-4879</t>
        </is>
      </nc>
    </rcc>
    <rcc rId="0" sId="17">
      <nc r="B34" t="inlineStr">
        <is>
          <t>ieu-b-4879</t>
        </is>
      </nc>
    </rcc>
    <rcc rId="0" sId="17">
      <nc r="B35" t="inlineStr">
        <is>
          <t>ieu-b-4879</t>
        </is>
      </nc>
    </rcc>
    <rcc rId="0" sId="17">
      <nc r="B36" t="inlineStr">
        <is>
          <t>ieu-b-4879</t>
        </is>
      </nc>
    </rcc>
    <rcc rId="0" sId="17">
      <nc r="B37" t="inlineStr">
        <is>
          <t>ieu-b-4879</t>
        </is>
      </nc>
    </rcc>
    <rcc rId="0" sId="17">
      <nc r="B38" t="inlineStr">
        <is>
          <t>ieu-b-4879</t>
        </is>
      </nc>
    </rcc>
    <rcc rId="0" sId="17">
      <nc r="B39" t="inlineStr">
        <is>
          <t>ieu-b-4879</t>
        </is>
      </nc>
    </rcc>
    <rcc rId="0" sId="17">
      <nc r="B40" t="inlineStr">
        <is>
          <t>ieu-b-4879</t>
        </is>
      </nc>
    </rcc>
    <rcc rId="0" sId="17">
      <nc r="B41" t="inlineStr">
        <is>
          <t>ieu-b-4879</t>
        </is>
      </nc>
    </rcc>
    <rcc rId="0" sId="17">
      <nc r="B42" t="inlineStr">
        <is>
          <t>ieu-b-4879</t>
        </is>
      </nc>
    </rcc>
    <rcc rId="0" sId="17">
      <nc r="B43" t="inlineStr">
        <is>
          <t>ieu-b-4879</t>
        </is>
      </nc>
    </rcc>
    <rcc rId="0" sId="17">
      <nc r="B44" t="inlineStr">
        <is>
          <t>ieu-b-4879</t>
        </is>
      </nc>
    </rcc>
    <rcc rId="0" sId="17">
      <nc r="B45" t="inlineStr">
        <is>
          <t>ieu-b-4879</t>
        </is>
      </nc>
    </rcc>
    <rcc rId="0" sId="17">
      <nc r="B46" t="inlineStr">
        <is>
          <t>ieu-b-4879</t>
        </is>
      </nc>
    </rcc>
    <rcc rId="0" sId="17">
      <nc r="B47" t="inlineStr">
        <is>
          <t>ieu-b-4879</t>
        </is>
      </nc>
    </rcc>
    <rcc rId="0" sId="17">
      <nc r="B48" t="inlineStr">
        <is>
          <t>ieu-b-4879</t>
        </is>
      </nc>
    </rcc>
    <rcc rId="0" sId="17">
      <nc r="B49" t="inlineStr">
        <is>
          <t>ieu-b-4879</t>
        </is>
      </nc>
    </rcc>
    <rcc rId="0" sId="17">
      <nc r="B50" t="inlineStr">
        <is>
          <t>ieu-b-4879</t>
        </is>
      </nc>
    </rcc>
    <rcc rId="0" sId="17">
      <nc r="B53" t="inlineStr">
        <is>
          <t>id.outcome</t>
        </is>
      </nc>
    </rcc>
    <rcc rId="0" sId="17">
      <nc r="B54" t="inlineStr">
        <is>
          <t>DYwqVy</t>
        </is>
      </nc>
    </rcc>
    <rcc rId="0" sId="17">
      <nc r="B55" t="inlineStr">
        <is>
          <t>DYwqVy</t>
        </is>
      </nc>
    </rcc>
    <rcc rId="0" sId="17">
      <nc r="B56" t="inlineStr">
        <is>
          <t>DYwqVy</t>
        </is>
      </nc>
    </rcc>
    <rcc rId="0" sId="17">
      <nc r="B57" t="inlineStr">
        <is>
          <t>DYwqVy</t>
        </is>
      </nc>
    </rcc>
    <rcc rId="0" sId="17">
      <nc r="B58" t="inlineStr">
        <is>
          <t>DYwqVy</t>
        </is>
      </nc>
    </rcc>
    <rcc rId="0" sId="17">
      <nc r="B59" t="inlineStr">
        <is>
          <t>DYwqVy</t>
        </is>
      </nc>
    </rcc>
    <rcc rId="0" sId="17">
      <nc r="B60" t="inlineStr">
        <is>
          <t>DYwqVy</t>
        </is>
      </nc>
    </rcc>
    <rcc rId="0" sId="17">
      <nc r="B61" t="inlineStr">
        <is>
          <t>DYwqVy</t>
        </is>
      </nc>
    </rcc>
    <rcc rId="0" sId="17">
      <nc r="B62" t="inlineStr">
        <is>
          <t>DYwqVy</t>
        </is>
      </nc>
    </rcc>
    <rcc rId="0" sId="17">
      <nc r="B63" t="inlineStr">
        <is>
          <t>DYwqVy</t>
        </is>
      </nc>
    </rcc>
    <rcc rId="0" sId="17">
      <nc r="B64" t="inlineStr">
        <is>
          <t>DYwqVy</t>
        </is>
      </nc>
    </rcc>
    <rcc rId="0" sId="17">
      <nc r="B65" t="inlineStr">
        <is>
          <t>DYwqVy</t>
        </is>
      </nc>
    </rcc>
    <rcc rId="0" sId="17">
      <nc r="B66" t="inlineStr">
        <is>
          <t>DYwqVy</t>
        </is>
      </nc>
    </rcc>
    <rcc rId="0" sId="17">
      <nc r="B67" t="inlineStr">
        <is>
          <t>DYwqVy</t>
        </is>
      </nc>
    </rcc>
    <rcc rId="0" sId="17">
      <nc r="B68" t="inlineStr">
        <is>
          <t>DYwqVy</t>
        </is>
      </nc>
    </rcc>
    <rcc rId="0" sId="17">
      <nc r="B69" t="inlineStr">
        <is>
          <t>DYwqVy</t>
        </is>
      </nc>
    </rcc>
    <rcc rId="0" sId="17">
      <nc r="B70" t="inlineStr">
        <is>
          <t>DYwqVy</t>
        </is>
      </nc>
    </rcc>
    <rcc rId="0" sId="17">
      <nc r="B71" t="inlineStr">
        <is>
          <t>DYwqVy</t>
        </is>
      </nc>
    </rcc>
    <rcc rId="0" sId="17">
      <nc r="B72" t="inlineStr">
        <is>
          <t>DYwqVy</t>
        </is>
      </nc>
    </rcc>
    <rcc rId="0" sId="17">
      <nc r="B73" t="inlineStr">
        <is>
          <t>DYwqVy</t>
        </is>
      </nc>
    </rcc>
    <rcc rId="0" sId="17">
      <nc r="B74" t="inlineStr">
        <is>
          <t>DYwqVy</t>
        </is>
      </nc>
    </rcc>
    <rcc rId="0" sId="17">
      <nc r="B75" t="inlineStr">
        <is>
          <t>DYwqVy</t>
        </is>
      </nc>
    </rcc>
    <rcc rId="0" sId="17">
      <nc r="B76" t="inlineStr">
        <is>
          <t>DYwqVy</t>
        </is>
      </nc>
    </rcc>
    <rcc rId="0" sId="17">
      <nc r="B77" t="inlineStr">
        <is>
          <t>DYwqVy</t>
        </is>
      </nc>
    </rcc>
    <rcc rId="0" sId="17">
      <nc r="B78" t="inlineStr">
        <is>
          <t>DYwqVy</t>
        </is>
      </nc>
    </rcc>
    <rcc rId="0" sId="17">
      <nc r="B79" t="inlineStr">
        <is>
          <t>DYwqVy</t>
        </is>
      </nc>
    </rcc>
    <rcc rId="0" sId="17">
      <nc r="B80" t="inlineStr">
        <is>
          <t>DYwqVy</t>
        </is>
      </nc>
    </rcc>
    <rcc rId="0" sId="17">
      <nc r="B81" t="inlineStr">
        <is>
          <t>DYwqVy</t>
        </is>
      </nc>
    </rcc>
    <rcc rId="0" sId="17">
      <nc r="B82" t="inlineStr">
        <is>
          <t>DYwqVy</t>
        </is>
      </nc>
    </rcc>
    <rcc rId="0" sId="17">
      <nc r="B83" t="inlineStr">
        <is>
          <t>DYwqVy</t>
        </is>
      </nc>
    </rcc>
    <rcc rId="0" sId="17">
      <nc r="B84" t="inlineStr">
        <is>
          <t>DYwqVy</t>
        </is>
      </nc>
    </rcc>
    <rcc rId="0" sId="17">
      <nc r="B85" t="inlineStr">
        <is>
          <t>DYwqVy</t>
        </is>
      </nc>
    </rcc>
    <rcc rId="0" sId="17">
      <nc r="B86" t="inlineStr">
        <is>
          <t>DYwqVy</t>
        </is>
      </nc>
    </rcc>
    <rcc rId="0" sId="17">
      <nc r="B87" t="inlineStr">
        <is>
          <t>DYwqVy</t>
        </is>
      </nc>
    </rcc>
    <rcc rId="0" sId="17">
      <nc r="B88" t="inlineStr">
        <is>
          <t>DYwqVy</t>
        </is>
      </nc>
    </rcc>
    <rcc rId="0" sId="17">
      <nc r="B89" t="inlineStr">
        <is>
          <t>DYwqVy</t>
        </is>
      </nc>
    </rcc>
    <rcc rId="0" sId="17">
      <nc r="B90" t="inlineStr">
        <is>
          <t>DYwqVy</t>
        </is>
      </nc>
    </rcc>
    <rcc rId="0" sId="17">
      <nc r="B91" t="inlineStr">
        <is>
          <t>DYwqVy</t>
        </is>
      </nc>
    </rcc>
    <rcc rId="0" sId="17">
      <nc r="B92" t="inlineStr">
        <is>
          <t>DYwqVy</t>
        </is>
      </nc>
    </rcc>
    <rcc rId="0" sId="17">
      <nc r="B93" t="inlineStr">
        <is>
          <t>DYwqVy</t>
        </is>
      </nc>
    </rcc>
    <rcc rId="0" sId="17">
      <nc r="B94" t="inlineStr">
        <is>
          <t>DYwqVy</t>
        </is>
      </nc>
    </rcc>
    <rcc rId="0" sId="17">
      <nc r="B95" t="inlineStr">
        <is>
          <t>DYwqVy</t>
        </is>
      </nc>
    </rcc>
    <rcc rId="0" sId="17">
      <nc r="B96" t="inlineStr">
        <is>
          <t>DYwqVy</t>
        </is>
      </nc>
    </rcc>
    <rcc rId="0" sId="17">
      <nc r="B97" t="inlineStr">
        <is>
          <t>DYwqVy</t>
        </is>
      </nc>
    </rcc>
    <rcc rId="0" sId="17">
      <nc r="B98" t="inlineStr">
        <is>
          <t>DYwqVy</t>
        </is>
      </nc>
    </rcc>
    <rcc rId="0" sId="17">
      <nc r="B99" t="inlineStr">
        <is>
          <t>DYwqVy</t>
        </is>
      </nc>
    </rcc>
    <rcc rId="0" sId="17">
      <nc r="B100" t="inlineStr">
        <is>
          <t>DYwqVy</t>
        </is>
      </nc>
    </rcc>
    <rcc rId="0" sId="17">
      <nc r="B101" t="inlineStr">
        <is>
          <t>DYwqVy</t>
        </is>
      </nc>
    </rcc>
    <rcc rId="0" sId="17">
      <nc r="B102" t="inlineStr">
        <is>
          <t>DYwqVy</t>
        </is>
      </nc>
    </rcc>
    <rcc rId="0" sId="17">
      <nc r="B103" t="inlineStr">
        <is>
          <t>DYwqVy</t>
        </is>
      </nc>
    </rcc>
    <rcc rId="0" sId="17">
      <nc r="B104" t="inlineStr">
        <is>
          <t>DYwqVy</t>
        </is>
      </nc>
    </rcc>
    <rcc rId="0" sId="17">
      <nc r="B105" t="inlineStr">
        <is>
          <t>DYwqVy</t>
        </is>
      </nc>
    </rcc>
    <rcc rId="0" sId="17">
      <nc r="B106" t="inlineStr">
        <is>
          <t>DYwqVy</t>
        </is>
      </nc>
    </rcc>
    <rcc rId="0" sId="17">
      <nc r="B107" t="inlineStr">
        <is>
          <t>DYwqVy</t>
        </is>
      </nc>
    </rcc>
    <rcc rId="0" sId="17">
      <nc r="B108" t="inlineStr">
        <is>
          <t>DYwqVy</t>
        </is>
      </nc>
    </rcc>
    <rcc rId="0" sId="17">
      <nc r="B109" t="inlineStr">
        <is>
          <t>DYwqVy</t>
        </is>
      </nc>
    </rcc>
    <rcc rId="0" sId="17">
      <nc r="B110" t="inlineStr">
        <is>
          <t>DYwqVy</t>
        </is>
      </nc>
    </rcc>
    <rcc rId="0" sId="17">
      <nc r="B111" t="inlineStr">
        <is>
          <t>DYwqVy</t>
        </is>
      </nc>
    </rcc>
    <rcc rId="0" sId="17">
      <nc r="B112" t="inlineStr">
        <is>
          <t>DYwqVy</t>
        </is>
      </nc>
    </rcc>
    <rcc rId="0" sId="17">
      <nc r="B113" t="inlineStr">
        <is>
          <t>DYwqVy</t>
        </is>
      </nc>
    </rcc>
    <rcc rId="0" sId="17">
      <nc r="B114" t="inlineStr">
        <is>
          <t>DYwqVy</t>
        </is>
      </nc>
    </rcc>
    <rcc rId="0" sId="17">
      <nc r="B115" t="inlineStr">
        <is>
          <t>DYwqVy</t>
        </is>
      </nc>
    </rcc>
    <rcc rId="0" sId="17">
      <nc r="B116" t="inlineStr">
        <is>
          <t>DYwqVy</t>
        </is>
      </nc>
    </rcc>
    <rcc rId="0" sId="17">
      <nc r="B117" t="inlineStr">
        <is>
          <t>DYwqVy</t>
        </is>
      </nc>
    </rcc>
    <rcc rId="0" sId="17">
      <nc r="B118" t="inlineStr">
        <is>
          <t>DYwqVy</t>
        </is>
      </nc>
    </rcc>
    <rcc rId="0" sId="17">
      <nc r="B119" t="inlineStr">
        <is>
          <t>DYwqVy</t>
        </is>
      </nc>
    </rcc>
    <rcc rId="0" sId="17">
      <nc r="B120" t="inlineStr">
        <is>
          <t>DYwqVy</t>
        </is>
      </nc>
    </rcc>
    <rcc rId="0" sId="17">
      <nc r="B121" t="inlineStr">
        <is>
          <t>DYwqVy</t>
        </is>
      </nc>
    </rcc>
    <rcc rId="0" sId="17">
      <nc r="B122" t="inlineStr">
        <is>
          <t>DYwqVy</t>
        </is>
      </nc>
    </rcc>
    <rcc rId="0" sId="17">
      <nc r="B123" t="inlineStr">
        <is>
          <t>DYwqVy</t>
        </is>
      </nc>
    </rcc>
    <rcc rId="0" sId="17">
      <nc r="B124" t="inlineStr">
        <is>
          <t>DYwqVy</t>
        </is>
      </nc>
    </rcc>
    <rcc rId="0" sId="17">
      <nc r="B125" t="inlineStr">
        <is>
          <t>DYwqVy</t>
        </is>
      </nc>
    </rcc>
    <rcc rId="0" sId="17">
      <nc r="B126" t="inlineStr">
        <is>
          <t>DYwqVy</t>
        </is>
      </nc>
    </rcc>
    <rcc rId="0" sId="17">
      <nc r="B127" t="inlineStr">
        <is>
          <t>DYwqVy</t>
        </is>
      </nc>
    </rcc>
    <rcc rId="0" sId="17">
      <nc r="B128" t="inlineStr">
        <is>
          <t>DYwqVy</t>
        </is>
      </nc>
    </rcc>
    <rcc rId="0" sId="17">
      <nc r="B129" t="inlineStr">
        <is>
          <t>DYwqVy</t>
        </is>
      </nc>
    </rcc>
    <rcc rId="0" sId="17">
      <nc r="B130" t="inlineStr">
        <is>
          <t>DYwqVy</t>
        </is>
      </nc>
    </rcc>
    <rcc rId="0" sId="17">
      <nc r="B131" t="inlineStr">
        <is>
          <t>DYwqVy</t>
        </is>
      </nc>
    </rcc>
    <rcc rId="0" sId="17">
      <nc r="B132" t="inlineStr">
        <is>
          <t>DYwqVy</t>
        </is>
      </nc>
    </rcc>
    <rcc rId="0" sId="17">
      <nc r="B133" t="inlineStr">
        <is>
          <t>DYwqVy</t>
        </is>
      </nc>
    </rcc>
    <rcc rId="0" sId="17">
      <nc r="B134" t="inlineStr">
        <is>
          <t>DYwqVy</t>
        </is>
      </nc>
    </rcc>
    <rcc rId="0" sId="17">
      <nc r="B135" t="inlineStr">
        <is>
          <t>DYwqVy</t>
        </is>
      </nc>
    </rcc>
    <rcc rId="0" sId="17">
      <nc r="B136" t="inlineStr">
        <is>
          <t>DYwqVy</t>
        </is>
      </nc>
    </rcc>
    <rcc rId="0" sId="17">
      <nc r="B137" t="inlineStr">
        <is>
          <t>DYwqVy</t>
        </is>
      </nc>
    </rcc>
    <rcc rId="0" sId="17">
      <nc r="B138" t="inlineStr">
        <is>
          <t>DYwqVy</t>
        </is>
      </nc>
    </rcc>
    <rcc rId="0" sId="17">
      <nc r="B139" t="inlineStr">
        <is>
          <t>DYwqVy</t>
        </is>
      </nc>
    </rcc>
    <rcc rId="0" sId="17">
      <nc r="B140" t="inlineStr">
        <is>
          <t>DYwqVy</t>
        </is>
      </nc>
    </rcc>
    <rcc rId="0" sId="17">
      <nc r="B141" t="inlineStr">
        <is>
          <t>DYwqVy</t>
        </is>
      </nc>
    </rcc>
    <rcc rId="0" sId="17">
      <nc r="B142" t="inlineStr">
        <is>
          <t>DYwqVy</t>
        </is>
      </nc>
    </rcc>
    <rcc rId="0" sId="17">
      <nc r="B143" t="inlineStr">
        <is>
          <t>DYwqVy</t>
        </is>
      </nc>
    </rcc>
    <rcc rId="0" sId="17">
      <nc r="B144" t="inlineStr">
        <is>
          <t>DYwqVy</t>
        </is>
      </nc>
    </rcc>
    <rcc rId="0" sId="17">
      <nc r="B145" t="inlineStr">
        <is>
          <t>DYwqVy</t>
        </is>
      </nc>
    </rcc>
    <rcc rId="0" sId="17">
      <nc r="B146" t="inlineStr">
        <is>
          <t>DYwqVy</t>
        </is>
      </nc>
    </rcc>
    <rcc rId="0" sId="17">
      <nc r="B147" t="inlineStr">
        <is>
          <t>DYwqVy</t>
        </is>
      </nc>
    </rcc>
    <rcc rId="0" sId="17">
      <nc r="B148" t="inlineStr">
        <is>
          <t>DYwqVy</t>
        </is>
      </nc>
    </rcc>
    <rcc rId="0" sId="17">
      <nc r="B149" t="inlineStr">
        <is>
          <t>DYwqVy</t>
        </is>
      </nc>
    </rcc>
    <rcc rId="0" sId="17">
      <nc r="B150" t="inlineStr">
        <is>
          <t>DYwqVy</t>
        </is>
      </nc>
    </rcc>
    <rcc rId="0" sId="17">
      <nc r="B151" t="inlineStr">
        <is>
          <t>DYwqVy</t>
        </is>
      </nc>
    </rcc>
    <rcc rId="0" sId="17">
      <nc r="B152" t="inlineStr">
        <is>
          <t>DYwqVy</t>
        </is>
      </nc>
    </rcc>
    <rcc rId="0" sId="17">
      <nc r="B153" t="inlineStr">
        <is>
          <t>DYwqVy</t>
        </is>
      </nc>
    </rcc>
    <rcc rId="0" sId="17">
      <nc r="B154" t="inlineStr">
        <is>
          <t>DYwqVy</t>
        </is>
      </nc>
    </rcc>
    <rcc rId="0" sId="17">
      <nc r="B155" t="inlineStr">
        <is>
          <t>DYwqVy</t>
        </is>
      </nc>
    </rcc>
    <rcc rId="0" sId="17">
      <nc r="B156" t="inlineStr">
        <is>
          <t>DYwqVy</t>
        </is>
      </nc>
    </rcc>
    <rcc rId="0" sId="17">
      <nc r="B157" t="inlineStr">
        <is>
          <t>DYwqVy</t>
        </is>
      </nc>
    </rcc>
    <rcc rId="0" sId="17">
      <nc r="B158" t="inlineStr">
        <is>
          <t>DYwqVy</t>
        </is>
      </nc>
    </rcc>
    <rcc rId="0" sId="17">
      <nc r="B159" t="inlineStr">
        <is>
          <t>DYwqVy</t>
        </is>
      </nc>
    </rcc>
    <rcc rId="0" sId="17">
      <nc r="B160" t="inlineStr">
        <is>
          <t>DYwqVy</t>
        </is>
      </nc>
    </rcc>
    <rcc rId="0" sId="17">
      <nc r="B161" t="inlineStr">
        <is>
          <t>DYwqVy</t>
        </is>
      </nc>
    </rcc>
    <rcc rId="0" sId="17">
      <nc r="B162" t="inlineStr">
        <is>
          <t>DYwqVy</t>
        </is>
      </nc>
    </rcc>
    <rcc rId="0" sId="17">
      <nc r="B163" t="inlineStr">
        <is>
          <t>DYwqVy</t>
        </is>
      </nc>
    </rcc>
    <rcc rId="0" sId="17">
      <nc r="B164" t="inlineStr">
        <is>
          <t>DYwqVy</t>
        </is>
      </nc>
    </rcc>
    <rcc rId="0" sId="17">
      <nc r="B165" t="inlineStr">
        <is>
          <t>DYwqVy</t>
        </is>
      </nc>
    </rcc>
    <rcc rId="0" sId="17">
      <nc r="B166" t="inlineStr">
        <is>
          <t>DYwqVy</t>
        </is>
      </nc>
    </rcc>
    <rcc rId="0" sId="17">
      <nc r="B167" t="inlineStr">
        <is>
          <t>DYwqVy</t>
        </is>
      </nc>
    </rcc>
    <rcc rId="0" sId="17">
      <nc r="B168" t="inlineStr">
        <is>
          <t>DYwqVy</t>
        </is>
      </nc>
    </rcc>
    <rcc rId="0" sId="17">
      <nc r="B169" t="inlineStr">
        <is>
          <t>DYwqVy</t>
        </is>
      </nc>
    </rcc>
    <rcc rId="0" sId="17">
      <nc r="B170" t="inlineStr">
        <is>
          <t>DYwqVy</t>
        </is>
      </nc>
    </rcc>
    <rcc rId="0" sId="17">
      <nc r="B171" t="inlineStr">
        <is>
          <t>DYwqVy</t>
        </is>
      </nc>
    </rcc>
    <rcc rId="0" sId="17">
      <nc r="B172" t="inlineStr">
        <is>
          <t>DYwqVy</t>
        </is>
      </nc>
    </rcc>
    <rcc rId="0" sId="17">
      <nc r="B173" t="inlineStr">
        <is>
          <t>DYwqVy</t>
        </is>
      </nc>
    </rcc>
    <rcc rId="0" sId="17">
      <nc r="B174" t="inlineStr">
        <is>
          <t>DYwqVy</t>
        </is>
      </nc>
    </rcc>
    <rcc rId="0" sId="17">
      <nc r="B175" t="inlineStr">
        <is>
          <t>DYwqVy</t>
        </is>
      </nc>
    </rcc>
    <rcc rId="0" sId="17">
      <nc r="B176" t="inlineStr">
        <is>
          <t>DYwqVy</t>
        </is>
      </nc>
    </rcc>
    <rcc rId="0" sId="17">
      <nc r="B177" t="inlineStr">
        <is>
          <t>DYwqVy</t>
        </is>
      </nc>
    </rcc>
    <rcc rId="0" sId="17">
      <nc r="B178" t="inlineStr">
        <is>
          <t>DYwqVy</t>
        </is>
      </nc>
    </rcc>
    <rcc rId="0" sId="17">
      <nc r="B179" t="inlineStr">
        <is>
          <t>DYwqVy</t>
        </is>
      </nc>
    </rcc>
    <rcc rId="0" sId="17">
      <nc r="B180" t="inlineStr">
        <is>
          <t>DYwqVy</t>
        </is>
      </nc>
    </rcc>
    <rcc rId="0" sId="17">
      <nc r="B181" t="inlineStr">
        <is>
          <t>DYwqVy</t>
        </is>
      </nc>
    </rcc>
    <rcc rId="0" sId="17">
      <nc r="B182" t="inlineStr">
        <is>
          <t>DYwqVy</t>
        </is>
      </nc>
    </rcc>
    <rcc rId="0" sId="17">
      <nc r="B183" t="inlineStr">
        <is>
          <t>DYwqVy</t>
        </is>
      </nc>
    </rcc>
    <rcc rId="0" sId="17">
      <nc r="B184" t="inlineStr">
        <is>
          <t>DYwqVy</t>
        </is>
      </nc>
    </rcc>
    <rcc rId="0" sId="17">
      <nc r="B185" t="inlineStr">
        <is>
          <t>EILMP7</t>
        </is>
      </nc>
    </rcc>
    <rcc rId="0" sId="17">
      <nc r="B186" t="inlineStr">
        <is>
          <t>EILMP7</t>
        </is>
      </nc>
    </rcc>
    <rcc rId="0" sId="17">
      <nc r="B187" t="inlineStr">
        <is>
          <t>EILMP7</t>
        </is>
      </nc>
    </rcc>
    <rcc rId="0" sId="17">
      <nc r="B188" t="inlineStr">
        <is>
          <t>EILMP7</t>
        </is>
      </nc>
    </rcc>
    <rcc rId="0" sId="17">
      <nc r="B189" t="inlineStr">
        <is>
          <t>EILMP7</t>
        </is>
      </nc>
    </rcc>
    <rcc rId="0" sId="17">
      <nc r="B190" t="inlineStr">
        <is>
          <t>EILMP7</t>
        </is>
      </nc>
    </rcc>
    <rcc rId="0" sId="17">
      <nc r="B191" t="inlineStr">
        <is>
          <t>EILMP7</t>
        </is>
      </nc>
    </rcc>
    <rcc rId="0" sId="17">
      <nc r="B192" t="inlineStr">
        <is>
          <t>EILMP7</t>
        </is>
      </nc>
    </rcc>
    <rcc rId="0" sId="17">
      <nc r="B193" t="inlineStr">
        <is>
          <t>EILMP7</t>
        </is>
      </nc>
    </rcc>
    <rcc rId="0" sId="17">
      <nc r="B194" t="inlineStr">
        <is>
          <t>EILMP7</t>
        </is>
      </nc>
    </rcc>
    <rcc rId="0" sId="17">
      <nc r="B195" t="inlineStr">
        <is>
          <t>EILMP7</t>
        </is>
      </nc>
    </rcc>
    <rcc rId="0" sId="17">
      <nc r="B196" t="inlineStr">
        <is>
          <t>EILMP7</t>
        </is>
      </nc>
    </rcc>
    <rcc rId="0" sId="17">
      <nc r="B197" t="inlineStr">
        <is>
          <t>EILMP7</t>
        </is>
      </nc>
    </rcc>
    <rcc rId="0" sId="17">
      <nc r="B198" t="inlineStr">
        <is>
          <t>EILMP7</t>
        </is>
      </nc>
    </rcc>
    <rcc rId="0" sId="17">
      <nc r="B199" t="inlineStr">
        <is>
          <t>EILMP7</t>
        </is>
      </nc>
    </rcc>
    <rcc rId="0" sId="17">
      <nc r="B200" t="inlineStr">
        <is>
          <t>EILMP7</t>
        </is>
      </nc>
    </rcc>
    <rcc rId="0" sId="17">
      <nc r="B201" t="inlineStr">
        <is>
          <t>EILMP7</t>
        </is>
      </nc>
    </rcc>
    <rcc rId="0" sId="17">
      <nc r="B202" t="inlineStr">
        <is>
          <t>EILMP7</t>
        </is>
      </nc>
    </rcc>
    <rcc rId="0" sId="17">
      <nc r="B203" t="inlineStr">
        <is>
          <t>EILMP7</t>
        </is>
      </nc>
    </rcc>
    <rcc rId="0" sId="17">
      <nc r="B204" t="inlineStr">
        <is>
          <t>EILMP7</t>
        </is>
      </nc>
    </rcc>
    <rcc rId="0" sId="17">
      <nc r="B205" t="inlineStr">
        <is>
          <t>EILMP7</t>
        </is>
      </nc>
    </rcc>
    <rcc rId="0" sId="17">
      <nc r="B206" t="inlineStr">
        <is>
          <t>EILMP7</t>
        </is>
      </nc>
    </rcc>
    <rcc rId="0" sId="17">
      <nc r="B207" t="inlineStr">
        <is>
          <t>EILMP7</t>
        </is>
      </nc>
    </rcc>
    <rcc rId="0" sId="17">
      <nc r="B208" t="inlineStr">
        <is>
          <t>EILMP7</t>
        </is>
      </nc>
    </rcc>
    <rcc rId="0" sId="17">
      <nc r="B209" t="inlineStr">
        <is>
          <t>EILMP7</t>
        </is>
      </nc>
    </rcc>
    <rcc rId="0" sId="17">
      <nc r="B210" t="inlineStr">
        <is>
          <t>EILMP7</t>
        </is>
      </nc>
    </rcc>
    <rcc rId="0" sId="17">
      <nc r="B211" t="inlineStr">
        <is>
          <t>EILMP7</t>
        </is>
      </nc>
    </rcc>
    <rcc rId="0" sId="17">
      <nc r="B212" t="inlineStr">
        <is>
          <t>EILMP7</t>
        </is>
      </nc>
    </rcc>
    <rcc rId="0" sId="17">
      <nc r="B213" t="inlineStr">
        <is>
          <t>EILMP7</t>
        </is>
      </nc>
    </rcc>
    <rcc rId="0" sId="17">
      <nc r="B214" t="inlineStr">
        <is>
          <t>EILMP7</t>
        </is>
      </nc>
    </rcc>
    <rcc rId="0" sId="17">
      <nc r="B215" t="inlineStr">
        <is>
          <t>EILMP7</t>
        </is>
      </nc>
    </rcc>
    <rcc rId="0" sId="17">
      <nc r="B216" t="inlineStr">
        <is>
          <t>EILMP7</t>
        </is>
      </nc>
    </rcc>
    <rcc rId="0" sId="17">
      <nc r="B217" t="inlineStr">
        <is>
          <t>EILMP7</t>
        </is>
      </nc>
    </rcc>
    <rcc rId="0" sId="17">
      <nc r="B218" t="inlineStr">
        <is>
          <t>EILMP7</t>
        </is>
      </nc>
    </rcc>
    <rcc rId="0" sId="17">
      <nc r="B219" t="inlineStr">
        <is>
          <t>EILMP7</t>
        </is>
      </nc>
    </rcc>
    <rcc rId="0" sId="17">
      <nc r="B220" t="inlineStr">
        <is>
          <t>EILMP7</t>
        </is>
      </nc>
    </rcc>
    <rcc rId="0" sId="17">
      <nc r="B221" t="inlineStr">
        <is>
          <t>EILMP7</t>
        </is>
      </nc>
    </rcc>
    <rcc rId="0" sId="17">
      <nc r="B222" t="inlineStr">
        <is>
          <t>EILMP7</t>
        </is>
      </nc>
    </rcc>
    <rcc rId="0" sId="17">
      <nc r="B223" t="inlineStr">
        <is>
          <t>EILMP7</t>
        </is>
      </nc>
    </rcc>
    <rcc rId="0" sId="17">
      <nc r="B224" t="inlineStr">
        <is>
          <t>EILMP7</t>
        </is>
      </nc>
    </rcc>
    <rcc rId="0" sId="17">
      <nc r="B225" t="inlineStr">
        <is>
          <t>EILMP7</t>
        </is>
      </nc>
    </rcc>
    <rcc rId="0" sId="17">
      <nc r="B226" t="inlineStr">
        <is>
          <t>EILMP7</t>
        </is>
      </nc>
    </rcc>
    <rcc rId="0" sId="17">
      <nc r="B227" t="inlineStr">
        <is>
          <t>EILMP7</t>
        </is>
      </nc>
    </rcc>
    <rcc rId="0" sId="17">
      <nc r="B228" t="inlineStr">
        <is>
          <t>EILMP7</t>
        </is>
      </nc>
    </rcc>
    <rcc rId="0" sId="17">
      <nc r="B229" t="inlineStr">
        <is>
          <t>EILMP7</t>
        </is>
      </nc>
    </rcc>
    <rcc rId="0" sId="17">
      <nc r="B230" t="inlineStr">
        <is>
          <t>EILMP7</t>
        </is>
      </nc>
    </rcc>
    <rcc rId="0" sId="17">
      <nc r="B231" t="inlineStr">
        <is>
          <t>EILMP7</t>
        </is>
      </nc>
    </rcc>
    <rcc rId="0" sId="17">
      <nc r="B232" t="inlineStr">
        <is>
          <t>EILMP7</t>
        </is>
      </nc>
    </rcc>
    <rcc rId="0" sId="17">
      <nc r="B233" t="inlineStr">
        <is>
          <t>EILMP7</t>
        </is>
      </nc>
    </rcc>
    <rcc rId="0" sId="17">
      <nc r="B234" t="inlineStr">
        <is>
          <t>EILMP7</t>
        </is>
      </nc>
    </rcc>
    <rcc rId="0" sId="17">
      <nc r="B235" t="inlineStr">
        <is>
          <t>EILMP7</t>
        </is>
      </nc>
    </rcc>
    <rcc rId="0" sId="17">
      <nc r="B236" t="inlineStr">
        <is>
          <t>EILMP7</t>
        </is>
      </nc>
    </rcc>
    <rcc rId="0" sId="17">
      <nc r="B237" t="inlineStr">
        <is>
          <t>EILMP7</t>
        </is>
      </nc>
    </rcc>
    <rcc rId="0" sId="17">
      <nc r="B238" t="inlineStr">
        <is>
          <t>EILMP7</t>
        </is>
      </nc>
    </rcc>
    <rcc rId="0" sId="17">
      <nc r="B239" t="inlineStr">
        <is>
          <t>EILMP7</t>
        </is>
      </nc>
    </rcc>
    <rcc rId="0" sId="17">
      <nc r="B240" t="inlineStr">
        <is>
          <t>EILMP7</t>
        </is>
      </nc>
    </rcc>
    <rcc rId="0" sId="17">
      <nc r="B241" t="inlineStr">
        <is>
          <t>EILMP7</t>
        </is>
      </nc>
    </rcc>
    <rcc rId="0" sId="17">
      <nc r="B242" t="inlineStr">
        <is>
          <t>EILMP7</t>
        </is>
      </nc>
    </rcc>
    <rcc rId="0" sId="17">
      <nc r="B243" t="inlineStr">
        <is>
          <t>EILMP7</t>
        </is>
      </nc>
    </rcc>
    <rcc rId="0" sId="17">
      <nc r="B244" t="inlineStr">
        <is>
          <t>EILMP7</t>
        </is>
      </nc>
    </rcc>
    <rcc rId="0" sId="17">
      <nc r="B245" t="inlineStr">
        <is>
          <t>EILMP7</t>
        </is>
      </nc>
    </rcc>
    <rcc rId="0" sId="17">
      <nc r="B246" t="inlineStr">
        <is>
          <t>EILMP7</t>
        </is>
      </nc>
    </rcc>
    <rcc rId="0" sId="17">
      <nc r="B247" t="inlineStr">
        <is>
          <t>EILMP7</t>
        </is>
      </nc>
    </rcc>
    <rcc rId="0" sId="17">
      <nc r="B248" t="inlineStr">
        <is>
          <t>EILMP7</t>
        </is>
      </nc>
    </rcc>
    <rcc rId="0" sId="17">
      <nc r="B249" t="inlineStr">
        <is>
          <t>EILMP7</t>
        </is>
      </nc>
    </rcc>
    <rcc rId="0" sId="17">
      <nc r="B250" t="inlineStr">
        <is>
          <t>EILMP7</t>
        </is>
      </nc>
    </rcc>
    <rcc rId="0" sId="17">
      <nc r="B251" t="inlineStr">
        <is>
          <t>EILMP7</t>
        </is>
      </nc>
    </rcc>
    <rcc rId="0" sId="17">
      <nc r="B252" t="inlineStr">
        <is>
          <t>EILMP7</t>
        </is>
      </nc>
    </rcc>
    <rcc rId="0" sId="17">
      <nc r="B253" t="inlineStr">
        <is>
          <t>EILMP7</t>
        </is>
      </nc>
    </rcc>
    <rcc rId="0" sId="17">
      <nc r="B254" t="inlineStr">
        <is>
          <t>EILMP7</t>
        </is>
      </nc>
    </rcc>
    <rcc rId="0" sId="17">
      <nc r="B255" t="inlineStr">
        <is>
          <t>EILMP7</t>
        </is>
      </nc>
    </rcc>
    <rcc rId="0" sId="17">
      <nc r="B256" t="inlineStr">
        <is>
          <t>EILMP7</t>
        </is>
      </nc>
    </rcc>
    <rcc rId="0" sId="17">
      <nc r="B257" t="inlineStr">
        <is>
          <t>EILMP7</t>
        </is>
      </nc>
    </rcc>
    <rcc rId="0" sId="17">
      <nc r="B258" t="inlineStr">
        <is>
          <t>EILMP7</t>
        </is>
      </nc>
    </rcc>
    <rcc rId="0" sId="17">
      <nc r="B259" t="inlineStr">
        <is>
          <t>EILMP7</t>
        </is>
      </nc>
    </rcc>
    <rcc rId="0" sId="17">
      <nc r="B260" t="inlineStr">
        <is>
          <t>EILMP7</t>
        </is>
      </nc>
    </rcc>
    <rcc rId="0" sId="17">
      <nc r="B261" t="inlineStr">
        <is>
          <t>EILMP7</t>
        </is>
      </nc>
    </rcc>
    <rcc rId="0" sId="17">
      <nc r="B262" t="inlineStr">
        <is>
          <t>EILMP7</t>
        </is>
      </nc>
    </rcc>
    <rcc rId="0" sId="17">
      <nc r="B263" t="inlineStr">
        <is>
          <t>EILMP7</t>
        </is>
      </nc>
    </rcc>
    <rcc rId="0" sId="17">
      <nc r="B264" t="inlineStr">
        <is>
          <t>EILMP7</t>
        </is>
      </nc>
    </rcc>
    <rcc rId="0" sId="17">
      <nc r="B265" t="inlineStr">
        <is>
          <t>EILMP7</t>
        </is>
      </nc>
    </rcc>
    <rcc rId="0" sId="17">
      <nc r="B266" t="inlineStr">
        <is>
          <t>EILMP7</t>
        </is>
      </nc>
    </rcc>
    <rcc rId="0" sId="17">
      <nc r="B267" t="inlineStr">
        <is>
          <t>EILMP7</t>
        </is>
      </nc>
    </rcc>
    <rcc rId="0" sId="17">
      <nc r="B268" t="inlineStr">
        <is>
          <t>EILMP7</t>
        </is>
      </nc>
    </rcc>
    <rcc rId="0" sId="17">
      <nc r="B269" t="inlineStr">
        <is>
          <t>EILMP7</t>
        </is>
      </nc>
    </rcc>
    <rcc rId="0" sId="17">
      <nc r="B270" t="inlineStr">
        <is>
          <t>EILMP7</t>
        </is>
      </nc>
    </rcc>
    <rcc rId="0" sId="17">
      <nc r="B271" t="inlineStr">
        <is>
          <t>EILMP7</t>
        </is>
      </nc>
    </rcc>
    <rcc rId="0" sId="17">
      <nc r="B272" t="inlineStr">
        <is>
          <t>EILMP7</t>
        </is>
      </nc>
    </rcc>
    <rcc rId="0" sId="17">
      <nc r="B273" t="inlineStr">
        <is>
          <t>EILMP7</t>
        </is>
      </nc>
    </rcc>
    <rcc rId="0" sId="17">
      <nc r="B274" t="inlineStr">
        <is>
          <t>EILMP7</t>
        </is>
      </nc>
    </rcc>
    <rcc rId="0" sId="17">
      <nc r="B275" t="inlineStr">
        <is>
          <t>EILMP7</t>
        </is>
      </nc>
    </rcc>
    <rcc rId="0" sId="17">
      <nc r="B276" t="inlineStr">
        <is>
          <t>EILMP7</t>
        </is>
      </nc>
    </rcc>
    <rcc rId="0" sId="17">
      <nc r="B277" t="inlineStr">
        <is>
          <t>EILMP7</t>
        </is>
      </nc>
    </rcc>
    <rcc rId="0" sId="17">
      <nc r="B278" t="inlineStr">
        <is>
          <t>EILMP7</t>
        </is>
      </nc>
    </rcc>
    <rcc rId="0" sId="17">
      <nc r="B279" t="inlineStr">
        <is>
          <t>EILMP7</t>
        </is>
      </nc>
    </rcc>
    <rcc rId="0" sId="17">
      <nc r="B280" t="inlineStr">
        <is>
          <t>EILMP7</t>
        </is>
      </nc>
    </rcc>
    <rcc rId="0" sId="17">
      <nc r="B281" t="inlineStr">
        <is>
          <t>EILMP7</t>
        </is>
      </nc>
    </rcc>
    <rcc rId="0" sId="17">
      <nc r="B282" t="inlineStr">
        <is>
          <t>EILMP7</t>
        </is>
      </nc>
    </rcc>
    <rcc rId="0" sId="17">
      <nc r="B283" t="inlineStr">
        <is>
          <t>EILMP7</t>
        </is>
      </nc>
    </rcc>
    <rcc rId="0" sId="17">
      <nc r="B284" t="inlineStr">
        <is>
          <t>EILMP7</t>
        </is>
      </nc>
    </rcc>
    <rcc rId="0" sId="17">
      <nc r="B285" t="inlineStr">
        <is>
          <t>EILMP7</t>
        </is>
      </nc>
    </rcc>
    <rcc rId="0" sId="17">
      <nc r="B286" t="inlineStr">
        <is>
          <t>EILMP7</t>
        </is>
      </nc>
    </rcc>
    <rcc rId="0" sId="17">
      <nc r="B287" t="inlineStr">
        <is>
          <t>EILMP7</t>
        </is>
      </nc>
    </rcc>
    <rcc rId="0" sId="17">
      <nc r="B288" t="inlineStr">
        <is>
          <t>EILMP7</t>
        </is>
      </nc>
    </rcc>
    <rcc rId="0" sId="17">
      <nc r="B289" t="inlineStr">
        <is>
          <t>EILMP7</t>
        </is>
      </nc>
    </rcc>
    <rcc rId="0" sId="17">
      <nc r="B290" t="inlineStr">
        <is>
          <t>EILMP7</t>
        </is>
      </nc>
    </rcc>
    <rcc rId="0" sId="17">
      <nc r="B291" t="inlineStr">
        <is>
          <t>EILMP7</t>
        </is>
      </nc>
    </rcc>
    <rcc rId="0" sId="17">
      <nc r="B292" t="inlineStr">
        <is>
          <t>EILMP7</t>
        </is>
      </nc>
    </rcc>
    <rcc rId="0" sId="17">
      <nc r="B293" t="inlineStr">
        <is>
          <t>EILMP7</t>
        </is>
      </nc>
    </rcc>
    <rcc rId="0" sId="17">
      <nc r="B294" t="inlineStr">
        <is>
          <t>EILMP7</t>
        </is>
      </nc>
    </rcc>
    <rcc rId="0" sId="17">
      <nc r="B295" t="inlineStr">
        <is>
          <t>EILMP7</t>
        </is>
      </nc>
    </rcc>
    <rcc rId="0" sId="17">
      <nc r="B296" t="inlineStr">
        <is>
          <t>EILMP7</t>
        </is>
      </nc>
    </rcc>
    <rcc rId="0" sId="17">
      <nc r="B297" t="inlineStr">
        <is>
          <t>EILMP7</t>
        </is>
      </nc>
    </rcc>
    <rcc rId="0" sId="17">
      <nc r="B298" t="inlineStr">
        <is>
          <t>EILMP7</t>
        </is>
      </nc>
    </rcc>
    <rcc rId="0" sId="17">
      <nc r="B299" t="inlineStr">
        <is>
          <t>EILMP7</t>
        </is>
      </nc>
    </rcc>
    <rcc rId="0" sId="17">
      <nc r="B300" t="inlineStr">
        <is>
          <t>EILMP7</t>
        </is>
      </nc>
    </rcc>
    <rcc rId="0" sId="17">
      <nc r="B301" t="inlineStr">
        <is>
          <t>EILMP7</t>
        </is>
      </nc>
    </rcc>
    <rcc rId="0" sId="17">
      <nc r="B302" t="inlineStr">
        <is>
          <t>EILMP7</t>
        </is>
      </nc>
    </rcc>
    <rcc rId="0" sId="17">
      <nc r="B303" t="inlineStr">
        <is>
          <t>EILMP7</t>
        </is>
      </nc>
    </rcc>
    <rcc rId="0" sId="17">
      <nc r="B304" t="inlineStr">
        <is>
          <t>EILMP7</t>
        </is>
      </nc>
    </rcc>
    <rcc rId="0" sId="17">
      <nc r="B305" t="inlineStr">
        <is>
          <t>EILMP7</t>
        </is>
      </nc>
    </rcc>
    <rcc rId="0" sId="17">
      <nc r="B306" t="inlineStr">
        <is>
          <t>EILMP7</t>
        </is>
      </nc>
    </rcc>
    <rcc rId="0" sId="17">
      <nc r="B307" t="inlineStr">
        <is>
          <t>EILMP7</t>
        </is>
      </nc>
    </rcc>
    <rcc rId="0" sId="17">
      <nc r="B308" t="inlineStr">
        <is>
          <t>EILMP7</t>
        </is>
      </nc>
    </rcc>
    <rcc rId="0" sId="17">
      <nc r="B309" t="inlineStr">
        <is>
          <t>EILMP7</t>
        </is>
      </nc>
    </rcc>
    <rcc rId="0" sId="17">
      <nc r="B310" t="inlineStr">
        <is>
          <t>EILMP7</t>
        </is>
      </nc>
    </rcc>
    <rcc rId="0" sId="17">
      <nc r="B311" t="inlineStr">
        <is>
          <t>EILMP7</t>
        </is>
      </nc>
    </rcc>
    <rcc rId="0" sId="17">
      <nc r="B312" t="inlineStr">
        <is>
          <t>EILMP7</t>
        </is>
      </nc>
    </rcc>
    <rcc rId="0" sId="17">
      <nc r="B313" t="inlineStr">
        <is>
          <t>EILMP7</t>
        </is>
      </nc>
    </rcc>
    <rcc rId="0" sId="17">
      <nc r="B314" t="inlineStr">
        <is>
          <t>EILMP7</t>
        </is>
      </nc>
    </rcc>
    <rcc rId="0" sId="17">
      <nc r="B315" t="inlineStr">
        <is>
          <t>EILMP7</t>
        </is>
      </nc>
    </rcc>
    <rcc rId="0" sId="17">
      <nc r="B316" t="inlineStr">
        <is>
          <t>HmqTtg</t>
        </is>
      </nc>
    </rcc>
    <rcc rId="0" sId="17">
      <nc r="B317" t="inlineStr">
        <is>
          <t>HmqTtg</t>
        </is>
      </nc>
    </rcc>
    <rcc rId="0" sId="17">
      <nc r="B318" t="inlineStr">
        <is>
          <t>HmqTtg</t>
        </is>
      </nc>
    </rcc>
    <rcc rId="0" sId="17">
      <nc r="B319" t="inlineStr">
        <is>
          <t>HmqTtg</t>
        </is>
      </nc>
    </rcc>
    <rcc rId="0" sId="17">
      <nc r="B320" t="inlineStr">
        <is>
          <t>HmqTtg</t>
        </is>
      </nc>
    </rcc>
    <rcc rId="0" sId="17">
      <nc r="B321" t="inlineStr">
        <is>
          <t>HmqTtg</t>
        </is>
      </nc>
    </rcc>
    <rcc rId="0" sId="17">
      <nc r="B322" t="inlineStr">
        <is>
          <t>HmqTtg</t>
        </is>
      </nc>
    </rcc>
    <rcc rId="0" sId="17">
      <nc r="B323" t="inlineStr">
        <is>
          <t>HmqTtg</t>
        </is>
      </nc>
    </rcc>
    <rcc rId="0" sId="17">
      <nc r="B324" t="inlineStr">
        <is>
          <t>HmqTtg</t>
        </is>
      </nc>
    </rcc>
    <rcc rId="0" sId="17">
      <nc r="B325" t="inlineStr">
        <is>
          <t>HmqTtg</t>
        </is>
      </nc>
    </rcc>
    <rcc rId="0" sId="17">
      <nc r="B326" t="inlineStr">
        <is>
          <t>HmqTtg</t>
        </is>
      </nc>
    </rcc>
    <rcc rId="0" sId="17">
      <nc r="B327" t="inlineStr">
        <is>
          <t>HmqTtg</t>
        </is>
      </nc>
    </rcc>
    <rcc rId="0" sId="17">
      <nc r="B328" t="inlineStr">
        <is>
          <t>HmqTtg</t>
        </is>
      </nc>
    </rcc>
    <rcc rId="0" sId="17">
      <nc r="B329" t="inlineStr">
        <is>
          <t>HmqTtg</t>
        </is>
      </nc>
    </rcc>
    <rcc rId="0" sId="17">
      <nc r="B330" t="inlineStr">
        <is>
          <t>HmqTtg</t>
        </is>
      </nc>
    </rcc>
    <rcc rId="0" sId="17">
      <nc r="B331" t="inlineStr">
        <is>
          <t>HmqTtg</t>
        </is>
      </nc>
    </rcc>
    <rcc rId="0" sId="17">
      <nc r="B332" t="inlineStr">
        <is>
          <t>HmqTtg</t>
        </is>
      </nc>
    </rcc>
    <rcc rId="0" sId="17">
      <nc r="B333" t="inlineStr">
        <is>
          <t>HmqTtg</t>
        </is>
      </nc>
    </rcc>
    <rcc rId="0" sId="17">
      <nc r="B334" t="inlineStr">
        <is>
          <t>HmqTtg</t>
        </is>
      </nc>
    </rcc>
    <rcc rId="0" sId="17">
      <nc r="B335" t="inlineStr">
        <is>
          <t>HmqTtg</t>
        </is>
      </nc>
    </rcc>
    <rcc rId="0" sId="17">
      <nc r="B336" t="inlineStr">
        <is>
          <t>HmqTtg</t>
        </is>
      </nc>
    </rcc>
    <rcc rId="0" sId="17">
      <nc r="B337" t="inlineStr">
        <is>
          <t>HmqTtg</t>
        </is>
      </nc>
    </rcc>
    <rcc rId="0" sId="17">
      <nc r="B338" t="inlineStr">
        <is>
          <t>HmqTtg</t>
        </is>
      </nc>
    </rcc>
    <rcc rId="0" sId="17">
      <nc r="B339" t="inlineStr">
        <is>
          <t>HmqTtg</t>
        </is>
      </nc>
    </rcc>
    <rcc rId="0" sId="17">
      <nc r="B340" t="inlineStr">
        <is>
          <t>HmqTtg</t>
        </is>
      </nc>
    </rcc>
    <rcc rId="0" sId="17">
      <nc r="B341" t="inlineStr">
        <is>
          <t>HmqTtg</t>
        </is>
      </nc>
    </rcc>
    <rcc rId="0" sId="17">
      <nc r="B342" t="inlineStr">
        <is>
          <t>HmqTtg</t>
        </is>
      </nc>
    </rcc>
    <rcc rId="0" sId="17">
      <nc r="B343" t="inlineStr">
        <is>
          <t>HmqTtg</t>
        </is>
      </nc>
    </rcc>
    <rcc rId="0" sId="17">
      <nc r="B344" t="inlineStr">
        <is>
          <t>HmqTtg</t>
        </is>
      </nc>
    </rcc>
    <rcc rId="0" sId="17">
      <nc r="B345" t="inlineStr">
        <is>
          <t>HmqTtg</t>
        </is>
      </nc>
    </rcc>
    <rcc rId="0" sId="17">
      <nc r="B346" t="inlineStr">
        <is>
          <t>HmqTtg</t>
        </is>
      </nc>
    </rcc>
    <rcc rId="0" sId="17">
      <nc r="B347" t="inlineStr">
        <is>
          <t>HmqTtg</t>
        </is>
      </nc>
    </rcc>
    <rcc rId="0" sId="17">
      <nc r="B348" t="inlineStr">
        <is>
          <t>HmqTtg</t>
        </is>
      </nc>
    </rcc>
    <rcc rId="0" sId="17">
      <nc r="B349" t="inlineStr">
        <is>
          <t>HmqTtg</t>
        </is>
      </nc>
    </rcc>
    <rcc rId="0" sId="17">
      <nc r="B350" t="inlineStr">
        <is>
          <t>HmqTtg</t>
        </is>
      </nc>
    </rcc>
    <rcc rId="0" sId="17">
      <nc r="B351" t="inlineStr">
        <is>
          <t>HmqTtg</t>
        </is>
      </nc>
    </rcc>
    <rcc rId="0" sId="17">
      <nc r="B352" t="inlineStr">
        <is>
          <t>HmqTtg</t>
        </is>
      </nc>
    </rcc>
    <rcc rId="0" sId="17">
      <nc r="B353" t="inlineStr">
        <is>
          <t>HmqTtg</t>
        </is>
      </nc>
    </rcc>
    <rcc rId="0" sId="17">
      <nc r="B354" t="inlineStr">
        <is>
          <t>HmqTtg</t>
        </is>
      </nc>
    </rcc>
    <rcc rId="0" sId="17">
      <nc r="B355" t="inlineStr">
        <is>
          <t>HmqTtg</t>
        </is>
      </nc>
    </rcc>
    <rcc rId="0" sId="17">
      <nc r="B356" t="inlineStr">
        <is>
          <t>HmqTtg</t>
        </is>
      </nc>
    </rcc>
    <rcc rId="0" sId="17">
      <nc r="B357" t="inlineStr">
        <is>
          <t>HmqTtg</t>
        </is>
      </nc>
    </rcc>
    <rcc rId="0" sId="17">
      <nc r="B358" t="inlineStr">
        <is>
          <t>HmqTtg</t>
        </is>
      </nc>
    </rcc>
    <rcc rId="0" sId="17">
      <nc r="B359" t="inlineStr">
        <is>
          <t>HmqTtg</t>
        </is>
      </nc>
    </rcc>
    <rcc rId="0" sId="17">
      <nc r="B360" t="inlineStr">
        <is>
          <t>HmqTtg</t>
        </is>
      </nc>
    </rcc>
    <rcc rId="0" sId="17">
      <nc r="B361" t="inlineStr">
        <is>
          <t>HmqTtg</t>
        </is>
      </nc>
    </rcc>
    <rcc rId="0" sId="17">
      <nc r="B362" t="inlineStr">
        <is>
          <t>HmqTtg</t>
        </is>
      </nc>
    </rcc>
    <rcc rId="0" sId="17">
      <nc r="B363" t="inlineStr">
        <is>
          <t>HmqTtg</t>
        </is>
      </nc>
    </rcc>
    <rcc rId="0" sId="17">
      <nc r="B364" t="inlineStr">
        <is>
          <t>HmqTtg</t>
        </is>
      </nc>
    </rcc>
    <rcc rId="0" sId="17">
      <nc r="B365" t="inlineStr">
        <is>
          <t>HmqTtg</t>
        </is>
      </nc>
    </rcc>
    <rcc rId="0" sId="17">
      <nc r="B366" t="inlineStr">
        <is>
          <t>HmqTtg</t>
        </is>
      </nc>
    </rcc>
    <rcc rId="0" sId="17">
      <nc r="B367" t="inlineStr">
        <is>
          <t>HmqTtg</t>
        </is>
      </nc>
    </rcc>
    <rcc rId="0" sId="17">
      <nc r="B368" t="inlineStr">
        <is>
          <t>HmqTtg</t>
        </is>
      </nc>
    </rcc>
    <rcc rId="0" sId="17">
      <nc r="B369" t="inlineStr">
        <is>
          <t>HmqTtg</t>
        </is>
      </nc>
    </rcc>
    <rcc rId="0" sId="17">
      <nc r="B370" t="inlineStr">
        <is>
          <t>HmqTtg</t>
        </is>
      </nc>
    </rcc>
    <rcc rId="0" sId="17">
      <nc r="B371" t="inlineStr">
        <is>
          <t>HmqTtg</t>
        </is>
      </nc>
    </rcc>
    <rcc rId="0" sId="17">
      <nc r="B372" t="inlineStr">
        <is>
          <t>HmqTtg</t>
        </is>
      </nc>
    </rcc>
    <rcc rId="0" sId="17">
      <nc r="B373" t="inlineStr">
        <is>
          <t>HmqTtg</t>
        </is>
      </nc>
    </rcc>
    <rcc rId="0" sId="17">
      <nc r="B374" t="inlineStr">
        <is>
          <t>HmqTtg</t>
        </is>
      </nc>
    </rcc>
    <rcc rId="0" sId="17">
      <nc r="B375" t="inlineStr">
        <is>
          <t>HmqTtg</t>
        </is>
      </nc>
    </rcc>
    <rcc rId="0" sId="17">
      <nc r="B376" t="inlineStr">
        <is>
          <t>HmqTtg</t>
        </is>
      </nc>
    </rcc>
    <rcc rId="0" sId="17">
      <nc r="B377" t="inlineStr">
        <is>
          <t>HmqTtg</t>
        </is>
      </nc>
    </rcc>
    <rcc rId="0" sId="17">
      <nc r="B378" t="inlineStr">
        <is>
          <t>HmqTtg</t>
        </is>
      </nc>
    </rcc>
    <rcc rId="0" sId="17">
      <nc r="B379" t="inlineStr">
        <is>
          <t>HmqTtg</t>
        </is>
      </nc>
    </rcc>
    <rcc rId="0" sId="17">
      <nc r="B380" t="inlineStr">
        <is>
          <t>HmqTtg</t>
        </is>
      </nc>
    </rcc>
    <rcc rId="0" sId="17">
      <nc r="B381" t="inlineStr">
        <is>
          <t>HmqTtg</t>
        </is>
      </nc>
    </rcc>
    <rcc rId="0" sId="17">
      <nc r="B382" t="inlineStr">
        <is>
          <t>HmqTtg</t>
        </is>
      </nc>
    </rcc>
    <rcc rId="0" sId="17">
      <nc r="B383" t="inlineStr">
        <is>
          <t>HmqTtg</t>
        </is>
      </nc>
    </rcc>
    <rcc rId="0" sId="17">
      <nc r="B384" t="inlineStr">
        <is>
          <t>HmqTtg</t>
        </is>
      </nc>
    </rcc>
    <rcc rId="0" sId="17">
      <nc r="B385" t="inlineStr">
        <is>
          <t>HmqTtg</t>
        </is>
      </nc>
    </rcc>
    <rcc rId="0" sId="17">
      <nc r="B386" t="inlineStr">
        <is>
          <t>HmqTtg</t>
        </is>
      </nc>
    </rcc>
    <rcc rId="0" sId="17">
      <nc r="B387" t="inlineStr">
        <is>
          <t>HmqTtg</t>
        </is>
      </nc>
    </rcc>
    <rcc rId="0" sId="17">
      <nc r="B388" t="inlineStr">
        <is>
          <t>HmqTtg</t>
        </is>
      </nc>
    </rcc>
    <rcc rId="0" sId="17">
      <nc r="B389" t="inlineStr">
        <is>
          <t>HmqTtg</t>
        </is>
      </nc>
    </rcc>
    <rcc rId="0" sId="17">
      <nc r="B390" t="inlineStr">
        <is>
          <t>HmqTtg</t>
        </is>
      </nc>
    </rcc>
    <rcc rId="0" sId="17">
      <nc r="B391" t="inlineStr">
        <is>
          <t>HmqTtg</t>
        </is>
      </nc>
    </rcc>
    <rcc rId="0" sId="17">
      <nc r="B392" t="inlineStr">
        <is>
          <t>HmqTtg</t>
        </is>
      </nc>
    </rcc>
    <rcc rId="0" sId="17">
      <nc r="B393" t="inlineStr">
        <is>
          <t>HmqTtg</t>
        </is>
      </nc>
    </rcc>
    <rcc rId="0" sId="17">
      <nc r="B394" t="inlineStr">
        <is>
          <t>HmqTtg</t>
        </is>
      </nc>
    </rcc>
    <rcc rId="0" sId="17">
      <nc r="B395" t="inlineStr">
        <is>
          <t>HmqTtg</t>
        </is>
      </nc>
    </rcc>
    <rcc rId="0" sId="17">
      <nc r="B396" t="inlineStr">
        <is>
          <t>HmqTtg</t>
        </is>
      </nc>
    </rcc>
    <rcc rId="0" sId="17">
      <nc r="B397" t="inlineStr">
        <is>
          <t>HmqTtg</t>
        </is>
      </nc>
    </rcc>
    <rcc rId="0" sId="17">
      <nc r="B398" t="inlineStr">
        <is>
          <t>HmqTtg</t>
        </is>
      </nc>
    </rcc>
    <rcc rId="0" sId="17">
      <nc r="B399" t="inlineStr">
        <is>
          <t>HmqTtg</t>
        </is>
      </nc>
    </rcc>
    <rcc rId="0" sId="17">
      <nc r="B400" t="inlineStr">
        <is>
          <t>HmqTtg</t>
        </is>
      </nc>
    </rcc>
    <rcc rId="0" sId="17">
      <nc r="B401" t="inlineStr">
        <is>
          <t>HmqTtg</t>
        </is>
      </nc>
    </rcc>
    <rcc rId="0" sId="17">
      <nc r="B402" t="inlineStr">
        <is>
          <t>HmqTtg</t>
        </is>
      </nc>
    </rcc>
    <rcc rId="0" sId="17">
      <nc r="B403" t="inlineStr">
        <is>
          <t>HmqTtg</t>
        </is>
      </nc>
    </rcc>
    <rcc rId="0" sId="17">
      <nc r="B404" t="inlineStr">
        <is>
          <t>HmqTtg</t>
        </is>
      </nc>
    </rcc>
    <rcc rId="0" sId="17">
      <nc r="B405" t="inlineStr">
        <is>
          <t>HmqTtg</t>
        </is>
      </nc>
    </rcc>
    <rcc rId="0" sId="17">
      <nc r="B406" t="inlineStr">
        <is>
          <t>HmqTtg</t>
        </is>
      </nc>
    </rcc>
    <rcc rId="0" sId="17">
      <nc r="B407" t="inlineStr">
        <is>
          <t>HmqTtg</t>
        </is>
      </nc>
    </rcc>
    <rcc rId="0" sId="17">
      <nc r="B408" t="inlineStr">
        <is>
          <t>HmqTtg</t>
        </is>
      </nc>
    </rcc>
    <rcc rId="0" sId="17">
      <nc r="B409" t="inlineStr">
        <is>
          <t>HmqTtg</t>
        </is>
      </nc>
    </rcc>
    <rcc rId="0" sId="17">
      <nc r="B410" t="inlineStr">
        <is>
          <t>HmqTtg</t>
        </is>
      </nc>
    </rcc>
    <rcc rId="0" sId="17">
      <nc r="B411" t="inlineStr">
        <is>
          <t>HmqTtg</t>
        </is>
      </nc>
    </rcc>
    <rcc rId="0" sId="17">
      <nc r="B412" t="inlineStr">
        <is>
          <t>HmqTtg</t>
        </is>
      </nc>
    </rcc>
    <rcc rId="0" sId="17">
      <nc r="B413" t="inlineStr">
        <is>
          <t>HmqTtg</t>
        </is>
      </nc>
    </rcc>
    <rcc rId="0" sId="17">
      <nc r="B414" t="inlineStr">
        <is>
          <t>HmqTtg</t>
        </is>
      </nc>
    </rcc>
    <rcc rId="0" sId="17">
      <nc r="B415" t="inlineStr">
        <is>
          <t>HmqTtg</t>
        </is>
      </nc>
    </rcc>
    <rcc rId="0" sId="17">
      <nc r="B416" t="inlineStr">
        <is>
          <t>HmqTtg</t>
        </is>
      </nc>
    </rcc>
    <rcc rId="0" sId="17">
      <nc r="B417" t="inlineStr">
        <is>
          <t>HmqTtg</t>
        </is>
      </nc>
    </rcc>
    <rcc rId="0" sId="17">
      <nc r="B418" t="inlineStr">
        <is>
          <t>HmqTtg</t>
        </is>
      </nc>
    </rcc>
    <rcc rId="0" sId="17">
      <nc r="B419" t="inlineStr">
        <is>
          <t>HmqTtg</t>
        </is>
      </nc>
    </rcc>
    <rcc rId="0" sId="17">
      <nc r="B420" t="inlineStr">
        <is>
          <t>HmqTtg</t>
        </is>
      </nc>
    </rcc>
    <rcc rId="0" sId="17">
      <nc r="B421" t="inlineStr">
        <is>
          <t>HmqTtg</t>
        </is>
      </nc>
    </rcc>
    <rcc rId="0" sId="17">
      <nc r="B422" t="inlineStr">
        <is>
          <t>HmqTtg</t>
        </is>
      </nc>
    </rcc>
    <rcc rId="0" sId="17">
      <nc r="B423" t="inlineStr">
        <is>
          <t>HmqTtg</t>
        </is>
      </nc>
    </rcc>
    <rcc rId="0" sId="17">
      <nc r="B424" t="inlineStr">
        <is>
          <t>HmqTtg</t>
        </is>
      </nc>
    </rcc>
    <rcc rId="0" sId="17">
      <nc r="B425" t="inlineStr">
        <is>
          <t>HmqTtg</t>
        </is>
      </nc>
    </rcc>
    <rcc rId="0" sId="17">
      <nc r="B426" t="inlineStr">
        <is>
          <t>HmqTtg</t>
        </is>
      </nc>
    </rcc>
    <rcc rId="0" sId="17">
      <nc r="B427" t="inlineStr">
        <is>
          <t>HmqTtg</t>
        </is>
      </nc>
    </rcc>
    <rcc rId="0" sId="17">
      <nc r="B428" t="inlineStr">
        <is>
          <t>HmqTtg</t>
        </is>
      </nc>
    </rcc>
    <rcc rId="0" sId="17">
      <nc r="B429" t="inlineStr">
        <is>
          <t>HmqTtg</t>
        </is>
      </nc>
    </rcc>
    <rcc rId="0" sId="17">
      <nc r="B430" t="inlineStr">
        <is>
          <t>HmqTtg</t>
        </is>
      </nc>
    </rcc>
    <rcc rId="0" sId="17">
      <nc r="B431" t="inlineStr">
        <is>
          <t>HmqTtg</t>
        </is>
      </nc>
    </rcc>
    <rcc rId="0" sId="17">
      <nc r="B432" t="inlineStr">
        <is>
          <t>HmqTtg</t>
        </is>
      </nc>
    </rcc>
    <rcc rId="0" sId="17">
      <nc r="B433" t="inlineStr">
        <is>
          <t>HmqTtg</t>
        </is>
      </nc>
    </rcc>
    <rcc rId="0" sId="17">
      <nc r="B434" t="inlineStr">
        <is>
          <t>HmqTtg</t>
        </is>
      </nc>
    </rcc>
    <rcc rId="0" sId="17">
      <nc r="B435" t="inlineStr">
        <is>
          <t>HmqTtg</t>
        </is>
      </nc>
    </rcc>
    <rcc rId="0" sId="17">
      <nc r="B436" t="inlineStr">
        <is>
          <t>HmqTtg</t>
        </is>
      </nc>
    </rcc>
    <rcc rId="0" sId="17">
      <nc r="B437" t="inlineStr">
        <is>
          <t>HmqTtg</t>
        </is>
      </nc>
    </rcc>
    <rcc rId="0" sId="17">
      <nc r="B438" t="inlineStr">
        <is>
          <t>HmqTtg</t>
        </is>
      </nc>
    </rcc>
    <rcc rId="0" sId="17">
      <nc r="B439" t="inlineStr">
        <is>
          <t>HmqTtg</t>
        </is>
      </nc>
    </rcc>
    <rcc rId="0" sId="17">
      <nc r="B440" t="inlineStr">
        <is>
          <t>HmqTtg</t>
        </is>
      </nc>
    </rcc>
    <rcc rId="0" sId="17">
      <nc r="B441" t="inlineStr">
        <is>
          <t>HmqTtg</t>
        </is>
      </nc>
    </rcc>
    <rcc rId="0" sId="17">
      <nc r="B442" t="inlineStr">
        <is>
          <t>HmqTtg</t>
        </is>
      </nc>
    </rcc>
    <rcc rId="0" sId="17">
      <nc r="B443" t="inlineStr">
        <is>
          <t>HmqTtg</t>
        </is>
      </nc>
    </rcc>
    <rcc rId="0" sId="17">
      <nc r="B444" t="inlineStr">
        <is>
          <t>HmqTtg</t>
        </is>
      </nc>
    </rcc>
    <rcc rId="0" sId="17">
      <nc r="B445" t="inlineStr">
        <is>
          <t>HmqTtg</t>
        </is>
      </nc>
    </rcc>
    <rcc rId="0" sId="17">
      <nc r="B446" t="inlineStr">
        <is>
          <t>HmqTtg</t>
        </is>
      </nc>
    </rcc>
    <rcc rId="0" sId="17">
      <nc r="B447" t="inlineStr">
        <is>
          <t>XwMqmM</t>
        </is>
      </nc>
    </rcc>
    <rcc rId="0" sId="17">
      <nc r="B448" t="inlineStr">
        <is>
          <t>XwMqmM</t>
        </is>
      </nc>
    </rcc>
    <rcc rId="0" sId="17">
      <nc r="B449" t="inlineStr">
        <is>
          <t>XwMqmM</t>
        </is>
      </nc>
    </rcc>
    <rcc rId="0" sId="17">
      <nc r="B450" t="inlineStr">
        <is>
          <t>XwMqmM</t>
        </is>
      </nc>
    </rcc>
    <rcc rId="0" sId="17">
      <nc r="B451" t="inlineStr">
        <is>
          <t>XwMqmM</t>
        </is>
      </nc>
    </rcc>
    <rcc rId="0" sId="17">
      <nc r="B452" t="inlineStr">
        <is>
          <t>XwMqmM</t>
        </is>
      </nc>
    </rcc>
    <rcc rId="0" sId="17">
      <nc r="B453" t="inlineStr">
        <is>
          <t>XwMqmM</t>
        </is>
      </nc>
    </rcc>
    <rcc rId="0" sId="17">
      <nc r="B454" t="inlineStr">
        <is>
          <t>XwMqmM</t>
        </is>
      </nc>
    </rcc>
    <rcc rId="0" sId="17">
      <nc r="B455" t="inlineStr">
        <is>
          <t>XwMqmM</t>
        </is>
      </nc>
    </rcc>
    <rcc rId="0" sId="17">
      <nc r="B456" t="inlineStr">
        <is>
          <t>XwMqmM</t>
        </is>
      </nc>
    </rcc>
    <rcc rId="0" sId="17">
      <nc r="B457" t="inlineStr">
        <is>
          <t>XwMqmM</t>
        </is>
      </nc>
    </rcc>
    <rcc rId="0" sId="17">
      <nc r="B458" t="inlineStr">
        <is>
          <t>XwMqmM</t>
        </is>
      </nc>
    </rcc>
    <rcc rId="0" sId="17">
      <nc r="B459" t="inlineStr">
        <is>
          <t>XwMqmM</t>
        </is>
      </nc>
    </rcc>
    <rcc rId="0" sId="17">
      <nc r="B460" t="inlineStr">
        <is>
          <t>XwMqmM</t>
        </is>
      </nc>
    </rcc>
    <rcc rId="0" sId="17">
      <nc r="B461" t="inlineStr">
        <is>
          <t>XwMqmM</t>
        </is>
      </nc>
    </rcc>
    <rcc rId="0" sId="17">
      <nc r="B462" t="inlineStr">
        <is>
          <t>XwMqmM</t>
        </is>
      </nc>
    </rcc>
    <rcc rId="0" sId="17">
      <nc r="B463" t="inlineStr">
        <is>
          <t>XwMqmM</t>
        </is>
      </nc>
    </rcc>
    <rcc rId="0" sId="17">
      <nc r="B464" t="inlineStr">
        <is>
          <t>XwMqmM</t>
        </is>
      </nc>
    </rcc>
    <rcc rId="0" sId="17">
      <nc r="B465" t="inlineStr">
        <is>
          <t>XwMqmM</t>
        </is>
      </nc>
    </rcc>
    <rcc rId="0" sId="17">
      <nc r="B466" t="inlineStr">
        <is>
          <t>XwMqmM</t>
        </is>
      </nc>
    </rcc>
    <rcc rId="0" sId="17">
      <nc r="B467" t="inlineStr">
        <is>
          <t>XwMqmM</t>
        </is>
      </nc>
    </rcc>
    <rcc rId="0" sId="17">
      <nc r="B468" t="inlineStr">
        <is>
          <t>XwMqmM</t>
        </is>
      </nc>
    </rcc>
    <rcc rId="0" sId="17">
      <nc r="B469" t="inlineStr">
        <is>
          <t>XwMqmM</t>
        </is>
      </nc>
    </rcc>
    <rcc rId="0" sId="17">
      <nc r="B470" t="inlineStr">
        <is>
          <t>XwMqmM</t>
        </is>
      </nc>
    </rcc>
    <rcc rId="0" sId="17">
      <nc r="B471" t="inlineStr">
        <is>
          <t>XwMqmM</t>
        </is>
      </nc>
    </rcc>
    <rcc rId="0" sId="17">
      <nc r="B472" t="inlineStr">
        <is>
          <t>XwMqmM</t>
        </is>
      </nc>
    </rcc>
    <rcc rId="0" sId="17">
      <nc r="B473" t="inlineStr">
        <is>
          <t>XwMqmM</t>
        </is>
      </nc>
    </rcc>
    <rcc rId="0" sId="17">
      <nc r="B474" t="inlineStr">
        <is>
          <t>XwMqmM</t>
        </is>
      </nc>
    </rcc>
    <rcc rId="0" sId="17">
      <nc r="B475" t="inlineStr">
        <is>
          <t>XwMqmM</t>
        </is>
      </nc>
    </rcc>
    <rcc rId="0" sId="17">
      <nc r="B476" t="inlineStr">
        <is>
          <t>XwMqmM</t>
        </is>
      </nc>
    </rcc>
    <rcc rId="0" sId="17">
      <nc r="B477" t="inlineStr">
        <is>
          <t>XwMqmM</t>
        </is>
      </nc>
    </rcc>
    <rcc rId="0" sId="17">
      <nc r="B478" t="inlineStr">
        <is>
          <t>XwMqmM</t>
        </is>
      </nc>
    </rcc>
    <rcc rId="0" sId="17">
      <nc r="B479" t="inlineStr">
        <is>
          <t>XwMqmM</t>
        </is>
      </nc>
    </rcc>
    <rcc rId="0" sId="17">
      <nc r="B480" t="inlineStr">
        <is>
          <t>XwMqmM</t>
        </is>
      </nc>
    </rcc>
    <rcc rId="0" sId="17">
      <nc r="B481" t="inlineStr">
        <is>
          <t>XwMqmM</t>
        </is>
      </nc>
    </rcc>
    <rcc rId="0" sId="17">
      <nc r="B482" t="inlineStr">
        <is>
          <t>XwMqmM</t>
        </is>
      </nc>
    </rcc>
    <rcc rId="0" sId="17">
      <nc r="B483" t="inlineStr">
        <is>
          <t>XwMqmM</t>
        </is>
      </nc>
    </rcc>
    <rcc rId="0" sId="17">
      <nc r="B484" t="inlineStr">
        <is>
          <t>XwMqmM</t>
        </is>
      </nc>
    </rcc>
    <rcc rId="0" sId="17">
      <nc r="B485" t="inlineStr">
        <is>
          <t>XwMqmM</t>
        </is>
      </nc>
    </rcc>
    <rcc rId="0" sId="17">
      <nc r="B486" t="inlineStr">
        <is>
          <t>XwMqmM</t>
        </is>
      </nc>
    </rcc>
    <rcc rId="0" sId="17">
      <nc r="B487" t="inlineStr">
        <is>
          <t>XwMqmM</t>
        </is>
      </nc>
    </rcc>
    <rcc rId="0" sId="17">
      <nc r="B488" t="inlineStr">
        <is>
          <t>XwMqmM</t>
        </is>
      </nc>
    </rcc>
    <rcc rId="0" sId="17">
      <nc r="B489" t="inlineStr">
        <is>
          <t>XwMqmM</t>
        </is>
      </nc>
    </rcc>
    <rcc rId="0" sId="17">
      <nc r="B490" t="inlineStr">
        <is>
          <t>XwMqmM</t>
        </is>
      </nc>
    </rcc>
    <rcc rId="0" sId="17">
      <nc r="B491" t="inlineStr">
        <is>
          <t>XwMqmM</t>
        </is>
      </nc>
    </rcc>
    <rcc rId="0" sId="17">
      <nc r="B492" t="inlineStr">
        <is>
          <t>XwMqmM</t>
        </is>
      </nc>
    </rcc>
    <rcc rId="0" sId="17">
      <nc r="B493" t="inlineStr">
        <is>
          <t>XwMqmM</t>
        </is>
      </nc>
    </rcc>
    <rcc rId="0" sId="17">
      <nc r="B494" t="inlineStr">
        <is>
          <t>XwMqmM</t>
        </is>
      </nc>
    </rcc>
    <rcc rId="0" sId="17">
      <nc r="B495" t="inlineStr">
        <is>
          <t>XwMqmM</t>
        </is>
      </nc>
    </rcc>
    <rcc rId="0" sId="17">
      <nc r="B496" t="inlineStr">
        <is>
          <t>XwMqmM</t>
        </is>
      </nc>
    </rcc>
    <rcc rId="0" sId="17">
      <nc r="B497" t="inlineStr">
        <is>
          <t>XwMqmM</t>
        </is>
      </nc>
    </rcc>
    <rcc rId="0" sId="17">
      <nc r="B498" t="inlineStr">
        <is>
          <t>XwMqmM</t>
        </is>
      </nc>
    </rcc>
    <rcc rId="0" sId="17">
      <nc r="B499" t="inlineStr">
        <is>
          <t>XwMqmM</t>
        </is>
      </nc>
    </rcc>
    <rcc rId="0" sId="17">
      <nc r="B500" t="inlineStr">
        <is>
          <t>XwMqmM</t>
        </is>
      </nc>
    </rcc>
    <rcc rId="0" sId="17">
      <nc r="B501" t="inlineStr">
        <is>
          <t>XwMqmM</t>
        </is>
      </nc>
    </rcc>
    <rcc rId="0" sId="17">
      <nc r="B502" t="inlineStr">
        <is>
          <t>XwMqmM</t>
        </is>
      </nc>
    </rcc>
    <rcc rId="0" sId="17">
      <nc r="B503" t="inlineStr">
        <is>
          <t>XwMqmM</t>
        </is>
      </nc>
    </rcc>
    <rcc rId="0" sId="17">
      <nc r="B504" t="inlineStr">
        <is>
          <t>XwMqmM</t>
        </is>
      </nc>
    </rcc>
    <rcc rId="0" sId="17">
      <nc r="B505" t="inlineStr">
        <is>
          <t>XwMqmM</t>
        </is>
      </nc>
    </rcc>
    <rcc rId="0" sId="17">
      <nc r="B506" t="inlineStr">
        <is>
          <t>XwMqmM</t>
        </is>
      </nc>
    </rcc>
    <rcc rId="0" sId="17">
      <nc r="B507" t="inlineStr">
        <is>
          <t>XwMqmM</t>
        </is>
      </nc>
    </rcc>
    <rcc rId="0" sId="17">
      <nc r="B508" t="inlineStr">
        <is>
          <t>XwMqmM</t>
        </is>
      </nc>
    </rcc>
    <rcc rId="0" sId="17">
      <nc r="B509" t="inlineStr">
        <is>
          <t>XwMqmM</t>
        </is>
      </nc>
    </rcc>
    <rcc rId="0" sId="17">
      <nc r="B510" t="inlineStr">
        <is>
          <t>XwMqmM</t>
        </is>
      </nc>
    </rcc>
    <rcc rId="0" sId="17">
      <nc r="B511" t="inlineStr">
        <is>
          <t>XwMqmM</t>
        </is>
      </nc>
    </rcc>
    <rcc rId="0" sId="17">
      <nc r="B512" t="inlineStr">
        <is>
          <t>XwMqmM</t>
        </is>
      </nc>
    </rcc>
    <rcc rId="0" sId="17">
      <nc r="B513" t="inlineStr">
        <is>
          <t>XwMqmM</t>
        </is>
      </nc>
    </rcc>
    <rcc rId="0" sId="17">
      <nc r="B514" t="inlineStr">
        <is>
          <t>XwMqmM</t>
        </is>
      </nc>
    </rcc>
    <rcc rId="0" sId="17">
      <nc r="B515" t="inlineStr">
        <is>
          <t>XwMqmM</t>
        </is>
      </nc>
    </rcc>
    <rcc rId="0" sId="17">
      <nc r="B516" t="inlineStr">
        <is>
          <t>XwMqmM</t>
        </is>
      </nc>
    </rcc>
    <rcc rId="0" sId="17">
      <nc r="B517" t="inlineStr">
        <is>
          <t>XwMqmM</t>
        </is>
      </nc>
    </rcc>
    <rcc rId="0" sId="17">
      <nc r="B518" t="inlineStr">
        <is>
          <t>XwMqmM</t>
        </is>
      </nc>
    </rcc>
    <rcc rId="0" sId="17">
      <nc r="B519" t="inlineStr">
        <is>
          <t>XwMqmM</t>
        </is>
      </nc>
    </rcc>
    <rcc rId="0" sId="17">
      <nc r="B520" t="inlineStr">
        <is>
          <t>XwMqmM</t>
        </is>
      </nc>
    </rcc>
    <rcc rId="0" sId="17">
      <nc r="B521" t="inlineStr">
        <is>
          <t>XwMqmM</t>
        </is>
      </nc>
    </rcc>
    <rcc rId="0" sId="17">
      <nc r="B522" t="inlineStr">
        <is>
          <t>XwMqmM</t>
        </is>
      </nc>
    </rcc>
    <rcc rId="0" sId="17">
      <nc r="B523" t="inlineStr">
        <is>
          <t>XwMqmM</t>
        </is>
      </nc>
    </rcc>
    <rcc rId="0" sId="17">
      <nc r="B524" t="inlineStr">
        <is>
          <t>XwMqmM</t>
        </is>
      </nc>
    </rcc>
    <rcc rId="0" sId="17">
      <nc r="B525" t="inlineStr">
        <is>
          <t>XwMqmM</t>
        </is>
      </nc>
    </rcc>
    <rcc rId="0" sId="17">
      <nc r="B526" t="inlineStr">
        <is>
          <t>XwMqmM</t>
        </is>
      </nc>
    </rcc>
    <rcc rId="0" sId="17">
      <nc r="B527" t="inlineStr">
        <is>
          <t>XwMqmM</t>
        </is>
      </nc>
    </rcc>
    <rcc rId="0" sId="17">
      <nc r="B528" t="inlineStr">
        <is>
          <t>XwMqmM</t>
        </is>
      </nc>
    </rcc>
    <rcc rId="0" sId="17">
      <nc r="B529" t="inlineStr">
        <is>
          <t>XwMqmM</t>
        </is>
      </nc>
    </rcc>
    <rcc rId="0" sId="17">
      <nc r="B530" t="inlineStr">
        <is>
          <t>XwMqmM</t>
        </is>
      </nc>
    </rcc>
    <rcc rId="0" sId="17">
      <nc r="B531" t="inlineStr">
        <is>
          <t>XwMqmM</t>
        </is>
      </nc>
    </rcc>
    <rcc rId="0" sId="17">
      <nc r="B532" t="inlineStr">
        <is>
          <t>XwMqmM</t>
        </is>
      </nc>
    </rcc>
    <rcc rId="0" sId="17">
      <nc r="B533" t="inlineStr">
        <is>
          <t>XwMqmM</t>
        </is>
      </nc>
    </rcc>
    <rcc rId="0" sId="17">
      <nc r="B534" t="inlineStr">
        <is>
          <t>XwMqmM</t>
        </is>
      </nc>
    </rcc>
    <rcc rId="0" sId="17">
      <nc r="B535" t="inlineStr">
        <is>
          <t>XwMqmM</t>
        </is>
      </nc>
    </rcc>
    <rcc rId="0" sId="17">
      <nc r="B536" t="inlineStr">
        <is>
          <t>XwMqmM</t>
        </is>
      </nc>
    </rcc>
    <rcc rId="0" sId="17">
      <nc r="B537" t="inlineStr">
        <is>
          <t>XwMqmM</t>
        </is>
      </nc>
    </rcc>
    <rcc rId="0" sId="17">
      <nc r="B538" t="inlineStr">
        <is>
          <t>XwMqmM</t>
        </is>
      </nc>
    </rcc>
    <rcc rId="0" sId="17">
      <nc r="B539" t="inlineStr">
        <is>
          <t>XwMqmM</t>
        </is>
      </nc>
    </rcc>
    <rcc rId="0" sId="17">
      <nc r="B540" t="inlineStr">
        <is>
          <t>XwMqmM</t>
        </is>
      </nc>
    </rcc>
    <rcc rId="0" sId="17">
      <nc r="B541" t="inlineStr">
        <is>
          <t>XwMqmM</t>
        </is>
      </nc>
    </rcc>
    <rcc rId="0" sId="17">
      <nc r="B542" t="inlineStr">
        <is>
          <t>XwMqmM</t>
        </is>
      </nc>
    </rcc>
    <rcc rId="0" sId="17">
      <nc r="B543" t="inlineStr">
        <is>
          <t>XwMqmM</t>
        </is>
      </nc>
    </rcc>
    <rcc rId="0" sId="17">
      <nc r="B544" t="inlineStr">
        <is>
          <t>XwMqmM</t>
        </is>
      </nc>
    </rcc>
    <rcc rId="0" sId="17">
      <nc r="B545" t="inlineStr">
        <is>
          <t>XwMqmM</t>
        </is>
      </nc>
    </rcc>
    <rcc rId="0" sId="17">
      <nc r="B546" t="inlineStr">
        <is>
          <t>XwMqmM</t>
        </is>
      </nc>
    </rcc>
    <rcc rId="0" sId="17">
      <nc r="B547" t="inlineStr">
        <is>
          <t>XwMqmM</t>
        </is>
      </nc>
    </rcc>
    <rcc rId="0" sId="17">
      <nc r="B548" t="inlineStr">
        <is>
          <t>XwMqmM</t>
        </is>
      </nc>
    </rcc>
    <rcc rId="0" sId="17">
      <nc r="B549" t="inlineStr">
        <is>
          <t>XwMqmM</t>
        </is>
      </nc>
    </rcc>
    <rcc rId="0" sId="17">
      <nc r="B550" t="inlineStr">
        <is>
          <t>XwMqmM</t>
        </is>
      </nc>
    </rcc>
    <rcc rId="0" sId="17">
      <nc r="B551" t="inlineStr">
        <is>
          <t>XwMqmM</t>
        </is>
      </nc>
    </rcc>
    <rcc rId="0" sId="17">
      <nc r="B552" t="inlineStr">
        <is>
          <t>XwMqmM</t>
        </is>
      </nc>
    </rcc>
    <rcc rId="0" sId="17">
      <nc r="B553" t="inlineStr">
        <is>
          <t>XwMqmM</t>
        </is>
      </nc>
    </rcc>
    <rcc rId="0" sId="17">
      <nc r="B554" t="inlineStr">
        <is>
          <t>XwMqmM</t>
        </is>
      </nc>
    </rcc>
    <rcc rId="0" sId="17">
      <nc r="B555" t="inlineStr">
        <is>
          <t>XwMqmM</t>
        </is>
      </nc>
    </rcc>
    <rcc rId="0" sId="17">
      <nc r="B556" t="inlineStr">
        <is>
          <t>XwMqmM</t>
        </is>
      </nc>
    </rcc>
    <rcc rId="0" sId="17">
      <nc r="B557" t="inlineStr">
        <is>
          <t>XwMqmM</t>
        </is>
      </nc>
    </rcc>
    <rcc rId="0" sId="17">
      <nc r="B558" t="inlineStr">
        <is>
          <t>XwMqmM</t>
        </is>
      </nc>
    </rcc>
    <rcc rId="0" sId="17">
      <nc r="B559" t="inlineStr">
        <is>
          <t>XwMqmM</t>
        </is>
      </nc>
    </rcc>
    <rcc rId="0" sId="17">
      <nc r="B560" t="inlineStr">
        <is>
          <t>XwMqmM</t>
        </is>
      </nc>
    </rcc>
    <rcc rId="0" sId="17">
      <nc r="B561" t="inlineStr">
        <is>
          <t>XwMqmM</t>
        </is>
      </nc>
    </rcc>
    <rcc rId="0" sId="17">
      <nc r="B562" t="inlineStr">
        <is>
          <t>XwMqmM</t>
        </is>
      </nc>
    </rcc>
    <rcc rId="0" sId="17">
      <nc r="B563" t="inlineStr">
        <is>
          <t>XwMqmM</t>
        </is>
      </nc>
    </rcc>
    <rcc rId="0" sId="17">
      <nc r="B564" t="inlineStr">
        <is>
          <t>XwMqmM</t>
        </is>
      </nc>
    </rcc>
    <rcc rId="0" sId="17">
      <nc r="B565" t="inlineStr">
        <is>
          <t>XwMqmM</t>
        </is>
      </nc>
    </rcc>
    <rcc rId="0" sId="17">
      <nc r="B566" t="inlineStr">
        <is>
          <t>XwMqmM</t>
        </is>
      </nc>
    </rcc>
    <rcc rId="0" sId="17">
      <nc r="B567" t="inlineStr">
        <is>
          <t>XwMqmM</t>
        </is>
      </nc>
    </rcc>
    <rcc rId="0" sId="17">
      <nc r="B568" t="inlineStr">
        <is>
          <t>XwMqmM</t>
        </is>
      </nc>
    </rcc>
    <rcc rId="0" sId="17">
      <nc r="B569" t="inlineStr">
        <is>
          <t>XwMqmM</t>
        </is>
      </nc>
    </rcc>
    <rcc rId="0" sId="17">
      <nc r="B570" t="inlineStr">
        <is>
          <t>XwMqmM</t>
        </is>
      </nc>
    </rcc>
    <rcc rId="0" sId="17">
      <nc r="B571" t="inlineStr">
        <is>
          <t>XwMqmM</t>
        </is>
      </nc>
    </rcc>
    <rcc rId="0" sId="17">
      <nc r="B572" t="inlineStr">
        <is>
          <t>XwMqmM</t>
        </is>
      </nc>
    </rcc>
    <rcc rId="0" sId="17">
      <nc r="B573" t="inlineStr">
        <is>
          <t>XwMqmM</t>
        </is>
      </nc>
    </rcc>
    <rcc rId="0" sId="17">
      <nc r="B574" t="inlineStr">
        <is>
          <t>XwMqmM</t>
        </is>
      </nc>
    </rcc>
    <rcc rId="0" sId="17">
      <nc r="B575" t="inlineStr">
        <is>
          <t>XwMqmM</t>
        </is>
      </nc>
    </rcc>
    <rcc rId="0" sId="17">
      <nc r="B576" t="inlineStr">
        <is>
          <t>XwMqmM</t>
        </is>
      </nc>
    </rcc>
    <rcc rId="0" sId="17">
      <nc r="B577" t="inlineStr">
        <is>
          <t>XwMqmM</t>
        </is>
      </nc>
    </rcc>
  </rrc>
  <rcc rId="29301" sId="17">
    <nc r="F4" t="inlineStr">
      <is>
        <t>GrimAge acceleration</t>
      </is>
    </nc>
  </rcc>
  <rcc rId="29302" sId="17">
    <nc r="F5" t="inlineStr">
      <is>
        <t>GrimAge acceleration</t>
      </is>
    </nc>
  </rcc>
  <rcc rId="29303" sId="17">
    <nc r="F6" t="inlineStr">
      <is>
        <t>GrimAge acceleration</t>
      </is>
    </nc>
  </rcc>
  <rcc rId="29304" sId="17">
    <nc r="F7" t="inlineStr">
      <is>
        <t>GrimAge acceleration</t>
      </is>
    </nc>
  </rcc>
  <rcc rId="29305" sId="17">
    <nc r="F8" t="inlineStr">
      <is>
        <t>HannumAge acceleration</t>
      </is>
    </nc>
  </rcc>
  <rcc rId="29306" sId="17">
    <nc r="F9" t="inlineStr">
      <is>
        <t>HannumAge acceleration</t>
      </is>
    </nc>
  </rcc>
  <rcc rId="29307" sId="17">
    <nc r="F10" t="inlineStr">
      <is>
        <t>HannumAge acceleration</t>
      </is>
    </nc>
  </rcc>
  <rcc rId="29308" sId="17">
    <nc r="F11" t="inlineStr">
      <is>
        <t>HannumAge acceleration</t>
      </is>
    </nc>
  </rcc>
  <rcc rId="29309" sId="17">
    <nc r="F12" t="inlineStr">
      <is>
        <t>HannumAge acceleration</t>
      </is>
    </nc>
  </rcc>
  <rcc rId="29310" sId="17">
    <nc r="F13" t="inlineStr">
      <is>
        <t>HannumAge acceleration</t>
      </is>
    </nc>
  </rcc>
  <rcc rId="29311" sId="17">
    <nc r="F14" t="inlineStr">
      <is>
        <t>HannumAge acceleration</t>
      </is>
    </nc>
  </rcc>
  <rcc rId="29312" sId="17">
    <nc r="F15" t="inlineStr">
      <is>
        <t>HannumAge acceleration</t>
      </is>
    </nc>
  </rcc>
  <rcc rId="29313" sId="17">
    <nc r="F16" t="inlineStr">
      <is>
        <t>HannumAge acceleration</t>
      </is>
    </nc>
  </rcc>
  <rcc rId="29314" sId="17">
    <nc r="F17" t="inlineStr">
      <is>
        <t>Intrinsic HorvathAge acceleration</t>
      </is>
    </nc>
  </rcc>
  <rcc rId="29315" sId="17">
    <nc r="F18" t="inlineStr">
      <is>
        <t>Intrinsic HorvathAge acceleration</t>
      </is>
    </nc>
  </rcc>
  <rcc rId="29316" sId="17">
    <nc r="F19" t="inlineStr">
      <is>
        <t>Intrinsic HorvathAge acceleration</t>
      </is>
    </nc>
  </rcc>
  <rcc rId="29317" sId="17">
    <nc r="F20" t="inlineStr">
      <is>
        <t>Intrinsic HorvathAge acceleration</t>
      </is>
    </nc>
  </rcc>
  <rcc rId="29318" sId="17">
    <nc r="F21" t="inlineStr">
      <is>
        <t>Intrinsic HorvathAge acceleration</t>
      </is>
    </nc>
  </rcc>
  <rcc rId="29319" sId="17">
    <nc r="F22" t="inlineStr">
      <is>
        <t>Intrinsic HorvathAge acceleration</t>
      </is>
    </nc>
  </rcc>
  <rcc rId="29320" sId="17">
    <nc r="F23" t="inlineStr">
      <is>
        <t>Intrinsic HorvathAge acceleration</t>
      </is>
    </nc>
  </rcc>
  <rcc rId="29321" sId="17">
    <nc r="F24" t="inlineStr">
      <is>
        <t>Intrinsic HorvathAge acceleration</t>
      </is>
    </nc>
  </rcc>
  <rcc rId="29322" sId="17">
    <nc r="F25" t="inlineStr">
      <is>
        <t>Intrinsic HorvathAge acceleration</t>
      </is>
    </nc>
  </rcc>
  <rcc rId="29323" sId="17">
    <nc r="F26" t="inlineStr">
      <is>
        <t>Intrinsic HorvathAge acceleration</t>
      </is>
    </nc>
  </rcc>
  <rcc rId="29324" sId="17">
    <nc r="F27" t="inlineStr">
      <is>
        <t>Intrinsic HorvathAge acceleration</t>
      </is>
    </nc>
  </rcc>
  <rcc rId="29325" sId="17">
    <nc r="F28" t="inlineStr">
      <is>
        <t>Intrinsic HorvathAge acceleration</t>
      </is>
    </nc>
  </rcc>
  <rcc rId="29326" sId="17">
    <nc r="F29" t="inlineStr">
      <is>
        <t>Intrinsic HorvathAge acceleration</t>
      </is>
    </nc>
  </rcc>
  <rcc rId="29327" sId="17">
    <nc r="F30" t="inlineStr">
      <is>
        <t>Intrinsic HorvathAge acceleration</t>
      </is>
    </nc>
  </rcc>
  <rcc rId="29328" sId="17">
    <nc r="F31" t="inlineStr">
      <is>
        <t>Intrinsic HorvathAge acceleration</t>
      </is>
    </nc>
  </rcc>
  <rcc rId="29329" sId="17">
    <nc r="F32" t="inlineStr">
      <is>
        <t>Intrinsic HorvathAge acceleration</t>
      </is>
    </nc>
  </rcc>
  <rcc rId="29330" sId="17">
    <nc r="F33" t="inlineStr">
      <is>
        <t>Intrinsic HorvathAge acceleration</t>
      </is>
    </nc>
  </rcc>
  <rcc rId="29331" sId="17">
    <nc r="F34" t="inlineStr">
      <is>
        <t>Intrinsic HorvathAge acceleration</t>
      </is>
    </nc>
  </rcc>
  <rcc rId="29332" sId="17">
    <nc r="F35" t="inlineStr">
      <is>
        <t>Intrinsic HorvathAge acceleration</t>
      </is>
    </nc>
  </rcc>
  <rcc rId="29333" sId="17">
    <nc r="F36" t="inlineStr">
      <is>
        <t>Intrinsic HorvathAge acceleration</t>
      </is>
    </nc>
  </rcc>
  <rcc rId="29334" sId="17">
    <nc r="F37" t="inlineStr">
      <is>
        <t>Intrinsic HorvathAge acceleration</t>
      </is>
    </nc>
  </rcc>
  <rcc rId="29335" sId="17">
    <nc r="F38" t="inlineStr">
      <is>
        <t>Intrinsic HorvathAge acceleration</t>
      </is>
    </nc>
  </rcc>
  <rcc rId="29336" sId="17">
    <nc r="F39" t="inlineStr">
      <is>
        <t>Intrinsic HorvathAge acceleration</t>
      </is>
    </nc>
  </rcc>
  <rcc rId="29337" sId="17">
    <nc r="F40" t="inlineStr">
      <is>
        <t>PhenoAge acceleration</t>
      </is>
    </nc>
  </rcc>
  <rcc rId="29338" sId="17">
    <nc r="F41" t="inlineStr">
      <is>
        <t>PhenoAge acceleration</t>
      </is>
    </nc>
  </rcc>
  <rcc rId="29339" sId="17">
    <nc r="F42" t="inlineStr">
      <is>
        <t>PhenoAge acceleration</t>
      </is>
    </nc>
  </rcc>
  <rcc rId="29340" sId="17">
    <nc r="F43" t="inlineStr">
      <is>
        <t>PhenoAge acceleration</t>
      </is>
    </nc>
  </rcc>
  <rcc rId="29341" sId="17">
    <nc r="F44" t="inlineStr">
      <is>
        <t>PhenoAge acceleration</t>
      </is>
    </nc>
  </rcc>
  <rcc rId="29342" sId="17">
    <nc r="F45" t="inlineStr">
      <is>
        <t>PhenoAge acceleration</t>
      </is>
    </nc>
  </rcc>
  <rcc rId="29343" sId="17">
    <nc r="F46" t="inlineStr">
      <is>
        <t>PhenoAge acceleration</t>
      </is>
    </nc>
  </rcc>
  <rcc rId="29344" sId="17">
    <nc r="F47" t="inlineStr">
      <is>
        <t>PhenoAge acceleration</t>
      </is>
    </nc>
  </rcc>
  <rcc rId="29345" sId="17">
    <nc r="F48" t="inlineStr">
      <is>
        <t>PhenoAge acceleration</t>
      </is>
    </nc>
  </rcc>
  <rcc rId="29346" sId="17">
    <nc r="F49" t="inlineStr">
      <is>
        <t>PhenoAge acceleration</t>
      </is>
    </nc>
  </rcc>
  <rcc rId="29347" sId="17">
    <nc r="F50" t="inlineStr">
      <is>
        <t>PhenoAge acceleration</t>
      </is>
    </nc>
  </rcc>
  <rm rId="29348" sheetId="17" source="D52:M576" destination="D53:M577" sourceSheetId="17"/>
  <rcc rId="29349" sId="17">
    <nc r="E54" t="inlineStr">
      <is>
        <t>Hannum</t>
      </is>
    </nc>
  </rcc>
  <rcc rId="29350" sId="17">
    <nc r="E55" t="inlineStr">
      <is>
        <t>Hannum</t>
      </is>
    </nc>
  </rcc>
  <rcc rId="29351" sId="17">
    <nc r="E56" t="inlineStr">
      <is>
        <t>Hannum</t>
      </is>
    </nc>
  </rcc>
  <rcc rId="29352" sId="17">
    <nc r="E57" t="inlineStr">
      <is>
        <t>Hannum</t>
      </is>
    </nc>
  </rcc>
  <rcc rId="29353" sId="17">
    <nc r="E58" t="inlineStr">
      <is>
        <t>Hannum</t>
      </is>
    </nc>
  </rcc>
  <rcc rId="29354" sId="17">
    <nc r="E59" t="inlineStr">
      <is>
        <t>Hannum</t>
      </is>
    </nc>
  </rcc>
  <rcc rId="29355" sId="17">
    <nc r="E60" t="inlineStr">
      <is>
        <t>Hannum</t>
      </is>
    </nc>
  </rcc>
  <rcc rId="29356" sId="17">
    <nc r="E61" t="inlineStr">
      <is>
        <t>Hannum</t>
      </is>
    </nc>
  </rcc>
  <rcc rId="29357" sId="17">
    <nc r="E62" t="inlineStr">
      <is>
        <t>Hannum</t>
      </is>
    </nc>
  </rcc>
  <rcc rId="29358" sId="17">
    <nc r="E63" t="inlineStr">
      <is>
        <t>Hannum</t>
      </is>
    </nc>
  </rcc>
  <rcc rId="29359" sId="17">
    <nc r="E64" t="inlineStr">
      <is>
        <t>Hannum</t>
      </is>
    </nc>
  </rcc>
  <rcc rId="29360" sId="17">
    <nc r="E65" t="inlineStr">
      <is>
        <t>Hannum</t>
      </is>
    </nc>
  </rcc>
  <rcc rId="29361" sId="17">
    <nc r="E66" t="inlineStr">
      <is>
        <t>Hannum</t>
      </is>
    </nc>
  </rcc>
  <rcc rId="29362" sId="17">
    <nc r="E67" t="inlineStr">
      <is>
        <t>Hannum</t>
      </is>
    </nc>
  </rcc>
  <rcc rId="29363" sId="17">
    <nc r="E68" t="inlineStr">
      <is>
        <t>Hannum</t>
      </is>
    </nc>
  </rcc>
  <rcc rId="29364" sId="17">
    <nc r="E69" t="inlineStr">
      <is>
        <t>Hannum</t>
      </is>
    </nc>
  </rcc>
  <rcc rId="29365" sId="17">
    <nc r="E70" t="inlineStr">
      <is>
        <t>Hannum</t>
      </is>
    </nc>
  </rcc>
  <rcc rId="29366" sId="17">
    <nc r="E71" t="inlineStr">
      <is>
        <t>Hannum</t>
      </is>
    </nc>
  </rcc>
  <rcc rId="29367" sId="17">
    <nc r="E72" t="inlineStr">
      <is>
        <t>Hannum</t>
      </is>
    </nc>
  </rcc>
  <rcc rId="29368" sId="17">
    <nc r="E73" t="inlineStr">
      <is>
        <t>Hannum</t>
      </is>
    </nc>
  </rcc>
  <rcc rId="29369" sId="17">
    <nc r="E74" t="inlineStr">
      <is>
        <t>Hannum</t>
      </is>
    </nc>
  </rcc>
  <rcc rId="29370" sId="17">
    <nc r="E75" t="inlineStr">
      <is>
        <t>Hannum</t>
      </is>
    </nc>
  </rcc>
  <rcc rId="29371" sId="17">
    <nc r="E76" t="inlineStr">
      <is>
        <t>Hannum</t>
      </is>
    </nc>
  </rcc>
  <rcc rId="29372" sId="17">
    <nc r="E77" t="inlineStr">
      <is>
        <t>Hannum</t>
      </is>
    </nc>
  </rcc>
  <rcc rId="29373" sId="17">
    <nc r="E78" t="inlineStr">
      <is>
        <t>Hannum</t>
      </is>
    </nc>
  </rcc>
  <rcc rId="29374" sId="17">
    <nc r="E79" t="inlineStr">
      <is>
        <t>Hannum</t>
      </is>
    </nc>
  </rcc>
  <rcc rId="29375" sId="17">
    <nc r="E80" t="inlineStr">
      <is>
        <t>Hannum</t>
      </is>
    </nc>
  </rcc>
  <rcc rId="29376" sId="17">
    <nc r="E81" t="inlineStr">
      <is>
        <t>Hannum</t>
      </is>
    </nc>
  </rcc>
  <rcc rId="29377" sId="17">
    <nc r="E82" t="inlineStr">
      <is>
        <t>Hannum</t>
      </is>
    </nc>
  </rcc>
  <rcc rId="29378" sId="17">
    <nc r="E83" t="inlineStr">
      <is>
        <t>Hannum</t>
      </is>
    </nc>
  </rcc>
  <rcc rId="29379" sId="17">
    <nc r="E84" t="inlineStr">
      <is>
        <t>Hannum</t>
      </is>
    </nc>
  </rcc>
  <rcc rId="29380" sId="17">
    <nc r="E85" t="inlineStr">
      <is>
        <t>Hannum</t>
      </is>
    </nc>
  </rcc>
  <rcc rId="29381" sId="17">
    <nc r="E86" t="inlineStr">
      <is>
        <t>Hannum</t>
      </is>
    </nc>
  </rcc>
  <rcc rId="29382" sId="17">
    <nc r="E87" t="inlineStr">
      <is>
        <t>Hannum</t>
      </is>
    </nc>
  </rcc>
  <rcc rId="29383" sId="17">
    <nc r="E88" t="inlineStr">
      <is>
        <t>Hannum</t>
      </is>
    </nc>
  </rcc>
  <rcc rId="29384" sId="17">
    <nc r="E89" t="inlineStr">
      <is>
        <t>Hannum</t>
      </is>
    </nc>
  </rcc>
  <rcc rId="29385" sId="17">
    <nc r="E90" t="inlineStr">
      <is>
        <t>Hannum</t>
      </is>
    </nc>
  </rcc>
  <rcc rId="29386" sId="17">
    <nc r="E91" t="inlineStr">
      <is>
        <t>Hannum</t>
      </is>
    </nc>
  </rcc>
  <rcc rId="29387" sId="17">
    <nc r="E92" t="inlineStr">
      <is>
        <t>Hannum</t>
      </is>
    </nc>
  </rcc>
  <rcc rId="29388" sId="17">
    <nc r="E93" t="inlineStr">
      <is>
        <t>Hannum</t>
      </is>
    </nc>
  </rcc>
  <rcc rId="29389" sId="17">
    <nc r="E94" t="inlineStr">
      <is>
        <t>Hannum</t>
      </is>
    </nc>
  </rcc>
  <rcc rId="29390" sId="17">
    <nc r="E95" t="inlineStr">
      <is>
        <t>Hannum</t>
      </is>
    </nc>
  </rcc>
  <rcc rId="29391" sId="17">
    <nc r="E96" t="inlineStr">
      <is>
        <t>Hannum</t>
      </is>
    </nc>
  </rcc>
  <rcc rId="29392" sId="17">
    <nc r="E97" t="inlineStr">
      <is>
        <t>Hannum</t>
      </is>
    </nc>
  </rcc>
  <rcc rId="29393" sId="17">
    <nc r="E98" t="inlineStr">
      <is>
        <t>Hannum</t>
      </is>
    </nc>
  </rcc>
  <rcc rId="29394" sId="17">
    <nc r="E99" t="inlineStr">
      <is>
        <t>Hannum</t>
      </is>
    </nc>
  </rcc>
  <rcc rId="29395" sId="17">
    <nc r="E100" t="inlineStr">
      <is>
        <t>Hannum</t>
      </is>
    </nc>
  </rcc>
  <rcc rId="29396" sId="17">
    <nc r="E101" t="inlineStr">
      <is>
        <t>Hannum</t>
      </is>
    </nc>
  </rcc>
  <rcc rId="29397" sId="17">
    <nc r="E102" t="inlineStr">
      <is>
        <t>Hannum</t>
      </is>
    </nc>
  </rcc>
  <rcc rId="29398" sId="17">
    <nc r="E103" t="inlineStr">
      <is>
        <t>Hannum</t>
      </is>
    </nc>
  </rcc>
  <rcc rId="29399" sId="17">
    <nc r="E104" t="inlineStr">
      <is>
        <t>Hannum</t>
      </is>
    </nc>
  </rcc>
  <rcc rId="29400" sId="17">
    <nc r="E105" t="inlineStr">
      <is>
        <t>Hannum</t>
      </is>
    </nc>
  </rcc>
  <rcc rId="29401" sId="17">
    <nc r="E106" t="inlineStr">
      <is>
        <t>Hannum</t>
      </is>
    </nc>
  </rcc>
  <rcc rId="29402" sId="17">
    <nc r="E107" t="inlineStr">
      <is>
        <t>Hannum</t>
      </is>
    </nc>
  </rcc>
  <rcc rId="29403" sId="17">
    <nc r="E108" t="inlineStr">
      <is>
        <t>Hannum</t>
      </is>
    </nc>
  </rcc>
  <rcc rId="29404" sId="17">
    <nc r="E109" t="inlineStr">
      <is>
        <t>Hannum</t>
      </is>
    </nc>
  </rcc>
  <rcc rId="29405" sId="17">
    <nc r="E110" t="inlineStr">
      <is>
        <t>Hannum</t>
      </is>
    </nc>
  </rcc>
  <rcc rId="29406" sId="17">
    <nc r="E111" t="inlineStr">
      <is>
        <t>Hannum</t>
      </is>
    </nc>
  </rcc>
  <rcc rId="29407" sId="17">
    <nc r="E112" t="inlineStr">
      <is>
        <t>Hannum</t>
      </is>
    </nc>
  </rcc>
  <rcc rId="29408" sId="17">
    <nc r="E113" t="inlineStr">
      <is>
        <t>Hannum</t>
      </is>
    </nc>
  </rcc>
  <rcc rId="29409" sId="17">
    <nc r="E114" t="inlineStr">
      <is>
        <t>Hannum</t>
      </is>
    </nc>
  </rcc>
  <rcc rId="29410" sId="17">
    <nc r="E115" t="inlineStr">
      <is>
        <t>Hannum</t>
      </is>
    </nc>
  </rcc>
  <rcc rId="29411" sId="17">
    <nc r="E116" t="inlineStr">
      <is>
        <t>Hannum</t>
      </is>
    </nc>
  </rcc>
  <rcc rId="29412" sId="17">
    <nc r="E117" t="inlineStr">
      <is>
        <t>Hannum</t>
      </is>
    </nc>
  </rcc>
  <rcc rId="29413" sId="17">
    <nc r="E118" t="inlineStr">
      <is>
        <t>Hannum</t>
      </is>
    </nc>
  </rcc>
  <rcc rId="29414" sId="17">
    <nc r="E119" t="inlineStr">
      <is>
        <t>Hannum</t>
      </is>
    </nc>
  </rcc>
  <rcc rId="29415" sId="17">
    <nc r="E120" t="inlineStr">
      <is>
        <t>Hannum</t>
      </is>
    </nc>
  </rcc>
  <rcc rId="29416" sId="17">
    <nc r="E121" t="inlineStr">
      <is>
        <t>Hannum</t>
      </is>
    </nc>
  </rcc>
  <rcc rId="29417" sId="17">
    <nc r="E122" t="inlineStr">
      <is>
        <t>Hannum</t>
      </is>
    </nc>
  </rcc>
  <rcc rId="29418" sId="17">
    <nc r="E123" t="inlineStr">
      <is>
        <t>Hannum</t>
      </is>
    </nc>
  </rcc>
  <rcc rId="29419" sId="17">
    <nc r="E124" t="inlineStr">
      <is>
        <t>Hannum</t>
      </is>
    </nc>
  </rcc>
  <rcc rId="29420" sId="17">
    <nc r="E125" t="inlineStr">
      <is>
        <t>Hannum</t>
      </is>
    </nc>
  </rcc>
  <rcc rId="29421" sId="17">
    <nc r="E126" t="inlineStr">
      <is>
        <t>Hannum</t>
      </is>
    </nc>
  </rcc>
  <rcc rId="29422" sId="17">
    <nc r="E127" t="inlineStr">
      <is>
        <t>Hannum</t>
      </is>
    </nc>
  </rcc>
  <rcc rId="29423" sId="17">
    <nc r="E128" t="inlineStr">
      <is>
        <t>Hannum</t>
      </is>
    </nc>
  </rcc>
  <rcc rId="29424" sId="17">
    <nc r="E129" t="inlineStr">
      <is>
        <t>Hannum</t>
      </is>
    </nc>
  </rcc>
  <rcc rId="29425" sId="17">
    <nc r="E130" t="inlineStr">
      <is>
        <t>Hannum</t>
      </is>
    </nc>
  </rcc>
  <rcc rId="29426" sId="17">
    <nc r="E131" t="inlineStr">
      <is>
        <t>Hannum</t>
      </is>
    </nc>
  </rcc>
  <rcc rId="29427" sId="17">
    <nc r="E132" t="inlineStr">
      <is>
        <t>Hannum</t>
      </is>
    </nc>
  </rcc>
  <rcc rId="29428" sId="17">
    <nc r="E133" t="inlineStr">
      <is>
        <t>Hannum</t>
      </is>
    </nc>
  </rcc>
  <rcc rId="29429" sId="17">
    <nc r="E134" t="inlineStr">
      <is>
        <t>Hannum</t>
      </is>
    </nc>
  </rcc>
  <rcc rId="29430" sId="17">
    <nc r="E135" t="inlineStr">
      <is>
        <t>Hannum</t>
      </is>
    </nc>
  </rcc>
  <rcc rId="29431" sId="17">
    <nc r="E136" t="inlineStr">
      <is>
        <t>Hannum</t>
      </is>
    </nc>
  </rcc>
  <rcc rId="29432" sId="17">
    <nc r="E137" t="inlineStr">
      <is>
        <t>Hannum</t>
      </is>
    </nc>
  </rcc>
  <rcc rId="29433" sId="17">
    <nc r="E138" t="inlineStr">
      <is>
        <t>Hannum</t>
      </is>
    </nc>
  </rcc>
  <rcc rId="29434" sId="17">
    <nc r="E139" t="inlineStr">
      <is>
        <t>Hannum</t>
      </is>
    </nc>
  </rcc>
  <rcc rId="29435" sId="17">
    <nc r="E140" t="inlineStr">
      <is>
        <t>Hannum</t>
      </is>
    </nc>
  </rcc>
  <rcc rId="29436" sId="17">
    <nc r="E141" t="inlineStr">
      <is>
        <t>Hannum</t>
      </is>
    </nc>
  </rcc>
  <rcc rId="29437" sId="17">
    <nc r="E142" t="inlineStr">
      <is>
        <t>Hannum</t>
      </is>
    </nc>
  </rcc>
  <rcc rId="29438" sId="17">
    <nc r="E143" t="inlineStr">
      <is>
        <t>Hannum</t>
      </is>
    </nc>
  </rcc>
  <rcc rId="29439" sId="17">
    <nc r="E144" t="inlineStr">
      <is>
        <t>Hannum</t>
      </is>
    </nc>
  </rcc>
  <rcc rId="29440" sId="17">
    <nc r="E145" t="inlineStr">
      <is>
        <t>Hannum</t>
      </is>
    </nc>
  </rcc>
  <rcc rId="29441" sId="17">
    <nc r="E146" t="inlineStr">
      <is>
        <t>Hannum</t>
      </is>
    </nc>
  </rcc>
  <rcc rId="29442" sId="17">
    <nc r="E147" t="inlineStr">
      <is>
        <t>Hannum</t>
      </is>
    </nc>
  </rcc>
  <rcc rId="29443" sId="17">
    <nc r="E148" t="inlineStr">
      <is>
        <t>Hannum</t>
      </is>
    </nc>
  </rcc>
  <rcc rId="29444" sId="17">
    <nc r="E149" t="inlineStr">
      <is>
        <t>Hannum</t>
      </is>
    </nc>
  </rcc>
  <rcc rId="29445" sId="17">
    <nc r="E150" t="inlineStr">
      <is>
        <t>Hannum</t>
      </is>
    </nc>
  </rcc>
  <rcc rId="29446" sId="17">
    <nc r="E151" t="inlineStr">
      <is>
        <t>Hannum</t>
      </is>
    </nc>
  </rcc>
  <rcc rId="29447" sId="17">
    <nc r="E152" t="inlineStr">
      <is>
        <t>Hannum</t>
      </is>
    </nc>
  </rcc>
  <rcc rId="29448" sId="17">
    <nc r="E153" t="inlineStr">
      <is>
        <t>Hannum</t>
      </is>
    </nc>
  </rcc>
  <rcc rId="29449" sId="17">
    <nc r="E154" t="inlineStr">
      <is>
        <t>Hannum</t>
      </is>
    </nc>
  </rcc>
  <rcc rId="29450" sId="17">
    <nc r="E155" t="inlineStr">
      <is>
        <t>Hannum</t>
      </is>
    </nc>
  </rcc>
  <rcc rId="29451" sId="17">
    <nc r="E156" t="inlineStr">
      <is>
        <t>Hannum</t>
      </is>
    </nc>
  </rcc>
  <rcc rId="29452" sId="17">
    <nc r="E157" t="inlineStr">
      <is>
        <t>Hannum</t>
      </is>
    </nc>
  </rcc>
  <rcc rId="29453" sId="17">
    <nc r="E158" t="inlineStr">
      <is>
        <t>Hannum</t>
      </is>
    </nc>
  </rcc>
  <rcc rId="29454" sId="17">
    <nc r="E159" t="inlineStr">
      <is>
        <t>Hannum</t>
      </is>
    </nc>
  </rcc>
  <rcc rId="29455" sId="17">
    <nc r="E160" t="inlineStr">
      <is>
        <t>Hannum</t>
      </is>
    </nc>
  </rcc>
  <rcc rId="29456" sId="17">
    <nc r="E161" t="inlineStr">
      <is>
        <t>Hannum</t>
      </is>
    </nc>
  </rcc>
  <rcc rId="29457" sId="17">
    <nc r="E162" t="inlineStr">
      <is>
        <t>Hannum</t>
      </is>
    </nc>
  </rcc>
  <rcc rId="29458" sId="17">
    <nc r="E163" t="inlineStr">
      <is>
        <t>Hannum</t>
      </is>
    </nc>
  </rcc>
  <rcc rId="29459" sId="17">
    <nc r="E164" t="inlineStr">
      <is>
        <t>Hannum</t>
      </is>
    </nc>
  </rcc>
  <rcc rId="29460" sId="17">
    <nc r="E165" t="inlineStr">
      <is>
        <t>Hannum</t>
      </is>
    </nc>
  </rcc>
  <rcc rId="29461" sId="17">
    <nc r="E166" t="inlineStr">
      <is>
        <t>Hannum</t>
      </is>
    </nc>
  </rcc>
  <rcc rId="29462" sId="17">
    <nc r="E167" t="inlineStr">
      <is>
        <t>Hannum</t>
      </is>
    </nc>
  </rcc>
  <rcc rId="29463" sId="17">
    <nc r="E168" t="inlineStr">
      <is>
        <t>Hannum</t>
      </is>
    </nc>
  </rcc>
  <rcc rId="29464" sId="17">
    <nc r="E169" t="inlineStr">
      <is>
        <t>Hannum</t>
      </is>
    </nc>
  </rcc>
  <rcc rId="29465" sId="17">
    <nc r="E170" t="inlineStr">
      <is>
        <t>Hannum</t>
      </is>
    </nc>
  </rcc>
  <rcc rId="29466" sId="17">
    <nc r="E171" t="inlineStr">
      <is>
        <t>Hannum</t>
      </is>
    </nc>
  </rcc>
  <rcc rId="29467" sId="17">
    <nc r="E172" t="inlineStr">
      <is>
        <t>Hannum</t>
      </is>
    </nc>
  </rcc>
  <rcc rId="29468" sId="17">
    <nc r="E173" t="inlineStr">
      <is>
        <t>Hannum</t>
      </is>
    </nc>
  </rcc>
  <rcc rId="29469" sId="17">
    <nc r="E174" t="inlineStr">
      <is>
        <t>Hannum</t>
      </is>
    </nc>
  </rcc>
  <rcc rId="29470" sId="17">
    <nc r="E175" t="inlineStr">
      <is>
        <t>Hannum</t>
      </is>
    </nc>
  </rcc>
  <rcc rId="29471" sId="17">
    <nc r="E176" t="inlineStr">
      <is>
        <t>Hannum</t>
      </is>
    </nc>
  </rcc>
  <rcc rId="29472" sId="17">
    <nc r="E177" t="inlineStr">
      <is>
        <t>Hannum</t>
      </is>
    </nc>
  </rcc>
  <rcc rId="29473" sId="17">
    <nc r="E178" t="inlineStr">
      <is>
        <t>Hannum</t>
      </is>
    </nc>
  </rcc>
  <rcc rId="29474" sId="17">
    <nc r="E179" t="inlineStr">
      <is>
        <t>Hannum</t>
      </is>
    </nc>
  </rcc>
  <rcc rId="29475" sId="17">
    <nc r="E180" t="inlineStr">
      <is>
        <t>Hannum</t>
      </is>
    </nc>
  </rcc>
  <rcc rId="29476" sId="17">
    <nc r="E181" t="inlineStr">
      <is>
        <t>Hannum</t>
      </is>
    </nc>
  </rcc>
  <rcc rId="29477" sId="17">
    <nc r="E182" t="inlineStr">
      <is>
        <t>Hannum</t>
      </is>
    </nc>
  </rcc>
  <rcc rId="29478" sId="17">
    <nc r="E183" t="inlineStr">
      <is>
        <t>Hannum</t>
      </is>
    </nc>
  </rcc>
  <rcc rId="29479" sId="17">
    <nc r="E184" t="inlineStr">
      <is>
        <t>Hannum</t>
      </is>
    </nc>
  </rcc>
  <rcc rId="29480" sId="17">
    <nc r="E185" t="inlineStr">
      <is>
        <t>GrimAge</t>
      </is>
    </nc>
  </rcc>
  <rcc rId="29481" sId="17">
    <nc r="E186" t="inlineStr">
      <is>
        <t>GrimAge</t>
      </is>
    </nc>
  </rcc>
  <rcc rId="29482" sId="17">
    <nc r="E187" t="inlineStr">
      <is>
        <t>GrimAge</t>
      </is>
    </nc>
  </rcc>
  <rcc rId="29483" sId="17">
    <nc r="E188" t="inlineStr">
      <is>
        <t>GrimAge</t>
      </is>
    </nc>
  </rcc>
  <rcc rId="29484" sId="17">
    <nc r="E189" t="inlineStr">
      <is>
        <t>GrimAge</t>
      </is>
    </nc>
  </rcc>
  <rcc rId="29485" sId="17">
    <nc r="E190" t="inlineStr">
      <is>
        <t>GrimAge</t>
      </is>
    </nc>
  </rcc>
  <rcc rId="29486" sId="17">
    <nc r="E191" t="inlineStr">
      <is>
        <t>GrimAge</t>
      </is>
    </nc>
  </rcc>
  <rcc rId="29487" sId="17">
    <nc r="E192" t="inlineStr">
      <is>
        <t>GrimAge</t>
      </is>
    </nc>
  </rcc>
  <rcc rId="29488" sId="17">
    <nc r="E193" t="inlineStr">
      <is>
        <t>GrimAge</t>
      </is>
    </nc>
  </rcc>
  <rcc rId="29489" sId="17">
    <nc r="E194" t="inlineStr">
      <is>
        <t>GrimAge</t>
      </is>
    </nc>
  </rcc>
  <rcc rId="29490" sId="17">
    <nc r="E195" t="inlineStr">
      <is>
        <t>GrimAge</t>
      </is>
    </nc>
  </rcc>
  <rcc rId="29491" sId="17">
    <nc r="E196" t="inlineStr">
      <is>
        <t>GrimAge</t>
      </is>
    </nc>
  </rcc>
  <rcc rId="29492" sId="17">
    <nc r="E197" t="inlineStr">
      <is>
        <t>GrimAge</t>
      </is>
    </nc>
  </rcc>
  <rcc rId="29493" sId="17">
    <nc r="E198" t="inlineStr">
      <is>
        <t>GrimAge</t>
      </is>
    </nc>
  </rcc>
  <rcc rId="29494" sId="17">
    <nc r="E199" t="inlineStr">
      <is>
        <t>GrimAge</t>
      </is>
    </nc>
  </rcc>
  <rcc rId="29495" sId="17">
    <nc r="E200" t="inlineStr">
      <is>
        <t>GrimAge</t>
      </is>
    </nc>
  </rcc>
  <rcc rId="29496" sId="17">
    <nc r="E201" t="inlineStr">
      <is>
        <t>GrimAge</t>
      </is>
    </nc>
  </rcc>
  <rcc rId="29497" sId="17">
    <nc r="E202" t="inlineStr">
      <is>
        <t>GrimAge</t>
      </is>
    </nc>
  </rcc>
  <rcc rId="29498" sId="17">
    <nc r="E203" t="inlineStr">
      <is>
        <t>GrimAge</t>
      </is>
    </nc>
  </rcc>
  <rcc rId="29499" sId="17">
    <nc r="E204" t="inlineStr">
      <is>
        <t>GrimAge</t>
      </is>
    </nc>
  </rcc>
  <rcc rId="29500" sId="17">
    <nc r="E205" t="inlineStr">
      <is>
        <t>GrimAge</t>
      </is>
    </nc>
  </rcc>
  <rcc rId="29501" sId="17">
    <nc r="E206" t="inlineStr">
      <is>
        <t>GrimAge</t>
      </is>
    </nc>
  </rcc>
  <rcc rId="29502" sId="17">
    <nc r="E207" t="inlineStr">
      <is>
        <t>GrimAge</t>
      </is>
    </nc>
  </rcc>
  <rcc rId="29503" sId="17">
    <nc r="E208" t="inlineStr">
      <is>
        <t>GrimAge</t>
      </is>
    </nc>
  </rcc>
  <rcc rId="29504" sId="17">
    <nc r="E209" t="inlineStr">
      <is>
        <t>GrimAge</t>
      </is>
    </nc>
  </rcc>
  <rcc rId="29505" sId="17">
    <nc r="E210" t="inlineStr">
      <is>
        <t>GrimAge</t>
      </is>
    </nc>
  </rcc>
  <rcc rId="29506" sId="17">
    <nc r="E211" t="inlineStr">
      <is>
        <t>GrimAge</t>
      </is>
    </nc>
  </rcc>
  <rcc rId="29507" sId="17">
    <nc r="E212" t="inlineStr">
      <is>
        <t>GrimAge</t>
      </is>
    </nc>
  </rcc>
  <rcc rId="29508" sId="17">
    <nc r="E213" t="inlineStr">
      <is>
        <t>GrimAge</t>
      </is>
    </nc>
  </rcc>
  <rcc rId="29509" sId="17">
    <nc r="E214" t="inlineStr">
      <is>
        <t>GrimAge</t>
      </is>
    </nc>
  </rcc>
  <rcc rId="29510" sId="17">
    <nc r="E215" t="inlineStr">
      <is>
        <t>GrimAge</t>
      </is>
    </nc>
  </rcc>
  <rcc rId="29511" sId="17">
    <nc r="E216" t="inlineStr">
      <is>
        <t>GrimAge</t>
      </is>
    </nc>
  </rcc>
  <rcc rId="29512" sId="17">
    <nc r="E217" t="inlineStr">
      <is>
        <t>GrimAge</t>
      </is>
    </nc>
  </rcc>
  <rcc rId="29513" sId="17">
    <nc r="E218" t="inlineStr">
      <is>
        <t>GrimAge</t>
      </is>
    </nc>
  </rcc>
  <rcc rId="29514" sId="17">
    <nc r="E219" t="inlineStr">
      <is>
        <t>GrimAge</t>
      </is>
    </nc>
  </rcc>
  <rcc rId="29515" sId="17">
    <nc r="E220" t="inlineStr">
      <is>
        <t>GrimAge</t>
      </is>
    </nc>
  </rcc>
  <rcc rId="29516" sId="17">
    <nc r="E221" t="inlineStr">
      <is>
        <t>GrimAge</t>
      </is>
    </nc>
  </rcc>
  <rcc rId="29517" sId="17">
    <nc r="E222" t="inlineStr">
      <is>
        <t>GrimAge</t>
      </is>
    </nc>
  </rcc>
  <rcc rId="29518" sId="17">
    <nc r="E223" t="inlineStr">
      <is>
        <t>GrimAge</t>
      </is>
    </nc>
  </rcc>
  <rcc rId="29519" sId="17">
    <nc r="E224" t="inlineStr">
      <is>
        <t>GrimAge</t>
      </is>
    </nc>
  </rcc>
  <rcc rId="29520" sId="17">
    <nc r="E225" t="inlineStr">
      <is>
        <t>GrimAge</t>
      </is>
    </nc>
  </rcc>
  <rcc rId="29521" sId="17">
    <nc r="E226" t="inlineStr">
      <is>
        <t>GrimAge</t>
      </is>
    </nc>
  </rcc>
  <rcc rId="29522" sId="17">
    <nc r="E227" t="inlineStr">
      <is>
        <t>GrimAge</t>
      </is>
    </nc>
  </rcc>
  <rcc rId="29523" sId="17">
    <nc r="E228" t="inlineStr">
      <is>
        <t>GrimAge</t>
      </is>
    </nc>
  </rcc>
  <rcc rId="29524" sId="17">
    <nc r="E229" t="inlineStr">
      <is>
        <t>GrimAge</t>
      </is>
    </nc>
  </rcc>
  <rcc rId="29525" sId="17">
    <nc r="E230" t="inlineStr">
      <is>
        <t>GrimAge</t>
      </is>
    </nc>
  </rcc>
  <rcc rId="29526" sId="17">
    <nc r="E231" t="inlineStr">
      <is>
        <t>GrimAge</t>
      </is>
    </nc>
  </rcc>
  <rcc rId="29527" sId="17">
    <nc r="E232" t="inlineStr">
      <is>
        <t>GrimAge</t>
      </is>
    </nc>
  </rcc>
  <rcc rId="29528" sId="17">
    <nc r="E233" t="inlineStr">
      <is>
        <t>GrimAge</t>
      </is>
    </nc>
  </rcc>
  <rcc rId="29529" sId="17">
    <nc r="E234" t="inlineStr">
      <is>
        <t>GrimAge</t>
      </is>
    </nc>
  </rcc>
  <rcc rId="29530" sId="17">
    <nc r="E235" t="inlineStr">
      <is>
        <t>GrimAge</t>
      </is>
    </nc>
  </rcc>
  <rcc rId="29531" sId="17">
    <nc r="E236" t="inlineStr">
      <is>
        <t>GrimAge</t>
      </is>
    </nc>
  </rcc>
  <rcc rId="29532" sId="17">
    <nc r="E237" t="inlineStr">
      <is>
        <t>GrimAge</t>
      </is>
    </nc>
  </rcc>
  <rcc rId="29533" sId="17">
    <nc r="E238" t="inlineStr">
      <is>
        <t>GrimAge</t>
      </is>
    </nc>
  </rcc>
  <rcc rId="29534" sId="17">
    <nc r="E239" t="inlineStr">
      <is>
        <t>GrimAge</t>
      </is>
    </nc>
  </rcc>
  <rcc rId="29535" sId="17">
    <nc r="E240" t="inlineStr">
      <is>
        <t>GrimAge</t>
      </is>
    </nc>
  </rcc>
  <rcc rId="29536" sId="17">
    <nc r="E241" t="inlineStr">
      <is>
        <t>GrimAge</t>
      </is>
    </nc>
  </rcc>
  <rcc rId="29537" sId="17">
    <nc r="E242" t="inlineStr">
      <is>
        <t>GrimAge</t>
      </is>
    </nc>
  </rcc>
  <rcc rId="29538" sId="17">
    <nc r="E243" t="inlineStr">
      <is>
        <t>GrimAge</t>
      </is>
    </nc>
  </rcc>
  <rcc rId="29539" sId="17">
    <nc r="E244" t="inlineStr">
      <is>
        <t>GrimAge</t>
      </is>
    </nc>
  </rcc>
  <rcc rId="29540" sId="17">
    <nc r="E245" t="inlineStr">
      <is>
        <t>GrimAge</t>
      </is>
    </nc>
  </rcc>
  <rcc rId="29541" sId="17">
    <nc r="E246" t="inlineStr">
      <is>
        <t>GrimAge</t>
      </is>
    </nc>
  </rcc>
  <rcc rId="29542" sId="17">
    <nc r="E247" t="inlineStr">
      <is>
        <t>GrimAge</t>
      </is>
    </nc>
  </rcc>
  <rcc rId="29543" sId="17">
    <nc r="E248" t="inlineStr">
      <is>
        <t>GrimAge</t>
      </is>
    </nc>
  </rcc>
  <rcc rId="29544" sId="17">
    <nc r="E249" t="inlineStr">
      <is>
        <t>GrimAge</t>
      </is>
    </nc>
  </rcc>
  <rcc rId="29545" sId="17">
    <nc r="E250" t="inlineStr">
      <is>
        <t>GrimAge</t>
      </is>
    </nc>
  </rcc>
  <rcc rId="29546" sId="17">
    <nc r="E251" t="inlineStr">
      <is>
        <t>GrimAge</t>
      </is>
    </nc>
  </rcc>
  <rcc rId="29547" sId="17">
    <nc r="E252" t="inlineStr">
      <is>
        <t>GrimAge</t>
      </is>
    </nc>
  </rcc>
  <rcc rId="29548" sId="17">
    <nc r="E253" t="inlineStr">
      <is>
        <t>GrimAge</t>
      </is>
    </nc>
  </rcc>
  <rcc rId="29549" sId="17">
    <nc r="E254" t="inlineStr">
      <is>
        <t>GrimAge</t>
      </is>
    </nc>
  </rcc>
  <rcc rId="29550" sId="17">
    <nc r="E255" t="inlineStr">
      <is>
        <t>GrimAge</t>
      </is>
    </nc>
  </rcc>
  <rcc rId="29551" sId="17">
    <nc r="E256" t="inlineStr">
      <is>
        <t>GrimAge</t>
      </is>
    </nc>
  </rcc>
  <rcc rId="29552" sId="17">
    <nc r="E257" t="inlineStr">
      <is>
        <t>GrimAge</t>
      </is>
    </nc>
  </rcc>
  <rcc rId="29553" sId="17">
    <nc r="E258" t="inlineStr">
      <is>
        <t>GrimAge</t>
      </is>
    </nc>
  </rcc>
  <rcc rId="29554" sId="17">
    <nc r="E259" t="inlineStr">
      <is>
        <t>GrimAge</t>
      </is>
    </nc>
  </rcc>
  <rcc rId="29555" sId="17">
    <nc r="E260" t="inlineStr">
      <is>
        <t>GrimAge</t>
      </is>
    </nc>
  </rcc>
  <rcc rId="29556" sId="17">
    <nc r="E261" t="inlineStr">
      <is>
        <t>GrimAge</t>
      </is>
    </nc>
  </rcc>
  <rcc rId="29557" sId="17">
    <nc r="E262" t="inlineStr">
      <is>
        <t>GrimAge</t>
      </is>
    </nc>
  </rcc>
  <rcc rId="29558" sId="17">
    <nc r="E263" t="inlineStr">
      <is>
        <t>GrimAge</t>
      </is>
    </nc>
  </rcc>
  <rcc rId="29559" sId="17">
    <nc r="E264" t="inlineStr">
      <is>
        <t>GrimAge</t>
      </is>
    </nc>
  </rcc>
  <rcc rId="29560" sId="17">
    <nc r="E265" t="inlineStr">
      <is>
        <t>GrimAge</t>
      </is>
    </nc>
  </rcc>
  <rcc rId="29561" sId="17">
    <nc r="E266" t="inlineStr">
      <is>
        <t>GrimAge</t>
      </is>
    </nc>
  </rcc>
  <rcc rId="29562" sId="17">
    <nc r="E267" t="inlineStr">
      <is>
        <t>GrimAge</t>
      </is>
    </nc>
  </rcc>
  <rcc rId="29563" sId="17">
    <nc r="E268" t="inlineStr">
      <is>
        <t>GrimAge</t>
      </is>
    </nc>
  </rcc>
  <rcc rId="29564" sId="17">
    <nc r="E269" t="inlineStr">
      <is>
        <t>GrimAge</t>
      </is>
    </nc>
  </rcc>
  <rcc rId="29565" sId="17">
    <nc r="E270" t="inlineStr">
      <is>
        <t>GrimAge</t>
      </is>
    </nc>
  </rcc>
  <rcc rId="29566" sId="17">
    <nc r="E271" t="inlineStr">
      <is>
        <t>GrimAge</t>
      </is>
    </nc>
  </rcc>
  <rcc rId="29567" sId="17">
    <nc r="E272" t="inlineStr">
      <is>
        <t>GrimAge</t>
      </is>
    </nc>
  </rcc>
  <rcc rId="29568" sId="17">
    <nc r="E273" t="inlineStr">
      <is>
        <t>GrimAge</t>
      </is>
    </nc>
  </rcc>
  <rcc rId="29569" sId="17">
    <nc r="E274" t="inlineStr">
      <is>
        <t>GrimAge</t>
      </is>
    </nc>
  </rcc>
  <rcc rId="29570" sId="17">
    <nc r="E275" t="inlineStr">
      <is>
        <t>GrimAge</t>
      </is>
    </nc>
  </rcc>
  <rcc rId="29571" sId="17">
    <nc r="E276" t="inlineStr">
      <is>
        <t>GrimAge</t>
      </is>
    </nc>
  </rcc>
  <rcc rId="29572" sId="17">
    <nc r="E277" t="inlineStr">
      <is>
        <t>GrimAge</t>
      </is>
    </nc>
  </rcc>
  <rcc rId="29573" sId="17">
    <nc r="E278" t="inlineStr">
      <is>
        <t>GrimAge</t>
      </is>
    </nc>
  </rcc>
  <rcc rId="29574" sId="17">
    <nc r="E279" t="inlineStr">
      <is>
        <t>GrimAge</t>
      </is>
    </nc>
  </rcc>
  <rcc rId="29575" sId="17">
    <nc r="E280" t="inlineStr">
      <is>
        <t>GrimAge</t>
      </is>
    </nc>
  </rcc>
  <rcc rId="29576" sId="17">
    <nc r="E281" t="inlineStr">
      <is>
        <t>GrimAge</t>
      </is>
    </nc>
  </rcc>
  <rcc rId="29577" sId="17">
    <nc r="E282" t="inlineStr">
      <is>
        <t>GrimAge</t>
      </is>
    </nc>
  </rcc>
  <rcc rId="29578" sId="17">
    <nc r="E283" t="inlineStr">
      <is>
        <t>GrimAge</t>
      </is>
    </nc>
  </rcc>
  <rcc rId="29579" sId="17">
    <nc r="E284" t="inlineStr">
      <is>
        <t>GrimAge</t>
      </is>
    </nc>
  </rcc>
  <rcc rId="29580" sId="17">
    <nc r="E285" t="inlineStr">
      <is>
        <t>GrimAge</t>
      </is>
    </nc>
  </rcc>
  <rcc rId="29581" sId="17">
    <nc r="E286" t="inlineStr">
      <is>
        <t>GrimAge</t>
      </is>
    </nc>
  </rcc>
  <rcc rId="29582" sId="17">
    <nc r="E287" t="inlineStr">
      <is>
        <t>GrimAge</t>
      </is>
    </nc>
  </rcc>
  <rcc rId="29583" sId="17">
    <nc r="E288" t="inlineStr">
      <is>
        <t>GrimAge</t>
      </is>
    </nc>
  </rcc>
  <rcc rId="29584" sId="17">
    <nc r="E289" t="inlineStr">
      <is>
        <t>GrimAge</t>
      </is>
    </nc>
  </rcc>
  <rcc rId="29585" sId="17">
    <nc r="E290" t="inlineStr">
      <is>
        <t>GrimAge</t>
      </is>
    </nc>
  </rcc>
  <rcc rId="29586" sId="17">
    <nc r="E291" t="inlineStr">
      <is>
        <t>GrimAge</t>
      </is>
    </nc>
  </rcc>
  <rcc rId="29587" sId="17">
    <nc r="E292" t="inlineStr">
      <is>
        <t>GrimAge</t>
      </is>
    </nc>
  </rcc>
  <rcc rId="29588" sId="17">
    <nc r="E293" t="inlineStr">
      <is>
        <t>GrimAge</t>
      </is>
    </nc>
  </rcc>
  <rcc rId="29589" sId="17">
    <nc r="E294" t="inlineStr">
      <is>
        <t>GrimAge</t>
      </is>
    </nc>
  </rcc>
  <rcc rId="29590" sId="17">
    <nc r="E295" t="inlineStr">
      <is>
        <t>GrimAge</t>
      </is>
    </nc>
  </rcc>
  <rcc rId="29591" sId="17">
    <nc r="E296" t="inlineStr">
      <is>
        <t>GrimAge</t>
      </is>
    </nc>
  </rcc>
  <rcc rId="29592" sId="17">
    <nc r="E297" t="inlineStr">
      <is>
        <t>GrimAge</t>
      </is>
    </nc>
  </rcc>
  <rcc rId="29593" sId="17">
    <nc r="E298" t="inlineStr">
      <is>
        <t>GrimAge</t>
      </is>
    </nc>
  </rcc>
  <rcc rId="29594" sId="17">
    <nc r="E299" t="inlineStr">
      <is>
        <t>GrimAge</t>
      </is>
    </nc>
  </rcc>
  <rcc rId="29595" sId="17">
    <nc r="E300" t="inlineStr">
      <is>
        <t>GrimAge</t>
      </is>
    </nc>
  </rcc>
  <rcc rId="29596" sId="17">
    <nc r="E301" t="inlineStr">
      <is>
        <t>GrimAge</t>
      </is>
    </nc>
  </rcc>
  <rcc rId="29597" sId="17">
    <nc r="E302" t="inlineStr">
      <is>
        <t>GrimAge</t>
      </is>
    </nc>
  </rcc>
  <rcc rId="29598" sId="17">
    <nc r="E303" t="inlineStr">
      <is>
        <t>GrimAge</t>
      </is>
    </nc>
  </rcc>
  <rcc rId="29599" sId="17">
    <nc r="E304" t="inlineStr">
      <is>
        <t>GrimAge</t>
      </is>
    </nc>
  </rcc>
  <rcc rId="29600" sId="17">
    <nc r="E305" t="inlineStr">
      <is>
        <t>GrimAge</t>
      </is>
    </nc>
  </rcc>
  <rcc rId="29601" sId="17">
    <nc r="E306" t="inlineStr">
      <is>
        <t>GrimAge</t>
      </is>
    </nc>
  </rcc>
  <rcc rId="29602" sId="17">
    <nc r="E307" t="inlineStr">
      <is>
        <t>GrimAge</t>
      </is>
    </nc>
  </rcc>
  <rcc rId="29603" sId="17">
    <nc r="E308" t="inlineStr">
      <is>
        <t>GrimAge</t>
      </is>
    </nc>
  </rcc>
  <rcc rId="29604" sId="17">
    <nc r="E309" t="inlineStr">
      <is>
        <t>GrimAge</t>
      </is>
    </nc>
  </rcc>
  <rcc rId="29605" sId="17">
    <nc r="E310" t="inlineStr">
      <is>
        <t>GrimAge</t>
      </is>
    </nc>
  </rcc>
  <rcc rId="29606" sId="17">
    <nc r="E311" t="inlineStr">
      <is>
        <t>GrimAge</t>
      </is>
    </nc>
  </rcc>
  <rcc rId="29607" sId="17">
    <nc r="E312" t="inlineStr">
      <is>
        <t>GrimAge</t>
      </is>
    </nc>
  </rcc>
  <rcc rId="29608" sId="17">
    <nc r="E313" t="inlineStr">
      <is>
        <t>GrimAge</t>
      </is>
    </nc>
  </rcc>
  <rcc rId="29609" sId="17">
    <nc r="E314" t="inlineStr">
      <is>
        <t>GrimAge</t>
      </is>
    </nc>
  </rcc>
  <rcc rId="29610" sId="17">
    <nc r="E315" t="inlineStr">
      <is>
        <t>GrimAge</t>
      </is>
    </nc>
  </rcc>
  <rcc rId="29611" sId="17">
    <nc r="E316" t="inlineStr">
      <is>
        <t>PhenoAge</t>
      </is>
    </nc>
  </rcc>
  <rcc rId="29612" sId="17">
    <nc r="E317" t="inlineStr">
      <is>
        <t>PhenoAge</t>
      </is>
    </nc>
  </rcc>
  <rcc rId="29613" sId="17">
    <nc r="E318" t="inlineStr">
      <is>
        <t>PhenoAge</t>
      </is>
    </nc>
  </rcc>
  <rcc rId="29614" sId="17">
    <nc r="E319" t="inlineStr">
      <is>
        <t>PhenoAge</t>
      </is>
    </nc>
  </rcc>
  <rcc rId="29615" sId="17">
    <nc r="E320" t="inlineStr">
      <is>
        <t>PhenoAge</t>
      </is>
    </nc>
  </rcc>
  <rcc rId="29616" sId="17">
    <nc r="E321" t="inlineStr">
      <is>
        <t>PhenoAge</t>
      </is>
    </nc>
  </rcc>
  <rcc rId="29617" sId="17">
    <nc r="E322" t="inlineStr">
      <is>
        <t>PhenoAge</t>
      </is>
    </nc>
  </rcc>
  <rcc rId="29618" sId="17">
    <nc r="E323" t="inlineStr">
      <is>
        <t>PhenoAge</t>
      </is>
    </nc>
  </rcc>
  <rcc rId="29619" sId="17">
    <nc r="E324" t="inlineStr">
      <is>
        <t>PhenoAge</t>
      </is>
    </nc>
  </rcc>
  <rcc rId="29620" sId="17">
    <nc r="E325" t="inlineStr">
      <is>
        <t>PhenoAge</t>
      </is>
    </nc>
  </rcc>
  <rcc rId="29621" sId="17">
    <nc r="E326" t="inlineStr">
      <is>
        <t>PhenoAge</t>
      </is>
    </nc>
  </rcc>
  <rcc rId="29622" sId="17">
    <nc r="E327" t="inlineStr">
      <is>
        <t>PhenoAge</t>
      </is>
    </nc>
  </rcc>
  <rcc rId="29623" sId="17">
    <nc r="E328" t="inlineStr">
      <is>
        <t>PhenoAge</t>
      </is>
    </nc>
  </rcc>
  <rcc rId="29624" sId="17">
    <nc r="E329" t="inlineStr">
      <is>
        <t>PhenoAge</t>
      </is>
    </nc>
  </rcc>
  <rcc rId="29625" sId="17">
    <nc r="E330" t="inlineStr">
      <is>
        <t>PhenoAge</t>
      </is>
    </nc>
  </rcc>
  <rcc rId="29626" sId="17">
    <nc r="E331" t="inlineStr">
      <is>
        <t>PhenoAge</t>
      </is>
    </nc>
  </rcc>
  <rcc rId="29627" sId="17">
    <nc r="E332" t="inlineStr">
      <is>
        <t>PhenoAge</t>
      </is>
    </nc>
  </rcc>
  <rcc rId="29628" sId="17">
    <nc r="E333" t="inlineStr">
      <is>
        <t>PhenoAge</t>
      </is>
    </nc>
  </rcc>
  <rcc rId="29629" sId="17">
    <nc r="E334" t="inlineStr">
      <is>
        <t>PhenoAge</t>
      </is>
    </nc>
  </rcc>
  <rcc rId="29630" sId="17">
    <nc r="E335" t="inlineStr">
      <is>
        <t>PhenoAge</t>
      </is>
    </nc>
  </rcc>
  <rcc rId="29631" sId="17">
    <nc r="E336" t="inlineStr">
      <is>
        <t>PhenoAge</t>
      </is>
    </nc>
  </rcc>
  <rcc rId="29632" sId="17">
    <nc r="E337" t="inlineStr">
      <is>
        <t>PhenoAge</t>
      </is>
    </nc>
  </rcc>
  <rcc rId="29633" sId="17">
    <nc r="E338" t="inlineStr">
      <is>
        <t>PhenoAge</t>
      </is>
    </nc>
  </rcc>
  <rcc rId="29634" sId="17">
    <nc r="E339" t="inlineStr">
      <is>
        <t>PhenoAge</t>
      </is>
    </nc>
  </rcc>
  <rcc rId="29635" sId="17">
    <nc r="E340" t="inlineStr">
      <is>
        <t>PhenoAge</t>
      </is>
    </nc>
  </rcc>
  <rcc rId="29636" sId="17">
    <nc r="E341" t="inlineStr">
      <is>
        <t>PhenoAge</t>
      </is>
    </nc>
  </rcc>
  <rcc rId="29637" sId="17">
    <nc r="E342" t="inlineStr">
      <is>
        <t>PhenoAge</t>
      </is>
    </nc>
  </rcc>
  <rcc rId="29638" sId="17">
    <nc r="E343" t="inlineStr">
      <is>
        <t>PhenoAge</t>
      </is>
    </nc>
  </rcc>
  <rcc rId="29639" sId="17">
    <nc r="E344" t="inlineStr">
      <is>
        <t>PhenoAge</t>
      </is>
    </nc>
  </rcc>
  <rcc rId="29640" sId="17">
    <nc r="E345" t="inlineStr">
      <is>
        <t>PhenoAge</t>
      </is>
    </nc>
  </rcc>
  <rcc rId="29641" sId="17">
    <nc r="E346" t="inlineStr">
      <is>
        <t>PhenoAge</t>
      </is>
    </nc>
  </rcc>
  <rcc rId="29642" sId="17">
    <nc r="E347" t="inlineStr">
      <is>
        <t>PhenoAge</t>
      </is>
    </nc>
  </rcc>
  <rcc rId="29643" sId="17">
    <nc r="E348" t="inlineStr">
      <is>
        <t>PhenoAge</t>
      </is>
    </nc>
  </rcc>
  <rcc rId="29644" sId="17">
    <nc r="E349" t="inlineStr">
      <is>
        <t>PhenoAge</t>
      </is>
    </nc>
  </rcc>
  <rcc rId="29645" sId="17">
    <nc r="E350" t="inlineStr">
      <is>
        <t>PhenoAge</t>
      </is>
    </nc>
  </rcc>
  <rcc rId="29646" sId="17">
    <nc r="E351" t="inlineStr">
      <is>
        <t>PhenoAge</t>
      </is>
    </nc>
  </rcc>
  <rcc rId="29647" sId="17">
    <nc r="E352" t="inlineStr">
      <is>
        <t>PhenoAge</t>
      </is>
    </nc>
  </rcc>
  <rcc rId="29648" sId="17">
    <nc r="E353" t="inlineStr">
      <is>
        <t>PhenoAge</t>
      </is>
    </nc>
  </rcc>
  <rcc rId="29649" sId="17">
    <nc r="E354" t="inlineStr">
      <is>
        <t>PhenoAge</t>
      </is>
    </nc>
  </rcc>
  <rcc rId="29650" sId="17">
    <nc r="E355" t="inlineStr">
      <is>
        <t>PhenoAge</t>
      </is>
    </nc>
  </rcc>
  <rcc rId="29651" sId="17">
    <nc r="E356" t="inlineStr">
      <is>
        <t>PhenoAge</t>
      </is>
    </nc>
  </rcc>
  <rcc rId="29652" sId="17">
    <nc r="E357" t="inlineStr">
      <is>
        <t>PhenoAge</t>
      </is>
    </nc>
  </rcc>
  <rcc rId="29653" sId="17">
    <nc r="E358" t="inlineStr">
      <is>
        <t>PhenoAge</t>
      </is>
    </nc>
  </rcc>
  <rcc rId="29654" sId="17">
    <nc r="E359" t="inlineStr">
      <is>
        <t>PhenoAge</t>
      </is>
    </nc>
  </rcc>
  <rcc rId="29655" sId="17">
    <nc r="E360" t="inlineStr">
      <is>
        <t>PhenoAge</t>
      </is>
    </nc>
  </rcc>
  <rcc rId="29656" sId="17">
    <nc r="E361" t="inlineStr">
      <is>
        <t>PhenoAge</t>
      </is>
    </nc>
  </rcc>
  <rcc rId="29657" sId="17">
    <nc r="E362" t="inlineStr">
      <is>
        <t>PhenoAge</t>
      </is>
    </nc>
  </rcc>
  <rcc rId="29658" sId="17">
    <nc r="E363" t="inlineStr">
      <is>
        <t>PhenoAge</t>
      </is>
    </nc>
  </rcc>
  <rcc rId="29659" sId="17">
    <nc r="E364" t="inlineStr">
      <is>
        <t>PhenoAge</t>
      </is>
    </nc>
  </rcc>
  <rcc rId="29660" sId="17">
    <nc r="E365" t="inlineStr">
      <is>
        <t>PhenoAge</t>
      </is>
    </nc>
  </rcc>
  <rcc rId="29661" sId="17">
    <nc r="E366" t="inlineStr">
      <is>
        <t>PhenoAge</t>
      </is>
    </nc>
  </rcc>
  <rcc rId="29662" sId="17">
    <nc r="E367" t="inlineStr">
      <is>
        <t>PhenoAge</t>
      </is>
    </nc>
  </rcc>
  <rcc rId="29663" sId="17">
    <nc r="E368" t="inlineStr">
      <is>
        <t>PhenoAge</t>
      </is>
    </nc>
  </rcc>
  <rcc rId="29664" sId="17">
    <nc r="E369" t="inlineStr">
      <is>
        <t>PhenoAge</t>
      </is>
    </nc>
  </rcc>
  <rcc rId="29665" sId="17">
    <nc r="E370" t="inlineStr">
      <is>
        <t>PhenoAge</t>
      </is>
    </nc>
  </rcc>
  <rcc rId="29666" sId="17">
    <nc r="E371" t="inlineStr">
      <is>
        <t>PhenoAge</t>
      </is>
    </nc>
  </rcc>
  <rcc rId="29667" sId="17">
    <nc r="E372" t="inlineStr">
      <is>
        <t>PhenoAge</t>
      </is>
    </nc>
  </rcc>
  <rcc rId="29668" sId="17">
    <nc r="E373" t="inlineStr">
      <is>
        <t>PhenoAge</t>
      </is>
    </nc>
  </rcc>
  <rcc rId="29669" sId="17">
    <nc r="E374" t="inlineStr">
      <is>
        <t>PhenoAge</t>
      </is>
    </nc>
  </rcc>
  <rcc rId="29670" sId="17">
    <nc r="E375" t="inlineStr">
      <is>
        <t>PhenoAge</t>
      </is>
    </nc>
  </rcc>
  <rcc rId="29671" sId="17">
    <nc r="E376" t="inlineStr">
      <is>
        <t>PhenoAge</t>
      </is>
    </nc>
  </rcc>
  <rcc rId="29672" sId="17">
    <nc r="E377" t="inlineStr">
      <is>
        <t>PhenoAge</t>
      </is>
    </nc>
  </rcc>
  <rcc rId="29673" sId="17">
    <nc r="E378" t="inlineStr">
      <is>
        <t>PhenoAge</t>
      </is>
    </nc>
  </rcc>
  <rcc rId="29674" sId="17">
    <nc r="E379" t="inlineStr">
      <is>
        <t>PhenoAge</t>
      </is>
    </nc>
  </rcc>
  <rcc rId="29675" sId="17">
    <nc r="E380" t="inlineStr">
      <is>
        <t>PhenoAge</t>
      </is>
    </nc>
  </rcc>
  <rcc rId="29676" sId="17">
    <nc r="E381" t="inlineStr">
      <is>
        <t>PhenoAge</t>
      </is>
    </nc>
  </rcc>
  <rcc rId="29677" sId="17">
    <nc r="E382" t="inlineStr">
      <is>
        <t>PhenoAge</t>
      </is>
    </nc>
  </rcc>
  <rcc rId="29678" sId="17">
    <nc r="E383" t="inlineStr">
      <is>
        <t>PhenoAge</t>
      </is>
    </nc>
  </rcc>
  <rcc rId="29679" sId="17">
    <nc r="E384" t="inlineStr">
      <is>
        <t>PhenoAge</t>
      </is>
    </nc>
  </rcc>
  <rcc rId="29680" sId="17">
    <nc r="E385" t="inlineStr">
      <is>
        <t>PhenoAge</t>
      </is>
    </nc>
  </rcc>
  <rcc rId="29681" sId="17">
    <nc r="E386" t="inlineStr">
      <is>
        <t>PhenoAge</t>
      </is>
    </nc>
  </rcc>
  <rcc rId="29682" sId="17">
    <nc r="E387" t="inlineStr">
      <is>
        <t>PhenoAge</t>
      </is>
    </nc>
  </rcc>
  <rcc rId="29683" sId="17">
    <nc r="E388" t="inlineStr">
      <is>
        <t>PhenoAge</t>
      </is>
    </nc>
  </rcc>
  <rcc rId="29684" sId="17">
    <nc r="E389" t="inlineStr">
      <is>
        <t>PhenoAge</t>
      </is>
    </nc>
  </rcc>
  <rcc rId="29685" sId="17">
    <nc r="E390" t="inlineStr">
      <is>
        <t>PhenoAge</t>
      </is>
    </nc>
  </rcc>
  <rcc rId="29686" sId="17">
    <nc r="E391" t="inlineStr">
      <is>
        <t>PhenoAge</t>
      </is>
    </nc>
  </rcc>
  <rcc rId="29687" sId="17">
    <nc r="E392" t="inlineStr">
      <is>
        <t>PhenoAge</t>
      </is>
    </nc>
  </rcc>
  <rcc rId="29688" sId="17">
    <nc r="E393" t="inlineStr">
      <is>
        <t>PhenoAge</t>
      </is>
    </nc>
  </rcc>
  <rcc rId="29689" sId="17">
    <nc r="E394" t="inlineStr">
      <is>
        <t>PhenoAge</t>
      </is>
    </nc>
  </rcc>
  <rcc rId="29690" sId="17">
    <nc r="E395" t="inlineStr">
      <is>
        <t>PhenoAge</t>
      </is>
    </nc>
  </rcc>
  <rcc rId="29691" sId="17">
    <nc r="E396" t="inlineStr">
      <is>
        <t>PhenoAge</t>
      </is>
    </nc>
  </rcc>
  <rcc rId="29692" sId="17">
    <nc r="E397" t="inlineStr">
      <is>
        <t>PhenoAge</t>
      </is>
    </nc>
  </rcc>
  <rcc rId="29693" sId="17">
    <nc r="E398" t="inlineStr">
      <is>
        <t>PhenoAge</t>
      </is>
    </nc>
  </rcc>
  <rcc rId="29694" sId="17">
    <nc r="E399" t="inlineStr">
      <is>
        <t>PhenoAge</t>
      </is>
    </nc>
  </rcc>
  <rcc rId="29695" sId="17">
    <nc r="E400" t="inlineStr">
      <is>
        <t>PhenoAge</t>
      </is>
    </nc>
  </rcc>
  <rcc rId="29696" sId="17">
    <nc r="E401" t="inlineStr">
      <is>
        <t>PhenoAge</t>
      </is>
    </nc>
  </rcc>
  <rcc rId="29697" sId="17">
    <nc r="E402" t="inlineStr">
      <is>
        <t>PhenoAge</t>
      </is>
    </nc>
  </rcc>
  <rcc rId="29698" sId="17">
    <nc r="E403" t="inlineStr">
      <is>
        <t>PhenoAge</t>
      </is>
    </nc>
  </rcc>
  <rcc rId="29699" sId="17">
    <nc r="E404" t="inlineStr">
      <is>
        <t>PhenoAge</t>
      </is>
    </nc>
  </rcc>
  <rcc rId="29700" sId="17">
    <nc r="E405" t="inlineStr">
      <is>
        <t>PhenoAge</t>
      </is>
    </nc>
  </rcc>
  <rcc rId="29701" sId="17">
    <nc r="E406" t="inlineStr">
      <is>
        <t>PhenoAge</t>
      </is>
    </nc>
  </rcc>
  <rcc rId="29702" sId="17">
    <nc r="E407" t="inlineStr">
      <is>
        <t>PhenoAge</t>
      </is>
    </nc>
  </rcc>
  <rcc rId="29703" sId="17">
    <nc r="E408" t="inlineStr">
      <is>
        <t>PhenoAge</t>
      </is>
    </nc>
  </rcc>
  <rcc rId="29704" sId="17">
    <nc r="E409" t="inlineStr">
      <is>
        <t>PhenoAge</t>
      </is>
    </nc>
  </rcc>
  <rcc rId="29705" sId="17">
    <nc r="E410" t="inlineStr">
      <is>
        <t>PhenoAge</t>
      </is>
    </nc>
  </rcc>
  <rcc rId="29706" sId="17">
    <nc r="E411" t="inlineStr">
      <is>
        <t>PhenoAge</t>
      </is>
    </nc>
  </rcc>
  <rcc rId="29707" sId="17">
    <nc r="E412" t="inlineStr">
      <is>
        <t>PhenoAge</t>
      </is>
    </nc>
  </rcc>
  <rcc rId="29708" sId="17">
    <nc r="E413" t="inlineStr">
      <is>
        <t>PhenoAge</t>
      </is>
    </nc>
  </rcc>
  <rcc rId="29709" sId="17">
    <nc r="E414" t="inlineStr">
      <is>
        <t>PhenoAge</t>
      </is>
    </nc>
  </rcc>
  <rcc rId="29710" sId="17">
    <nc r="E415" t="inlineStr">
      <is>
        <t>PhenoAge</t>
      </is>
    </nc>
  </rcc>
  <rcc rId="29711" sId="17">
    <nc r="E416" t="inlineStr">
      <is>
        <t>PhenoAge</t>
      </is>
    </nc>
  </rcc>
  <rcc rId="29712" sId="17">
    <nc r="E417" t="inlineStr">
      <is>
        <t>PhenoAge</t>
      </is>
    </nc>
  </rcc>
  <rcc rId="29713" sId="17">
    <nc r="E418" t="inlineStr">
      <is>
        <t>PhenoAge</t>
      </is>
    </nc>
  </rcc>
  <rcc rId="29714" sId="17">
    <nc r="E419" t="inlineStr">
      <is>
        <t>PhenoAge</t>
      </is>
    </nc>
  </rcc>
  <rcc rId="29715" sId="17">
    <nc r="E420" t="inlineStr">
      <is>
        <t>PhenoAge</t>
      </is>
    </nc>
  </rcc>
  <rcc rId="29716" sId="17">
    <nc r="E421" t="inlineStr">
      <is>
        <t>PhenoAge</t>
      </is>
    </nc>
  </rcc>
  <rcc rId="29717" sId="17">
    <nc r="E422" t="inlineStr">
      <is>
        <t>PhenoAge</t>
      </is>
    </nc>
  </rcc>
  <rcc rId="29718" sId="17">
    <nc r="E423" t="inlineStr">
      <is>
        <t>PhenoAge</t>
      </is>
    </nc>
  </rcc>
  <rcc rId="29719" sId="17">
    <nc r="E424" t="inlineStr">
      <is>
        <t>PhenoAge</t>
      </is>
    </nc>
  </rcc>
  <rcc rId="29720" sId="17">
    <nc r="E425" t="inlineStr">
      <is>
        <t>PhenoAge</t>
      </is>
    </nc>
  </rcc>
  <rcc rId="29721" sId="17">
    <nc r="E426" t="inlineStr">
      <is>
        <t>PhenoAge</t>
      </is>
    </nc>
  </rcc>
  <rcc rId="29722" sId="17">
    <nc r="E427" t="inlineStr">
      <is>
        <t>PhenoAge</t>
      </is>
    </nc>
  </rcc>
  <rcc rId="29723" sId="17">
    <nc r="E428" t="inlineStr">
      <is>
        <t>PhenoAge</t>
      </is>
    </nc>
  </rcc>
  <rcc rId="29724" sId="17">
    <nc r="E429" t="inlineStr">
      <is>
        <t>PhenoAge</t>
      </is>
    </nc>
  </rcc>
  <rcc rId="29725" sId="17">
    <nc r="E430" t="inlineStr">
      <is>
        <t>PhenoAge</t>
      </is>
    </nc>
  </rcc>
  <rcc rId="29726" sId="17">
    <nc r="E431" t="inlineStr">
      <is>
        <t>PhenoAge</t>
      </is>
    </nc>
  </rcc>
  <rcc rId="29727" sId="17">
    <nc r="E432" t="inlineStr">
      <is>
        <t>PhenoAge</t>
      </is>
    </nc>
  </rcc>
  <rcc rId="29728" sId="17">
    <nc r="E433" t="inlineStr">
      <is>
        <t>PhenoAge</t>
      </is>
    </nc>
  </rcc>
  <rcc rId="29729" sId="17">
    <nc r="E434" t="inlineStr">
      <is>
        <t>PhenoAge</t>
      </is>
    </nc>
  </rcc>
  <rcc rId="29730" sId="17">
    <nc r="E435" t="inlineStr">
      <is>
        <t>PhenoAge</t>
      </is>
    </nc>
  </rcc>
  <rcc rId="29731" sId="17">
    <nc r="E436" t="inlineStr">
      <is>
        <t>PhenoAge</t>
      </is>
    </nc>
  </rcc>
  <rcc rId="29732" sId="17">
    <nc r="E437" t="inlineStr">
      <is>
        <t>PhenoAge</t>
      </is>
    </nc>
  </rcc>
  <rcc rId="29733" sId="17">
    <nc r="E438" t="inlineStr">
      <is>
        <t>PhenoAge</t>
      </is>
    </nc>
  </rcc>
  <rcc rId="29734" sId="17">
    <nc r="E439" t="inlineStr">
      <is>
        <t>PhenoAge</t>
      </is>
    </nc>
  </rcc>
  <rcc rId="29735" sId="17">
    <nc r="E440" t="inlineStr">
      <is>
        <t>PhenoAge</t>
      </is>
    </nc>
  </rcc>
  <rcc rId="29736" sId="17">
    <nc r="E441" t="inlineStr">
      <is>
        <t>PhenoAge</t>
      </is>
    </nc>
  </rcc>
  <rcc rId="29737" sId="17">
    <nc r="E442" t="inlineStr">
      <is>
        <t>PhenoAge</t>
      </is>
    </nc>
  </rcc>
  <rcc rId="29738" sId="17">
    <nc r="E443" t="inlineStr">
      <is>
        <t>PhenoAge</t>
      </is>
    </nc>
  </rcc>
  <rcc rId="29739" sId="17">
    <nc r="E444" t="inlineStr">
      <is>
        <t>PhenoAge</t>
      </is>
    </nc>
  </rcc>
  <rcc rId="29740" sId="17">
    <nc r="E445" t="inlineStr">
      <is>
        <t>PhenoAge</t>
      </is>
    </nc>
  </rcc>
  <rcc rId="29741" sId="17">
    <nc r="E446" t="inlineStr">
      <is>
        <t>PhenoAge</t>
      </is>
    </nc>
  </rcc>
  <rcc rId="29742" sId="17">
    <nc r="E447" t="inlineStr">
      <is>
        <t>IEAA</t>
      </is>
    </nc>
  </rcc>
  <rcc rId="29743" sId="17">
    <nc r="E448" t="inlineStr">
      <is>
        <t>IEAA</t>
      </is>
    </nc>
  </rcc>
  <rcc rId="29744" sId="17">
    <nc r="E449" t="inlineStr">
      <is>
        <t>IEAA</t>
      </is>
    </nc>
  </rcc>
  <rcc rId="29745" sId="17">
    <nc r="E450" t="inlineStr">
      <is>
        <t>IEAA</t>
      </is>
    </nc>
  </rcc>
  <rcc rId="29746" sId="17">
    <nc r="E451" t="inlineStr">
      <is>
        <t>IEAA</t>
      </is>
    </nc>
  </rcc>
  <rcc rId="29747" sId="17">
    <nc r="E452" t="inlineStr">
      <is>
        <t>IEAA</t>
      </is>
    </nc>
  </rcc>
  <rcc rId="29748" sId="17">
    <nc r="E453" t="inlineStr">
      <is>
        <t>IEAA</t>
      </is>
    </nc>
  </rcc>
  <rcc rId="29749" sId="17">
    <nc r="E454" t="inlineStr">
      <is>
        <t>IEAA</t>
      </is>
    </nc>
  </rcc>
  <rcc rId="29750" sId="17">
    <nc r="E455" t="inlineStr">
      <is>
        <t>IEAA</t>
      </is>
    </nc>
  </rcc>
  <rcc rId="29751" sId="17">
    <nc r="E456" t="inlineStr">
      <is>
        <t>IEAA</t>
      </is>
    </nc>
  </rcc>
  <rcc rId="29752" sId="17">
    <nc r="E457" t="inlineStr">
      <is>
        <t>IEAA</t>
      </is>
    </nc>
  </rcc>
  <rcc rId="29753" sId="17">
    <nc r="E458" t="inlineStr">
      <is>
        <t>IEAA</t>
      </is>
    </nc>
  </rcc>
  <rcc rId="29754" sId="17">
    <nc r="E459" t="inlineStr">
      <is>
        <t>IEAA</t>
      </is>
    </nc>
  </rcc>
  <rcc rId="29755" sId="17">
    <nc r="E460" t="inlineStr">
      <is>
        <t>IEAA</t>
      </is>
    </nc>
  </rcc>
  <rcc rId="29756" sId="17">
    <nc r="E461" t="inlineStr">
      <is>
        <t>IEAA</t>
      </is>
    </nc>
  </rcc>
  <rcc rId="29757" sId="17">
    <nc r="E462" t="inlineStr">
      <is>
        <t>IEAA</t>
      </is>
    </nc>
  </rcc>
  <rcc rId="29758" sId="17">
    <nc r="E463" t="inlineStr">
      <is>
        <t>IEAA</t>
      </is>
    </nc>
  </rcc>
  <rcc rId="29759" sId="17">
    <nc r="E464" t="inlineStr">
      <is>
        <t>IEAA</t>
      </is>
    </nc>
  </rcc>
  <rcc rId="29760" sId="17">
    <nc r="E465" t="inlineStr">
      <is>
        <t>IEAA</t>
      </is>
    </nc>
  </rcc>
  <rcc rId="29761" sId="17">
    <nc r="E466" t="inlineStr">
      <is>
        <t>IEAA</t>
      </is>
    </nc>
  </rcc>
  <rcc rId="29762" sId="17">
    <nc r="E467" t="inlineStr">
      <is>
        <t>IEAA</t>
      </is>
    </nc>
  </rcc>
  <rcc rId="29763" sId="17">
    <nc r="E468" t="inlineStr">
      <is>
        <t>IEAA</t>
      </is>
    </nc>
  </rcc>
  <rcc rId="29764" sId="17">
    <nc r="E469" t="inlineStr">
      <is>
        <t>IEAA</t>
      </is>
    </nc>
  </rcc>
  <rcc rId="29765" sId="17">
    <nc r="E470" t="inlineStr">
      <is>
        <t>IEAA</t>
      </is>
    </nc>
  </rcc>
  <rcc rId="29766" sId="17">
    <nc r="E471" t="inlineStr">
      <is>
        <t>IEAA</t>
      </is>
    </nc>
  </rcc>
  <rcc rId="29767" sId="17">
    <nc r="E472" t="inlineStr">
      <is>
        <t>IEAA</t>
      </is>
    </nc>
  </rcc>
  <rcc rId="29768" sId="17">
    <nc r="E473" t="inlineStr">
      <is>
        <t>IEAA</t>
      </is>
    </nc>
  </rcc>
  <rcc rId="29769" sId="17">
    <nc r="E474" t="inlineStr">
      <is>
        <t>IEAA</t>
      </is>
    </nc>
  </rcc>
  <rcc rId="29770" sId="17">
    <nc r="E475" t="inlineStr">
      <is>
        <t>IEAA</t>
      </is>
    </nc>
  </rcc>
  <rcc rId="29771" sId="17">
    <nc r="E476" t="inlineStr">
      <is>
        <t>IEAA</t>
      </is>
    </nc>
  </rcc>
  <rcc rId="29772" sId="17">
    <nc r="E477" t="inlineStr">
      <is>
        <t>IEAA</t>
      </is>
    </nc>
  </rcc>
  <rcc rId="29773" sId="17">
    <nc r="E478" t="inlineStr">
      <is>
        <t>IEAA</t>
      </is>
    </nc>
  </rcc>
  <rcc rId="29774" sId="17">
    <nc r="E479" t="inlineStr">
      <is>
        <t>IEAA</t>
      </is>
    </nc>
  </rcc>
  <rcc rId="29775" sId="17">
    <nc r="E480" t="inlineStr">
      <is>
        <t>IEAA</t>
      </is>
    </nc>
  </rcc>
  <rcc rId="29776" sId="17">
    <nc r="E481" t="inlineStr">
      <is>
        <t>IEAA</t>
      </is>
    </nc>
  </rcc>
  <rcc rId="29777" sId="17">
    <nc r="E482" t="inlineStr">
      <is>
        <t>IEAA</t>
      </is>
    </nc>
  </rcc>
  <rcc rId="29778" sId="17">
    <nc r="E483" t="inlineStr">
      <is>
        <t>IEAA</t>
      </is>
    </nc>
  </rcc>
  <rcc rId="29779" sId="17">
    <nc r="E484" t="inlineStr">
      <is>
        <t>IEAA</t>
      </is>
    </nc>
  </rcc>
  <rcc rId="29780" sId="17">
    <nc r="E485" t="inlineStr">
      <is>
        <t>IEAA</t>
      </is>
    </nc>
  </rcc>
  <rcc rId="29781" sId="17">
    <nc r="E486" t="inlineStr">
      <is>
        <t>IEAA</t>
      </is>
    </nc>
  </rcc>
  <rcc rId="29782" sId="17">
    <nc r="E487" t="inlineStr">
      <is>
        <t>IEAA</t>
      </is>
    </nc>
  </rcc>
  <rcc rId="29783" sId="17">
    <nc r="E488" t="inlineStr">
      <is>
        <t>IEAA</t>
      </is>
    </nc>
  </rcc>
  <rcc rId="29784" sId="17">
    <nc r="E489" t="inlineStr">
      <is>
        <t>IEAA</t>
      </is>
    </nc>
  </rcc>
  <rcc rId="29785" sId="17">
    <nc r="E490" t="inlineStr">
      <is>
        <t>IEAA</t>
      </is>
    </nc>
  </rcc>
  <rcc rId="29786" sId="17">
    <nc r="E491" t="inlineStr">
      <is>
        <t>IEAA</t>
      </is>
    </nc>
  </rcc>
  <rcc rId="29787" sId="17">
    <nc r="E492" t="inlineStr">
      <is>
        <t>IEAA</t>
      </is>
    </nc>
  </rcc>
  <rcc rId="29788" sId="17">
    <nc r="E493" t="inlineStr">
      <is>
        <t>IEAA</t>
      </is>
    </nc>
  </rcc>
  <rcc rId="29789" sId="17">
    <nc r="E494" t="inlineStr">
      <is>
        <t>IEAA</t>
      </is>
    </nc>
  </rcc>
  <rcc rId="29790" sId="17">
    <nc r="E495" t="inlineStr">
      <is>
        <t>IEAA</t>
      </is>
    </nc>
  </rcc>
  <rcc rId="29791" sId="17">
    <nc r="E496" t="inlineStr">
      <is>
        <t>IEAA</t>
      </is>
    </nc>
  </rcc>
  <rcc rId="29792" sId="17">
    <nc r="E497" t="inlineStr">
      <is>
        <t>IEAA</t>
      </is>
    </nc>
  </rcc>
  <rcc rId="29793" sId="17">
    <nc r="E498" t="inlineStr">
      <is>
        <t>IEAA</t>
      </is>
    </nc>
  </rcc>
  <rcc rId="29794" sId="17">
    <nc r="E499" t="inlineStr">
      <is>
        <t>IEAA</t>
      </is>
    </nc>
  </rcc>
  <rcc rId="29795" sId="17">
    <nc r="E500" t="inlineStr">
      <is>
        <t>IEAA</t>
      </is>
    </nc>
  </rcc>
  <rcc rId="29796" sId="17">
    <nc r="E501" t="inlineStr">
      <is>
        <t>IEAA</t>
      </is>
    </nc>
  </rcc>
  <rcc rId="29797" sId="17">
    <nc r="E502" t="inlineStr">
      <is>
        <t>IEAA</t>
      </is>
    </nc>
  </rcc>
  <rcc rId="29798" sId="17">
    <nc r="E503" t="inlineStr">
      <is>
        <t>IEAA</t>
      </is>
    </nc>
  </rcc>
  <rcc rId="29799" sId="17">
    <nc r="E504" t="inlineStr">
      <is>
        <t>IEAA</t>
      </is>
    </nc>
  </rcc>
  <rcc rId="29800" sId="17">
    <nc r="E505" t="inlineStr">
      <is>
        <t>IEAA</t>
      </is>
    </nc>
  </rcc>
  <rcc rId="29801" sId="17">
    <nc r="E506" t="inlineStr">
      <is>
        <t>IEAA</t>
      </is>
    </nc>
  </rcc>
  <rcc rId="29802" sId="17">
    <nc r="E507" t="inlineStr">
      <is>
        <t>IEAA</t>
      </is>
    </nc>
  </rcc>
  <rcc rId="29803" sId="17">
    <nc r="E508" t="inlineStr">
      <is>
        <t>IEAA</t>
      </is>
    </nc>
  </rcc>
  <rcc rId="29804" sId="17">
    <nc r="E509" t="inlineStr">
      <is>
        <t>IEAA</t>
      </is>
    </nc>
  </rcc>
  <rcc rId="29805" sId="17">
    <nc r="E510" t="inlineStr">
      <is>
        <t>IEAA</t>
      </is>
    </nc>
  </rcc>
  <rcc rId="29806" sId="17">
    <nc r="E511" t="inlineStr">
      <is>
        <t>IEAA</t>
      </is>
    </nc>
  </rcc>
  <rcc rId="29807" sId="17">
    <nc r="E512" t="inlineStr">
      <is>
        <t>IEAA</t>
      </is>
    </nc>
  </rcc>
  <rcc rId="29808" sId="17">
    <nc r="E513" t="inlineStr">
      <is>
        <t>IEAA</t>
      </is>
    </nc>
  </rcc>
  <rcc rId="29809" sId="17">
    <nc r="E514" t="inlineStr">
      <is>
        <t>IEAA</t>
      </is>
    </nc>
  </rcc>
  <rcc rId="29810" sId="17">
    <nc r="E515" t="inlineStr">
      <is>
        <t>IEAA</t>
      </is>
    </nc>
  </rcc>
  <rcc rId="29811" sId="17">
    <nc r="E516" t="inlineStr">
      <is>
        <t>IEAA</t>
      </is>
    </nc>
  </rcc>
  <rcc rId="29812" sId="17">
    <nc r="E517" t="inlineStr">
      <is>
        <t>IEAA</t>
      </is>
    </nc>
  </rcc>
  <rcc rId="29813" sId="17">
    <nc r="E518" t="inlineStr">
      <is>
        <t>IEAA</t>
      </is>
    </nc>
  </rcc>
  <rcc rId="29814" sId="17">
    <nc r="E519" t="inlineStr">
      <is>
        <t>IEAA</t>
      </is>
    </nc>
  </rcc>
  <rcc rId="29815" sId="17">
    <nc r="E520" t="inlineStr">
      <is>
        <t>IEAA</t>
      </is>
    </nc>
  </rcc>
  <rcc rId="29816" sId="17">
    <nc r="E521" t="inlineStr">
      <is>
        <t>IEAA</t>
      </is>
    </nc>
  </rcc>
  <rcc rId="29817" sId="17">
    <nc r="E522" t="inlineStr">
      <is>
        <t>IEAA</t>
      </is>
    </nc>
  </rcc>
  <rcc rId="29818" sId="17">
    <nc r="E523" t="inlineStr">
      <is>
        <t>IEAA</t>
      </is>
    </nc>
  </rcc>
  <rcc rId="29819" sId="17">
    <nc r="E524" t="inlineStr">
      <is>
        <t>IEAA</t>
      </is>
    </nc>
  </rcc>
  <rcc rId="29820" sId="17">
    <nc r="E525" t="inlineStr">
      <is>
        <t>IEAA</t>
      </is>
    </nc>
  </rcc>
  <rcc rId="29821" sId="17">
    <nc r="E526" t="inlineStr">
      <is>
        <t>IEAA</t>
      </is>
    </nc>
  </rcc>
  <rcc rId="29822" sId="17">
    <nc r="E527" t="inlineStr">
      <is>
        <t>IEAA</t>
      </is>
    </nc>
  </rcc>
  <rcc rId="29823" sId="17">
    <nc r="E528" t="inlineStr">
      <is>
        <t>IEAA</t>
      </is>
    </nc>
  </rcc>
  <rcc rId="29824" sId="17">
    <nc r="E529" t="inlineStr">
      <is>
        <t>IEAA</t>
      </is>
    </nc>
  </rcc>
  <rcc rId="29825" sId="17">
    <nc r="E530" t="inlineStr">
      <is>
        <t>IEAA</t>
      </is>
    </nc>
  </rcc>
  <rcc rId="29826" sId="17">
    <nc r="E531" t="inlineStr">
      <is>
        <t>IEAA</t>
      </is>
    </nc>
  </rcc>
  <rcc rId="29827" sId="17">
    <nc r="E532" t="inlineStr">
      <is>
        <t>IEAA</t>
      </is>
    </nc>
  </rcc>
  <rcc rId="29828" sId="17">
    <nc r="E533" t="inlineStr">
      <is>
        <t>IEAA</t>
      </is>
    </nc>
  </rcc>
  <rcc rId="29829" sId="17">
    <nc r="E534" t="inlineStr">
      <is>
        <t>IEAA</t>
      </is>
    </nc>
  </rcc>
  <rcc rId="29830" sId="17">
    <nc r="E535" t="inlineStr">
      <is>
        <t>IEAA</t>
      </is>
    </nc>
  </rcc>
  <rcc rId="29831" sId="17">
    <nc r="E536" t="inlineStr">
      <is>
        <t>IEAA</t>
      </is>
    </nc>
  </rcc>
  <rcc rId="29832" sId="17">
    <nc r="E537" t="inlineStr">
      <is>
        <t>IEAA</t>
      </is>
    </nc>
  </rcc>
  <rcc rId="29833" sId="17">
    <nc r="E538" t="inlineStr">
      <is>
        <t>IEAA</t>
      </is>
    </nc>
  </rcc>
  <rcc rId="29834" sId="17">
    <nc r="E539" t="inlineStr">
      <is>
        <t>IEAA</t>
      </is>
    </nc>
  </rcc>
  <rcc rId="29835" sId="17">
    <nc r="E540" t="inlineStr">
      <is>
        <t>IEAA</t>
      </is>
    </nc>
  </rcc>
  <rcc rId="29836" sId="17">
    <nc r="E541" t="inlineStr">
      <is>
        <t>IEAA</t>
      </is>
    </nc>
  </rcc>
  <rcc rId="29837" sId="17">
    <nc r="E542" t="inlineStr">
      <is>
        <t>IEAA</t>
      </is>
    </nc>
  </rcc>
  <rcc rId="29838" sId="17">
    <nc r="E543" t="inlineStr">
      <is>
        <t>IEAA</t>
      </is>
    </nc>
  </rcc>
  <rcc rId="29839" sId="17">
    <nc r="E544" t="inlineStr">
      <is>
        <t>IEAA</t>
      </is>
    </nc>
  </rcc>
  <rcc rId="29840" sId="17">
    <nc r="E545" t="inlineStr">
      <is>
        <t>IEAA</t>
      </is>
    </nc>
  </rcc>
  <rcc rId="29841" sId="17">
    <nc r="E546" t="inlineStr">
      <is>
        <t>IEAA</t>
      </is>
    </nc>
  </rcc>
  <rcc rId="29842" sId="17">
    <nc r="E547" t="inlineStr">
      <is>
        <t>IEAA</t>
      </is>
    </nc>
  </rcc>
  <rcc rId="29843" sId="17">
    <nc r="E548" t="inlineStr">
      <is>
        <t>IEAA</t>
      </is>
    </nc>
  </rcc>
  <rcc rId="29844" sId="17">
    <nc r="E549" t="inlineStr">
      <is>
        <t>IEAA</t>
      </is>
    </nc>
  </rcc>
  <rcc rId="29845" sId="17">
    <nc r="E550" t="inlineStr">
      <is>
        <t>IEAA</t>
      </is>
    </nc>
  </rcc>
  <rcc rId="29846" sId="17">
    <nc r="E551" t="inlineStr">
      <is>
        <t>IEAA</t>
      </is>
    </nc>
  </rcc>
  <rcc rId="29847" sId="17">
    <nc r="E552" t="inlineStr">
      <is>
        <t>IEAA</t>
      </is>
    </nc>
  </rcc>
  <rcc rId="29848" sId="17">
    <nc r="E553" t="inlineStr">
      <is>
        <t>IEAA</t>
      </is>
    </nc>
  </rcc>
  <rcc rId="29849" sId="17">
    <nc r="E554" t="inlineStr">
      <is>
        <t>IEAA</t>
      </is>
    </nc>
  </rcc>
  <rcc rId="29850" sId="17">
    <nc r="E555" t="inlineStr">
      <is>
        <t>IEAA</t>
      </is>
    </nc>
  </rcc>
  <rcc rId="29851" sId="17">
    <nc r="E556" t="inlineStr">
      <is>
        <t>IEAA</t>
      </is>
    </nc>
  </rcc>
  <rcc rId="29852" sId="17">
    <nc r="E557" t="inlineStr">
      <is>
        <t>IEAA</t>
      </is>
    </nc>
  </rcc>
  <rcc rId="29853" sId="17">
    <nc r="E558" t="inlineStr">
      <is>
        <t>IEAA</t>
      </is>
    </nc>
  </rcc>
  <rcc rId="29854" sId="17">
    <nc r="E559" t="inlineStr">
      <is>
        <t>IEAA</t>
      </is>
    </nc>
  </rcc>
  <rcc rId="29855" sId="17">
    <nc r="E560" t="inlineStr">
      <is>
        <t>IEAA</t>
      </is>
    </nc>
  </rcc>
  <rcc rId="29856" sId="17">
    <nc r="E561" t="inlineStr">
      <is>
        <t>IEAA</t>
      </is>
    </nc>
  </rcc>
  <rcc rId="29857" sId="17">
    <nc r="E562" t="inlineStr">
      <is>
        <t>IEAA</t>
      </is>
    </nc>
  </rcc>
  <rcc rId="29858" sId="17">
    <nc r="E563" t="inlineStr">
      <is>
        <t>IEAA</t>
      </is>
    </nc>
  </rcc>
  <rcc rId="29859" sId="17">
    <nc r="E564" t="inlineStr">
      <is>
        <t>IEAA</t>
      </is>
    </nc>
  </rcc>
  <rcc rId="29860" sId="17">
    <nc r="E565" t="inlineStr">
      <is>
        <t>IEAA</t>
      </is>
    </nc>
  </rcc>
  <rcc rId="29861" sId="17">
    <nc r="E566" t="inlineStr">
      <is>
        <t>IEAA</t>
      </is>
    </nc>
  </rcc>
  <rcc rId="29862" sId="17">
    <nc r="E567" t="inlineStr">
      <is>
        <t>IEAA</t>
      </is>
    </nc>
  </rcc>
  <rcc rId="29863" sId="17">
    <nc r="E568" t="inlineStr">
      <is>
        <t>IEAA</t>
      </is>
    </nc>
  </rcc>
  <rcc rId="29864" sId="17">
    <nc r="E569" t="inlineStr">
      <is>
        <t>IEAA</t>
      </is>
    </nc>
  </rcc>
  <rcc rId="29865" sId="17">
    <nc r="E570" t="inlineStr">
      <is>
        <t>IEAA</t>
      </is>
    </nc>
  </rcc>
  <rcc rId="29866" sId="17">
    <nc r="E571" t="inlineStr">
      <is>
        <t>IEAA</t>
      </is>
    </nc>
  </rcc>
  <rcc rId="29867" sId="17">
    <nc r="E572" t="inlineStr">
      <is>
        <t>IEAA</t>
      </is>
    </nc>
  </rcc>
  <rcc rId="29868" sId="17">
    <nc r="E573" t="inlineStr">
      <is>
        <t>IEAA</t>
      </is>
    </nc>
  </rcc>
  <rcc rId="29869" sId="17">
    <nc r="E574" t="inlineStr">
      <is>
        <t>IEAA</t>
      </is>
    </nc>
  </rcc>
  <rcc rId="29870" sId="17">
    <nc r="E575" t="inlineStr">
      <is>
        <t>IEAA</t>
      </is>
    </nc>
  </rcc>
  <rcc rId="29871" sId="17">
    <nc r="E576" t="inlineStr">
      <is>
        <t>IEAA</t>
      </is>
    </nc>
  </rcc>
  <rcc rId="29872" sId="17">
    <nc r="E577" t="inlineStr">
      <is>
        <t>IEAA</t>
      </is>
    </nc>
  </rcc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7" sqref="A3:M3" start="0" length="2147483647">
    <dxf>
      <font>
        <color theme="0"/>
      </font>
    </dxf>
  </rfmt>
  <rfmt sheetId="17" sqref="A3:M3">
    <dxf>
      <fill>
        <patternFill patternType="solid">
          <bgColor theme="1"/>
        </patternFill>
      </fill>
    </dxf>
  </rfmt>
  <rrc rId="29873" sId="17" ref="A51:XFD51" action="deleteRow">
    <rfmt sheetId="17" xfDxf="1" sqref="A51:XFD51" start="0" length="0"/>
  </rrc>
  <rrc rId="29874" sId="17" ref="A51:XFD51" action="deleteRow">
    <rfmt sheetId="17" xfDxf="1" sqref="A51:XFD51" start="0" length="0"/>
  </rrc>
  <rrc rId="29875" sId="17" ref="A51:XFD51" action="deleteRow">
    <rfmt sheetId="17" xfDxf="1" sqref="A51:XFD51" start="0" length="0"/>
    <rcc rId="0" sId="17">
      <nc r="A51" t="inlineStr">
        <is>
          <t>SNP</t>
        </is>
      </nc>
    </rcc>
    <rcc rId="0" sId="17">
      <nc r="B51" t="inlineStr">
        <is>
          <t>chr.outcome</t>
        </is>
      </nc>
    </rcc>
    <rcc rId="0" sId="17">
      <nc r="C51" t="inlineStr">
        <is>
          <t>pos.outcome</t>
        </is>
      </nc>
    </rcc>
    <rcc rId="0" sId="17">
      <nc r="D51" t="inlineStr">
        <is>
          <t>outcome</t>
        </is>
      </nc>
    </rcc>
    <rcc rId="0" sId="17">
      <nc r="E51" t="inlineStr">
        <is>
          <t>id.outcome</t>
        </is>
      </nc>
    </rcc>
    <rcc rId="0" sId="17">
      <nc r="F51" t="inlineStr">
        <is>
          <t>exposure</t>
        </is>
      </nc>
    </rcc>
    <rcc rId="0" sId="17">
      <nc r="G51" t="inlineStr">
        <is>
          <t>id.exposure</t>
        </is>
      </nc>
    </rcc>
    <rcc rId="0" sId="17">
      <nc r="H51" t="inlineStr">
        <is>
          <t>rsq.exposure</t>
        </is>
      </nc>
    </rcc>
    <rcc rId="0" sId="17">
      <nc r="I51" t="inlineStr">
        <is>
          <t>effective_n.exposure</t>
        </is>
      </nc>
    </rcc>
    <rcc rId="0" sId="17">
      <nc r="J51" t="inlineStr">
        <is>
          <t>rsq.outcome</t>
        </is>
      </nc>
    </rcc>
    <rcc rId="0" sId="17">
      <nc r="K51" t="inlineStr">
        <is>
          <t>effective_n.outcome</t>
        </is>
      </nc>
    </rcc>
    <rcc rId="0" sId="17">
      <nc r="L51" t="inlineStr">
        <is>
          <t>steiger_dir</t>
        </is>
      </nc>
    </rcc>
    <rcc rId="0" sId="17">
      <nc r="M51" t="inlineStr">
        <is>
          <t>steiger_pval</t>
        </is>
      </nc>
    </rcc>
  </rr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930" sId="4">
    <oc r="A101" t="inlineStr">
      <is>
        <t>* We only included MR results obtained using the unadjusted lung cancer GWAS estimates in the meta-analysis (UKBiLEVE participants were genotyped using a different array, so using adjusted lung cancer estimates may introduce collider bias), but both unadjusted and adjusted MR results have been presented in Supplementary Table 4 to facilitate their comparison</t>
      </is>
    </oc>
    <nc r="A101" t="inlineStr">
      <is>
        <t>* We only included MR results obtained using the unadjusted lung cancer GWAS estimates in the meta-analysis (UKBiLEVE participants were genotyped using a different array, so using adjusted lung cancer estimates may introduce collider bias), but both unadjusted and adjusted MR results have been presented in Supplementary File 1—Table 4 to facilitate their comparison</t>
      </is>
    </nc>
  </rcc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7" sqref="B4:B50">
    <dxf>
      <alignment horizontal="right"/>
    </dxf>
  </rfmt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876" sId="1">
    <oc r="A1" t="inlineStr">
      <is>
        <t>Supplementary Table 1. Genetic instruments for epigenetic age acceleration</t>
      </is>
    </oc>
    <nc r="A1" t="inlineStr">
      <is>
        <t>Table 1. Genetic instruments for epigenetic age acceleration</t>
      </is>
    </nc>
  </rcc>
  <rcc rId="29877" sId="2">
    <oc r="A1" t="inlineStr">
      <is>
        <t>Supplementary Table 2. Power calculations</t>
      </is>
    </oc>
    <nc r="A1" t="inlineStr">
      <is>
        <t>Table 2. Power calculations</t>
      </is>
    </nc>
  </rcc>
  <rcc rId="29878" sId="3">
    <oc r="A1" t="inlineStr">
      <is>
        <t>Supplementary Table 3. MR for genetically predicted epigenetic age acceleration and cancer (international consortia)</t>
      </is>
    </oc>
    <nc r="A1" t="inlineStr">
      <is>
        <t>Table 3. MR for genetically predicted epigenetic age acceleration and cancer (international consortia)</t>
      </is>
    </nc>
  </rcc>
  <rcc rId="29879" sId="4">
    <oc r="A1" t="inlineStr">
      <is>
        <t>Supplementary Table 4. MR for genetically predicted epigenetic age acceleration and cancer (UK Biobank)</t>
      </is>
    </oc>
    <nc r="A1" t="inlineStr">
      <is>
        <t>Table 4. MR for genetically predicted epigenetic age acceleration and cancer (UK Biobank)</t>
      </is>
    </nc>
  </rcc>
  <rcc rId="29880" sId="5">
    <oc r="A1" t="inlineStr">
      <is>
        <t>Supplementary Table 5. MR for genetically predicted epigenetic age acceleration and cancer (FinnGen)</t>
      </is>
    </oc>
    <nc r="A1" t="inlineStr">
      <is>
        <t>Table 5. MR for genetically predicted epigenetic age acceleration and cancer (FinnGen)</t>
      </is>
    </nc>
  </rcc>
  <rcc rId="29881" sId="6">
    <oc r="A1" t="inlineStr">
      <is>
        <t>Supplementary Table 6. Fixed effect meta-analysis of MR for genetically predicted epigenetic age acceleration and cancer (Consortia, UK Biobank and FinnGen)</t>
      </is>
    </oc>
    <nc r="A1" t="inlineStr">
      <is>
        <t>Table 6. Fixed effect meta-analysis of MR for genetically predicted epigenetic age acceleration and cancer (Consortia, UK Biobank and FinnGen)</t>
      </is>
    </nc>
  </rcc>
  <rcc rId="29882" sId="13">
    <oc r="A1" t="inlineStr">
      <is>
        <t>Supplementary Table 7. Mendelian randomization analyses for the genetically predicted effects of epigenetic clock acceleration on negative control outcomes</t>
      </is>
    </oc>
    <nc r="A1" t="inlineStr">
      <is>
        <t>Table 7. Mendelian randomization analyses for the genetically predicted effects of epigenetic clock acceleration on negative control outcomes</t>
      </is>
    </nc>
  </rcc>
  <rcc rId="29883" sId="14">
    <oc r="A1" t="inlineStr">
      <is>
        <t>Supplementary Table 8. Mendelian randomization analyses for the genetically predicted effects of epigenetic clock acceleration on potential confounders of the association between epigenetic age acceleration and cancer</t>
      </is>
    </oc>
    <nc r="A1" t="inlineStr">
      <is>
        <t>Table 8. Mendelian randomization analyses for the genetically predicted effects of epigenetic clock acceleration on potential confounders of the association between epigenetic age acceleration and cancer</t>
      </is>
    </nc>
  </rcc>
  <rcc rId="29884" sId="7">
    <oc r="A1" t="inlineStr">
      <is>
        <t>Supplementary Table 9. Single SNP analyses for the genetically predicted effects of epigenetic clock acceleration on multiple cancers</t>
      </is>
    </oc>
    <nc r="A1" t="inlineStr">
      <is>
        <t>Table 9. Single SNP analyses for the genetically predicted effects of epigenetic clock acceleration on multiple cancers</t>
      </is>
    </nc>
  </rcc>
  <rcc rId="29885" sId="8">
    <oc r="A1" t="inlineStr">
      <is>
        <t xml:space="preserve">Supplementary Table 10. Cochran's Q and MR-Egger Intercept for the genetically predicted effects of epigenetic age acceleration on multiple cancers </t>
      </is>
    </oc>
    <nc r="A1" t="inlineStr">
      <is>
        <t xml:space="preserve">Table 10. Cochran's Q and MR-Egger Intercept for the genetically predicted effects of epigenetic age acceleration on multiple cancers </t>
      </is>
    </nc>
  </rcc>
  <rcc rId="29886" sId="9">
    <oc r="A1" t="inlineStr">
      <is>
        <t>Supplementary Table 11. MR for genetically predicted epigenetic age acceleration and cancer subtypes (international consortia)</t>
      </is>
    </oc>
    <nc r="A1" t="inlineStr">
      <is>
        <t>Table 11. MR for genetically predicted epigenetic age acceleration and cancer subtypes (international consortia)</t>
      </is>
    </nc>
  </rcc>
  <rcc rId="29887" sId="10">
    <oc r="A1" t="inlineStr">
      <is>
        <t>Supplementary Table 12. MR for genetically predicted epigenetic age acceleration and parental history of cancer (UK Biobank)</t>
      </is>
    </oc>
    <nc r="A1" t="inlineStr">
      <is>
        <t>Table 12. MR for genetically predicted epigenetic age acceleration and parental history of cancer (UK Biobank)</t>
      </is>
    </nc>
  </rcc>
  <rcc rId="29888" sId="11">
    <oc r="A1" t="inlineStr">
      <is>
        <t>Supplementary Table 13. LD Score regression results for genetically predicted epigenetic age acceleration and cancer</t>
      </is>
    </oc>
    <nc r="A1" t="inlineStr">
      <is>
        <t>Table 13. LD Score regression results for genetically predicted epigenetic age acceleration and cancer</t>
      </is>
    </nc>
  </rcc>
  <rcc rId="29889" sId="15">
    <oc r="A1" t="inlineStr">
      <is>
        <t>Supplementary Table 14. Bidirectional MR of epigenetic age acceleration and telomere length</t>
      </is>
    </oc>
    <nc r="A1" t="inlineStr">
      <is>
        <t>Table 14. Bidirectional MR of epigenetic age acceleration and telomere length</t>
      </is>
    </nc>
  </rcc>
  <rcc rId="29890" sId="17">
    <oc r="A1" t="inlineStr">
      <is>
        <t>Supplementary Table 15. Steiger filtering for Bidirectional MR of epigenetic age acceleration and telomere length</t>
      </is>
    </oc>
    <nc r="A1" t="inlineStr">
      <is>
        <t>Table 15. Steiger filtering for Bidirectional MR of epigenetic age acceleration and telomere length</t>
      </is>
    </nc>
  </rcc>
  <rcc rId="29891" sId="16">
    <oc r="A1" t="inlineStr">
      <is>
        <t>Supplementary Table 16. Bidirectional MR of epigenetic age acceleration and telomere length after Steiger filtering</t>
      </is>
    </oc>
    <nc r="A1" t="inlineStr">
      <is>
        <t>Table 16. Bidirectional MR of epigenetic age acceleration and telomere length after Steiger filtering</t>
      </is>
    </nc>
  </rcc>
  <rcc rId="29892" sId="12">
    <oc r="A1" t="inlineStr">
      <is>
        <t xml:space="preserve">Supplementary Table 17. Preexisting evidence on epigenetic age acceleration and cancer </t>
      </is>
    </oc>
    <nc r="A1" t="inlineStr">
      <is>
        <t xml:space="preserve">Table 17. Preexisting evidence on epigenetic age acceleration and cancer 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E7A0CE9D-2D97-2547-A218-41A3DE7E14C0}" name="Fernanda Morales Berstein" id="-1585464481" dateTime="2022-02-23T15:25:31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https://doi.org/10.1186/s13059-021-02398-9" TargetMode="External"/><Relationship Id="rId13" Type="http://schemas.openxmlformats.org/officeDocument/2006/relationships/hyperlink" Target="http://doi.org/10.1016/j.ejca.2017.01.014" TargetMode="External"/><Relationship Id="rId18" Type="http://schemas.openxmlformats.org/officeDocument/2006/relationships/hyperlink" Target="https://doi.org/10.1002/ijc.31189" TargetMode="External"/><Relationship Id="rId3" Type="http://schemas.openxmlformats.org/officeDocument/2006/relationships/hyperlink" Target="https://doi.org/10.1186/s13059-021-02398-9" TargetMode="External"/><Relationship Id="rId21" Type="http://schemas.openxmlformats.org/officeDocument/2006/relationships/hyperlink" Target="https://doi.org/10.18632/aging.101414" TargetMode="External"/><Relationship Id="rId7" Type="http://schemas.openxmlformats.org/officeDocument/2006/relationships/hyperlink" Target="https://doi.org/10.1186/s13059-021-02398-9" TargetMode="External"/><Relationship Id="rId12" Type="http://schemas.openxmlformats.org/officeDocument/2006/relationships/hyperlink" Target="https://doi.org/10.1186/s13059-021-02398-9" TargetMode="External"/><Relationship Id="rId17" Type="http://schemas.openxmlformats.org/officeDocument/2006/relationships/hyperlink" Target="http://doi.org/10.1093/jnci/djz020" TargetMode="External"/><Relationship Id="rId2" Type="http://schemas.openxmlformats.org/officeDocument/2006/relationships/hyperlink" Target="https://doi.org/10.1186/s13059-021-02398-9" TargetMode="External"/><Relationship Id="rId16" Type="http://schemas.openxmlformats.org/officeDocument/2006/relationships/hyperlink" Target="https://doi.org/10.1093/jncics/pkaa109" TargetMode="External"/><Relationship Id="rId20" Type="http://schemas.openxmlformats.org/officeDocument/2006/relationships/hyperlink" Target="https://doi.org/10.18632/aging.100809" TargetMode="External"/><Relationship Id="rId1" Type="http://schemas.openxmlformats.org/officeDocument/2006/relationships/hyperlink" Target="https://doi.org/10.1186/s13059-021-02398-9" TargetMode="External"/><Relationship Id="rId6" Type="http://schemas.openxmlformats.org/officeDocument/2006/relationships/hyperlink" Target="https://doi.org/10.1186/s13059-021-02398-9" TargetMode="External"/><Relationship Id="rId11" Type="http://schemas.openxmlformats.org/officeDocument/2006/relationships/hyperlink" Target="https://doi.org/10.1186/s13059-021-02398-9" TargetMode="External"/><Relationship Id="rId5" Type="http://schemas.openxmlformats.org/officeDocument/2006/relationships/hyperlink" Target="https://doi.org/10.1186/s13059-021-02398-9" TargetMode="External"/><Relationship Id="rId15" Type="http://schemas.openxmlformats.org/officeDocument/2006/relationships/hyperlink" Target="https://doi.org/10.1093/jncics/pkaa109" TargetMode="External"/><Relationship Id="rId10" Type="http://schemas.openxmlformats.org/officeDocument/2006/relationships/hyperlink" Target="https://doi.org/10.1186/s13059-021-02398-9" TargetMode="External"/><Relationship Id="rId19" Type="http://schemas.openxmlformats.org/officeDocument/2006/relationships/hyperlink" Target="https://doi.org/10.1002/ijc.31189" TargetMode="External"/><Relationship Id="rId4" Type="http://schemas.openxmlformats.org/officeDocument/2006/relationships/hyperlink" Target="https://doi.org/10.1186/s13059-021-02398-9" TargetMode="External"/><Relationship Id="rId9" Type="http://schemas.openxmlformats.org/officeDocument/2006/relationships/hyperlink" Target="https://doi.org/10.1186/s13059-021-02398-9" TargetMode="External"/><Relationship Id="rId14" Type="http://schemas.openxmlformats.org/officeDocument/2006/relationships/hyperlink" Target="http://doi.org/10.1093/jnci/djz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50E47-1884-EC41-8286-23D638C3D6DB}">
  <dimension ref="A1:A19"/>
  <sheetViews>
    <sheetView workbookViewId="0">
      <selection activeCell="A2" sqref="A2"/>
    </sheetView>
  </sheetViews>
  <sheetFormatPr baseColWidth="10" defaultRowHeight="16" x14ac:dyDescent="0.2"/>
  <sheetData>
    <row r="1" spans="1:1" x14ac:dyDescent="0.2">
      <c r="A1" s="1" t="s">
        <v>719</v>
      </c>
    </row>
    <row r="3" spans="1:1" x14ac:dyDescent="0.2">
      <c r="A3" t="s">
        <v>702</v>
      </c>
    </row>
    <row r="4" spans="1:1" x14ac:dyDescent="0.2">
      <c r="A4" t="s">
        <v>703</v>
      </c>
    </row>
    <row r="5" spans="1:1" x14ac:dyDescent="0.2">
      <c r="A5" t="s">
        <v>704</v>
      </c>
    </row>
    <row r="6" spans="1:1" x14ac:dyDescent="0.2">
      <c r="A6" t="s">
        <v>705</v>
      </c>
    </row>
    <row r="7" spans="1:1" x14ac:dyDescent="0.2">
      <c r="A7" t="s">
        <v>706</v>
      </c>
    </row>
    <row r="8" spans="1:1" x14ac:dyDescent="0.2">
      <c r="A8" t="s">
        <v>707</v>
      </c>
    </row>
    <row r="9" spans="1:1" x14ac:dyDescent="0.2">
      <c r="A9" t="s">
        <v>708</v>
      </c>
    </row>
    <row r="10" spans="1:1" x14ac:dyDescent="0.2">
      <c r="A10" t="s">
        <v>709</v>
      </c>
    </row>
    <row r="11" spans="1:1" x14ac:dyDescent="0.2">
      <c r="A11" t="s">
        <v>710</v>
      </c>
    </row>
    <row r="12" spans="1:1" x14ac:dyDescent="0.2">
      <c r="A12" t="s">
        <v>711</v>
      </c>
    </row>
    <row r="13" spans="1:1" x14ac:dyDescent="0.2">
      <c r="A13" t="s">
        <v>712</v>
      </c>
    </row>
    <row r="14" spans="1:1" x14ac:dyDescent="0.2">
      <c r="A14" t="s">
        <v>713</v>
      </c>
    </row>
    <row r="15" spans="1:1" x14ac:dyDescent="0.2">
      <c r="A15" t="s">
        <v>716</v>
      </c>
    </row>
    <row r="16" spans="1:1" x14ac:dyDescent="0.2">
      <c r="A16" t="s">
        <v>717</v>
      </c>
    </row>
    <row r="17" spans="1:1" x14ac:dyDescent="0.2">
      <c r="A17" t="s">
        <v>718</v>
      </c>
    </row>
    <row r="18" spans="1:1" x14ac:dyDescent="0.2">
      <c r="A18" t="s">
        <v>715</v>
      </c>
    </row>
    <row r="19" spans="1:1" x14ac:dyDescent="0.2">
      <c r="A19" t="s">
        <v>714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18589-4F8E-0541-85DD-D96513683EE8}">
  <dimension ref="A1:G287"/>
  <sheetViews>
    <sheetView workbookViewId="0">
      <selection activeCell="A2" sqref="A2"/>
    </sheetView>
  </sheetViews>
  <sheetFormatPr baseColWidth="10" defaultRowHeight="16" x14ac:dyDescent="0.2"/>
  <cols>
    <col min="1" max="1" width="24.5" customWidth="1"/>
    <col min="2" max="2" width="25.5" customWidth="1"/>
    <col min="4" max="4" width="25.1640625" customWidth="1"/>
  </cols>
  <sheetData>
    <row r="1" spans="1:7" x14ac:dyDescent="0.2">
      <c r="A1" s="1" t="s">
        <v>693</v>
      </c>
    </row>
    <row r="2" spans="1:7" x14ac:dyDescent="0.2">
      <c r="A2" s="2"/>
      <c r="B2" s="2"/>
      <c r="C2" s="2"/>
      <c r="D2" s="2"/>
      <c r="E2" s="2"/>
      <c r="F2" s="2"/>
      <c r="G2" s="2"/>
    </row>
    <row r="3" spans="1:7" x14ac:dyDescent="0.2">
      <c r="A3" s="36" t="s">
        <v>0</v>
      </c>
      <c r="B3" s="36" t="s">
        <v>1</v>
      </c>
      <c r="C3" s="36" t="s">
        <v>4</v>
      </c>
      <c r="D3" s="36" t="s">
        <v>5</v>
      </c>
      <c r="E3" s="36" t="s">
        <v>6</v>
      </c>
      <c r="F3" s="36" t="s">
        <v>7</v>
      </c>
      <c r="G3" s="36" t="s">
        <v>147</v>
      </c>
    </row>
    <row r="4" spans="1:7" x14ac:dyDescent="0.2">
      <c r="A4" t="s">
        <v>21</v>
      </c>
      <c r="B4" t="s">
        <v>178</v>
      </c>
      <c r="C4">
        <v>549075</v>
      </c>
      <c r="D4" t="s">
        <v>11</v>
      </c>
      <c r="E4">
        <v>-3.11111111111111E-2</v>
      </c>
      <c r="F4">
        <v>3.2222222222222201E-2</v>
      </c>
      <c r="G4">
        <v>0.33428580449634798</v>
      </c>
    </row>
    <row r="5" spans="1:7" x14ac:dyDescent="0.2">
      <c r="A5" t="s">
        <v>21</v>
      </c>
      <c r="B5" t="s">
        <v>178</v>
      </c>
      <c r="C5">
        <v>549075</v>
      </c>
      <c r="D5" t="s">
        <v>12</v>
      </c>
      <c r="E5">
        <v>-1.29183793305931E-2</v>
      </c>
      <c r="F5">
        <v>3.11215502055197E-2</v>
      </c>
      <c r="G5">
        <v>0.67807284297474402</v>
      </c>
    </row>
    <row r="6" spans="1:7" x14ac:dyDescent="0.2">
      <c r="A6" t="s">
        <v>21</v>
      </c>
      <c r="B6" t="s">
        <v>178</v>
      </c>
      <c r="C6">
        <v>549075</v>
      </c>
      <c r="D6" t="s">
        <v>13</v>
      </c>
      <c r="E6">
        <v>-1.45228215767635E-2</v>
      </c>
      <c r="F6">
        <v>2.8526970954356801E-2</v>
      </c>
      <c r="G6">
        <v>0.61068850369849503</v>
      </c>
    </row>
    <row r="7" spans="1:7" x14ac:dyDescent="0.2">
      <c r="A7" t="s">
        <v>21</v>
      </c>
      <c r="B7" t="s">
        <v>178</v>
      </c>
      <c r="C7">
        <v>549075</v>
      </c>
      <c r="D7" t="s">
        <v>14</v>
      </c>
      <c r="E7">
        <v>-3.9838628340897603E-2</v>
      </c>
      <c r="F7">
        <v>2.6727181038830101E-2</v>
      </c>
      <c r="G7">
        <v>0.136075466501243</v>
      </c>
    </row>
    <row r="8" spans="1:7" x14ac:dyDescent="0.2">
      <c r="A8" t="s">
        <v>21</v>
      </c>
      <c r="B8" t="s">
        <v>178</v>
      </c>
      <c r="C8">
        <v>549075</v>
      </c>
      <c r="D8" t="s">
        <v>15</v>
      </c>
      <c r="E8">
        <v>-2.52832404155451E-2</v>
      </c>
      <c r="F8">
        <v>1.47053737865569E-2</v>
      </c>
      <c r="G8">
        <v>8.5556155363296693E-2</v>
      </c>
    </row>
    <row r="9" spans="1:7" x14ac:dyDescent="0.2">
      <c r="A9" t="s">
        <v>21</v>
      </c>
      <c r="B9" t="s">
        <v>178</v>
      </c>
      <c r="C9">
        <v>549075</v>
      </c>
      <c r="D9" t="s">
        <v>16</v>
      </c>
      <c r="E9">
        <v>-0.131873287174603</v>
      </c>
      <c r="F9">
        <v>0.244571750256003</v>
      </c>
      <c r="G9">
        <v>0.64374343529934697</v>
      </c>
    </row>
    <row r="10" spans="1:7" x14ac:dyDescent="0.2">
      <c r="A10" t="s">
        <v>46</v>
      </c>
      <c r="B10" t="s">
        <v>178</v>
      </c>
      <c r="C10">
        <v>549075</v>
      </c>
      <c r="D10" t="s">
        <v>95</v>
      </c>
      <c r="E10">
        <v>4.7904191616766498E-2</v>
      </c>
      <c r="F10">
        <v>1.96274118429807E-2</v>
      </c>
      <c r="G10">
        <v>1.4659720826644599E-2</v>
      </c>
    </row>
    <row r="11" spans="1:7" x14ac:dyDescent="0.2">
      <c r="A11" t="s">
        <v>46</v>
      </c>
      <c r="B11" t="s">
        <v>178</v>
      </c>
      <c r="C11">
        <v>549075</v>
      </c>
      <c r="D11" t="s">
        <v>93</v>
      </c>
      <c r="E11">
        <v>3.2222222222222201E-2</v>
      </c>
      <c r="F11">
        <v>1.8611111111111099E-2</v>
      </c>
      <c r="G11">
        <v>8.3390555853854201E-2</v>
      </c>
    </row>
    <row r="12" spans="1:7" x14ac:dyDescent="0.2">
      <c r="A12" t="s">
        <v>46</v>
      </c>
      <c r="B12" t="s">
        <v>178</v>
      </c>
      <c r="C12">
        <v>549075</v>
      </c>
      <c r="D12" t="s">
        <v>100</v>
      </c>
      <c r="E12">
        <v>-1.7652250661959398E-2</v>
      </c>
      <c r="F12">
        <v>3.1774051191526903E-2</v>
      </c>
      <c r="G12">
        <v>0.57851472150794403</v>
      </c>
    </row>
    <row r="13" spans="1:7" x14ac:dyDescent="0.2">
      <c r="A13" t="s">
        <v>46</v>
      </c>
      <c r="B13" t="s">
        <v>178</v>
      </c>
      <c r="C13">
        <v>549075</v>
      </c>
      <c r="D13" t="s">
        <v>96</v>
      </c>
      <c r="E13">
        <v>-0.11371237458194</v>
      </c>
      <c r="F13">
        <v>2.62780697563306E-2</v>
      </c>
      <c r="G13">
        <v>1.50966988098564E-5</v>
      </c>
    </row>
    <row r="14" spans="1:7" x14ac:dyDescent="0.2">
      <c r="A14" t="s">
        <v>46</v>
      </c>
      <c r="B14" t="s">
        <v>178</v>
      </c>
      <c r="C14">
        <v>549075</v>
      </c>
      <c r="D14" t="s">
        <v>97</v>
      </c>
      <c r="E14">
        <v>-2.4757804090419801E-2</v>
      </c>
      <c r="F14">
        <v>2.8525296017222802E-2</v>
      </c>
      <c r="G14">
        <v>0.38543565018450998</v>
      </c>
    </row>
    <row r="15" spans="1:7" x14ac:dyDescent="0.2">
      <c r="A15" t="s">
        <v>46</v>
      </c>
      <c r="B15" t="s">
        <v>178</v>
      </c>
      <c r="C15">
        <v>549075</v>
      </c>
      <c r="D15" t="s">
        <v>98</v>
      </c>
      <c r="E15">
        <v>-9.59637561779242E-2</v>
      </c>
      <c r="F15">
        <v>3.1713344316309698E-2</v>
      </c>
      <c r="G15">
        <v>2.47833591541302E-3</v>
      </c>
    </row>
    <row r="16" spans="1:7" x14ac:dyDescent="0.2">
      <c r="A16" t="s">
        <v>46</v>
      </c>
      <c r="B16" t="s">
        <v>178</v>
      </c>
      <c r="C16">
        <v>549075</v>
      </c>
      <c r="D16" t="s">
        <v>102</v>
      </c>
      <c r="E16">
        <v>4.2969499328601599E-2</v>
      </c>
      <c r="F16">
        <v>3.2610780740456598E-2</v>
      </c>
      <c r="G16">
        <v>0.187621824572138</v>
      </c>
    </row>
    <row r="17" spans="1:7" x14ac:dyDescent="0.2">
      <c r="A17" t="s">
        <v>46</v>
      </c>
      <c r="B17" t="s">
        <v>178</v>
      </c>
      <c r="C17">
        <v>549075</v>
      </c>
      <c r="D17" t="s">
        <v>99</v>
      </c>
      <c r="E17">
        <v>-4.0232927474854401E-2</v>
      </c>
      <c r="F17">
        <v>3.12334568554791E-2</v>
      </c>
      <c r="G17">
        <v>0.19769876720309501</v>
      </c>
    </row>
    <row r="18" spans="1:7" x14ac:dyDescent="0.2">
      <c r="A18" t="s">
        <v>46</v>
      </c>
      <c r="B18" t="s">
        <v>178</v>
      </c>
      <c r="C18">
        <v>549075</v>
      </c>
      <c r="D18" t="s">
        <v>101</v>
      </c>
      <c r="E18">
        <v>1.7080745341614901E-2</v>
      </c>
      <c r="F18">
        <v>3.1832298136646002E-2</v>
      </c>
      <c r="G18">
        <v>0.59155405488902102</v>
      </c>
    </row>
    <row r="19" spans="1:7" x14ac:dyDescent="0.2">
      <c r="A19" t="s">
        <v>46</v>
      </c>
      <c r="B19" t="s">
        <v>178</v>
      </c>
      <c r="C19">
        <v>549075</v>
      </c>
      <c r="D19" t="s">
        <v>15</v>
      </c>
      <c r="E19">
        <v>-5.6961035062330504E-3</v>
      </c>
      <c r="F19">
        <v>1.98192856396101E-2</v>
      </c>
      <c r="G19">
        <v>0.77380448460766005</v>
      </c>
    </row>
    <row r="20" spans="1:7" x14ac:dyDescent="0.2">
      <c r="A20" t="s">
        <v>46</v>
      </c>
      <c r="B20" t="s">
        <v>178</v>
      </c>
      <c r="C20">
        <v>549075</v>
      </c>
      <c r="D20" t="s">
        <v>16</v>
      </c>
      <c r="E20">
        <v>0.13931969768767599</v>
      </c>
      <c r="F20">
        <v>5.6605596182398202E-2</v>
      </c>
      <c r="G20">
        <v>4.3386684643475198E-2</v>
      </c>
    </row>
    <row r="21" spans="1:7" x14ac:dyDescent="0.2">
      <c r="A21" t="s">
        <v>47</v>
      </c>
      <c r="B21" t="s">
        <v>178</v>
      </c>
      <c r="C21">
        <v>549075</v>
      </c>
      <c r="D21" t="s">
        <v>107</v>
      </c>
      <c r="E21">
        <v>-2.2431259044862501E-2</v>
      </c>
      <c r="F21">
        <v>2.1707670043415301E-2</v>
      </c>
      <c r="G21">
        <v>0.30144793313804902</v>
      </c>
    </row>
    <row r="22" spans="1:7" x14ac:dyDescent="0.2">
      <c r="A22" t="s">
        <v>47</v>
      </c>
      <c r="B22" t="s">
        <v>178</v>
      </c>
      <c r="C22">
        <v>549075</v>
      </c>
      <c r="D22" t="s">
        <v>110</v>
      </c>
      <c r="E22">
        <v>-5.57172557172557E-2</v>
      </c>
      <c r="F22">
        <v>2.32848232848233E-2</v>
      </c>
      <c r="G22">
        <v>1.6717748879338201E-2</v>
      </c>
    </row>
    <row r="23" spans="1:7" x14ac:dyDescent="0.2">
      <c r="A23" t="s">
        <v>47</v>
      </c>
      <c r="B23" t="s">
        <v>178</v>
      </c>
      <c r="C23">
        <v>549075</v>
      </c>
      <c r="D23" t="s">
        <v>123</v>
      </c>
      <c r="E23">
        <v>5.9877175025588501E-2</v>
      </c>
      <c r="F23">
        <v>5.4247697031729797E-2</v>
      </c>
      <c r="G23">
        <v>0.26969136611509598</v>
      </c>
    </row>
    <row r="24" spans="1:7" x14ac:dyDescent="0.2">
      <c r="A24" t="s">
        <v>47</v>
      </c>
      <c r="B24" t="s">
        <v>178</v>
      </c>
      <c r="C24">
        <v>549075</v>
      </c>
      <c r="D24" t="s">
        <v>103</v>
      </c>
      <c r="E24">
        <v>-3.4186454772244302E-3</v>
      </c>
      <c r="F24">
        <v>1.2750623671810001E-2</v>
      </c>
      <c r="G24">
        <v>0.78861007498029201</v>
      </c>
    </row>
    <row r="25" spans="1:7" x14ac:dyDescent="0.2">
      <c r="A25" t="s">
        <v>47</v>
      </c>
      <c r="B25" t="s">
        <v>178</v>
      </c>
      <c r="C25">
        <v>549075</v>
      </c>
      <c r="D25" t="s">
        <v>115</v>
      </c>
      <c r="E25">
        <v>2.77008310249307E-3</v>
      </c>
      <c r="F25">
        <v>2.4930747922437699E-2</v>
      </c>
      <c r="G25">
        <v>0.91152823790937698</v>
      </c>
    </row>
    <row r="26" spans="1:7" x14ac:dyDescent="0.2">
      <c r="A26" t="s">
        <v>47</v>
      </c>
      <c r="B26" t="s">
        <v>178</v>
      </c>
      <c r="C26">
        <v>549075</v>
      </c>
      <c r="D26" t="s">
        <v>125</v>
      </c>
      <c r="E26">
        <v>2.04081632653061E-2</v>
      </c>
      <c r="F26">
        <v>3.1397174254317102E-2</v>
      </c>
      <c r="G26">
        <v>0.51569222161172901</v>
      </c>
    </row>
    <row r="27" spans="1:7" x14ac:dyDescent="0.2">
      <c r="A27" t="s">
        <v>47</v>
      </c>
      <c r="B27" t="s">
        <v>178</v>
      </c>
      <c r="C27">
        <v>549075</v>
      </c>
      <c r="D27" t="s">
        <v>120</v>
      </c>
      <c r="E27">
        <v>8.1227436823104703E-3</v>
      </c>
      <c r="F27">
        <v>2.7978339350180501E-2</v>
      </c>
      <c r="G27">
        <v>0.77156946555529204</v>
      </c>
    </row>
    <row r="28" spans="1:7" x14ac:dyDescent="0.2">
      <c r="A28" t="s">
        <v>47</v>
      </c>
      <c r="B28" t="s">
        <v>178</v>
      </c>
      <c r="C28">
        <v>549075</v>
      </c>
      <c r="D28" t="s">
        <v>122</v>
      </c>
      <c r="E28">
        <v>-9.9299065420560793E-3</v>
      </c>
      <c r="F28">
        <v>2.74532710280374E-2</v>
      </c>
      <c r="G28">
        <v>0.71757463692246604</v>
      </c>
    </row>
    <row r="29" spans="1:7" x14ac:dyDescent="0.2">
      <c r="A29" t="s">
        <v>47</v>
      </c>
      <c r="B29" t="s">
        <v>178</v>
      </c>
      <c r="C29">
        <v>549075</v>
      </c>
      <c r="D29" t="s">
        <v>124</v>
      </c>
      <c r="E29">
        <v>3.5030103995621197E-2</v>
      </c>
      <c r="F29">
        <v>3.0103995621237001E-2</v>
      </c>
      <c r="G29">
        <v>0.24457140833134999</v>
      </c>
    </row>
    <row r="30" spans="1:7" x14ac:dyDescent="0.2">
      <c r="A30" t="s">
        <v>47</v>
      </c>
      <c r="B30" t="s">
        <v>178</v>
      </c>
      <c r="C30">
        <v>549075</v>
      </c>
      <c r="D30" t="s">
        <v>113</v>
      </c>
      <c r="E30">
        <v>-3.78501135503407E-4</v>
      </c>
      <c r="F30">
        <v>2.4602573807721399E-2</v>
      </c>
      <c r="G30">
        <v>0.98772533712024402</v>
      </c>
    </row>
    <row r="31" spans="1:7" x14ac:dyDescent="0.2">
      <c r="A31" t="s">
        <v>47</v>
      </c>
      <c r="B31" t="s">
        <v>178</v>
      </c>
      <c r="C31">
        <v>549075</v>
      </c>
      <c r="D31" t="s">
        <v>121</v>
      </c>
      <c r="E31">
        <v>-3.3856722276741899E-2</v>
      </c>
      <c r="F31">
        <v>2.9440628066732099E-2</v>
      </c>
      <c r="G31">
        <v>0.25014387127430099</v>
      </c>
    </row>
    <row r="32" spans="1:7" x14ac:dyDescent="0.2">
      <c r="A32" t="s">
        <v>47</v>
      </c>
      <c r="B32" t="s">
        <v>178</v>
      </c>
      <c r="C32">
        <v>549075</v>
      </c>
      <c r="D32" t="s">
        <v>126</v>
      </c>
      <c r="E32">
        <v>-6.3811563169164906E-2</v>
      </c>
      <c r="F32">
        <v>3.3832976445396103E-2</v>
      </c>
      <c r="G32">
        <v>5.9284720756684603E-2</v>
      </c>
    </row>
    <row r="33" spans="1:7" x14ac:dyDescent="0.2">
      <c r="A33" t="s">
        <v>47</v>
      </c>
      <c r="B33" t="s">
        <v>178</v>
      </c>
      <c r="C33">
        <v>549075</v>
      </c>
      <c r="D33" t="s">
        <v>117</v>
      </c>
      <c r="E33">
        <v>-3.4900284900284899E-2</v>
      </c>
      <c r="F33">
        <v>2.8133903133903099E-2</v>
      </c>
      <c r="G33">
        <v>0.21478817467681699</v>
      </c>
    </row>
    <row r="34" spans="1:7" x14ac:dyDescent="0.2">
      <c r="A34" t="s">
        <v>47</v>
      </c>
      <c r="B34" t="s">
        <v>178</v>
      </c>
      <c r="C34">
        <v>549075</v>
      </c>
      <c r="D34" t="s">
        <v>114</v>
      </c>
      <c r="E34">
        <v>-9.45829750644884E-2</v>
      </c>
      <c r="F34">
        <v>2.40756663800516E-2</v>
      </c>
      <c r="G34">
        <v>8.5451970680634401E-5</v>
      </c>
    </row>
    <row r="35" spans="1:7" x14ac:dyDescent="0.2">
      <c r="A35" t="s">
        <v>47</v>
      </c>
      <c r="B35" t="s">
        <v>178</v>
      </c>
      <c r="C35">
        <v>549075</v>
      </c>
      <c r="D35" t="s">
        <v>127</v>
      </c>
      <c r="E35">
        <v>8.3359061438715593E-3</v>
      </c>
      <c r="F35">
        <v>3.1182463723371402E-2</v>
      </c>
      <c r="G35">
        <v>0.78921760579321598</v>
      </c>
    </row>
    <row r="36" spans="1:7" x14ac:dyDescent="0.2">
      <c r="A36" t="s">
        <v>47</v>
      </c>
      <c r="B36" t="s">
        <v>178</v>
      </c>
      <c r="C36">
        <v>549075</v>
      </c>
      <c r="D36" t="s">
        <v>105</v>
      </c>
      <c r="E36">
        <v>3.8138825324180001E-3</v>
      </c>
      <c r="F36">
        <v>2.0213577421815399E-2</v>
      </c>
      <c r="G36">
        <v>0.85034421926756398</v>
      </c>
    </row>
    <row r="37" spans="1:7" x14ac:dyDescent="0.2">
      <c r="A37" t="s">
        <v>47</v>
      </c>
      <c r="B37" t="s">
        <v>178</v>
      </c>
      <c r="C37">
        <v>549075</v>
      </c>
      <c r="D37" t="s">
        <v>109</v>
      </c>
      <c r="E37">
        <v>-2.94464075382803E-2</v>
      </c>
      <c r="F37">
        <v>2.3164507263447199E-2</v>
      </c>
      <c r="G37">
        <v>0.203662329206729</v>
      </c>
    </row>
    <row r="38" spans="1:7" x14ac:dyDescent="0.2">
      <c r="A38" t="s">
        <v>47</v>
      </c>
      <c r="B38" t="s">
        <v>178</v>
      </c>
      <c r="C38">
        <v>549075</v>
      </c>
      <c r="D38" t="s">
        <v>106</v>
      </c>
      <c r="E38">
        <v>3.1636863823933999E-2</v>
      </c>
      <c r="F38">
        <v>2.16643741403026E-2</v>
      </c>
      <c r="G38">
        <v>0.14420284555327501</v>
      </c>
    </row>
    <row r="39" spans="1:7" x14ac:dyDescent="0.2">
      <c r="A39" t="s">
        <v>47</v>
      </c>
      <c r="B39" t="s">
        <v>178</v>
      </c>
      <c r="C39">
        <v>549075</v>
      </c>
      <c r="D39" t="s">
        <v>108</v>
      </c>
      <c r="E39">
        <v>3.2358431860609799E-2</v>
      </c>
      <c r="F39">
        <v>2.5202240199128801E-2</v>
      </c>
      <c r="G39">
        <v>0.199159234782359</v>
      </c>
    </row>
    <row r="40" spans="1:7" x14ac:dyDescent="0.2">
      <c r="A40" t="s">
        <v>47</v>
      </c>
      <c r="B40" t="s">
        <v>178</v>
      </c>
      <c r="C40">
        <v>549075</v>
      </c>
      <c r="D40" t="s">
        <v>118</v>
      </c>
      <c r="E40">
        <v>2.8963414634146301E-2</v>
      </c>
      <c r="F40">
        <v>2.7439024390243899E-2</v>
      </c>
      <c r="G40">
        <v>0.29117131524530798</v>
      </c>
    </row>
    <row r="41" spans="1:7" x14ac:dyDescent="0.2">
      <c r="A41" t="s">
        <v>47</v>
      </c>
      <c r="B41" t="s">
        <v>178</v>
      </c>
      <c r="C41">
        <v>549075</v>
      </c>
      <c r="D41" t="s">
        <v>116</v>
      </c>
      <c r="E41">
        <v>6.0266896254842902E-3</v>
      </c>
      <c r="F41">
        <v>2.58286698235041E-2</v>
      </c>
      <c r="G41">
        <v>0.815502576593791</v>
      </c>
    </row>
    <row r="42" spans="1:7" x14ac:dyDescent="0.2">
      <c r="A42" t="s">
        <v>47</v>
      </c>
      <c r="B42" t="s">
        <v>178</v>
      </c>
      <c r="C42">
        <v>549075</v>
      </c>
      <c r="D42" t="s">
        <v>111</v>
      </c>
      <c r="E42">
        <v>3.1360250882007099E-2</v>
      </c>
      <c r="F42">
        <v>2.4304194433555502E-2</v>
      </c>
      <c r="G42">
        <v>0.196938679952046</v>
      </c>
    </row>
    <row r="43" spans="1:7" x14ac:dyDescent="0.2">
      <c r="A43" t="s">
        <v>47</v>
      </c>
      <c r="B43" t="s">
        <v>178</v>
      </c>
      <c r="C43">
        <v>549075</v>
      </c>
      <c r="D43" t="s">
        <v>112</v>
      </c>
      <c r="E43">
        <v>-2.5901942645698402E-2</v>
      </c>
      <c r="F43">
        <v>2.4514338575393198E-2</v>
      </c>
      <c r="G43">
        <v>0.29069245757683598</v>
      </c>
    </row>
    <row r="44" spans="1:7" x14ac:dyDescent="0.2">
      <c r="A44" t="s">
        <v>47</v>
      </c>
      <c r="B44" t="s">
        <v>178</v>
      </c>
      <c r="C44">
        <v>549075</v>
      </c>
      <c r="D44" t="s">
        <v>119</v>
      </c>
      <c r="E44">
        <v>-3.9554869986778297E-2</v>
      </c>
      <c r="F44">
        <v>2.0824151608638201E-2</v>
      </c>
      <c r="G44">
        <v>5.7502589266140998E-2</v>
      </c>
    </row>
    <row r="45" spans="1:7" x14ac:dyDescent="0.2">
      <c r="A45" t="s">
        <v>47</v>
      </c>
      <c r="B45" t="s">
        <v>178</v>
      </c>
      <c r="C45">
        <v>549075</v>
      </c>
      <c r="D45" t="s">
        <v>15</v>
      </c>
      <c r="E45">
        <v>-8.4183009018930898E-3</v>
      </c>
      <c r="F45">
        <v>6.6821911406654798E-3</v>
      </c>
      <c r="G45">
        <v>0.20773738873121</v>
      </c>
    </row>
    <row r="46" spans="1:7" x14ac:dyDescent="0.2">
      <c r="A46" t="s">
        <v>47</v>
      </c>
      <c r="B46" t="s">
        <v>178</v>
      </c>
      <c r="C46">
        <v>549075</v>
      </c>
      <c r="D46" t="s">
        <v>16</v>
      </c>
      <c r="E46">
        <v>-1.15327360280478E-2</v>
      </c>
      <c r="F46">
        <v>1.8046408616266899E-2</v>
      </c>
      <c r="G46">
        <v>0.52938215690535395</v>
      </c>
    </row>
    <row r="47" spans="1:7" x14ac:dyDescent="0.2">
      <c r="A47" t="s">
        <v>45</v>
      </c>
      <c r="B47" t="s">
        <v>178</v>
      </c>
      <c r="C47">
        <v>549075</v>
      </c>
      <c r="D47" t="s">
        <v>135</v>
      </c>
      <c r="E47">
        <v>-1.20772946859903E-2</v>
      </c>
      <c r="F47">
        <v>2.21417069243156E-2</v>
      </c>
      <c r="G47">
        <v>0.58544093456892699</v>
      </c>
    </row>
    <row r="48" spans="1:7" x14ac:dyDescent="0.2">
      <c r="A48" t="s">
        <v>45</v>
      </c>
      <c r="B48" t="s">
        <v>178</v>
      </c>
      <c r="C48">
        <v>549075</v>
      </c>
      <c r="D48" t="s">
        <v>137</v>
      </c>
      <c r="E48">
        <v>-2.7406886858749101E-2</v>
      </c>
      <c r="F48">
        <v>2.4595924104005601E-2</v>
      </c>
      <c r="G48">
        <v>0.26515663362595598</v>
      </c>
    </row>
    <row r="49" spans="1:7" x14ac:dyDescent="0.2">
      <c r="A49" t="s">
        <v>45</v>
      </c>
      <c r="B49" t="s">
        <v>178</v>
      </c>
      <c r="C49">
        <v>549075</v>
      </c>
      <c r="D49" t="s">
        <v>128</v>
      </c>
      <c r="E49">
        <v>-3.27868852459016E-3</v>
      </c>
      <c r="F49">
        <v>1.68791742562234E-2</v>
      </c>
      <c r="G49">
        <v>0.84598435873548905</v>
      </c>
    </row>
    <row r="50" spans="1:7" x14ac:dyDescent="0.2">
      <c r="A50" t="s">
        <v>45</v>
      </c>
      <c r="B50" t="s">
        <v>178</v>
      </c>
      <c r="C50">
        <v>549075</v>
      </c>
      <c r="D50" t="s">
        <v>138</v>
      </c>
      <c r="E50">
        <v>-3.5526554286750001E-2</v>
      </c>
      <c r="F50">
        <v>2.4288562624614801E-2</v>
      </c>
      <c r="G50">
        <v>0.143553163463813</v>
      </c>
    </row>
    <row r="51" spans="1:7" x14ac:dyDescent="0.2">
      <c r="A51" t="s">
        <v>45</v>
      </c>
      <c r="B51" t="s">
        <v>178</v>
      </c>
      <c r="C51">
        <v>549075</v>
      </c>
      <c r="D51" t="s">
        <v>134</v>
      </c>
      <c r="E51">
        <v>-1.51574038087835E-2</v>
      </c>
      <c r="F51">
        <v>2.0598523124757101E-2</v>
      </c>
      <c r="G51">
        <v>0.46182256287990697</v>
      </c>
    </row>
    <row r="52" spans="1:7" x14ac:dyDescent="0.2">
      <c r="A52" t="s">
        <v>45</v>
      </c>
      <c r="B52" t="s">
        <v>178</v>
      </c>
      <c r="C52">
        <v>549075</v>
      </c>
      <c r="D52" t="s">
        <v>132</v>
      </c>
      <c r="E52">
        <v>2.9768177028450998E-2</v>
      </c>
      <c r="F52">
        <v>1.7386722866174899E-2</v>
      </c>
      <c r="G52">
        <v>8.6874333013538696E-2</v>
      </c>
    </row>
    <row r="53" spans="1:7" x14ac:dyDescent="0.2">
      <c r="A53" t="s">
        <v>45</v>
      </c>
      <c r="B53" t="s">
        <v>178</v>
      </c>
      <c r="C53">
        <v>549075</v>
      </c>
      <c r="D53" t="s">
        <v>136</v>
      </c>
      <c r="E53">
        <v>-4.24862313139261E-2</v>
      </c>
      <c r="F53">
        <v>2.3603461841070001E-2</v>
      </c>
      <c r="G53">
        <v>7.1860638225851606E-2</v>
      </c>
    </row>
    <row r="54" spans="1:7" x14ac:dyDescent="0.2">
      <c r="A54" t="s">
        <v>45</v>
      </c>
      <c r="B54" t="s">
        <v>178</v>
      </c>
      <c r="C54">
        <v>549075</v>
      </c>
      <c r="D54" t="s">
        <v>131</v>
      </c>
      <c r="E54">
        <v>-1.68453292496171E-2</v>
      </c>
      <c r="F54">
        <v>1.8376722817764202E-2</v>
      </c>
      <c r="G54">
        <v>0.35931733832957102</v>
      </c>
    </row>
    <row r="55" spans="1:7" x14ac:dyDescent="0.2">
      <c r="A55" t="s">
        <v>45</v>
      </c>
      <c r="B55" t="s">
        <v>178</v>
      </c>
      <c r="C55">
        <v>549075</v>
      </c>
      <c r="D55" t="s">
        <v>130</v>
      </c>
      <c r="E55">
        <v>-8.3592534992223896E-3</v>
      </c>
      <c r="F55">
        <v>1.6135303265940901E-2</v>
      </c>
      <c r="G55">
        <v>0.60440783348916505</v>
      </c>
    </row>
    <row r="56" spans="1:7" x14ac:dyDescent="0.2">
      <c r="A56" t="s">
        <v>45</v>
      </c>
      <c r="B56" t="s">
        <v>178</v>
      </c>
      <c r="C56">
        <v>549075</v>
      </c>
      <c r="D56" t="s">
        <v>139</v>
      </c>
      <c r="E56">
        <v>-2.7951027951027999E-2</v>
      </c>
      <c r="F56">
        <v>2.42550242550243E-2</v>
      </c>
      <c r="G56">
        <v>0.249164564630802</v>
      </c>
    </row>
    <row r="57" spans="1:7" x14ac:dyDescent="0.2">
      <c r="A57" t="s">
        <v>45</v>
      </c>
      <c r="B57" t="s">
        <v>178</v>
      </c>
      <c r="C57">
        <v>549075</v>
      </c>
      <c r="D57" t="s">
        <v>133</v>
      </c>
      <c r="E57">
        <v>1.32095680114245E-2</v>
      </c>
      <c r="F57">
        <v>1.7850767583006098E-2</v>
      </c>
      <c r="G57">
        <v>0.45929999432958102</v>
      </c>
    </row>
    <row r="58" spans="1:7" x14ac:dyDescent="0.2">
      <c r="A58" t="s">
        <v>45</v>
      </c>
      <c r="B58" t="s">
        <v>178</v>
      </c>
      <c r="C58">
        <v>549075</v>
      </c>
      <c r="D58" t="s">
        <v>15</v>
      </c>
      <c r="E58">
        <v>-8.68727241886472E-3</v>
      </c>
      <c r="F58">
        <v>6.3531141609133998E-3</v>
      </c>
      <c r="G58">
        <v>0.17149877322743601</v>
      </c>
    </row>
    <row r="59" spans="1:7" x14ac:dyDescent="0.2">
      <c r="A59" t="s">
        <v>45</v>
      </c>
      <c r="B59" t="s">
        <v>178</v>
      </c>
      <c r="C59">
        <v>549075</v>
      </c>
      <c r="D59" t="s">
        <v>16</v>
      </c>
      <c r="E59">
        <v>1.0319311958374801E-2</v>
      </c>
      <c r="F59">
        <v>1.8325684257654198E-2</v>
      </c>
      <c r="G59">
        <v>0.58711453896814103</v>
      </c>
    </row>
    <row r="60" spans="1:7" x14ac:dyDescent="0.2">
      <c r="A60" t="s">
        <v>21</v>
      </c>
      <c r="B60" t="s">
        <v>9</v>
      </c>
      <c r="C60">
        <v>302506</v>
      </c>
      <c r="D60" t="s">
        <v>11</v>
      </c>
      <c r="E60">
        <v>0.110555555555556</v>
      </c>
      <c r="F60">
        <v>5.0555555555555597E-2</v>
      </c>
      <c r="G60">
        <v>2.8756164417433401E-2</v>
      </c>
    </row>
    <row r="61" spans="1:7" x14ac:dyDescent="0.2">
      <c r="A61" t="s">
        <v>21</v>
      </c>
      <c r="B61" t="s">
        <v>9</v>
      </c>
      <c r="C61">
        <v>302506</v>
      </c>
      <c r="D61" t="s">
        <v>12</v>
      </c>
      <c r="E61">
        <v>3.22959483264827E-2</v>
      </c>
      <c r="F61">
        <v>4.9324721080446297E-2</v>
      </c>
      <c r="G61">
        <v>0.512621061430514</v>
      </c>
    </row>
    <row r="62" spans="1:7" x14ac:dyDescent="0.2">
      <c r="A62" t="s">
        <v>21</v>
      </c>
      <c r="B62" t="s">
        <v>9</v>
      </c>
      <c r="C62">
        <v>302506</v>
      </c>
      <c r="D62" t="s">
        <v>13</v>
      </c>
      <c r="E62">
        <v>0.20643153526971</v>
      </c>
      <c r="F62">
        <v>4.4087136929460598E-2</v>
      </c>
      <c r="G62">
        <v>2.8360063532969101E-6</v>
      </c>
    </row>
    <row r="63" spans="1:7" x14ac:dyDescent="0.2">
      <c r="A63" t="s">
        <v>21</v>
      </c>
      <c r="B63" t="s">
        <v>9</v>
      </c>
      <c r="C63">
        <v>302506</v>
      </c>
      <c r="D63" t="s">
        <v>14</v>
      </c>
      <c r="E63">
        <v>0.10791729702470999</v>
      </c>
      <c r="F63">
        <v>4.2360060514372203E-2</v>
      </c>
      <c r="G63">
        <v>1.08460839430629E-2</v>
      </c>
    </row>
    <row r="64" spans="1:7" x14ac:dyDescent="0.2">
      <c r="A64" t="s">
        <v>21</v>
      </c>
      <c r="B64" t="s">
        <v>9</v>
      </c>
      <c r="C64">
        <v>302506</v>
      </c>
      <c r="D64" t="s">
        <v>15</v>
      </c>
      <c r="E64">
        <v>0.11892771354181</v>
      </c>
      <c r="F64">
        <v>3.5584522603659997E-2</v>
      </c>
      <c r="G64">
        <v>8.3141370749076999E-4</v>
      </c>
    </row>
    <row r="65" spans="1:7" x14ac:dyDescent="0.2">
      <c r="A65" t="s">
        <v>21</v>
      </c>
      <c r="B65" t="s">
        <v>9</v>
      </c>
      <c r="C65">
        <v>302506</v>
      </c>
      <c r="D65" t="s">
        <v>16</v>
      </c>
      <c r="E65">
        <v>0.80363935724647395</v>
      </c>
      <c r="F65">
        <v>0.54413791606527695</v>
      </c>
      <c r="G65">
        <v>0.277730278650198</v>
      </c>
    </row>
    <row r="66" spans="1:7" x14ac:dyDescent="0.2">
      <c r="A66" t="s">
        <v>46</v>
      </c>
      <c r="B66" t="s">
        <v>9</v>
      </c>
      <c r="C66">
        <v>302506</v>
      </c>
      <c r="D66" t="s">
        <v>95</v>
      </c>
      <c r="E66">
        <v>-4.1916167664670698E-2</v>
      </c>
      <c r="F66">
        <v>3.0938123752494998E-2</v>
      </c>
      <c r="G66">
        <v>0.17546895051359601</v>
      </c>
    </row>
    <row r="67" spans="1:7" x14ac:dyDescent="0.2">
      <c r="A67" t="s">
        <v>46</v>
      </c>
      <c r="B67" t="s">
        <v>9</v>
      </c>
      <c r="C67">
        <v>302506</v>
      </c>
      <c r="D67" t="s">
        <v>93</v>
      </c>
      <c r="E67">
        <v>-6.9444444444444397E-3</v>
      </c>
      <c r="F67">
        <v>2.8611111111111101E-2</v>
      </c>
      <c r="G67">
        <v>0.80822351638115697</v>
      </c>
    </row>
    <row r="68" spans="1:7" x14ac:dyDescent="0.2">
      <c r="A68" t="s">
        <v>46</v>
      </c>
      <c r="B68" t="s">
        <v>9</v>
      </c>
      <c r="C68">
        <v>302506</v>
      </c>
      <c r="D68" t="s">
        <v>100</v>
      </c>
      <c r="E68">
        <v>0</v>
      </c>
      <c r="F68">
        <v>4.6778464254192402E-2</v>
      </c>
      <c r="G68">
        <v>1</v>
      </c>
    </row>
    <row r="69" spans="1:7" x14ac:dyDescent="0.2">
      <c r="A69" t="s">
        <v>46</v>
      </c>
      <c r="B69" t="s">
        <v>9</v>
      </c>
      <c r="C69">
        <v>302506</v>
      </c>
      <c r="D69" t="s">
        <v>96</v>
      </c>
      <c r="E69">
        <v>-2.3411371237458199E-2</v>
      </c>
      <c r="F69">
        <v>4.0133779264213999E-2</v>
      </c>
      <c r="G69">
        <v>0.55966892719941197</v>
      </c>
    </row>
    <row r="70" spans="1:7" x14ac:dyDescent="0.2">
      <c r="A70" t="s">
        <v>46</v>
      </c>
      <c r="B70" t="s">
        <v>9</v>
      </c>
      <c r="C70">
        <v>302506</v>
      </c>
      <c r="D70" t="s">
        <v>97</v>
      </c>
      <c r="E70">
        <v>-5.0592034445640498E-2</v>
      </c>
      <c r="F70">
        <v>4.4671689989235701E-2</v>
      </c>
      <c r="G70">
        <v>0.25741162854160599</v>
      </c>
    </row>
    <row r="71" spans="1:7" x14ac:dyDescent="0.2">
      <c r="A71" t="s">
        <v>46</v>
      </c>
      <c r="B71" t="s">
        <v>9</v>
      </c>
      <c r="C71">
        <v>302506</v>
      </c>
      <c r="D71" t="s">
        <v>98</v>
      </c>
      <c r="E71">
        <v>0.27594728171334398</v>
      </c>
      <c r="F71">
        <v>4.7775947281713298E-2</v>
      </c>
      <c r="G71">
        <v>7.6560073639561904E-9</v>
      </c>
    </row>
    <row r="72" spans="1:7" x14ac:dyDescent="0.2">
      <c r="A72" t="s">
        <v>46</v>
      </c>
      <c r="B72" t="s">
        <v>9</v>
      </c>
      <c r="C72">
        <v>302506</v>
      </c>
      <c r="D72" t="s">
        <v>102</v>
      </c>
      <c r="E72">
        <v>7.9992326875119896E-2</v>
      </c>
      <c r="F72">
        <v>4.8148858622674102E-2</v>
      </c>
      <c r="G72">
        <v>9.6642253862637903E-2</v>
      </c>
    </row>
    <row r="73" spans="1:7" x14ac:dyDescent="0.2">
      <c r="A73" t="s">
        <v>46</v>
      </c>
      <c r="B73" t="s">
        <v>9</v>
      </c>
      <c r="C73">
        <v>302506</v>
      </c>
      <c r="D73" t="s">
        <v>99</v>
      </c>
      <c r="E73">
        <v>2.5410269984118598E-2</v>
      </c>
      <c r="F73">
        <v>5.0291159343568002E-2</v>
      </c>
      <c r="G73">
        <v>0.61337401569623995</v>
      </c>
    </row>
    <row r="74" spans="1:7" x14ac:dyDescent="0.2">
      <c r="A74" t="s">
        <v>46</v>
      </c>
      <c r="B74" t="s">
        <v>9</v>
      </c>
      <c r="C74">
        <v>302506</v>
      </c>
      <c r="D74" t="s">
        <v>101</v>
      </c>
      <c r="E74">
        <v>7.3757763975155297E-3</v>
      </c>
      <c r="F74">
        <v>4.8136645962732899E-2</v>
      </c>
      <c r="G74">
        <v>0.878220207363686</v>
      </c>
    </row>
    <row r="75" spans="1:7" x14ac:dyDescent="0.2">
      <c r="A75" t="s">
        <v>46</v>
      </c>
      <c r="B75" t="s">
        <v>9</v>
      </c>
      <c r="C75">
        <v>302506</v>
      </c>
      <c r="D75" t="s">
        <v>15</v>
      </c>
      <c r="E75">
        <v>1.37984561788613E-2</v>
      </c>
      <c r="F75">
        <v>2.9607001692154199E-2</v>
      </c>
      <c r="G75">
        <v>0.64117697866869505</v>
      </c>
    </row>
    <row r="76" spans="1:7" x14ac:dyDescent="0.2">
      <c r="A76" t="s">
        <v>46</v>
      </c>
      <c r="B76" t="s">
        <v>9</v>
      </c>
      <c r="C76">
        <v>302506</v>
      </c>
      <c r="D76" t="s">
        <v>16</v>
      </c>
      <c r="E76">
        <v>3.5624413503386701E-2</v>
      </c>
      <c r="F76">
        <v>0.119097371671326</v>
      </c>
      <c r="G76">
        <v>0.77353392861445402</v>
      </c>
    </row>
    <row r="77" spans="1:7" x14ac:dyDescent="0.2">
      <c r="A77" t="s">
        <v>47</v>
      </c>
      <c r="B77" t="s">
        <v>9</v>
      </c>
      <c r="C77">
        <v>302506</v>
      </c>
      <c r="D77" t="s">
        <v>107</v>
      </c>
      <c r="E77">
        <v>-1.7727930535455901E-2</v>
      </c>
      <c r="F77">
        <v>3.4008683068017402E-2</v>
      </c>
      <c r="G77">
        <v>0.602174102479757</v>
      </c>
    </row>
    <row r="78" spans="1:7" x14ac:dyDescent="0.2">
      <c r="A78" t="s">
        <v>47</v>
      </c>
      <c r="B78" t="s">
        <v>9</v>
      </c>
      <c r="C78">
        <v>302506</v>
      </c>
      <c r="D78" t="s">
        <v>110</v>
      </c>
      <c r="E78">
        <v>5.6964656964657003E-2</v>
      </c>
      <c r="F78">
        <v>3.5343035343035303E-2</v>
      </c>
      <c r="G78">
        <v>0.107013151147522</v>
      </c>
    </row>
    <row r="79" spans="1:7" x14ac:dyDescent="0.2">
      <c r="A79" t="s">
        <v>47</v>
      </c>
      <c r="B79" t="s">
        <v>9</v>
      </c>
      <c r="C79">
        <v>302506</v>
      </c>
      <c r="D79" t="s">
        <v>123</v>
      </c>
      <c r="E79">
        <v>6.80655066530194E-2</v>
      </c>
      <c r="F79">
        <v>4.3500511770726703E-2</v>
      </c>
      <c r="G79">
        <v>0.11765188858785799</v>
      </c>
    </row>
    <row r="80" spans="1:7" x14ac:dyDescent="0.2">
      <c r="A80" t="s">
        <v>47</v>
      </c>
      <c r="B80" t="s">
        <v>9</v>
      </c>
      <c r="C80">
        <v>302506</v>
      </c>
      <c r="D80" t="s">
        <v>103</v>
      </c>
      <c r="E80">
        <v>-1.6816039914995799E-2</v>
      </c>
      <c r="F80">
        <v>1.9403122978841399E-2</v>
      </c>
      <c r="G80">
        <v>0.38612467428381397</v>
      </c>
    </row>
    <row r="81" spans="1:7" x14ac:dyDescent="0.2">
      <c r="A81" t="s">
        <v>47</v>
      </c>
      <c r="B81" t="s">
        <v>9</v>
      </c>
      <c r="C81">
        <v>302506</v>
      </c>
      <c r="D81" t="s">
        <v>115</v>
      </c>
      <c r="E81">
        <v>5.0784856879039697E-3</v>
      </c>
      <c r="F81">
        <v>3.9242843951985198E-2</v>
      </c>
      <c r="G81">
        <v>0.897031839071741</v>
      </c>
    </row>
    <row r="82" spans="1:7" x14ac:dyDescent="0.2">
      <c r="A82" t="s">
        <v>47</v>
      </c>
      <c r="B82" t="s">
        <v>9</v>
      </c>
      <c r="C82">
        <v>302506</v>
      </c>
      <c r="D82" t="s">
        <v>125</v>
      </c>
      <c r="E82">
        <v>3.3751962323390901E-2</v>
      </c>
      <c r="F82">
        <v>4.3956043956044001E-2</v>
      </c>
      <c r="G82">
        <v>0.442572061341165</v>
      </c>
    </row>
    <row r="83" spans="1:7" x14ac:dyDescent="0.2">
      <c r="A83" t="s">
        <v>47</v>
      </c>
      <c r="B83" t="s">
        <v>9</v>
      </c>
      <c r="C83">
        <v>302506</v>
      </c>
      <c r="D83" t="s">
        <v>120</v>
      </c>
      <c r="E83">
        <v>-5.14440433212996E-2</v>
      </c>
      <c r="F83">
        <v>4.4223826714801399E-2</v>
      </c>
      <c r="G83">
        <v>0.244721877288994</v>
      </c>
    </row>
    <row r="84" spans="1:7" x14ac:dyDescent="0.2">
      <c r="A84" t="s">
        <v>47</v>
      </c>
      <c r="B84" t="s">
        <v>9</v>
      </c>
      <c r="C84">
        <v>302506</v>
      </c>
      <c r="D84" t="s">
        <v>122</v>
      </c>
      <c r="E84">
        <v>1.8886292834890999E-2</v>
      </c>
      <c r="F84">
        <v>4.32242990654206E-2</v>
      </c>
      <c r="G84">
        <v>0.66215708346314295</v>
      </c>
    </row>
    <row r="85" spans="1:7" x14ac:dyDescent="0.2">
      <c r="A85" t="s">
        <v>47</v>
      </c>
      <c r="B85" t="s">
        <v>9</v>
      </c>
      <c r="C85">
        <v>302506</v>
      </c>
      <c r="D85" t="s">
        <v>124</v>
      </c>
      <c r="E85">
        <v>-1.9704433497536901E-2</v>
      </c>
      <c r="F85">
        <v>4.7071702244115998E-2</v>
      </c>
      <c r="G85">
        <v>0.67550508980462398</v>
      </c>
    </row>
    <row r="86" spans="1:7" x14ac:dyDescent="0.2">
      <c r="A86" t="s">
        <v>47</v>
      </c>
      <c r="B86" t="s">
        <v>9</v>
      </c>
      <c r="C86">
        <v>302506</v>
      </c>
      <c r="D86" t="s">
        <v>113</v>
      </c>
      <c r="E86">
        <v>1.05980317940954E-2</v>
      </c>
      <c r="F86">
        <v>3.8228614685844098E-2</v>
      </c>
      <c r="G86">
        <v>0.78160525385231505</v>
      </c>
    </row>
    <row r="87" spans="1:7" x14ac:dyDescent="0.2">
      <c r="A87" t="s">
        <v>47</v>
      </c>
      <c r="B87" t="s">
        <v>9</v>
      </c>
      <c r="C87">
        <v>302506</v>
      </c>
      <c r="D87" t="s">
        <v>121</v>
      </c>
      <c r="E87">
        <v>1.4720314033365999E-2</v>
      </c>
      <c r="F87">
        <v>4.4160942100098098E-2</v>
      </c>
      <c r="G87">
        <v>0.738882680363527</v>
      </c>
    </row>
    <row r="88" spans="1:7" x14ac:dyDescent="0.2">
      <c r="A88" t="s">
        <v>47</v>
      </c>
      <c r="B88" t="s">
        <v>9</v>
      </c>
      <c r="C88">
        <v>302506</v>
      </c>
      <c r="D88" t="s">
        <v>126</v>
      </c>
      <c r="E88">
        <v>3.8972162740899402E-2</v>
      </c>
      <c r="F88">
        <v>4.9678800856531001E-2</v>
      </c>
      <c r="G88">
        <v>0.43275689478995999</v>
      </c>
    </row>
    <row r="89" spans="1:7" x14ac:dyDescent="0.2">
      <c r="A89" t="s">
        <v>47</v>
      </c>
      <c r="B89" t="s">
        <v>9</v>
      </c>
      <c r="C89">
        <v>302506</v>
      </c>
      <c r="D89" t="s">
        <v>117</v>
      </c>
      <c r="E89">
        <v>-2.9914529914529898E-2</v>
      </c>
      <c r="F89">
        <v>4.1666666666666699E-2</v>
      </c>
      <c r="G89">
        <v>0.472788907323068</v>
      </c>
    </row>
    <row r="90" spans="1:7" x14ac:dyDescent="0.2">
      <c r="A90" t="s">
        <v>47</v>
      </c>
      <c r="B90" t="s">
        <v>9</v>
      </c>
      <c r="C90">
        <v>302506</v>
      </c>
      <c r="D90" t="s">
        <v>114</v>
      </c>
      <c r="E90">
        <v>-0.269991401547721</v>
      </c>
      <c r="F90">
        <v>3.7833190025795403E-2</v>
      </c>
      <c r="G90">
        <v>9.5832284041507205E-13</v>
      </c>
    </row>
    <row r="91" spans="1:7" x14ac:dyDescent="0.2">
      <c r="A91" t="s">
        <v>47</v>
      </c>
      <c r="B91" t="s">
        <v>9</v>
      </c>
      <c r="C91">
        <v>302506</v>
      </c>
      <c r="D91" t="s">
        <v>127</v>
      </c>
      <c r="E91">
        <v>1.8524235875270099E-2</v>
      </c>
      <c r="F91">
        <v>4.9089225069465899E-2</v>
      </c>
      <c r="G91">
        <v>0.70590721025270997</v>
      </c>
    </row>
    <row r="92" spans="1:7" x14ac:dyDescent="0.2">
      <c r="A92" t="s">
        <v>47</v>
      </c>
      <c r="B92" t="s">
        <v>9</v>
      </c>
      <c r="C92">
        <v>302506</v>
      </c>
      <c r="D92" t="s">
        <v>105</v>
      </c>
      <c r="E92">
        <v>-3.4324942791762E-2</v>
      </c>
      <c r="F92">
        <v>3.20366132723112E-2</v>
      </c>
      <c r="G92">
        <v>0.28397677175091202</v>
      </c>
    </row>
    <row r="93" spans="1:7" x14ac:dyDescent="0.2">
      <c r="A93" t="s">
        <v>47</v>
      </c>
      <c r="B93" t="s">
        <v>9</v>
      </c>
      <c r="C93">
        <v>302506</v>
      </c>
      <c r="D93" t="s">
        <v>109</v>
      </c>
      <c r="E93">
        <v>2.00235571260306E-2</v>
      </c>
      <c r="F93">
        <v>3.7298782881821799E-2</v>
      </c>
      <c r="G93">
        <v>0.59137668462618098</v>
      </c>
    </row>
    <row r="94" spans="1:7" x14ac:dyDescent="0.2">
      <c r="A94" t="s">
        <v>47</v>
      </c>
      <c r="B94" t="s">
        <v>9</v>
      </c>
      <c r="C94">
        <v>302506</v>
      </c>
      <c r="D94" t="s">
        <v>106</v>
      </c>
      <c r="E94">
        <v>-4.6423658872077E-2</v>
      </c>
      <c r="F94">
        <v>3.3700137551581799E-2</v>
      </c>
      <c r="G94">
        <v>0.168341952096866</v>
      </c>
    </row>
    <row r="95" spans="1:7" x14ac:dyDescent="0.2">
      <c r="A95" t="s">
        <v>47</v>
      </c>
      <c r="B95" t="s">
        <v>9</v>
      </c>
      <c r="C95">
        <v>302506</v>
      </c>
      <c r="D95" t="s">
        <v>108</v>
      </c>
      <c r="E95">
        <v>3.4536403235843199E-2</v>
      </c>
      <c r="F95">
        <v>3.7336652146857503E-2</v>
      </c>
      <c r="G95">
        <v>0.354965907446464</v>
      </c>
    </row>
    <row r="96" spans="1:7" x14ac:dyDescent="0.2">
      <c r="A96" t="s">
        <v>47</v>
      </c>
      <c r="B96" t="s">
        <v>9</v>
      </c>
      <c r="C96">
        <v>302506</v>
      </c>
      <c r="D96" t="s">
        <v>118</v>
      </c>
      <c r="E96">
        <v>2.8963414634146301E-2</v>
      </c>
      <c r="F96">
        <v>4.2682926829268303E-2</v>
      </c>
      <c r="G96">
        <v>0.49740945125985903</v>
      </c>
    </row>
    <row r="97" spans="1:7" x14ac:dyDescent="0.2">
      <c r="A97" t="s">
        <v>47</v>
      </c>
      <c r="B97" t="s">
        <v>9</v>
      </c>
      <c r="C97">
        <v>302506</v>
      </c>
      <c r="D97" t="s">
        <v>116</v>
      </c>
      <c r="E97">
        <v>5.4240206629358599E-2</v>
      </c>
      <c r="F97">
        <v>3.9173482565647899E-2</v>
      </c>
      <c r="G97">
        <v>0.16617010468287599</v>
      </c>
    </row>
    <row r="98" spans="1:7" x14ac:dyDescent="0.2">
      <c r="A98" t="s">
        <v>47</v>
      </c>
      <c r="B98" t="s">
        <v>9</v>
      </c>
      <c r="C98">
        <v>302506</v>
      </c>
      <c r="D98" t="s">
        <v>111</v>
      </c>
      <c r="E98">
        <v>5.5272442179537397E-2</v>
      </c>
      <c r="F98">
        <v>3.9592316738533903E-2</v>
      </c>
      <c r="G98">
        <v>0.16270256937338801</v>
      </c>
    </row>
    <row r="99" spans="1:7" x14ac:dyDescent="0.2">
      <c r="A99" t="s">
        <v>47</v>
      </c>
      <c r="B99" t="s">
        <v>9</v>
      </c>
      <c r="C99">
        <v>302506</v>
      </c>
      <c r="D99" t="s">
        <v>112</v>
      </c>
      <c r="E99">
        <v>1.7113783533765001E-2</v>
      </c>
      <c r="F99">
        <v>3.8852913968547599E-2</v>
      </c>
      <c r="G99">
        <v>0.65959225309886504</v>
      </c>
    </row>
    <row r="100" spans="1:7" x14ac:dyDescent="0.2">
      <c r="A100" t="s">
        <v>47</v>
      </c>
      <c r="B100" t="s">
        <v>9</v>
      </c>
      <c r="C100">
        <v>302506</v>
      </c>
      <c r="D100" t="s">
        <v>119</v>
      </c>
      <c r="E100">
        <v>-2.6002644336712202E-2</v>
      </c>
      <c r="F100">
        <v>3.6139268400176297E-2</v>
      </c>
      <c r="G100">
        <v>0.47182539098901199</v>
      </c>
    </row>
    <row r="101" spans="1:7" x14ac:dyDescent="0.2">
      <c r="A101" t="s">
        <v>47</v>
      </c>
      <c r="B101" t="s">
        <v>9</v>
      </c>
      <c r="C101">
        <v>302506</v>
      </c>
      <c r="D101" t="s">
        <v>15</v>
      </c>
      <c r="E101">
        <v>-6.1934719694339002E-3</v>
      </c>
      <c r="F101">
        <v>1.3177072040780899E-2</v>
      </c>
      <c r="G101">
        <v>0.63834156527793895</v>
      </c>
    </row>
    <row r="102" spans="1:7" x14ac:dyDescent="0.2">
      <c r="A102" t="s">
        <v>47</v>
      </c>
      <c r="B102" t="s">
        <v>9</v>
      </c>
      <c r="C102">
        <v>302506</v>
      </c>
      <c r="D102" t="s">
        <v>16</v>
      </c>
      <c r="E102">
        <v>-1.9847728966975599E-2</v>
      </c>
      <c r="F102">
        <v>3.5899375814396901E-2</v>
      </c>
      <c r="G102">
        <v>0.585926195400026</v>
      </c>
    </row>
    <row r="103" spans="1:7" x14ac:dyDescent="0.2">
      <c r="A103" t="s">
        <v>45</v>
      </c>
      <c r="B103" t="s">
        <v>9</v>
      </c>
      <c r="C103">
        <v>302506</v>
      </c>
      <c r="D103" t="s">
        <v>135</v>
      </c>
      <c r="E103">
        <v>0.127616747181965</v>
      </c>
      <c r="F103">
        <v>3.5024154589371997E-2</v>
      </c>
      <c r="G103">
        <v>2.6876945989536802E-4</v>
      </c>
    </row>
    <row r="104" spans="1:7" x14ac:dyDescent="0.2">
      <c r="A104" t="s">
        <v>45</v>
      </c>
      <c r="B104" t="s">
        <v>9</v>
      </c>
      <c r="C104">
        <v>302506</v>
      </c>
      <c r="D104" t="s">
        <v>137</v>
      </c>
      <c r="E104">
        <v>-9.8383696416022501E-3</v>
      </c>
      <c r="F104">
        <v>3.9353478566409E-2</v>
      </c>
      <c r="G104">
        <v>0.80258734863415304</v>
      </c>
    </row>
    <row r="105" spans="1:7" x14ac:dyDescent="0.2">
      <c r="A105" t="s">
        <v>45</v>
      </c>
      <c r="B105" t="s">
        <v>9</v>
      </c>
      <c r="C105">
        <v>302506</v>
      </c>
      <c r="D105" t="s">
        <v>128</v>
      </c>
      <c r="E105">
        <v>-2.2343655130540398E-2</v>
      </c>
      <c r="F105">
        <v>2.5622343655130501E-2</v>
      </c>
      <c r="G105">
        <v>0.38318769399877201</v>
      </c>
    </row>
    <row r="106" spans="1:7" x14ac:dyDescent="0.2">
      <c r="A106" t="s">
        <v>45</v>
      </c>
      <c r="B106" t="s">
        <v>9</v>
      </c>
      <c r="C106">
        <v>302506</v>
      </c>
      <c r="D106" t="s">
        <v>138</v>
      </c>
      <c r="E106">
        <v>-3.3351459126336802E-2</v>
      </c>
      <c r="F106">
        <v>3.7882907377197801E-2</v>
      </c>
      <c r="G106">
        <v>0.37865198449994097</v>
      </c>
    </row>
    <row r="107" spans="1:7" x14ac:dyDescent="0.2">
      <c r="A107" t="s">
        <v>45</v>
      </c>
      <c r="B107" t="s">
        <v>9</v>
      </c>
      <c r="C107">
        <v>302506</v>
      </c>
      <c r="D107" t="s">
        <v>134</v>
      </c>
      <c r="E107">
        <v>-7.8118927322192E-2</v>
      </c>
      <c r="F107">
        <v>3.3035367275553798E-2</v>
      </c>
      <c r="G107">
        <v>1.804439474965E-2</v>
      </c>
    </row>
    <row r="108" spans="1:7" x14ac:dyDescent="0.2">
      <c r="A108" t="s">
        <v>45</v>
      </c>
      <c r="B108" t="s">
        <v>9</v>
      </c>
      <c r="C108">
        <v>302506</v>
      </c>
      <c r="D108" t="s">
        <v>132</v>
      </c>
      <c r="E108">
        <v>1.29083245521602E-2</v>
      </c>
      <c r="F108">
        <v>2.6606954689146499E-2</v>
      </c>
      <c r="G108">
        <v>0.62757100004882804</v>
      </c>
    </row>
    <row r="109" spans="1:7" x14ac:dyDescent="0.2">
      <c r="A109" t="s">
        <v>45</v>
      </c>
      <c r="B109" t="s">
        <v>9</v>
      </c>
      <c r="C109">
        <v>302506</v>
      </c>
      <c r="D109" t="s">
        <v>136</v>
      </c>
      <c r="E109">
        <v>1.3375295043273E-2</v>
      </c>
      <c r="F109">
        <v>3.81589299763965E-2</v>
      </c>
      <c r="G109">
        <v>0.72595188684119805</v>
      </c>
    </row>
    <row r="110" spans="1:7" x14ac:dyDescent="0.2">
      <c r="A110" t="s">
        <v>45</v>
      </c>
      <c r="B110" t="s">
        <v>9</v>
      </c>
      <c r="C110">
        <v>302506</v>
      </c>
      <c r="D110" t="s">
        <v>131</v>
      </c>
      <c r="E110">
        <v>5.2067381316998496E-3</v>
      </c>
      <c r="F110">
        <v>2.7871362940275701E-2</v>
      </c>
      <c r="G110">
        <v>0.85180710735347198</v>
      </c>
    </row>
    <row r="111" spans="1:7" x14ac:dyDescent="0.2">
      <c r="A111" t="s">
        <v>45</v>
      </c>
      <c r="B111" t="s">
        <v>9</v>
      </c>
      <c r="C111">
        <v>302506</v>
      </c>
      <c r="D111" t="s">
        <v>130</v>
      </c>
      <c r="E111">
        <v>-4.0046656298600297E-2</v>
      </c>
      <c r="F111">
        <v>2.4883359253499202E-2</v>
      </c>
      <c r="G111">
        <v>0.107534368415867</v>
      </c>
    </row>
    <row r="112" spans="1:7" x14ac:dyDescent="0.2">
      <c r="A112" t="s">
        <v>45</v>
      </c>
      <c r="B112" t="s">
        <v>9</v>
      </c>
      <c r="C112">
        <v>302506</v>
      </c>
      <c r="D112" t="s">
        <v>139</v>
      </c>
      <c r="E112">
        <v>-3.4650034650034601E-3</v>
      </c>
      <c r="F112">
        <v>3.6729036729036699E-2</v>
      </c>
      <c r="G112">
        <v>0.92483937593420396</v>
      </c>
    </row>
    <row r="113" spans="1:7" x14ac:dyDescent="0.2">
      <c r="A113" t="s">
        <v>45</v>
      </c>
      <c r="B113" t="s">
        <v>9</v>
      </c>
      <c r="C113">
        <v>302506</v>
      </c>
      <c r="D113" t="s">
        <v>133</v>
      </c>
      <c r="E113">
        <v>-2.5883612995358799E-2</v>
      </c>
      <c r="F113">
        <v>2.7668689753659399E-2</v>
      </c>
      <c r="G113">
        <v>0.349538991650093</v>
      </c>
    </row>
    <row r="114" spans="1:7" x14ac:dyDescent="0.2">
      <c r="A114" t="s">
        <v>45</v>
      </c>
      <c r="B114" t="s">
        <v>9</v>
      </c>
      <c r="C114">
        <v>302506</v>
      </c>
      <c r="D114" t="s">
        <v>15</v>
      </c>
      <c r="E114">
        <v>-8.4238200639552493E-3</v>
      </c>
      <c r="F114">
        <v>1.4207005918984E-2</v>
      </c>
      <c r="G114">
        <v>0.55322517129555704</v>
      </c>
    </row>
    <row r="115" spans="1:7" x14ac:dyDescent="0.2">
      <c r="A115" t="s">
        <v>45</v>
      </c>
      <c r="B115" t="s">
        <v>9</v>
      </c>
      <c r="C115">
        <v>302506</v>
      </c>
      <c r="D115" t="s">
        <v>16</v>
      </c>
      <c r="E115">
        <v>-5.8270711306285798E-2</v>
      </c>
      <c r="F115">
        <v>3.9868801152069699E-2</v>
      </c>
      <c r="G115">
        <v>0.177879100610151</v>
      </c>
    </row>
    <row r="116" spans="1:7" x14ac:dyDescent="0.2">
      <c r="A116" t="s">
        <v>21</v>
      </c>
      <c r="B116" t="s">
        <v>174</v>
      </c>
      <c r="C116">
        <v>577510</v>
      </c>
      <c r="D116" t="s">
        <v>11</v>
      </c>
      <c r="E116">
        <v>-2.38888888888889E-2</v>
      </c>
      <c r="F116">
        <v>8.2222222222222197E-2</v>
      </c>
      <c r="G116">
        <v>0.771402740766859</v>
      </c>
    </row>
    <row r="117" spans="1:7" x14ac:dyDescent="0.2">
      <c r="A117" t="s">
        <v>21</v>
      </c>
      <c r="B117" t="s">
        <v>174</v>
      </c>
      <c r="C117">
        <v>577510</v>
      </c>
      <c r="D117" t="s">
        <v>12</v>
      </c>
      <c r="E117">
        <v>-1.11567821491486E-2</v>
      </c>
      <c r="F117">
        <v>8.0446271285965903E-2</v>
      </c>
      <c r="G117">
        <v>0.88969817773519899</v>
      </c>
    </row>
    <row r="118" spans="1:7" x14ac:dyDescent="0.2">
      <c r="A118" t="s">
        <v>21</v>
      </c>
      <c r="B118" t="s">
        <v>174</v>
      </c>
      <c r="C118">
        <v>577510</v>
      </c>
      <c r="D118" t="s">
        <v>13</v>
      </c>
      <c r="E118">
        <v>0.42686721991701199</v>
      </c>
      <c r="F118">
        <v>0.116182572614108</v>
      </c>
      <c r="G118">
        <v>2.3868256903812E-4</v>
      </c>
    </row>
    <row r="119" spans="1:7" x14ac:dyDescent="0.2">
      <c r="A119" t="s">
        <v>21</v>
      </c>
      <c r="B119" t="s">
        <v>174</v>
      </c>
      <c r="C119">
        <v>577510</v>
      </c>
      <c r="D119" t="s">
        <v>14</v>
      </c>
      <c r="E119">
        <v>6.6565809379727697E-2</v>
      </c>
      <c r="F119">
        <v>6.9591527987897098E-2</v>
      </c>
      <c r="G119">
        <v>0.33880870666985102</v>
      </c>
    </row>
    <row r="120" spans="1:7" x14ac:dyDescent="0.2">
      <c r="A120" t="s">
        <v>21</v>
      </c>
      <c r="B120" t="s">
        <v>174</v>
      </c>
      <c r="C120">
        <v>577510</v>
      </c>
      <c r="D120" t="s">
        <v>15</v>
      </c>
      <c r="E120">
        <v>6.8799901278873102E-2</v>
      </c>
      <c r="F120">
        <v>8.1991679571776693E-2</v>
      </c>
      <c r="G120">
        <v>0.40140852234147001</v>
      </c>
    </row>
    <row r="121" spans="1:7" x14ac:dyDescent="0.2">
      <c r="A121" t="s">
        <v>21</v>
      </c>
      <c r="B121" t="s">
        <v>174</v>
      </c>
      <c r="C121">
        <v>577510</v>
      </c>
      <c r="D121" t="s">
        <v>16</v>
      </c>
      <c r="E121">
        <v>1.14533569010891</v>
      </c>
      <c r="F121">
        <v>1.40469433156447</v>
      </c>
      <c r="G121">
        <v>0.50052093219066796</v>
      </c>
    </row>
    <row r="122" spans="1:7" x14ac:dyDescent="0.2">
      <c r="A122" t="s">
        <v>46</v>
      </c>
      <c r="B122" t="s">
        <v>174</v>
      </c>
      <c r="C122">
        <v>577510</v>
      </c>
      <c r="D122" t="s">
        <v>95</v>
      </c>
      <c r="E122">
        <v>2.72787757817698E-2</v>
      </c>
      <c r="F122">
        <v>5.1896207584830302E-2</v>
      </c>
      <c r="G122">
        <v>0.59913764637394795</v>
      </c>
    </row>
    <row r="123" spans="1:7" x14ac:dyDescent="0.2">
      <c r="A123" t="s">
        <v>46</v>
      </c>
      <c r="B123" t="s">
        <v>174</v>
      </c>
      <c r="C123">
        <v>577510</v>
      </c>
      <c r="D123" t="s">
        <v>93</v>
      </c>
      <c r="E123">
        <v>-1.2500000000000001E-2</v>
      </c>
      <c r="F123">
        <v>4.6666666666666697E-2</v>
      </c>
      <c r="G123">
        <v>0.78880928359961899</v>
      </c>
    </row>
    <row r="124" spans="1:7" x14ac:dyDescent="0.2">
      <c r="A124" t="s">
        <v>46</v>
      </c>
      <c r="B124" t="s">
        <v>174</v>
      </c>
      <c r="C124">
        <v>577510</v>
      </c>
      <c r="D124" t="s">
        <v>100</v>
      </c>
      <c r="E124">
        <v>-0.107678729037952</v>
      </c>
      <c r="F124">
        <v>7.6345984112974399E-2</v>
      </c>
      <c r="G124">
        <v>0.15842024073930899</v>
      </c>
    </row>
    <row r="125" spans="1:7" x14ac:dyDescent="0.2">
      <c r="A125" t="s">
        <v>46</v>
      </c>
      <c r="B125" t="s">
        <v>174</v>
      </c>
      <c r="C125">
        <v>577510</v>
      </c>
      <c r="D125" t="s">
        <v>96</v>
      </c>
      <c r="E125">
        <v>-4.5389393215480203E-2</v>
      </c>
      <c r="F125">
        <v>6.5934065934065894E-2</v>
      </c>
      <c r="G125">
        <v>0.49119727423855197</v>
      </c>
    </row>
    <row r="126" spans="1:7" x14ac:dyDescent="0.2">
      <c r="A126" t="s">
        <v>46</v>
      </c>
      <c r="B126" t="s">
        <v>174</v>
      </c>
      <c r="C126">
        <v>577510</v>
      </c>
      <c r="D126" t="s">
        <v>97</v>
      </c>
      <c r="E126">
        <v>-5.8127018299246498E-2</v>
      </c>
      <c r="F126">
        <v>0.11786867599569401</v>
      </c>
      <c r="G126">
        <v>0.62190612001800005</v>
      </c>
    </row>
    <row r="127" spans="1:7" x14ac:dyDescent="0.2">
      <c r="A127" t="s">
        <v>46</v>
      </c>
      <c r="B127" t="s">
        <v>174</v>
      </c>
      <c r="C127">
        <v>577510</v>
      </c>
      <c r="D127" t="s">
        <v>98</v>
      </c>
      <c r="E127">
        <v>0.26606260296540402</v>
      </c>
      <c r="F127">
        <v>0.126029654036244</v>
      </c>
      <c r="G127">
        <v>3.4762762622228403E-2</v>
      </c>
    </row>
    <row r="128" spans="1:7" x14ac:dyDescent="0.2">
      <c r="A128" t="s">
        <v>46</v>
      </c>
      <c r="B128" t="s">
        <v>174</v>
      </c>
      <c r="C128">
        <v>577510</v>
      </c>
      <c r="D128" t="s">
        <v>102</v>
      </c>
      <c r="E128">
        <v>1.11260310761558E-2</v>
      </c>
      <c r="F128">
        <v>7.9033186265106498E-2</v>
      </c>
      <c r="G128">
        <v>0.88804635120627595</v>
      </c>
    </row>
    <row r="129" spans="1:7" x14ac:dyDescent="0.2">
      <c r="A129" t="s">
        <v>46</v>
      </c>
      <c r="B129" t="s">
        <v>174</v>
      </c>
      <c r="C129">
        <v>577510</v>
      </c>
      <c r="D129" t="s">
        <v>99</v>
      </c>
      <c r="E129">
        <v>-5.6643726839597702E-2</v>
      </c>
      <c r="F129">
        <v>8.2053996823716294E-2</v>
      </c>
      <c r="G129">
        <v>0.48999135079315398</v>
      </c>
    </row>
    <row r="130" spans="1:7" x14ac:dyDescent="0.2">
      <c r="A130" t="s">
        <v>46</v>
      </c>
      <c r="B130" t="s">
        <v>174</v>
      </c>
      <c r="C130">
        <v>577510</v>
      </c>
      <c r="D130" t="s">
        <v>101</v>
      </c>
      <c r="E130">
        <v>5.8618012422360297E-2</v>
      </c>
      <c r="F130">
        <v>8.0745341614906804E-2</v>
      </c>
      <c r="G130">
        <v>0.46786234924320202</v>
      </c>
    </row>
    <row r="131" spans="1:7" x14ac:dyDescent="0.2">
      <c r="A131" t="s">
        <v>46</v>
      </c>
      <c r="B131" t="s">
        <v>174</v>
      </c>
      <c r="C131">
        <v>577510</v>
      </c>
      <c r="D131" t="s">
        <v>15</v>
      </c>
      <c r="E131">
        <v>-5.2486149393008996E-3</v>
      </c>
      <c r="F131">
        <v>2.4079695990343299E-2</v>
      </c>
      <c r="G131">
        <v>0.82745366363048301</v>
      </c>
    </row>
    <row r="132" spans="1:7" x14ac:dyDescent="0.2">
      <c r="A132" t="s">
        <v>46</v>
      </c>
      <c r="B132" t="s">
        <v>174</v>
      </c>
      <c r="C132">
        <v>577510</v>
      </c>
      <c r="D132" t="s">
        <v>16</v>
      </c>
      <c r="E132">
        <v>6.8489653107111498E-2</v>
      </c>
      <c r="F132">
        <v>9.1613647125747197E-2</v>
      </c>
      <c r="G132">
        <v>0.47906209635163099</v>
      </c>
    </row>
    <row r="133" spans="1:7" x14ac:dyDescent="0.2">
      <c r="A133" t="s">
        <v>47</v>
      </c>
      <c r="B133" t="s">
        <v>174</v>
      </c>
      <c r="C133">
        <v>577510</v>
      </c>
      <c r="D133" t="s">
        <v>107</v>
      </c>
      <c r="E133">
        <v>-0.121201157742402</v>
      </c>
      <c r="F133">
        <v>5.71635311143271E-2</v>
      </c>
      <c r="G133">
        <v>3.3984701096240799E-2</v>
      </c>
    </row>
    <row r="134" spans="1:7" x14ac:dyDescent="0.2">
      <c r="A134" t="s">
        <v>47</v>
      </c>
      <c r="B134" t="s">
        <v>174</v>
      </c>
      <c r="C134">
        <v>577510</v>
      </c>
      <c r="D134" t="s">
        <v>110</v>
      </c>
      <c r="E134">
        <v>2.12058212058212E-2</v>
      </c>
      <c r="F134">
        <v>5.8627858627858603E-2</v>
      </c>
      <c r="G134">
        <v>0.71757463692246604</v>
      </c>
    </row>
    <row r="135" spans="1:7" x14ac:dyDescent="0.2">
      <c r="A135" t="s">
        <v>47</v>
      </c>
      <c r="B135" t="s">
        <v>174</v>
      </c>
      <c r="C135">
        <v>577510</v>
      </c>
      <c r="D135" t="s">
        <v>123</v>
      </c>
      <c r="E135">
        <v>-4.8106448311156597E-2</v>
      </c>
      <c r="F135">
        <v>7.2159672466734895E-2</v>
      </c>
      <c r="G135">
        <v>0.50498507509384605</v>
      </c>
    </row>
    <row r="136" spans="1:7" x14ac:dyDescent="0.2">
      <c r="A136" t="s">
        <v>47</v>
      </c>
      <c r="B136" t="s">
        <v>174</v>
      </c>
      <c r="C136">
        <v>577510</v>
      </c>
      <c r="D136" t="s">
        <v>103</v>
      </c>
      <c r="E136">
        <v>2.8642705349718198E-3</v>
      </c>
      <c r="F136">
        <v>3.1506975884690001E-2</v>
      </c>
      <c r="G136">
        <v>0.92756482660621098</v>
      </c>
    </row>
    <row r="137" spans="1:7" x14ac:dyDescent="0.2">
      <c r="A137" t="s">
        <v>47</v>
      </c>
      <c r="B137" t="s">
        <v>174</v>
      </c>
      <c r="C137">
        <v>577510</v>
      </c>
      <c r="D137" t="s">
        <v>115</v>
      </c>
      <c r="E137">
        <v>-2.86241920590951E-2</v>
      </c>
      <c r="F137">
        <v>6.6481994459833799E-2</v>
      </c>
      <c r="G137">
        <v>0.66679156325585098</v>
      </c>
    </row>
    <row r="138" spans="1:7" x14ac:dyDescent="0.2">
      <c r="A138" t="s">
        <v>47</v>
      </c>
      <c r="B138" t="s">
        <v>174</v>
      </c>
      <c r="C138">
        <v>577510</v>
      </c>
      <c r="D138" t="s">
        <v>125</v>
      </c>
      <c r="E138">
        <v>-5.5337519623233897E-2</v>
      </c>
      <c r="F138">
        <v>6.9073783359497598E-2</v>
      </c>
      <c r="G138">
        <v>0.42305270659322203</v>
      </c>
    </row>
    <row r="139" spans="1:7" x14ac:dyDescent="0.2">
      <c r="A139" t="s">
        <v>47</v>
      </c>
      <c r="B139" t="s">
        <v>174</v>
      </c>
      <c r="C139">
        <v>577510</v>
      </c>
      <c r="D139" t="s">
        <v>120</v>
      </c>
      <c r="E139">
        <v>-7.8519855595667903E-2</v>
      </c>
      <c r="F139">
        <v>7.2202166064981907E-2</v>
      </c>
      <c r="G139">
        <v>0.27681589857019401</v>
      </c>
    </row>
    <row r="140" spans="1:7" x14ac:dyDescent="0.2">
      <c r="A140" t="s">
        <v>47</v>
      </c>
      <c r="B140" t="s">
        <v>174</v>
      </c>
      <c r="C140">
        <v>577510</v>
      </c>
      <c r="D140" t="s">
        <v>122</v>
      </c>
      <c r="E140">
        <v>7.9828660436137098E-3</v>
      </c>
      <c r="F140">
        <v>7.6518691588785104E-2</v>
      </c>
      <c r="G140">
        <v>0.91691088374288099</v>
      </c>
    </row>
    <row r="141" spans="1:7" x14ac:dyDescent="0.2">
      <c r="A141" t="s">
        <v>47</v>
      </c>
      <c r="B141" t="s">
        <v>174</v>
      </c>
      <c r="C141">
        <v>577510</v>
      </c>
      <c r="D141" t="s">
        <v>124</v>
      </c>
      <c r="E141">
        <v>0.10563765736179501</v>
      </c>
      <c r="F141">
        <v>7.9365079365079402E-2</v>
      </c>
      <c r="G141">
        <v>0.18317766493832299</v>
      </c>
    </row>
    <row r="142" spans="1:7" x14ac:dyDescent="0.2">
      <c r="A142" t="s">
        <v>47</v>
      </c>
      <c r="B142" t="s">
        <v>174</v>
      </c>
      <c r="C142">
        <v>577510</v>
      </c>
      <c r="D142" t="s">
        <v>113</v>
      </c>
      <c r="E142">
        <v>2.1574564723694199E-2</v>
      </c>
      <c r="F142">
        <v>6.6237698713096094E-2</v>
      </c>
      <c r="G142">
        <v>0.74464053472281899</v>
      </c>
    </row>
    <row r="143" spans="1:7" x14ac:dyDescent="0.2">
      <c r="A143" t="s">
        <v>47</v>
      </c>
      <c r="B143" t="s">
        <v>174</v>
      </c>
      <c r="C143">
        <v>577510</v>
      </c>
      <c r="D143" t="s">
        <v>121</v>
      </c>
      <c r="E143">
        <v>-7.6545632973503405E-2</v>
      </c>
      <c r="F143">
        <v>7.3601570166830194E-2</v>
      </c>
      <c r="G143">
        <v>0.29833990066196298</v>
      </c>
    </row>
    <row r="144" spans="1:7" x14ac:dyDescent="0.2">
      <c r="A144" t="s">
        <v>47</v>
      </c>
      <c r="B144" t="s">
        <v>174</v>
      </c>
      <c r="C144">
        <v>577510</v>
      </c>
      <c r="D144" t="s">
        <v>126</v>
      </c>
      <c r="E144">
        <v>-5.1820128479657397E-2</v>
      </c>
      <c r="F144">
        <v>8.6509635974304097E-2</v>
      </c>
      <c r="G144">
        <v>0.54916628212516005</v>
      </c>
    </row>
    <row r="145" spans="1:7" x14ac:dyDescent="0.2">
      <c r="A145" t="s">
        <v>47</v>
      </c>
      <c r="B145" t="s">
        <v>174</v>
      </c>
      <c r="C145">
        <v>577510</v>
      </c>
      <c r="D145" t="s">
        <v>117</v>
      </c>
      <c r="E145">
        <v>-0.14245014245014201</v>
      </c>
      <c r="F145">
        <v>6.9088319088319097E-2</v>
      </c>
      <c r="G145">
        <v>3.9221479077212303E-2</v>
      </c>
    </row>
    <row r="146" spans="1:7" x14ac:dyDescent="0.2">
      <c r="A146" t="s">
        <v>47</v>
      </c>
      <c r="B146" t="s">
        <v>174</v>
      </c>
      <c r="C146">
        <v>577510</v>
      </c>
      <c r="D146" t="s">
        <v>114</v>
      </c>
      <c r="E146">
        <v>0.38779019776440199</v>
      </c>
      <c r="F146">
        <v>7.1797076526225301E-2</v>
      </c>
      <c r="G146">
        <v>6.6197455416883904E-8</v>
      </c>
    </row>
    <row r="147" spans="1:7" x14ac:dyDescent="0.2">
      <c r="A147" t="s">
        <v>47</v>
      </c>
      <c r="B147" t="s">
        <v>174</v>
      </c>
      <c r="C147">
        <v>577510</v>
      </c>
      <c r="D147" t="s">
        <v>127</v>
      </c>
      <c r="E147">
        <v>-0.13183081197900601</v>
      </c>
      <c r="F147">
        <v>7.9036739734485995E-2</v>
      </c>
      <c r="G147">
        <v>9.5321930459263696E-2</v>
      </c>
    </row>
    <row r="148" spans="1:7" x14ac:dyDescent="0.2">
      <c r="A148" t="s">
        <v>47</v>
      </c>
      <c r="B148" t="s">
        <v>174</v>
      </c>
      <c r="C148">
        <v>577510</v>
      </c>
      <c r="D148" t="s">
        <v>105</v>
      </c>
      <c r="E148">
        <v>-0.129672006102212</v>
      </c>
      <c r="F148">
        <v>5.41571319603356E-2</v>
      </c>
      <c r="G148">
        <v>1.6649116862604299E-2</v>
      </c>
    </row>
    <row r="149" spans="1:7" x14ac:dyDescent="0.2">
      <c r="A149" t="s">
        <v>47</v>
      </c>
      <c r="B149" t="s">
        <v>174</v>
      </c>
      <c r="C149">
        <v>577510</v>
      </c>
      <c r="D149" t="s">
        <v>109</v>
      </c>
      <c r="E149">
        <v>-4.2402826855123699E-2</v>
      </c>
      <c r="F149">
        <v>6.0855908912446001E-2</v>
      </c>
      <c r="G149">
        <v>0.48594411864727999</v>
      </c>
    </row>
    <row r="150" spans="1:7" x14ac:dyDescent="0.2">
      <c r="A150" t="s">
        <v>47</v>
      </c>
      <c r="B150" t="s">
        <v>174</v>
      </c>
      <c r="C150">
        <v>577510</v>
      </c>
      <c r="D150" t="s">
        <v>106</v>
      </c>
      <c r="E150">
        <v>5.9491059147180197E-2</v>
      </c>
      <c r="F150">
        <v>5.5708390646492398E-2</v>
      </c>
      <c r="G150">
        <v>0.28556506557832101</v>
      </c>
    </row>
    <row r="151" spans="1:7" x14ac:dyDescent="0.2">
      <c r="A151" t="s">
        <v>47</v>
      </c>
      <c r="B151" t="s">
        <v>174</v>
      </c>
      <c r="C151">
        <v>577510</v>
      </c>
      <c r="D151" t="s">
        <v>108</v>
      </c>
      <c r="E151">
        <v>-8.02738021157436E-2</v>
      </c>
      <c r="F151">
        <v>6.0360920970752997E-2</v>
      </c>
      <c r="G151">
        <v>0.18355224058089301</v>
      </c>
    </row>
    <row r="152" spans="1:7" x14ac:dyDescent="0.2">
      <c r="A152" t="s">
        <v>47</v>
      </c>
      <c r="B152" t="s">
        <v>174</v>
      </c>
      <c r="C152">
        <v>577510</v>
      </c>
      <c r="D152" t="s">
        <v>118</v>
      </c>
      <c r="E152">
        <v>-9.7560975609756101E-2</v>
      </c>
      <c r="F152">
        <v>7.2154471544715507E-2</v>
      </c>
      <c r="G152">
        <v>0.176339272832917</v>
      </c>
    </row>
    <row r="153" spans="1:7" x14ac:dyDescent="0.2">
      <c r="A153" t="s">
        <v>47</v>
      </c>
      <c r="B153" t="s">
        <v>174</v>
      </c>
      <c r="C153">
        <v>577510</v>
      </c>
      <c r="D153" t="s">
        <v>116</v>
      </c>
      <c r="E153">
        <v>-1.93715023676281E-2</v>
      </c>
      <c r="F153">
        <v>6.5863108049935407E-2</v>
      </c>
      <c r="G153">
        <v>0.76866800656080903</v>
      </c>
    </row>
    <row r="154" spans="1:7" x14ac:dyDescent="0.2">
      <c r="A154" t="s">
        <v>47</v>
      </c>
      <c r="B154" t="s">
        <v>174</v>
      </c>
      <c r="C154">
        <v>577510</v>
      </c>
      <c r="D154" t="s">
        <v>111</v>
      </c>
      <c r="E154">
        <v>2.1168169345354801E-2</v>
      </c>
      <c r="F154">
        <v>6.3896511172089401E-2</v>
      </c>
      <c r="G154">
        <v>0.74042669516064397</v>
      </c>
    </row>
    <row r="155" spans="1:7" x14ac:dyDescent="0.2">
      <c r="A155" t="s">
        <v>47</v>
      </c>
      <c r="B155" t="s">
        <v>174</v>
      </c>
      <c r="C155">
        <v>577510</v>
      </c>
      <c r="D155" t="s">
        <v>112</v>
      </c>
      <c r="E155">
        <v>4.2090656799259898E-2</v>
      </c>
      <c r="F155">
        <v>6.4754856614246098E-2</v>
      </c>
      <c r="G155">
        <v>0.51569222161172901</v>
      </c>
    </row>
    <row r="156" spans="1:7" x14ac:dyDescent="0.2">
      <c r="A156" t="s">
        <v>47</v>
      </c>
      <c r="B156" t="s">
        <v>174</v>
      </c>
      <c r="C156">
        <v>577510</v>
      </c>
      <c r="D156" t="s">
        <v>119</v>
      </c>
      <c r="E156">
        <v>-0.18223887174966899</v>
      </c>
      <c r="F156">
        <v>4.4623182018510399E-2</v>
      </c>
      <c r="G156">
        <v>4.4276444006212501E-5</v>
      </c>
    </row>
    <row r="157" spans="1:7" x14ac:dyDescent="0.2">
      <c r="A157" t="s">
        <v>47</v>
      </c>
      <c r="B157" t="s">
        <v>174</v>
      </c>
      <c r="C157">
        <v>577510</v>
      </c>
      <c r="D157" t="s">
        <v>15</v>
      </c>
      <c r="E157">
        <v>-3.12014057544216E-2</v>
      </c>
      <c r="F157">
        <v>2.1450726221614098E-2</v>
      </c>
      <c r="G157">
        <v>0.14579062824924199</v>
      </c>
    </row>
    <row r="158" spans="1:7" x14ac:dyDescent="0.2">
      <c r="A158" t="s">
        <v>47</v>
      </c>
      <c r="B158" t="s">
        <v>174</v>
      </c>
      <c r="C158">
        <v>577510</v>
      </c>
      <c r="D158" t="s">
        <v>16</v>
      </c>
      <c r="E158">
        <v>-7.5050853705957404E-2</v>
      </c>
      <c r="F158">
        <v>5.4443453267801201E-2</v>
      </c>
      <c r="G158">
        <v>0.18190368720540701</v>
      </c>
    </row>
    <row r="159" spans="1:7" x14ac:dyDescent="0.2">
      <c r="A159" t="s">
        <v>45</v>
      </c>
      <c r="B159" t="s">
        <v>174</v>
      </c>
      <c r="C159">
        <v>577510</v>
      </c>
      <c r="D159" t="s">
        <v>135</v>
      </c>
      <c r="E159">
        <v>-7.3671497584541099E-2</v>
      </c>
      <c r="F159">
        <v>5.6763285024154599E-2</v>
      </c>
      <c r="G159">
        <v>0.19433120610850299</v>
      </c>
    </row>
    <row r="160" spans="1:7" x14ac:dyDescent="0.2">
      <c r="A160" t="s">
        <v>45</v>
      </c>
      <c r="B160" t="s">
        <v>174</v>
      </c>
      <c r="C160">
        <v>577510</v>
      </c>
      <c r="D160" t="s">
        <v>137</v>
      </c>
      <c r="E160">
        <v>-1.4757554462403399E-2</v>
      </c>
      <c r="F160">
        <v>6.4300773014757506E-2</v>
      </c>
      <c r="G160">
        <v>0.81847395057956696</v>
      </c>
    </row>
    <row r="161" spans="1:7" x14ac:dyDescent="0.2">
      <c r="A161" t="s">
        <v>45</v>
      </c>
      <c r="B161" t="s">
        <v>174</v>
      </c>
      <c r="C161">
        <v>577510</v>
      </c>
      <c r="D161" t="s">
        <v>128</v>
      </c>
      <c r="E161">
        <v>-3.6429872495446301E-3</v>
      </c>
      <c r="F161">
        <v>4.1651487553126899E-2</v>
      </c>
      <c r="G161">
        <v>0.93030305180519801</v>
      </c>
    </row>
    <row r="162" spans="1:7" x14ac:dyDescent="0.2">
      <c r="A162" t="s">
        <v>45</v>
      </c>
      <c r="B162" t="s">
        <v>174</v>
      </c>
      <c r="C162">
        <v>577510</v>
      </c>
      <c r="D162" t="s">
        <v>138</v>
      </c>
      <c r="E162">
        <v>5.2202283849918402E-2</v>
      </c>
      <c r="F162">
        <v>5.8365053471089397E-2</v>
      </c>
      <c r="G162">
        <v>0.37110259721392902</v>
      </c>
    </row>
    <row r="163" spans="1:7" x14ac:dyDescent="0.2">
      <c r="A163" t="s">
        <v>45</v>
      </c>
      <c r="B163" t="s">
        <v>174</v>
      </c>
      <c r="C163">
        <v>577510</v>
      </c>
      <c r="D163" t="s">
        <v>134</v>
      </c>
      <c r="E163">
        <v>-3.1869413136416599E-2</v>
      </c>
      <c r="F163">
        <v>5.44111931597357E-2</v>
      </c>
      <c r="G163">
        <v>0.55806753237040096</v>
      </c>
    </row>
    <row r="164" spans="1:7" x14ac:dyDescent="0.2">
      <c r="A164" t="s">
        <v>45</v>
      </c>
      <c r="B164" t="s">
        <v>174</v>
      </c>
      <c r="C164">
        <v>577510</v>
      </c>
      <c r="D164" t="s">
        <v>132</v>
      </c>
      <c r="E164">
        <v>-3.6090621707060101E-2</v>
      </c>
      <c r="F164">
        <v>4.4783983140147497E-2</v>
      </c>
      <c r="G164">
        <v>0.42031068741644001</v>
      </c>
    </row>
    <row r="165" spans="1:7" x14ac:dyDescent="0.2">
      <c r="A165" t="s">
        <v>45</v>
      </c>
      <c r="B165" t="s">
        <v>174</v>
      </c>
      <c r="C165">
        <v>577510</v>
      </c>
      <c r="D165" t="s">
        <v>136</v>
      </c>
      <c r="E165">
        <v>-0.12234461054288</v>
      </c>
      <c r="F165">
        <v>6.2942564909520105E-2</v>
      </c>
      <c r="G165">
        <v>5.1925605913093698E-2</v>
      </c>
    </row>
    <row r="166" spans="1:7" x14ac:dyDescent="0.2">
      <c r="A166" t="s">
        <v>45</v>
      </c>
      <c r="B166" t="s">
        <v>174</v>
      </c>
      <c r="C166">
        <v>577510</v>
      </c>
      <c r="D166" t="s">
        <v>131</v>
      </c>
      <c r="E166">
        <v>-3.4609494640122501E-2</v>
      </c>
      <c r="F166">
        <v>4.6860643185298603E-2</v>
      </c>
      <c r="G166">
        <v>0.46017295043981399</v>
      </c>
    </row>
    <row r="167" spans="1:7" x14ac:dyDescent="0.2">
      <c r="A167" t="s">
        <v>45</v>
      </c>
      <c r="B167" t="s">
        <v>174</v>
      </c>
      <c r="C167">
        <v>577510</v>
      </c>
      <c r="D167" t="s">
        <v>130</v>
      </c>
      <c r="E167">
        <v>-5.1516329704510103E-2</v>
      </c>
      <c r="F167">
        <v>4.3351477449455701E-2</v>
      </c>
      <c r="G167">
        <v>0.23469916677027999</v>
      </c>
    </row>
    <row r="168" spans="1:7" x14ac:dyDescent="0.2">
      <c r="A168" t="s">
        <v>45</v>
      </c>
      <c r="B168" t="s">
        <v>174</v>
      </c>
      <c r="C168">
        <v>577510</v>
      </c>
      <c r="D168" t="s">
        <v>139</v>
      </c>
      <c r="E168">
        <v>-1.8249018249018201E-2</v>
      </c>
      <c r="F168">
        <v>6.2832062832062802E-2</v>
      </c>
      <c r="G168">
        <v>0.77147874634670099</v>
      </c>
    </row>
    <row r="169" spans="1:7" x14ac:dyDescent="0.2">
      <c r="A169" t="s">
        <v>45</v>
      </c>
      <c r="B169" t="s">
        <v>174</v>
      </c>
      <c r="C169">
        <v>577510</v>
      </c>
      <c r="D169" t="s">
        <v>133</v>
      </c>
      <c r="E169">
        <v>-4.6411995715815802E-3</v>
      </c>
      <c r="F169">
        <v>4.4805426633345198E-2</v>
      </c>
      <c r="G169">
        <v>0.91749817018745705</v>
      </c>
    </row>
    <row r="170" spans="1:7" x14ac:dyDescent="0.2">
      <c r="A170" t="s">
        <v>45</v>
      </c>
      <c r="B170" t="s">
        <v>174</v>
      </c>
      <c r="C170">
        <v>577510</v>
      </c>
      <c r="D170" t="s">
        <v>15</v>
      </c>
      <c r="E170">
        <v>-2.89317732227296E-2</v>
      </c>
      <c r="F170">
        <v>1.5339476311874101E-2</v>
      </c>
      <c r="G170">
        <v>5.9281594940387199E-2</v>
      </c>
    </row>
    <row r="171" spans="1:7" x14ac:dyDescent="0.2">
      <c r="A171" t="s">
        <v>45</v>
      </c>
      <c r="B171" t="s">
        <v>174</v>
      </c>
      <c r="C171">
        <v>577510</v>
      </c>
      <c r="D171" t="s">
        <v>16</v>
      </c>
      <c r="E171">
        <v>3.3188570739849203E-2</v>
      </c>
      <c r="F171">
        <v>4.41791881617698E-2</v>
      </c>
      <c r="G171">
        <v>0.471701911662469</v>
      </c>
    </row>
    <row r="172" spans="1:7" x14ac:dyDescent="0.2">
      <c r="A172" t="s">
        <v>21</v>
      </c>
      <c r="B172" t="s">
        <v>248</v>
      </c>
      <c r="C172">
        <v>366231</v>
      </c>
      <c r="D172" t="s">
        <v>11</v>
      </c>
      <c r="E172">
        <v>-8.8888888888888906E-2</v>
      </c>
      <c r="F172">
        <v>7.4444444444444494E-2</v>
      </c>
      <c r="G172">
        <v>0.23246629150197701</v>
      </c>
    </row>
    <row r="173" spans="1:7" x14ac:dyDescent="0.2">
      <c r="A173" t="s">
        <v>21</v>
      </c>
      <c r="B173" t="s">
        <v>248</v>
      </c>
      <c r="C173">
        <v>366231</v>
      </c>
      <c r="D173" t="s">
        <v>12</v>
      </c>
      <c r="E173">
        <v>6.8702290076335895E-2</v>
      </c>
      <c r="F173">
        <v>7.2225484439224899E-2</v>
      </c>
      <c r="G173">
        <v>0.341492955343764</v>
      </c>
    </row>
    <row r="174" spans="1:7" x14ac:dyDescent="0.2">
      <c r="A174" t="s">
        <v>21</v>
      </c>
      <c r="B174" t="s">
        <v>248</v>
      </c>
      <c r="C174">
        <v>366231</v>
      </c>
      <c r="D174" t="s">
        <v>13</v>
      </c>
      <c r="E174">
        <v>-1.7116182572614099E-2</v>
      </c>
      <c r="F174">
        <v>6.4834024896265594E-2</v>
      </c>
      <c r="G174">
        <v>0.79177991875117504</v>
      </c>
    </row>
    <row r="175" spans="1:7" x14ac:dyDescent="0.2">
      <c r="A175" t="s">
        <v>21</v>
      </c>
      <c r="B175" t="s">
        <v>248</v>
      </c>
      <c r="C175">
        <v>366231</v>
      </c>
      <c r="D175" t="s">
        <v>14</v>
      </c>
      <c r="E175">
        <v>-5.0428643469490704E-3</v>
      </c>
      <c r="F175">
        <v>6.1522945032778602E-2</v>
      </c>
      <c r="G175">
        <v>0.93467278583901203</v>
      </c>
    </row>
    <row r="176" spans="1:7" x14ac:dyDescent="0.2">
      <c r="A176" t="s">
        <v>21</v>
      </c>
      <c r="B176" t="s">
        <v>248</v>
      </c>
      <c r="C176">
        <v>366231</v>
      </c>
      <c r="D176" t="s">
        <v>15</v>
      </c>
      <c r="E176">
        <v>-9.4634819394969604E-3</v>
      </c>
      <c r="F176">
        <v>3.3820953642345802E-2</v>
      </c>
      <c r="G176">
        <v>0.77962235129058799</v>
      </c>
    </row>
    <row r="177" spans="1:7" x14ac:dyDescent="0.2">
      <c r="A177" t="s">
        <v>21</v>
      </c>
      <c r="B177" t="s">
        <v>248</v>
      </c>
      <c r="C177">
        <v>366231</v>
      </c>
      <c r="D177" t="s">
        <v>16</v>
      </c>
      <c r="E177">
        <v>-0.29421294521428598</v>
      </c>
      <c r="F177">
        <v>0.57483185705919504</v>
      </c>
      <c r="G177">
        <v>0.65968735374771703</v>
      </c>
    </row>
    <row r="178" spans="1:7" x14ac:dyDescent="0.2">
      <c r="A178" t="s">
        <v>46</v>
      </c>
      <c r="B178" t="s">
        <v>248</v>
      </c>
      <c r="C178">
        <v>366231</v>
      </c>
      <c r="D178" t="s">
        <v>95</v>
      </c>
      <c r="E178">
        <v>4.0918163672654703E-2</v>
      </c>
      <c r="F178">
        <v>4.4910179640718598E-2</v>
      </c>
      <c r="G178">
        <v>0.362236832619456</v>
      </c>
    </row>
    <row r="179" spans="1:7" x14ac:dyDescent="0.2">
      <c r="A179" t="s">
        <v>46</v>
      </c>
      <c r="B179" t="s">
        <v>248</v>
      </c>
      <c r="C179">
        <v>366231</v>
      </c>
      <c r="D179" t="s">
        <v>93</v>
      </c>
      <c r="E179">
        <v>-6.3888888888888898E-2</v>
      </c>
      <c r="F179">
        <v>4.2222222222222203E-2</v>
      </c>
      <c r="G179">
        <v>0.13023955657203901</v>
      </c>
    </row>
    <row r="180" spans="1:7" x14ac:dyDescent="0.2">
      <c r="A180" t="s">
        <v>46</v>
      </c>
      <c r="B180" t="s">
        <v>248</v>
      </c>
      <c r="C180">
        <v>366231</v>
      </c>
      <c r="D180" t="s">
        <v>100</v>
      </c>
      <c r="E180">
        <v>4.4130626654898496E-3</v>
      </c>
      <c r="F180">
        <v>7.2374227714033498E-2</v>
      </c>
      <c r="G180">
        <v>0.95137863349785001</v>
      </c>
    </row>
    <row r="181" spans="1:7" x14ac:dyDescent="0.2">
      <c r="A181" t="s">
        <v>46</v>
      </c>
      <c r="B181" t="s">
        <v>248</v>
      </c>
      <c r="C181">
        <v>366231</v>
      </c>
      <c r="D181" t="s">
        <v>96</v>
      </c>
      <c r="E181">
        <v>2.53225035833731E-2</v>
      </c>
      <c r="F181">
        <v>5.9722885809842301E-2</v>
      </c>
      <c r="G181">
        <v>0.671565813289142</v>
      </c>
    </row>
    <row r="182" spans="1:7" x14ac:dyDescent="0.2">
      <c r="A182" t="s">
        <v>46</v>
      </c>
      <c r="B182" t="s">
        <v>248</v>
      </c>
      <c r="C182">
        <v>366231</v>
      </c>
      <c r="D182" t="s">
        <v>97</v>
      </c>
      <c r="E182">
        <v>-6.3509149623250799E-2</v>
      </c>
      <c r="F182">
        <v>6.5662002152852506E-2</v>
      </c>
      <c r="G182">
        <v>0.33343750736665201</v>
      </c>
    </row>
    <row r="183" spans="1:7" x14ac:dyDescent="0.2">
      <c r="A183" t="s">
        <v>46</v>
      </c>
      <c r="B183" t="s">
        <v>248</v>
      </c>
      <c r="C183">
        <v>366231</v>
      </c>
      <c r="D183" t="s">
        <v>98</v>
      </c>
      <c r="E183">
        <v>3.3772652388797397E-2</v>
      </c>
      <c r="F183">
        <v>6.9192751235584798E-2</v>
      </c>
      <c r="G183">
        <v>0.62548238386419996</v>
      </c>
    </row>
    <row r="184" spans="1:7" x14ac:dyDescent="0.2">
      <c r="A184" t="s">
        <v>46</v>
      </c>
      <c r="B184" t="s">
        <v>248</v>
      </c>
      <c r="C184">
        <v>366231</v>
      </c>
      <c r="D184" t="s">
        <v>102</v>
      </c>
      <c r="E184">
        <v>1.97582965662766E-2</v>
      </c>
      <c r="F184">
        <v>7.4429311337042003E-2</v>
      </c>
      <c r="G184">
        <v>0.79065210261671803</v>
      </c>
    </row>
    <row r="185" spans="1:7" x14ac:dyDescent="0.2">
      <c r="A185" t="s">
        <v>46</v>
      </c>
      <c r="B185" t="s">
        <v>248</v>
      </c>
      <c r="C185">
        <v>366231</v>
      </c>
      <c r="D185" t="s">
        <v>99</v>
      </c>
      <c r="E185">
        <v>1.0587612493382699E-3</v>
      </c>
      <c r="F185">
        <v>7.2525145579671796E-2</v>
      </c>
      <c r="G185">
        <v>0.98835246392411102</v>
      </c>
    </row>
    <row r="186" spans="1:7" x14ac:dyDescent="0.2">
      <c r="A186" t="s">
        <v>46</v>
      </c>
      <c r="B186" t="s">
        <v>248</v>
      </c>
      <c r="C186">
        <v>366231</v>
      </c>
      <c r="D186" t="s">
        <v>101</v>
      </c>
      <c r="E186">
        <v>4.4642857142857102E-2</v>
      </c>
      <c r="F186">
        <v>7.29813664596273E-2</v>
      </c>
      <c r="G186">
        <v>0.54073485393153198</v>
      </c>
    </row>
    <row r="187" spans="1:7" x14ac:dyDescent="0.2">
      <c r="A187" t="s">
        <v>46</v>
      </c>
      <c r="B187" t="s">
        <v>248</v>
      </c>
      <c r="C187">
        <v>366231</v>
      </c>
      <c r="D187" t="s">
        <v>15</v>
      </c>
      <c r="E187">
        <v>-1.2405209080982799E-3</v>
      </c>
      <c r="F187">
        <v>1.9892043946890699E-2</v>
      </c>
      <c r="G187">
        <v>0.95027402466495803</v>
      </c>
    </row>
    <row r="188" spans="1:7" x14ac:dyDescent="0.2">
      <c r="A188" t="s">
        <v>46</v>
      </c>
      <c r="B188" t="s">
        <v>248</v>
      </c>
      <c r="C188">
        <v>366231</v>
      </c>
      <c r="D188" t="s">
        <v>16</v>
      </c>
      <c r="E188">
        <v>-1.20097194588249E-2</v>
      </c>
      <c r="F188">
        <v>7.5571460818253403E-2</v>
      </c>
      <c r="G188">
        <v>0.87822077341761995</v>
      </c>
    </row>
    <row r="189" spans="1:7" x14ac:dyDescent="0.2">
      <c r="A189" t="s">
        <v>47</v>
      </c>
      <c r="B189" t="s">
        <v>248</v>
      </c>
      <c r="C189">
        <v>366231</v>
      </c>
      <c r="D189" t="s">
        <v>107</v>
      </c>
      <c r="E189">
        <v>-6.1505065123010098E-3</v>
      </c>
      <c r="F189">
        <v>4.9565846599131699E-2</v>
      </c>
      <c r="G189">
        <v>0.90124592297798101</v>
      </c>
    </row>
    <row r="190" spans="1:7" x14ac:dyDescent="0.2">
      <c r="A190" t="s">
        <v>47</v>
      </c>
      <c r="B190" t="s">
        <v>248</v>
      </c>
      <c r="C190">
        <v>366231</v>
      </c>
      <c r="D190" t="s">
        <v>110</v>
      </c>
      <c r="E190">
        <v>-4.8232848232848201E-2</v>
      </c>
      <c r="F190">
        <v>5.3222453222453198E-2</v>
      </c>
      <c r="G190">
        <v>0.36480354367698897</v>
      </c>
    </row>
    <row r="191" spans="1:7" x14ac:dyDescent="0.2">
      <c r="A191" t="s">
        <v>47</v>
      </c>
      <c r="B191" t="s">
        <v>248</v>
      </c>
      <c r="C191">
        <v>366231</v>
      </c>
      <c r="D191" t="s">
        <v>123</v>
      </c>
      <c r="E191">
        <v>-5.7318321392016397E-2</v>
      </c>
      <c r="F191">
        <v>0.17246673490276401</v>
      </c>
      <c r="G191">
        <v>0.73962935768467997</v>
      </c>
    </row>
    <row r="192" spans="1:7" x14ac:dyDescent="0.2">
      <c r="A192" t="s">
        <v>47</v>
      </c>
      <c r="B192" t="s">
        <v>248</v>
      </c>
      <c r="C192">
        <v>366231</v>
      </c>
      <c r="D192" t="s">
        <v>103</v>
      </c>
      <c r="E192">
        <v>4.7861036681142E-2</v>
      </c>
      <c r="F192">
        <v>2.83655178785919E-2</v>
      </c>
      <c r="G192">
        <v>9.15463696315129E-2</v>
      </c>
    </row>
    <row r="193" spans="1:7" x14ac:dyDescent="0.2">
      <c r="A193" t="s">
        <v>47</v>
      </c>
      <c r="B193" t="s">
        <v>248</v>
      </c>
      <c r="C193">
        <v>366231</v>
      </c>
      <c r="D193" t="s">
        <v>115</v>
      </c>
      <c r="E193">
        <v>2.2160664819944598E-2</v>
      </c>
      <c r="F193">
        <v>5.7710064635272403E-2</v>
      </c>
      <c r="G193">
        <v>0.70097844749837701</v>
      </c>
    </row>
    <row r="194" spans="1:7" x14ac:dyDescent="0.2">
      <c r="A194" t="s">
        <v>47</v>
      </c>
      <c r="B194" t="s">
        <v>248</v>
      </c>
      <c r="C194">
        <v>366231</v>
      </c>
      <c r="D194" t="s">
        <v>125</v>
      </c>
      <c r="E194">
        <v>7.0643642072213504E-3</v>
      </c>
      <c r="F194">
        <v>7.574568288854E-2</v>
      </c>
      <c r="G194">
        <v>0.92569363365267499</v>
      </c>
    </row>
    <row r="195" spans="1:7" x14ac:dyDescent="0.2">
      <c r="A195" t="s">
        <v>47</v>
      </c>
      <c r="B195" t="s">
        <v>248</v>
      </c>
      <c r="C195">
        <v>366231</v>
      </c>
      <c r="D195" t="s">
        <v>120</v>
      </c>
      <c r="E195">
        <v>-9.8826714801444004E-2</v>
      </c>
      <c r="F195">
        <v>6.5433212996389906E-2</v>
      </c>
      <c r="G195">
        <v>0.13095545884111001</v>
      </c>
    </row>
    <row r="196" spans="1:7" x14ac:dyDescent="0.2">
      <c r="A196" t="s">
        <v>47</v>
      </c>
      <c r="B196" t="s">
        <v>248</v>
      </c>
      <c r="C196">
        <v>366231</v>
      </c>
      <c r="D196" t="s">
        <v>122</v>
      </c>
      <c r="E196">
        <v>-3.09579439252336E-2</v>
      </c>
      <c r="F196">
        <v>6.3473520249221205E-2</v>
      </c>
      <c r="G196">
        <v>0.62574105583500395</v>
      </c>
    </row>
    <row r="197" spans="1:7" x14ac:dyDescent="0.2">
      <c r="A197" t="s">
        <v>47</v>
      </c>
      <c r="B197" t="s">
        <v>248</v>
      </c>
      <c r="C197">
        <v>366231</v>
      </c>
      <c r="D197" t="s">
        <v>124</v>
      </c>
      <c r="E197">
        <v>4.4334975369458102E-2</v>
      </c>
      <c r="F197">
        <v>6.8965517241379296E-2</v>
      </c>
      <c r="G197">
        <v>0.52031680050736695</v>
      </c>
    </row>
    <row r="198" spans="1:7" x14ac:dyDescent="0.2">
      <c r="A198" t="s">
        <v>47</v>
      </c>
      <c r="B198" t="s">
        <v>248</v>
      </c>
      <c r="C198">
        <v>366231</v>
      </c>
      <c r="D198" t="s">
        <v>113</v>
      </c>
      <c r="E198">
        <v>3.2551097653292997E-2</v>
      </c>
      <c r="F198">
        <v>5.60181680545042E-2</v>
      </c>
      <c r="G198">
        <v>0.56118580873810997</v>
      </c>
    </row>
    <row r="199" spans="1:7" x14ac:dyDescent="0.2">
      <c r="A199" t="s">
        <v>47</v>
      </c>
      <c r="B199" t="s">
        <v>248</v>
      </c>
      <c r="C199">
        <v>366231</v>
      </c>
      <c r="D199" t="s">
        <v>121</v>
      </c>
      <c r="E199">
        <v>-0.17271835132482799</v>
      </c>
      <c r="F199">
        <v>6.6241413150147199E-2</v>
      </c>
      <c r="G199">
        <v>9.1230740695675602E-3</v>
      </c>
    </row>
    <row r="200" spans="1:7" x14ac:dyDescent="0.2">
      <c r="A200" t="s">
        <v>47</v>
      </c>
      <c r="B200" t="s">
        <v>248</v>
      </c>
      <c r="C200">
        <v>366231</v>
      </c>
      <c r="D200" t="s">
        <v>126</v>
      </c>
      <c r="E200">
        <v>9.2505353319057806E-2</v>
      </c>
      <c r="F200">
        <v>7.7944325481798707E-2</v>
      </c>
      <c r="G200">
        <v>0.23530131618386199</v>
      </c>
    </row>
    <row r="201" spans="1:7" x14ac:dyDescent="0.2">
      <c r="A201" t="s">
        <v>47</v>
      </c>
      <c r="B201" t="s">
        <v>248</v>
      </c>
      <c r="C201">
        <v>366231</v>
      </c>
      <c r="D201" t="s">
        <v>117</v>
      </c>
      <c r="E201">
        <v>6.41025641025641E-3</v>
      </c>
      <c r="F201">
        <v>6.3390313390313396E-2</v>
      </c>
      <c r="G201">
        <v>0.91945234754910798</v>
      </c>
    </row>
    <row r="202" spans="1:7" x14ac:dyDescent="0.2">
      <c r="A202" t="s">
        <v>47</v>
      </c>
      <c r="B202" t="s">
        <v>248</v>
      </c>
      <c r="C202">
        <v>366231</v>
      </c>
      <c r="D202" t="s">
        <v>114</v>
      </c>
      <c r="E202">
        <v>0.16380051590713701</v>
      </c>
      <c r="F202">
        <v>5.50300945829751E-2</v>
      </c>
      <c r="G202">
        <v>2.9149965958011198E-3</v>
      </c>
    </row>
    <row r="203" spans="1:7" x14ac:dyDescent="0.2">
      <c r="A203" t="s">
        <v>47</v>
      </c>
      <c r="B203" t="s">
        <v>248</v>
      </c>
      <c r="C203">
        <v>366231</v>
      </c>
      <c r="D203" t="s">
        <v>127</v>
      </c>
      <c r="E203">
        <v>-6.4526088298857698E-2</v>
      </c>
      <c r="F203">
        <v>7.1627045384377905E-2</v>
      </c>
      <c r="G203">
        <v>0.36766166100226999</v>
      </c>
    </row>
    <row r="204" spans="1:7" x14ac:dyDescent="0.2">
      <c r="A204" t="s">
        <v>47</v>
      </c>
      <c r="B204" t="s">
        <v>248</v>
      </c>
      <c r="C204">
        <v>366231</v>
      </c>
      <c r="D204" t="s">
        <v>105</v>
      </c>
      <c r="E204">
        <v>-9.9923722349351707E-2</v>
      </c>
      <c r="F204">
        <v>4.69107551487414E-2</v>
      </c>
      <c r="G204">
        <v>3.3164901829586597E-2</v>
      </c>
    </row>
    <row r="205" spans="1:7" x14ac:dyDescent="0.2">
      <c r="A205" t="s">
        <v>47</v>
      </c>
      <c r="B205" t="s">
        <v>248</v>
      </c>
      <c r="C205">
        <v>366231</v>
      </c>
      <c r="D205" t="s">
        <v>109</v>
      </c>
      <c r="E205">
        <v>-7.8523753435414203E-4</v>
      </c>
      <c r="F205">
        <v>5.3788771103258699E-2</v>
      </c>
      <c r="G205">
        <v>0.98835246392411102</v>
      </c>
    </row>
    <row r="206" spans="1:7" x14ac:dyDescent="0.2">
      <c r="A206" t="s">
        <v>47</v>
      </c>
      <c r="B206" t="s">
        <v>248</v>
      </c>
      <c r="C206">
        <v>366231</v>
      </c>
      <c r="D206" t="s">
        <v>106</v>
      </c>
      <c r="E206">
        <v>6.1898211829436002E-3</v>
      </c>
      <c r="F206">
        <v>5.02063273727648E-2</v>
      </c>
      <c r="G206">
        <v>0.90187930328246302</v>
      </c>
    </row>
    <row r="207" spans="1:7" x14ac:dyDescent="0.2">
      <c r="A207" t="s">
        <v>47</v>
      </c>
      <c r="B207" t="s">
        <v>248</v>
      </c>
      <c r="C207">
        <v>366231</v>
      </c>
      <c r="D207" t="s">
        <v>108</v>
      </c>
      <c r="E207">
        <v>-4.3559427504667098E-2</v>
      </c>
      <c r="F207">
        <v>5.63161169881767E-2</v>
      </c>
      <c r="G207">
        <v>0.43923796840857399</v>
      </c>
    </row>
    <row r="208" spans="1:7" x14ac:dyDescent="0.2">
      <c r="A208" t="s">
        <v>47</v>
      </c>
      <c r="B208" t="s">
        <v>248</v>
      </c>
      <c r="C208">
        <v>366231</v>
      </c>
      <c r="D208" t="s">
        <v>118</v>
      </c>
      <c r="E208">
        <v>4.4715447154471497E-2</v>
      </c>
      <c r="F208">
        <v>6.3008130081300795E-2</v>
      </c>
      <c r="G208">
        <v>0.477904197979373</v>
      </c>
    </row>
    <row r="209" spans="1:7" x14ac:dyDescent="0.2">
      <c r="A209" t="s">
        <v>47</v>
      </c>
      <c r="B209" t="s">
        <v>248</v>
      </c>
      <c r="C209">
        <v>366231</v>
      </c>
      <c r="D209" t="s">
        <v>116</v>
      </c>
      <c r="E209">
        <v>1.5497201894102501E-2</v>
      </c>
      <c r="F209">
        <v>5.9836418424451102E-2</v>
      </c>
      <c r="G209">
        <v>0.79564079133906696</v>
      </c>
    </row>
    <row r="210" spans="1:7" x14ac:dyDescent="0.2">
      <c r="A210" t="s">
        <v>47</v>
      </c>
      <c r="B210" t="s">
        <v>248</v>
      </c>
      <c r="C210">
        <v>366231</v>
      </c>
      <c r="D210" t="s">
        <v>111</v>
      </c>
      <c r="E210">
        <v>-1.7640141121129001E-2</v>
      </c>
      <c r="F210">
        <v>5.6840454723637801E-2</v>
      </c>
      <c r="G210">
        <v>0.75629874530389396</v>
      </c>
    </row>
    <row r="211" spans="1:7" x14ac:dyDescent="0.2">
      <c r="A211" t="s">
        <v>47</v>
      </c>
      <c r="B211" t="s">
        <v>248</v>
      </c>
      <c r="C211">
        <v>366231</v>
      </c>
      <c r="D211" t="s">
        <v>112</v>
      </c>
      <c r="E211">
        <v>0</v>
      </c>
      <c r="F211">
        <v>5.6891766882516202E-2</v>
      </c>
      <c r="G211">
        <v>1</v>
      </c>
    </row>
    <row r="212" spans="1:7" x14ac:dyDescent="0.2">
      <c r="A212" t="s">
        <v>47</v>
      </c>
      <c r="B212" t="s">
        <v>248</v>
      </c>
      <c r="C212">
        <v>366231</v>
      </c>
      <c r="D212" t="s">
        <v>119</v>
      </c>
      <c r="E212">
        <v>-5.2225650066108402E-2</v>
      </c>
      <c r="F212">
        <v>5.2886734244160398E-2</v>
      </c>
      <c r="G212">
        <v>0.32339758291457099</v>
      </c>
    </row>
    <row r="213" spans="1:7" x14ac:dyDescent="0.2">
      <c r="A213" t="s">
        <v>47</v>
      </c>
      <c r="B213" t="s">
        <v>248</v>
      </c>
      <c r="C213">
        <v>366231</v>
      </c>
      <c r="D213" t="s">
        <v>15</v>
      </c>
      <c r="E213">
        <v>-1.51620625668913E-3</v>
      </c>
      <c r="F213">
        <v>1.34111937739314E-2</v>
      </c>
      <c r="G213">
        <v>0.90998672962139504</v>
      </c>
    </row>
    <row r="214" spans="1:7" x14ac:dyDescent="0.2">
      <c r="A214" t="s">
        <v>47</v>
      </c>
      <c r="B214" t="s">
        <v>248</v>
      </c>
      <c r="C214">
        <v>366231</v>
      </c>
      <c r="D214" t="s">
        <v>16</v>
      </c>
      <c r="E214">
        <v>1.9507269042898099E-2</v>
      </c>
      <c r="F214">
        <v>3.57573895188074E-2</v>
      </c>
      <c r="G214">
        <v>0.59086776282506603</v>
      </c>
    </row>
    <row r="215" spans="1:7" x14ac:dyDescent="0.2">
      <c r="A215" t="s">
        <v>45</v>
      </c>
      <c r="B215" t="s">
        <v>248</v>
      </c>
      <c r="C215">
        <v>366231</v>
      </c>
      <c r="D215" t="s">
        <v>135</v>
      </c>
      <c r="E215">
        <v>-5.8776167471819601E-2</v>
      </c>
      <c r="F215">
        <v>5.1529790660225401E-2</v>
      </c>
      <c r="G215">
        <v>0.254026009145016</v>
      </c>
    </row>
    <row r="216" spans="1:7" x14ac:dyDescent="0.2">
      <c r="A216" t="s">
        <v>45</v>
      </c>
      <c r="B216" t="s">
        <v>248</v>
      </c>
      <c r="C216">
        <v>366231</v>
      </c>
      <c r="D216" t="s">
        <v>137</v>
      </c>
      <c r="E216">
        <v>9.4869992972593103E-3</v>
      </c>
      <c r="F216">
        <v>5.6219255094870003E-2</v>
      </c>
      <c r="G216">
        <v>0.86599328838665601</v>
      </c>
    </row>
    <row r="217" spans="1:7" x14ac:dyDescent="0.2">
      <c r="A217" t="s">
        <v>45</v>
      </c>
      <c r="B217" t="s">
        <v>248</v>
      </c>
      <c r="C217">
        <v>366231</v>
      </c>
      <c r="D217" t="s">
        <v>128</v>
      </c>
      <c r="E217">
        <v>4.6508803885853101E-2</v>
      </c>
      <c r="F217">
        <v>3.7644201578627801E-2</v>
      </c>
      <c r="G217">
        <v>0.216650475560971</v>
      </c>
    </row>
    <row r="218" spans="1:7" x14ac:dyDescent="0.2">
      <c r="A218" t="s">
        <v>45</v>
      </c>
      <c r="B218" t="s">
        <v>248</v>
      </c>
      <c r="C218">
        <v>366231</v>
      </c>
      <c r="D218" t="s">
        <v>138</v>
      </c>
      <c r="E218">
        <v>-3.44390067065434E-3</v>
      </c>
      <c r="F218">
        <v>5.7458763820917198E-2</v>
      </c>
      <c r="G218">
        <v>0.95220588397679196</v>
      </c>
    </row>
    <row r="219" spans="1:7" x14ac:dyDescent="0.2">
      <c r="A219" t="s">
        <v>45</v>
      </c>
      <c r="B219" t="s">
        <v>248</v>
      </c>
      <c r="C219">
        <v>366231</v>
      </c>
      <c r="D219" t="s">
        <v>134</v>
      </c>
      <c r="E219">
        <v>6.60707345511077E-3</v>
      </c>
      <c r="F219">
        <v>4.7804119704625003E-2</v>
      </c>
      <c r="G219">
        <v>0.89007335980494395</v>
      </c>
    </row>
    <row r="220" spans="1:7" x14ac:dyDescent="0.2">
      <c r="A220" t="s">
        <v>45</v>
      </c>
      <c r="B220" t="s">
        <v>248</v>
      </c>
      <c r="C220">
        <v>366231</v>
      </c>
      <c r="D220" t="s">
        <v>132</v>
      </c>
      <c r="E220">
        <v>-1.84404636459431E-3</v>
      </c>
      <c r="F220">
        <v>4.03055848261328E-2</v>
      </c>
      <c r="G220">
        <v>0.963508208896804</v>
      </c>
    </row>
    <row r="221" spans="1:7" x14ac:dyDescent="0.2">
      <c r="A221" t="s">
        <v>45</v>
      </c>
      <c r="B221" t="s">
        <v>248</v>
      </c>
      <c r="C221">
        <v>366231</v>
      </c>
      <c r="D221" t="s">
        <v>136</v>
      </c>
      <c r="E221">
        <v>-3.26514555468135E-2</v>
      </c>
      <c r="F221">
        <v>5.5074744295830098E-2</v>
      </c>
      <c r="G221">
        <v>0.55327676170210804</v>
      </c>
    </row>
    <row r="222" spans="1:7" x14ac:dyDescent="0.2">
      <c r="A222" t="s">
        <v>45</v>
      </c>
      <c r="B222" t="s">
        <v>248</v>
      </c>
      <c r="C222">
        <v>366231</v>
      </c>
      <c r="D222" t="s">
        <v>131</v>
      </c>
      <c r="E222">
        <v>-8.8820826952526799E-2</v>
      </c>
      <c r="F222">
        <v>4.1960183767228203E-2</v>
      </c>
      <c r="G222">
        <v>3.42778169792105E-2</v>
      </c>
    </row>
    <row r="223" spans="1:7" x14ac:dyDescent="0.2">
      <c r="A223" t="s">
        <v>45</v>
      </c>
      <c r="B223" t="s">
        <v>248</v>
      </c>
      <c r="C223">
        <v>366231</v>
      </c>
      <c r="D223" t="s">
        <v>130</v>
      </c>
      <c r="E223">
        <v>-4.8600311041990703E-3</v>
      </c>
      <c r="F223">
        <v>3.77138413685848E-2</v>
      </c>
      <c r="G223">
        <v>0.89746369668317905</v>
      </c>
    </row>
    <row r="224" spans="1:7" x14ac:dyDescent="0.2">
      <c r="A224" t="s">
        <v>45</v>
      </c>
      <c r="B224" t="s">
        <v>248</v>
      </c>
      <c r="C224">
        <v>366231</v>
      </c>
      <c r="D224" t="s">
        <v>139</v>
      </c>
      <c r="E224">
        <v>-1.9404019404019399E-2</v>
      </c>
      <c r="F224">
        <v>5.6364056364056399E-2</v>
      </c>
      <c r="G224">
        <v>0.73064903733465603</v>
      </c>
    </row>
    <row r="225" spans="1:7" x14ac:dyDescent="0.2">
      <c r="A225" t="s">
        <v>45</v>
      </c>
      <c r="B225" t="s">
        <v>248</v>
      </c>
      <c r="C225">
        <v>366231</v>
      </c>
      <c r="D225" t="s">
        <v>133</v>
      </c>
      <c r="E225">
        <v>-5.2302749018207799E-2</v>
      </c>
      <c r="F225">
        <v>4.0521242413423801E-2</v>
      </c>
      <c r="G225">
        <v>0.19679076269707399</v>
      </c>
    </row>
    <row r="226" spans="1:7" x14ac:dyDescent="0.2">
      <c r="A226" t="s">
        <v>45</v>
      </c>
      <c r="B226" t="s">
        <v>248</v>
      </c>
      <c r="C226">
        <v>366231</v>
      </c>
      <c r="D226" t="s">
        <v>15</v>
      </c>
      <c r="E226">
        <v>-1.67053077928336E-2</v>
      </c>
      <c r="F226">
        <v>1.3763049483679001E-2</v>
      </c>
      <c r="G226">
        <v>0.22483192345476199</v>
      </c>
    </row>
    <row r="227" spans="1:7" x14ac:dyDescent="0.2">
      <c r="A227" t="s">
        <v>45</v>
      </c>
      <c r="B227" t="s">
        <v>248</v>
      </c>
      <c r="C227">
        <v>366231</v>
      </c>
      <c r="D227" t="s">
        <v>16</v>
      </c>
      <c r="E227">
        <v>2.6776771510070501E-2</v>
      </c>
      <c r="F227">
        <v>3.98200325650526E-2</v>
      </c>
      <c r="G227">
        <v>0.51819029646404902</v>
      </c>
    </row>
    <row r="228" spans="1:7" x14ac:dyDescent="0.2">
      <c r="A228" t="s">
        <v>21</v>
      </c>
      <c r="B228" t="s">
        <v>176</v>
      </c>
      <c r="C228">
        <v>403875</v>
      </c>
      <c r="D228" t="s">
        <v>11</v>
      </c>
      <c r="E228">
        <v>-5.2222222222222198E-2</v>
      </c>
      <c r="F228">
        <v>4.0555555555555602E-2</v>
      </c>
      <c r="G228">
        <v>0.19786043149389401</v>
      </c>
    </row>
    <row r="229" spans="1:7" x14ac:dyDescent="0.2">
      <c r="A229" t="s">
        <v>21</v>
      </c>
      <c r="B229" t="s">
        <v>176</v>
      </c>
      <c r="C229">
        <v>403875</v>
      </c>
      <c r="D229" t="s">
        <v>12</v>
      </c>
      <c r="E229">
        <v>-7.0463887257780397E-2</v>
      </c>
      <c r="F229">
        <v>3.9342337052260701E-2</v>
      </c>
      <c r="G229">
        <v>7.3286109946945802E-2</v>
      </c>
    </row>
    <row r="230" spans="1:7" x14ac:dyDescent="0.2">
      <c r="A230" t="s">
        <v>21</v>
      </c>
      <c r="B230" t="s">
        <v>176</v>
      </c>
      <c r="C230">
        <v>403875</v>
      </c>
      <c r="D230" t="s">
        <v>13</v>
      </c>
      <c r="E230">
        <v>-0.21421161825726101</v>
      </c>
      <c r="F230">
        <v>3.5269709543568499E-2</v>
      </c>
      <c r="G230">
        <v>1.2512906833860201E-9</v>
      </c>
    </row>
    <row r="231" spans="1:7" x14ac:dyDescent="0.2">
      <c r="A231" t="s">
        <v>21</v>
      </c>
      <c r="B231" t="s">
        <v>176</v>
      </c>
      <c r="C231">
        <v>403875</v>
      </c>
      <c r="D231" t="s">
        <v>14</v>
      </c>
      <c r="E231">
        <v>9.5814422592032308E-3</v>
      </c>
      <c r="F231">
        <v>3.42914775592537E-2</v>
      </c>
      <c r="G231">
        <v>0.77992884355060399</v>
      </c>
    </row>
    <row r="232" spans="1:7" x14ac:dyDescent="0.2">
      <c r="A232" t="s">
        <v>21</v>
      </c>
      <c r="B232" t="s">
        <v>176</v>
      </c>
      <c r="C232">
        <v>403875</v>
      </c>
      <c r="D232" t="s">
        <v>15</v>
      </c>
      <c r="E232">
        <v>-8.2977875007491805E-2</v>
      </c>
      <c r="F232">
        <v>4.9993156102640102E-2</v>
      </c>
      <c r="G232">
        <v>9.6957775164878399E-2</v>
      </c>
    </row>
    <row r="233" spans="1:7" x14ac:dyDescent="0.2">
      <c r="A233" t="s">
        <v>21</v>
      </c>
      <c r="B233" t="s">
        <v>176</v>
      </c>
      <c r="C233">
        <v>403875</v>
      </c>
      <c r="D233" t="s">
        <v>16</v>
      </c>
      <c r="E233">
        <v>-0.10281600942852399</v>
      </c>
      <c r="F233">
        <v>1.0233474745268101</v>
      </c>
      <c r="G233">
        <v>0.92913538891979297</v>
      </c>
    </row>
    <row r="234" spans="1:7" x14ac:dyDescent="0.2">
      <c r="A234" t="s">
        <v>46</v>
      </c>
      <c r="B234" t="s">
        <v>176</v>
      </c>
      <c r="C234">
        <v>403875</v>
      </c>
      <c r="D234" t="s">
        <v>95</v>
      </c>
      <c r="E234">
        <v>3.1936127744511003E-2</v>
      </c>
      <c r="F234">
        <v>2.5282767797737901E-2</v>
      </c>
      <c r="G234">
        <v>0.206532441214479</v>
      </c>
    </row>
    <row r="235" spans="1:7" x14ac:dyDescent="0.2">
      <c r="A235" t="s">
        <v>46</v>
      </c>
      <c r="B235" t="s">
        <v>176</v>
      </c>
      <c r="C235">
        <v>403875</v>
      </c>
      <c r="D235" t="s">
        <v>93</v>
      </c>
      <c r="E235">
        <v>4.7222222222222197E-3</v>
      </c>
      <c r="F235">
        <v>2.33333333333333E-2</v>
      </c>
      <c r="G235">
        <v>0.83961891810267297</v>
      </c>
    </row>
    <row r="236" spans="1:7" x14ac:dyDescent="0.2">
      <c r="A236" t="s">
        <v>46</v>
      </c>
      <c r="B236" t="s">
        <v>176</v>
      </c>
      <c r="C236">
        <v>403875</v>
      </c>
      <c r="D236" t="s">
        <v>100</v>
      </c>
      <c r="E236">
        <v>-1.54457193292145E-2</v>
      </c>
      <c r="F236">
        <v>3.9717563989408601E-2</v>
      </c>
      <c r="G236">
        <v>0.69735834187747603</v>
      </c>
    </row>
    <row r="237" spans="1:7" x14ac:dyDescent="0.2">
      <c r="A237" t="s">
        <v>46</v>
      </c>
      <c r="B237" t="s">
        <v>176</v>
      </c>
      <c r="C237">
        <v>403875</v>
      </c>
      <c r="D237" t="s">
        <v>96</v>
      </c>
      <c r="E237">
        <v>1.05112279025323E-2</v>
      </c>
      <c r="F237">
        <v>3.3444816053511697E-2</v>
      </c>
      <c r="G237">
        <v>0.75330404728591205</v>
      </c>
    </row>
    <row r="238" spans="1:7" x14ac:dyDescent="0.2">
      <c r="A238" t="s">
        <v>46</v>
      </c>
      <c r="B238" t="s">
        <v>176</v>
      </c>
      <c r="C238">
        <v>403875</v>
      </c>
      <c r="D238" t="s">
        <v>97</v>
      </c>
      <c r="E238">
        <v>3.33692142088267E-2</v>
      </c>
      <c r="F238">
        <v>3.6060279870828903E-2</v>
      </c>
      <c r="G238">
        <v>0.35477184848480903</v>
      </c>
    </row>
    <row r="239" spans="1:7" x14ac:dyDescent="0.2">
      <c r="A239" t="s">
        <v>46</v>
      </c>
      <c r="B239" t="s">
        <v>176</v>
      </c>
      <c r="C239">
        <v>403875</v>
      </c>
      <c r="D239" t="s">
        <v>98</v>
      </c>
      <c r="E239">
        <v>-0.247940691927512</v>
      </c>
      <c r="F239">
        <v>4.0362438220757801E-2</v>
      </c>
      <c r="G239">
        <v>8.1050173209083403E-10</v>
      </c>
    </row>
    <row r="240" spans="1:7" x14ac:dyDescent="0.2">
      <c r="A240" t="s">
        <v>46</v>
      </c>
      <c r="B240" t="s">
        <v>176</v>
      </c>
      <c r="C240">
        <v>403875</v>
      </c>
      <c r="D240" t="s">
        <v>102</v>
      </c>
      <c r="E240">
        <v>-3.0692499520429701E-2</v>
      </c>
      <c r="F240">
        <v>4.1626702474582798E-2</v>
      </c>
      <c r="G240">
        <v>0.46092340178727298</v>
      </c>
    </row>
    <row r="241" spans="1:7" x14ac:dyDescent="0.2">
      <c r="A241" t="s">
        <v>46</v>
      </c>
      <c r="B241" t="s">
        <v>176</v>
      </c>
      <c r="C241">
        <v>403875</v>
      </c>
      <c r="D241" t="s">
        <v>99</v>
      </c>
      <c r="E241">
        <v>-7.1466384330333504E-2</v>
      </c>
      <c r="F241">
        <v>3.9703546850185303E-2</v>
      </c>
      <c r="G241">
        <v>7.1860638225851606E-2</v>
      </c>
    </row>
    <row r="242" spans="1:7" x14ac:dyDescent="0.2">
      <c r="A242" t="s">
        <v>46</v>
      </c>
      <c r="B242" t="s">
        <v>176</v>
      </c>
      <c r="C242">
        <v>403875</v>
      </c>
      <c r="D242" t="s">
        <v>101</v>
      </c>
      <c r="E242">
        <v>-5.5512422360248399E-2</v>
      </c>
      <c r="F242">
        <v>4.0760869565217399E-2</v>
      </c>
      <c r="G242">
        <v>0.17322794319720999</v>
      </c>
    </row>
    <row r="243" spans="1:7" x14ac:dyDescent="0.2">
      <c r="A243" t="s">
        <v>46</v>
      </c>
      <c r="B243" t="s">
        <v>176</v>
      </c>
      <c r="C243">
        <v>403875</v>
      </c>
      <c r="D243" t="s">
        <v>15</v>
      </c>
      <c r="E243">
        <v>-2.0276328138902899E-2</v>
      </c>
      <c r="F243">
        <v>2.565268554929E-2</v>
      </c>
      <c r="G243">
        <v>0.42928406370104599</v>
      </c>
    </row>
    <row r="244" spans="1:7" x14ac:dyDescent="0.2">
      <c r="A244" t="s">
        <v>46</v>
      </c>
      <c r="B244" t="s">
        <v>176</v>
      </c>
      <c r="C244">
        <v>403875</v>
      </c>
      <c r="D244" t="s">
        <v>16</v>
      </c>
      <c r="E244">
        <v>1.2027393225356601E-2</v>
      </c>
      <c r="F244">
        <v>0.102875976842738</v>
      </c>
      <c r="G244">
        <v>0.91021376203535198</v>
      </c>
    </row>
    <row r="245" spans="1:7" x14ac:dyDescent="0.2">
      <c r="A245" t="s">
        <v>47</v>
      </c>
      <c r="B245" t="s">
        <v>176</v>
      </c>
      <c r="C245">
        <v>403875</v>
      </c>
      <c r="D245" t="s">
        <v>107</v>
      </c>
      <c r="E245">
        <v>-6.9464544138929094E-2</v>
      </c>
      <c r="F245">
        <v>2.7858176555716398E-2</v>
      </c>
      <c r="G245">
        <v>1.2648827067021799E-2</v>
      </c>
    </row>
    <row r="246" spans="1:7" x14ac:dyDescent="0.2">
      <c r="A246" t="s">
        <v>47</v>
      </c>
      <c r="B246" t="s">
        <v>176</v>
      </c>
      <c r="C246">
        <v>403875</v>
      </c>
      <c r="D246" t="s">
        <v>110</v>
      </c>
      <c r="E246">
        <v>-1.66320166320166E-3</v>
      </c>
      <c r="F246">
        <v>2.9106029106029101E-2</v>
      </c>
      <c r="G246">
        <v>0.95443139711368097</v>
      </c>
    </row>
    <row r="247" spans="1:7" x14ac:dyDescent="0.2">
      <c r="A247" t="s">
        <v>47</v>
      </c>
      <c r="B247" t="s">
        <v>176</v>
      </c>
      <c r="C247">
        <v>403875</v>
      </c>
      <c r="D247" t="s">
        <v>123</v>
      </c>
      <c r="E247">
        <v>-6.6530194472876197E-3</v>
      </c>
      <c r="F247">
        <v>3.5312180143295797E-2</v>
      </c>
      <c r="G247">
        <v>0.85055855564604899</v>
      </c>
    </row>
    <row r="248" spans="1:7" x14ac:dyDescent="0.2">
      <c r="A248" t="s">
        <v>47</v>
      </c>
      <c r="B248" t="s">
        <v>176</v>
      </c>
      <c r="C248">
        <v>403875</v>
      </c>
      <c r="D248" t="s">
        <v>103</v>
      </c>
      <c r="E248">
        <v>-6.0057285410699398E-3</v>
      </c>
      <c r="F248">
        <v>1.57996858541994E-2</v>
      </c>
      <c r="G248">
        <v>0.70385859746026602</v>
      </c>
    </row>
    <row r="249" spans="1:7" x14ac:dyDescent="0.2">
      <c r="A249" t="s">
        <v>47</v>
      </c>
      <c r="B249" t="s">
        <v>176</v>
      </c>
      <c r="C249">
        <v>403875</v>
      </c>
      <c r="D249" t="s">
        <v>115</v>
      </c>
      <c r="E249">
        <v>-9.18744228993537E-2</v>
      </c>
      <c r="F249">
        <v>3.1855955678670403E-2</v>
      </c>
      <c r="G249">
        <v>3.9258647600144102E-3</v>
      </c>
    </row>
    <row r="250" spans="1:7" x14ac:dyDescent="0.2">
      <c r="A250" t="s">
        <v>47</v>
      </c>
      <c r="B250" t="s">
        <v>176</v>
      </c>
      <c r="C250">
        <v>403875</v>
      </c>
      <c r="D250" t="s">
        <v>125</v>
      </c>
      <c r="E250">
        <v>-8.6342229199371998E-3</v>
      </c>
      <c r="F250">
        <v>3.8854003139717402E-2</v>
      </c>
      <c r="G250">
        <v>0.82414089574188498</v>
      </c>
    </row>
    <row r="251" spans="1:7" x14ac:dyDescent="0.2">
      <c r="A251" t="s">
        <v>47</v>
      </c>
      <c r="B251" t="s">
        <v>176</v>
      </c>
      <c r="C251">
        <v>403875</v>
      </c>
      <c r="D251" t="s">
        <v>120</v>
      </c>
      <c r="E251">
        <v>4.6028880866426002E-2</v>
      </c>
      <c r="F251">
        <v>3.5649819494584803E-2</v>
      </c>
      <c r="G251">
        <v>0.196655399272776</v>
      </c>
    </row>
    <row r="252" spans="1:7" x14ac:dyDescent="0.2">
      <c r="A252" t="s">
        <v>47</v>
      </c>
      <c r="B252" t="s">
        <v>176</v>
      </c>
      <c r="C252">
        <v>403875</v>
      </c>
      <c r="D252" t="s">
        <v>122</v>
      </c>
      <c r="E252">
        <v>-3.9719626168224297E-2</v>
      </c>
      <c r="F252">
        <v>3.4462616822429903E-2</v>
      </c>
      <c r="G252">
        <v>0.249098268106654</v>
      </c>
    </row>
    <row r="253" spans="1:7" x14ac:dyDescent="0.2">
      <c r="A253" t="s">
        <v>47</v>
      </c>
      <c r="B253" t="s">
        <v>176</v>
      </c>
      <c r="C253">
        <v>403875</v>
      </c>
      <c r="D253" t="s">
        <v>124</v>
      </c>
      <c r="E253">
        <v>-2.1893814997263301E-2</v>
      </c>
      <c r="F253">
        <v>3.8314176245210697E-2</v>
      </c>
      <c r="G253">
        <v>0.56770916619735301</v>
      </c>
    </row>
    <row r="254" spans="1:7" x14ac:dyDescent="0.2">
      <c r="A254" t="s">
        <v>47</v>
      </c>
      <c r="B254" t="s">
        <v>176</v>
      </c>
      <c r="C254">
        <v>403875</v>
      </c>
      <c r="D254" t="s">
        <v>113</v>
      </c>
      <c r="E254">
        <v>-1.8546555639666899E-2</v>
      </c>
      <c r="F254">
        <v>3.1415594246782703E-2</v>
      </c>
      <c r="G254">
        <v>0.55494835255359198</v>
      </c>
    </row>
    <row r="255" spans="1:7" x14ac:dyDescent="0.2">
      <c r="A255" t="s">
        <v>47</v>
      </c>
      <c r="B255" t="s">
        <v>176</v>
      </c>
      <c r="C255">
        <v>403875</v>
      </c>
      <c r="D255" t="s">
        <v>121</v>
      </c>
      <c r="E255">
        <v>1.9627085377821401E-3</v>
      </c>
      <c r="F255">
        <v>3.6800785083415097E-2</v>
      </c>
      <c r="G255">
        <v>0.95746632182649405</v>
      </c>
    </row>
    <row r="256" spans="1:7" x14ac:dyDescent="0.2">
      <c r="A256" t="s">
        <v>47</v>
      </c>
      <c r="B256" t="s">
        <v>176</v>
      </c>
      <c r="C256">
        <v>403875</v>
      </c>
      <c r="D256" t="s">
        <v>126</v>
      </c>
      <c r="E256">
        <v>5.1391862955032099E-2</v>
      </c>
      <c r="F256">
        <v>4.1970021413276201E-2</v>
      </c>
      <c r="G256">
        <v>0.220767513347158</v>
      </c>
    </row>
    <row r="257" spans="1:7" x14ac:dyDescent="0.2">
      <c r="A257" t="s">
        <v>47</v>
      </c>
      <c r="B257" t="s">
        <v>176</v>
      </c>
      <c r="C257">
        <v>403875</v>
      </c>
      <c r="D257" t="s">
        <v>117</v>
      </c>
      <c r="E257">
        <v>-4.80769230769231E-2</v>
      </c>
      <c r="F257">
        <v>3.5256410256410298E-2</v>
      </c>
      <c r="G257">
        <v>0.17268204141874799</v>
      </c>
    </row>
    <row r="258" spans="1:7" x14ac:dyDescent="0.2">
      <c r="A258" t="s">
        <v>47</v>
      </c>
      <c r="B258" t="s">
        <v>176</v>
      </c>
      <c r="C258">
        <v>403875</v>
      </c>
      <c r="D258" t="s">
        <v>114</v>
      </c>
      <c r="E258">
        <v>2.5365434221840101E-2</v>
      </c>
      <c r="F258">
        <v>3.09544282029235E-2</v>
      </c>
      <c r="G258">
        <v>0.41253288637010399</v>
      </c>
    </row>
    <row r="259" spans="1:7" x14ac:dyDescent="0.2">
      <c r="A259" t="s">
        <v>47</v>
      </c>
      <c r="B259" t="s">
        <v>176</v>
      </c>
      <c r="C259">
        <v>403875</v>
      </c>
      <c r="D259" t="s">
        <v>127</v>
      </c>
      <c r="E259">
        <v>-1.0188329731398601E-2</v>
      </c>
      <c r="F259">
        <v>3.9827107131830797E-2</v>
      </c>
      <c r="G259">
        <v>0.79809449900488805</v>
      </c>
    </row>
    <row r="260" spans="1:7" x14ac:dyDescent="0.2">
      <c r="A260" t="s">
        <v>47</v>
      </c>
      <c r="B260" t="s">
        <v>176</v>
      </c>
      <c r="C260">
        <v>403875</v>
      </c>
      <c r="D260" t="s">
        <v>105</v>
      </c>
      <c r="E260">
        <v>-1.6781083142639201E-2</v>
      </c>
      <c r="F260">
        <v>2.59344012204424E-2</v>
      </c>
      <c r="G260">
        <v>0.51759387345739205</v>
      </c>
    </row>
    <row r="261" spans="1:7" x14ac:dyDescent="0.2">
      <c r="A261" t="s">
        <v>47</v>
      </c>
      <c r="B261" t="s">
        <v>176</v>
      </c>
      <c r="C261">
        <v>403875</v>
      </c>
      <c r="D261" t="s">
        <v>109</v>
      </c>
      <c r="E261">
        <v>-5.2610914801727499E-2</v>
      </c>
      <c r="F261">
        <v>2.94464075382803E-2</v>
      </c>
      <c r="G261">
        <v>7.3991379649749098E-2</v>
      </c>
    </row>
    <row r="262" spans="1:7" x14ac:dyDescent="0.2">
      <c r="A262" t="s">
        <v>47</v>
      </c>
      <c r="B262" t="s">
        <v>176</v>
      </c>
      <c r="C262">
        <v>403875</v>
      </c>
      <c r="D262" t="s">
        <v>106</v>
      </c>
      <c r="E262">
        <v>-3.4387895460797802E-3</v>
      </c>
      <c r="F262">
        <v>2.75103163686382E-2</v>
      </c>
      <c r="G262">
        <v>0.90052355033977405</v>
      </c>
    </row>
    <row r="263" spans="1:7" x14ac:dyDescent="0.2">
      <c r="A263" t="s">
        <v>47</v>
      </c>
      <c r="B263" t="s">
        <v>176</v>
      </c>
      <c r="C263">
        <v>403875</v>
      </c>
      <c r="D263" t="s">
        <v>108</v>
      </c>
      <c r="E263">
        <v>2.5824517734909801E-2</v>
      </c>
      <c r="F263">
        <v>3.0802738021157398E-2</v>
      </c>
      <c r="G263">
        <v>0.40181516330892703</v>
      </c>
    </row>
    <row r="264" spans="1:7" x14ac:dyDescent="0.2">
      <c r="A264" t="s">
        <v>47</v>
      </c>
      <c r="B264" t="s">
        <v>176</v>
      </c>
      <c r="C264">
        <v>403875</v>
      </c>
      <c r="D264" t="s">
        <v>118</v>
      </c>
      <c r="E264">
        <v>-3.0995934959349599E-2</v>
      </c>
      <c r="F264">
        <v>3.4552845528455299E-2</v>
      </c>
      <c r="G264">
        <v>0.36968752921179698</v>
      </c>
    </row>
    <row r="265" spans="1:7" x14ac:dyDescent="0.2">
      <c r="A265" t="s">
        <v>47</v>
      </c>
      <c r="B265" t="s">
        <v>176</v>
      </c>
      <c r="C265">
        <v>403875</v>
      </c>
      <c r="D265" t="s">
        <v>116</v>
      </c>
      <c r="E265">
        <v>-8.73869995695222E-2</v>
      </c>
      <c r="F265">
        <v>5.7684029272492499E-2</v>
      </c>
      <c r="G265">
        <v>0.12979130395242999</v>
      </c>
    </row>
    <row r="266" spans="1:7" x14ac:dyDescent="0.2">
      <c r="A266" t="s">
        <v>47</v>
      </c>
      <c r="B266" t="s">
        <v>176</v>
      </c>
      <c r="C266">
        <v>403875</v>
      </c>
      <c r="D266" t="s">
        <v>111</v>
      </c>
      <c r="E266">
        <v>-2.3912191297530399E-2</v>
      </c>
      <c r="F266">
        <v>3.1360250882007099E-2</v>
      </c>
      <c r="G266">
        <v>0.445761643145975</v>
      </c>
    </row>
    <row r="267" spans="1:7" x14ac:dyDescent="0.2">
      <c r="A267" t="s">
        <v>47</v>
      </c>
      <c r="B267" t="s">
        <v>176</v>
      </c>
      <c r="C267">
        <v>403875</v>
      </c>
      <c r="D267" t="s">
        <v>112</v>
      </c>
      <c r="E267">
        <v>0.15772432932469899</v>
      </c>
      <c r="F267">
        <v>3.1452358926919499E-2</v>
      </c>
      <c r="G267">
        <v>5.3114651430018397E-7</v>
      </c>
    </row>
    <row r="268" spans="1:7" x14ac:dyDescent="0.2">
      <c r="A268" t="s">
        <v>47</v>
      </c>
      <c r="B268" t="s">
        <v>176</v>
      </c>
      <c r="C268">
        <v>403875</v>
      </c>
      <c r="D268" t="s">
        <v>119</v>
      </c>
      <c r="E268">
        <v>1.39929484354341E-2</v>
      </c>
      <c r="F268">
        <v>2.4349933891582201E-2</v>
      </c>
      <c r="G268">
        <v>0.56552083632468897</v>
      </c>
    </row>
    <row r="269" spans="1:7" x14ac:dyDescent="0.2">
      <c r="A269" t="s">
        <v>47</v>
      </c>
      <c r="B269" t="s">
        <v>176</v>
      </c>
      <c r="C269">
        <v>403875</v>
      </c>
      <c r="D269" t="s">
        <v>15</v>
      </c>
      <c r="E269">
        <v>-7.4325504979903603E-3</v>
      </c>
      <c r="F269">
        <v>9.57320353353356E-3</v>
      </c>
      <c r="G269">
        <v>0.437518068647617</v>
      </c>
    </row>
    <row r="270" spans="1:7" x14ac:dyDescent="0.2">
      <c r="A270" t="s">
        <v>47</v>
      </c>
      <c r="B270" t="s">
        <v>176</v>
      </c>
      <c r="C270">
        <v>403875</v>
      </c>
      <c r="D270" t="s">
        <v>16</v>
      </c>
      <c r="E270">
        <v>-8.4175735075750803E-3</v>
      </c>
      <c r="F270">
        <v>2.50967552480563E-2</v>
      </c>
      <c r="G270">
        <v>0.74049706078336996</v>
      </c>
    </row>
    <row r="271" spans="1:7" x14ac:dyDescent="0.2">
      <c r="A271" t="s">
        <v>45</v>
      </c>
      <c r="B271" t="s">
        <v>176</v>
      </c>
      <c r="C271">
        <v>403875</v>
      </c>
      <c r="D271" t="s">
        <v>135</v>
      </c>
      <c r="E271">
        <v>-1.6505636070853501E-2</v>
      </c>
      <c r="F271">
        <v>2.81803542673108E-2</v>
      </c>
      <c r="G271">
        <v>0.55806753237040096</v>
      </c>
    </row>
    <row r="272" spans="1:7" x14ac:dyDescent="0.2">
      <c r="A272" t="s">
        <v>45</v>
      </c>
      <c r="B272" t="s">
        <v>176</v>
      </c>
      <c r="C272">
        <v>403875</v>
      </c>
      <c r="D272" t="s">
        <v>137</v>
      </c>
      <c r="E272">
        <v>3.6893886156008401E-2</v>
      </c>
      <c r="F272">
        <v>3.12719606465214E-2</v>
      </c>
      <c r="G272">
        <v>0.23808960344350899</v>
      </c>
    </row>
    <row r="273" spans="1:7" x14ac:dyDescent="0.2">
      <c r="A273" t="s">
        <v>45</v>
      </c>
      <c r="B273" t="s">
        <v>176</v>
      </c>
      <c r="C273">
        <v>403875</v>
      </c>
      <c r="D273" t="s">
        <v>128</v>
      </c>
      <c r="E273">
        <v>-9.9574984820886506E-3</v>
      </c>
      <c r="F273">
        <v>2.1007893139040699E-2</v>
      </c>
      <c r="G273">
        <v>0.63550815121352699</v>
      </c>
    </row>
    <row r="274" spans="1:7" x14ac:dyDescent="0.2">
      <c r="A274" t="s">
        <v>45</v>
      </c>
      <c r="B274" t="s">
        <v>176</v>
      </c>
      <c r="C274">
        <v>403875</v>
      </c>
      <c r="D274" t="s">
        <v>138</v>
      </c>
      <c r="E274">
        <v>3.9151712887438801E-2</v>
      </c>
      <c r="F274">
        <v>3.0451332245785799E-2</v>
      </c>
      <c r="G274">
        <v>0.198542793686662</v>
      </c>
    </row>
    <row r="275" spans="1:7" x14ac:dyDescent="0.2">
      <c r="A275" t="s">
        <v>45</v>
      </c>
      <c r="B275" t="s">
        <v>176</v>
      </c>
      <c r="C275">
        <v>403875</v>
      </c>
      <c r="D275" t="s">
        <v>134</v>
      </c>
      <c r="E275">
        <v>8.7057909055577198E-2</v>
      </c>
      <c r="F275">
        <v>2.6428293820443101E-2</v>
      </c>
      <c r="G275">
        <v>9.8731165676617491E-4</v>
      </c>
    </row>
    <row r="276" spans="1:7" x14ac:dyDescent="0.2">
      <c r="A276" t="s">
        <v>45</v>
      </c>
      <c r="B276" t="s">
        <v>176</v>
      </c>
      <c r="C276">
        <v>403875</v>
      </c>
      <c r="D276" t="s">
        <v>132</v>
      </c>
      <c r="E276">
        <v>-1.6596417281348801E-2</v>
      </c>
      <c r="F276">
        <v>2.1601685985247601E-2</v>
      </c>
      <c r="G276">
        <v>0.442313320768769</v>
      </c>
    </row>
    <row r="277" spans="1:7" x14ac:dyDescent="0.2">
      <c r="A277" t="s">
        <v>45</v>
      </c>
      <c r="B277" t="s">
        <v>176</v>
      </c>
      <c r="C277">
        <v>403875</v>
      </c>
      <c r="D277" t="s">
        <v>136</v>
      </c>
      <c r="E277">
        <v>-1.21951219512195E-2</v>
      </c>
      <c r="F277">
        <v>2.9897718332022E-2</v>
      </c>
      <c r="G277">
        <v>0.68335095694305703</v>
      </c>
    </row>
    <row r="278" spans="1:7" x14ac:dyDescent="0.2">
      <c r="A278" t="s">
        <v>45</v>
      </c>
      <c r="B278" t="s">
        <v>176</v>
      </c>
      <c r="C278">
        <v>403875</v>
      </c>
      <c r="D278" t="s">
        <v>131</v>
      </c>
      <c r="E278">
        <v>-6.4318529862174602E-3</v>
      </c>
      <c r="F278">
        <v>2.3277182235834599E-2</v>
      </c>
      <c r="G278">
        <v>0.78230552958600696</v>
      </c>
    </row>
    <row r="279" spans="1:7" x14ac:dyDescent="0.2">
      <c r="A279" t="s">
        <v>45</v>
      </c>
      <c r="B279" t="s">
        <v>176</v>
      </c>
      <c r="C279">
        <v>403875</v>
      </c>
      <c r="D279" t="s">
        <v>130</v>
      </c>
      <c r="E279">
        <v>-6.60964230171073E-3</v>
      </c>
      <c r="F279">
        <v>2.0606531881803999E-2</v>
      </c>
      <c r="G279">
        <v>0.74839627813956799</v>
      </c>
    </row>
    <row r="280" spans="1:7" x14ac:dyDescent="0.2">
      <c r="A280" t="s">
        <v>45</v>
      </c>
      <c r="B280" t="s">
        <v>176</v>
      </c>
      <c r="C280">
        <v>403875</v>
      </c>
      <c r="D280" t="s">
        <v>139</v>
      </c>
      <c r="E280">
        <v>2.1714021714021699E-2</v>
      </c>
      <c r="F280">
        <v>3.04920304920305E-2</v>
      </c>
      <c r="G280">
        <v>0.476389719940773</v>
      </c>
    </row>
    <row r="281" spans="1:7" x14ac:dyDescent="0.2">
      <c r="A281" t="s">
        <v>45</v>
      </c>
      <c r="B281" t="s">
        <v>176</v>
      </c>
      <c r="C281">
        <v>403875</v>
      </c>
      <c r="D281" t="s">
        <v>133</v>
      </c>
      <c r="E281">
        <v>4.73045340949661E-2</v>
      </c>
      <c r="F281">
        <v>2.2670474830417699E-2</v>
      </c>
      <c r="G281">
        <v>3.6923025069720602E-2</v>
      </c>
    </row>
    <row r="282" spans="1:7" x14ac:dyDescent="0.2">
      <c r="A282" t="s">
        <v>45</v>
      </c>
      <c r="B282" t="s">
        <v>176</v>
      </c>
      <c r="C282">
        <v>403875</v>
      </c>
      <c r="D282" t="s">
        <v>15</v>
      </c>
      <c r="E282">
        <v>1.1401282853435399E-2</v>
      </c>
      <c r="F282">
        <v>1.0124420616791901E-2</v>
      </c>
      <c r="G282">
        <v>0.26011597072437598</v>
      </c>
    </row>
    <row r="283" spans="1:7" x14ac:dyDescent="0.2">
      <c r="A283" t="s">
        <v>45</v>
      </c>
      <c r="B283" t="s">
        <v>176</v>
      </c>
      <c r="C283">
        <v>403875</v>
      </c>
      <c r="D283" t="s">
        <v>16</v>
      </c>
      <c r="E283">
        <v>-4.5856324803601799E-4</v>
      </c>
      <c r="F283">
        <v>3.0767095457134502E-2</v>
      </c>
      <c r="G283">
        <v>0.98843366746181804</v>
      </c>
    </row>
    <row r="285" spans="1:7" x14ac:dyDescent="0.2">
      <c r="A285" t="s">
        <v>459</v>
      </c>
    </row>
    <row r="286" spans="1:7" x14ac:dyDescent="0.2">
      <c r="A286" t="s">
        <v>249</v>
      </c>
    </row>
    <row r="287" spans="1:7" x14ac:dyDescent="0.2">
      <c r="A287" t="s">
        <v>309</v>
      </c>
    </row>
  </sheetData>
  <customSheetViews>
    <customSheetView guid="{97C7283A-000F-8441-B299-43EB4E816C22}">
      <selection activeCell="A2" sqref="A2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EC1CF-28E6-6945-91BB-194C70188D83}">
  <dimension ref="A1:I47"/>
  <sheetViews>
    <sheetView workbookViewId="0">
      <selection activeCell="A2" sqref="A2"/>
    </sheetView>
  </sheetViews>
  <sheetFormatPr baseColWidth="10" defaultRowHeight="16" x14ac:dyDescent="0.2"/>
  <cols>
    <col min="1" max="1" width="16.83203125" customWidth="1"/>
    <col min="2" max="2" width="28.6640625" bestFit="1" customWidth="1"/>
    <col min="3" max="3" width="23" customWidth="1"/>
    <col min="7" max="7" width="14.1640625" bestFit="1" customWidth="1"/>
    <col min="8" max="8" width="17.1640625" bestFit="1" customWidth="1"/>
    <col min="9" max="9" width="18.6640625" bestFit="1" customWidth="1"/>
  </cols>
  <sheetData>
    <row r="1" spans="1:9" x14ac:dyDescent="0.2">
      <c r="A1" s="1" t="s">
        <v>694</v>
      </c>
    </row>
    <row r="3" spans="1:9" x14ac:dyDescent="0.2">
      <c r="A3" s="6" t="s">
        <v>1</v>
      </c>
      <c r="B3" s="6" t="s">
        <v>0</v>
      </c>
      <c r="C3" s="6" t="s">
        <v>456</v>
      </c>
      <c r="D3" s="6" t="s">
        <v>141</v>
      </c>
      <c r="E3" s="6" t="s">
        <v>142</v>
      </c>
      <c r="F3" s="6" t="s">
        <v>143</v>
      </c>
      <c r="G3" s="6" t="s">
        <v>146</v>
      </c>
      <c r="H3" s="6" t="s">
        <v>457</v>
      </c>
      <c r="I3" s="6" t="s">
        <v>458</v>
      </c>
    </row>
    <row r="4" spans="1:9" x14ac:dyDescent="0.2">
      <c r="A4" s="3" t="s">
        <v>178</v>
      </c>
      <c r="B4" s="3" t="s">
        <v>21</v>
      </c>
      <c r="C4" s="3" t="s">
        <v>144</v>
      </c>
      <c r="D4" s="3">
        <v>0.43879586665433901</v>
      </c>
      <c r="E4" s="3">
        <v>2</v>
      </c>
      <c r="F4" s="3">
        <v>0.80300211326447002</v>
      </c>
      <c r="G4" s="3">
        <v>1.9838117016456502E-2</v>
      </c>
      <c r="H4" s="3">
        <v>4.5436369242032697E-2</v>
      </c>
      <c r="I4" s="3">
        <v>0.70500666262392597</v>
      </c>
    </row>
    <row r="5" spans="1:9" x14ac:dyDescent="0.2">
      <c r="A5" s="3" t="s">
        <v>178</v>
      </c>
      <c r="B5" s="3" t="s">
        <v>21</v>
      </c>
      <c r="C5" s="3" t="s">
        <v>145</v>
      </c>
      <c r="D5" s="3">
        <v>0.62942692318953197</v>
      </c>
      <c r="E5" s="3">
        <v>3</v>
      </c>
      <c r="F5" s="3">
        <v>0.88966393068814598</v>
      </c>
      <c r="G5" s="3"/>
      <c r="H5" s="3"/>
      <c r="I5" s="3"/>
    </row>
    <row r="6" spans="1:9" x14ac:dyDescent="0.2">
      <c r="A6" s="3" t="s">
        <v>178</v>
      </c>
      <c r="B6" s="3" t="s">
        <v>46</v>
      </c>
      <c r="C6" s="3" t="s">
        <v>144</v>
      </c>
      <c r="D6" s="3">
        <v>20.497165681458</v>
      </c>
      <c r="E6" s="3">
        <v>7</v>
      </c>
      <c r="F6" s="3">
        <v>4.5902172819646397E-3</v>
      </c>
      <c r="G6" s="3">
        <v>-3.8202454894904002E-2</v>
      </c>
      <c r="H6" s="3">
        <v>1.4382328611555899E-2</v>
      </c>
      <c r="I6" s="3">
        <v>3.2646244767805199E-2</v>
      </c>
    </row>
    <row r="7" spans="1:9" x14ac:dyDescent="0.2">
      <c r="A7" s="3" t="s">
        <v>178</v>
      </c>
      <c r="B7" s="3" t="s">
        <v>46</v>
      </c>
      <c r="C7" s="3" t="s">
        <v>145</v>
      </c>
      <c r="D7" s="3">
        <v>41.156670127709397</v>
      </c>
      <c r="E7" s="3">
        <v>8</v>
      </c>
      <c r="F7" s="3">
        <v>1.94858894902788E-6</v>
      </c>
      <c r="G7" s="3"/>
      <c r="H7" s="3"/>
      <c r="I7" s="3"/>
    </row>
    <row r="8" spans="1:9" x14ac:dyDescent="0.2">
      <c r="A8" s="3" t="s">
        <v>178</v>
      </c>
      <c r="B8" s="3" t="s">
        <v>47</v>
      </c>
      <c r="C8" s="3" t="s">
        <v>144</v>
      </c>
      <c r="D8" s="3">
        <v>42.0309633126151</v>
      </c>
      <c r="E8" s="3">
        <v>22</v>
      </c>
      <c r="F8" s="3">
        <v>6.19718556686886E-3</v>
      </c>
      <c r="G8" s="3">
        <v>9.2332523297123997E-4</v>
      </c>
      <c r="H8" s="3">
        <v>4.9525430125206497E-3</v>
      </c>
      <c r="I8" s="3">
        <v>0.85381243652649597</v>
      </c>
    </row>
    <row r="9" spans="1:9" x14ac:dyDescent="0.2">
      <c r="A9" s="3" t="s">
        <v>178</v>
      </c>
      <c r="B9" s="3" t="s">
        <v>47</v>
      </c>
      <c r="C9" s="3" t="s">
        <v>145</v>
      </c>
      <c r="D9" s="3">
        <v>42.097368125825703</v>
      </c>
      <c r="E9" s="3">
        <v>23</v>
      </c>
      <c r="F9" s="3">
        <v>8.8442003756312899E-3</v>
      </c>
      <c r="G9" s="3"/>
      <c r="H9" s="3"/>
      <c r="I9" s="3"/>
    </row>
    <row r="10" spans="1:9" x14ac:dyDescent="0.2">
      <c r="A10" s="3" t="s">
        <v>178</v>
      </c>
      <c r="B10" s="3" t="s">
        <v>45</v>
      </c>
      <c r="C10" s="3" t="s">
        <v>144</v>
      </c>
      <c r="D10" s="3">
        <v>9.9524034155956596</v>
      </c>
      <c r="E10" s="3">
        <v>9</v>
      </c>
      <c r="F10" s="3">
        <v>0.354352171833962</v>
      </c>
      <c r="G10" s="3">
        <v>-7.3546197242268796E-3</v>
      </c>
      <c r="H10" s="3">
        <v>6.6611129605217197E-3</v>
      </c>
      <c r="I10" s="3">
        <v>0.29818782384650999</v>
      </c>
    </row>
    <row r="11" spans="1:9" x14ac:dyDescent="0.2">
      <c r="A11" s="3" t="s">
        <v>178</v>
      </c>
      <c r="B11" s="3" t="s">
        <v>45</v>
      </c>
      <c r="C11" s="3" t="s">
        <v>145</v>
      </c>
      <c r="D11" s="3">
        <v>11.300472997509701</v>
      </c>
      <c r="E11" s="3">
        <v>10</v>
      </c>
      <c r="F11" s="3">
        <v>0.33459257280856303</v>
      </c>
      <c r="G11" s="3"/>
      <c r="H11" s="3"/>
      <c r="I11" s="3"/>
    </row>
    <row r="12" spans="1:9" x14ac:dyDescent="0.2">
      <c r="A12" s="3" t="s">
        <v>9</v>
      </c>
      <c r="B12" s="3" t="s">
        <v>21</v>
      </c>
      <c r="C12" s="3" t="s">
        <v>144</v>
      </c>
      <c r="D12" s="3">
        <v>3.9671015246110701</v>
      </c>
      <c r="E12" s="3">
        <v>2</v>
      </c>
      <c r="F12" s="3">
        <v>0.13757985562069799</v>
      </c>
      <c r="G12" s="3">
        <v>-0.12747736709912</v>
      </c>
      <c r="H12" s="3">
        <v>0.101124580802081</v>
      </c>
      <c r="I12" s="3">
        <v>0.33459931286073802</v>
      </c>
    </row>
    <row r="13" spans="1:9" x14ac:dyDescent="0.2">
      <c r="A13" s="3" t="s">
        <v>9</v>
      </c>
      <c r="B13" s="3" t="s">
        <v>21</v>
      </c>
      <c r="C13" s="3" t="s">
        <v>145</v>
      </c>
      <c r="D13" s="3">
        <v>7.1191727375193201</v>
      </c>
      <c r="E13" s="3">
        <v>3</v>
      </c>
      <c r="F13" s="3">
        <v>6.8194789962374894E-2</v>
      </c>
      <c r="G13" s="3"/>
      <c r="H13" s="3"/>
      <c r="I13" s="3"/>
    </row>
    <row r="14" spans="1:9" x14ac:dyDescent="0.2">
      <c r="A14" s="3" t="s">
        <v>9</v>
      </c>
      <c r="B14" s="3" t="s">
        <v>46</v>
      </c>
      <c r="C14" s="3" t="s">
        <v>144</v>
      </c>
      <c r="D14" s="3">
        <v>38.662213969028002</v>
      </c>
      <c r="E14" s="3">
        <v>7</v>
      </c>
      <c r="F14" s="3">
        <v>2.2668882730848299E-6</v>
      </c>
      <c r="G14" s="3">
        <v>-5.7736304616922002E-3</v>
      </c>
      <c r="H14" s="3">
        <v>3.03778737643466E-2</v>
      </c>
      <c r="I14" s="3">
        <v>0.854655937914506</v>
      </c>
    </row>
    <row r="15" spans="1:9" x14ac:dyDescent="0.2">
      <c r="A15" s="3" t="s">
        <v>9</v>
      </c>
      <c r="B15" s="3" t="s">
        <v>46</v>
      </c>
      <c r="C15" s="3" t="s">
        <v>145</v>
      </c>
      <c r="D15" s="3">
        <v>38.861727291602897</v>
      </c>
      <c r="E15" s="3">
        <v>8</v>
      </c>
      <c r="F15" s="3">
        <v>5.2143873348573604E-6</v>
      </c>
      <c r="G15" s="3"/>
      <c r="H15" s="3"/>
      <c r="I15" s="3"/>
    </row>
    <row r="16" spans="1:9" x14ac:dyDescent="0.2">
      <c r="A16" s="3" t="s">
        <v>9</v>
      </c>
      <c r="B16" s="3" t="s">
        <v>47</v>
      </c>
      <c r="C16" s="3" t="s">
        <v>144</v>
      </c>
      <c r="D16" s="3">
        <v>68.819084380413599</v>
      </c>
      <c r="E16" s="3">
        <v>22</v>
      </c>
      <c r="F16" s="3">
        <v>1.01329778424096E-6</v>
      </c>
      <c r="G16" s="3">
        <v>3.9886043399195402E-3</v>
      </c>
      <c r="H16" s="3">
        <v>9.7261994899910196E-3</v>
      </c>
      <c r="I16" s="3">
        <v>0.68570695951382599</v>
      </c>
    </row>
    <row r="17" spans="1:9" x14ac:dyDescent="0.2">
      <c r="A17" s="3" t="s">
        <v>9</v>
      </c>
      <c r="B17" s="3" t="s">
        <v>47</v>
      </c>
      <c r="C17" s="3" t="s">
        <v>145</v>
      </c>
      <c r="D17" s="3">
        <v>69.345152251153706</v>
      </c>
      <c r="E17" s="3">
        <v>23</v>
      </c>
      <c r="F17" s="3">
        <v>1.53429017114219E-6</v>
      </c>
      <c r="G17" s="3"/>
      <c r="H17" s="3"/>
      <c r="I17" s="3"/>
    </row>
    <row r="18" spans="1:9" x14ac:dyDescent="0.2">
      <c r="A18" s="3" t="s">
        <v>9</v>
      </c>
      <c r="B18" s="3" t="s">
        <v>45</v>
      </c>
      <c r="C18" s="3" t="s">
        <v>144</v>
      </c>
      <c r="D18" s="3">
        <v>19.6399957061927</v>
      </c>
      <c r="E18" s="3">
        <v>9</v>
      </c>
      <c r="F18" s="3">
        <v>2.0268850961820101E-2</v>
      </c>
      <c r="G18" s="3">
        <v>1.9498210695900402E-2</v>
      </c>
      <c r="H18" s="3">
        <v>1.4647170593809799E-2</v>
      </c>
      <c r="I18" s="3">
        <v>0.215859607189367</v>
      </c>
    </row>
    <row r="19" spans="1:9" x14ac:dyDescent="0.2">
      <c r="A19" s="3" t="s">
        <v>9</v>
      </c>
      <c r="B19" s="3" t="s">
        <v>45</v>
      </c>
      <c r="C19" s="3" t="s">
        <v>145</v>
      </c>
      <c r="D19" s="3">
        <v>23.507055769387001</v>
      </c>
      <c r="E19" s="3">
        <v>10</v>
      </c>
      <c r="F19" s="3">
        <v>9.0220259876608606E-3</v>
      </c>
      <c r="G19" s="3"/>
      <c r="H19" s="3"/>
      <c r="I19" s="3"/>
    </row>
    <row r="20" spans="1:9" x14ac:dyDescent="0.2">
      <c r="A20" s="3" t="s">
        <v>174</v>
      </c>
      <c r="B20" s="3" t="s">
        <v>21</v>
      </c>
      <c r="C20" s="3" t="s">
        <v>144</v>
      </c>
      <c r="D20" s="3">
        <v>9.0807049197169398</v>
      </c>
      <c r="E20" s="3">
        <v>2</v>
      </c>
      <c r="F20" s="3">
        <v>1.06696452690495E-2</v>
      </c>
      <c r="G20" s="3">
        <v>-0.198954100307318</v>
      </c>
      <c r="H20" s="3">
        <v>0.25908812313153601</v>
      </c>
      <c r="I20" s="3">
        <v>0.52281918168739905</v>
      </c>
    </row>
    <row r="21" spans="1:9" x14ac:dyDescent="0.2">
      <c r="A21" s="3" t="s">
        <v>174</v>
      </c>
      <c r="B21" s="3" t="s">
        <v>21</v>
      </c>
      <c r="C21" s="3" t="s">
        <v>145</v>
      </c>
      <c r="D21" s="3">
        <v>11.758025312789201</v>
      </c>
      <c r="E21" s="3">
        <v>3</v>
      </c>
      <c r="F21" s="3">
        <v>8.2597449006655797E-3</v>
      </c>
      <c r="G21" s="3"/>
      <c r="H21" s="3"/>
      <c r="I21" s="3"/>
    </row>
    <row r="22" spans="1:9" x14ac:dyDescent="0.2">
      <c r="A22" s="3" t="s">
        <v>174</v>
      </c>
      <c r="B22" s="3" t="s">
        <v>46</v>
      </c>
      <c r="C22" s="3" t="s">
        <v>144</v>
      </c>
      <c r="D22" s="3">
        <v>7.7149445696086802</v>
      </c>
      <c r="E22" s="3">
        <v>7</v>
      </c>
      <c r="F22" s="3">
        <v>0.35839961767357698</v>
      </c>
      <c r="G22" s="3">
        <v>-2.0122527901323E-2</v>
      </c>
      <c r="H22" s="3">
        <v>2.40863853450702E-2</v>
      </c>
      <c r="I22" s="3">
        <v>0.43106254738555599</v>
      </c>
    </row>
    <row r="23" spans="1:9" x14ac:dyDescent="0.2">
      <c r="A23" s="3" t="s">
        <v>174</v>
      </c>
      <c r="B23" s="3" t="s">
        <v>46</v>
      </c>
      <c r="C23" s="3" t="s">
        <v>145</v>
      </c>
      <c r="D23" s="3">
        <v>8.4841752301545892</v>
      </c>
      <c r="E23" s="3">
        <v>8</v>
      </c>
      <c r="F23" s="3">
        <v>0.38765725538600199</v>
      </c>
      <c r="G23" s="3"/>
      <c r="H23" s="3"/>
      <c r="I23" s="3"/>
    </row>
    <row r="24" spans="1:9" x14ac:dyDescent="0.2">
      <c r="A24" s="3" t="s">
        <v>174</v>
      </c>
      <c r="B24" s="3" t="s">
        <v>47</v>
      </c>
      <c r="C24" s="3" t="s">
        <v>144</v>
      </c>
      <c r="D24" s="3">
        <v>66.252861209168003</v>
      </c>
      <c r="E24" s="3">
        <v>22</v>
      </c>
      <c r="F24" s="3">
        <v>2.5362784961967002E-6</v>
      </c>
      <c r="G24" s="3">
        <v>1.3222210305150099E-2</v>
      </c>
      <c r="H24" s="3">
        <v>1.50746985989362E-2</v>
      </c>
      <c r="I24" s="3">
        <v>0.38990323803611299</v>
      </c>
    </row>
    <row r="25" spans="1:9" x14ac:dyDescent="0.2">
      <c r="A25" s="3" t="s">
        <v>174</v>
      </c>
      <c r="B25" s="3" t="s">
        <v>47</v>
      </c>
      <c r="C25" s="3" t="s">
        <v>145</v>
      </c>
      <c r="D25" s="3">
        <v>68.569683928848804</v>
      </c>
      <c r="E25" s="3">
        <v>23</v>
      </c>
      <c r="F25" s="3">
        <v>2.0180963995769598E-6</v>
      </c>
      <c r="G25" s="3"/>
      <c r="H25" s="3"/>
      <c r="I25" s="3"/>
    </row>
    <row r="26" spans="1:9" x14ac:dyDescent="0.2">
      <c r="A26" s="3" t="s">
        <v>174</v>
      </c>
      <c r="B26" s="3" t="s">
        <v>45</v>
      </c>
      <c r="C26" s="3" t="s">
        <v>144</v>
      </c>
      <c r="D26" s="3">
        <v>3.56263986398795</v>
      </c>
      <c r="E26" s="3">
        <v>9</v>
      </c>
      <c r="F26" s="3">
        <v>0.93777516869700395</v>
      </c>
      <c r="G26" s="3">
        <v>-2.4323252502986701E-2</v>
      </c>
      <c r="H26" s="3">
        <v>1.6222203449102902E-2</v>
      </c>
      <c r="I26" s="3">
        <v>0.168008308881127</v>
      </c>
    </row>
    <row r="27" spans="1:9" x14ac:dyDescent="0.2">
      <c r="A27" s="3" t="s">
        <v>174</v>
      </c>
      <c r="B27" s="3" t="s">
        <v>45</v>
      </c>
      <c r="C27" s="3" t="s">
        <v>145</v>
      </c>
      <c r="D27" s="3">
        <v>5.81078119031275</v>
      </c>
      <c r="E27" s="3">
        <v>10</v>
      </c>
      <c r="F27" s="3">
        <v>0.83090207935252303</v>
      </c>
      <c r="G27" s="3"/>
      <c r="H27" s="3"/>
      <c r="I27" s="3"/>
    </row>
    <row r="28" spans="1:9" x14ac:dyDescent="0.2">
      <c r="A28" s="3" t="s">
        <v>248</v>
      </c>
      <c r="B28" s="3" t="s">
        <v>21</v>
      </c>
      <c r="C28" s="3" t="s">
        <v>144</v>
      </c>
      <c r="D28" s="3">
        <v>2.0733479802367198</v>
      </c>
      <c r="E28" s="3">
        <v>2</v>
      </c>
      <c r="F28" s="3">
        <v>0.354632232911201</v>
      </c>
      <c r="G28" s="3">
        <v>5.3029550039302903E-2</v>
      </c>
      <c r="H28" s="3">
        <v>0.106860004339903</v>
      </c>
      <c r="I28" s="3">
        <v>0.66889014650021505</v>
      </c>
    </row>
    <row r="29" spans="1:9" x14ac:dyDescent="0.2">
      <c r="A29" s="3" t="s">
        <v>248</v>
      </c>
      <c r="B29" s="3" t="s">
        <v>21</v>
      </c>
      <c r="C29" s="3" t="s">
        <v>145</v>
      </c>
      <c r="D29" s="3">
        <v>2.3286461560106799</v>
      </c>
      <c r="E29" s="3">
        <v>3</v>
      </c>
      <c r="F29" s="3">
        <v>0.50705528801144695</v>
      </c>
      <c r="G29" s="3"/>
      <c r="H29" s="3"/>
      <c r="I29" s="3"/>
    </row>
    <row r="30" spans="1:9" x14ac:dyDescent="0.2">
      <c r="A30" s="3" t="s">
        <v>248</v>
      </c>
      <c r="B30" s="3" t="s">
        <v>46</v>
      </c>
      <c r="C30" s="3" t="s">
        <v>144</v>
      </c>
      <c r="D30" s="3">
        <v>4.8961580730243801</v>
      </c>
      <c r="E30" s="3">
        <v>7</v>
      </c>
      <c r="F30" s="3">
        <v>0.67263395528459602</v>
      </c>
      <c r="G30" s="3">
        <v>2.8410030956685299E-3</v>
      </c>
      <c r="H30" s="3">
        <v>1.9233324072388602E-2</v>
      </c>
      <c r="I30" s="3">
        <v>0.88673435902918696</v>
      </c>
    </row>
    <row r="31" spans="1:9" x14ac:dyDescent="0.2">
      <c r="A31" s="3" t="s">
        <v>248</v>
      </c>
      <c r="B31" s="3" t="s">
        <v>46</v>
      </c>
      <c r="C31" s="3" t="s">
        <v>145</v>
      </c>
      <c r="D31" s="3">
        <v>4.91797706664196</v>
      </c>
      <c r="E31" s="3">
        <v>8</v>
      </c>
      <c r="F31" s="3">
        <v>0.76630583048580503</v>
      </c>
      <c r="G31" s="3"/>
      <c r="H31" s="3"/>
      <c r="I31" s="3"/>
    </row>
    <row r="32" spans="1:9" x14ac:dyDescent="0.2">
      <c r="A32" s="3" t="s">
        <v>248</v>
      </c>
      <c r="B32" s="3" t="s">
        <v>47</v>
      </c>
      <c r="C32" s="3" t="s">
        <v>144</v>
      </c>
      <c r="D32" s="3">
        <v>31.3094130652694</v>
      </c>
      <c r="E32" s="3">
        <v>22</v>
      </c>
      <c r="F32" s="3">
        <v>8.9955804560908098E-2</v>
      </c>
      <c r="G32" s="3">
        <v>-6.2538705498658602E-3</v>
      </c>
      <c r="H32" s="3">
        <v>9.8388057053327305E-3</v>
      </c>
      <c r="I32" s="3">
        <v>0.53157253545391603</v>
      </c>
    </row>
    <row r="33" spans="1:9" x14ac:dyDescent="0.2">
      <c r="A33" s="3" t="s">
        <v>248</v>
      </c>
      <c r="B33" s="3" t="s">
        <v>47</v>
      </c>
      <c r="C33" s="3" t="s">
        <v>145</v>
      </c>
      <c r="D33" s="3">
        <v>31.884409632292002</v>
      </c>
      <c r="E33" s="3">
        <v>23</v>
      </c>
      <c r="F33" s="3">
        <v>0.10257127294632799</v>
      </c>
      <c r="G33" s="3"/>
      <c r="H33" s="3"/>
      <c r="I33" s="3"/>
    </row>
    <row r="34" spans="1:9" x14ac:dyDescent="0.2">
      <c r="A34" s="3" t="s">
        <v>248</v>
      </c>
      <c r="B34" s="3" t="s">
        <v>45</v>
      </c>
      <c r="C34" s="3" t="s">
        <v>144</v>
      </c>
      <c r="D34" s="3">
        <v>6.6867214237870503</v>
      </c>
      <c r="E34" s="3">
        <v>9</v>
      </c>
      <c r="F34" s="3">
        <v>0.66969895706507498</v>
      </c>
      <c r="G34" s="3">
        <v>-1.6911601601412599E-2</v>
      </c>
      <c r="H34" s="3">
        <v>1.45328351053999E-2</v>
      </c>
      <c r="I34" s="3">
        <v>0.27447441594703398</v>
      </c>
    </row>
    <row r="35" spans="1:9" x14ac:dyDescent="0.2">
      <c r="A35" s="3" t="s">
        <v>248</v>
      </c>
      <c r="B35" s="3" t="s">
        <v>45</v>
      </c>
      <c r="C35" s="3" t="s">
        <v>145</v>
      </c>
      <c r="D35" s="3">
        <v>8.0408776981903696</v>
      </c>
      <c r="E35" s="3">
        <v>10</v>
      </c>
      <c r="F35" s="3">
        <v>0.62484393165943897</v>
      </c>
      <c r="G35" s="3"/>
      <c r="H35" s="3"/>
      <c r="I35" s="3"/>
    </row>
    <row r="36" spans="1:9" x14ac:dyDescent="0.2">
      <c r="A36" s="3" t="s">
        <v>176</v>
      </c>
      <c r="B36" s="3" t="s">
        <v>21</v>
      </c>
      <c r="C36" s="3" t="s">
        <v>144</v>
      </c>
      <c r="D36" s="3">
        <v>21.802632337930199</v>
      </c>
      <c r="E36" s="3">
        <v>2</v>
      </c>
      <c r="F36" s="3">
        <v>1.8433955821639601E-5</v>
      </c>
      <c r="G36" s="3">
        <v>3.6915095357702302E-3</v>
      </c>
      <c r="H36" s="3">
        <v>0.190084928396063</v>
      </c>
      <c r="I36" s="3">
        <v>0.98626905686118205</v>
      </c>
    </row>
    <row r="37" spans="1:9" x14ac:dyDescent="0.2">
      <c r="A37" s="3" t="s">
        <v>176</v>
      </c>
      <c r="B37" s="3" t="s">
        <v>21</v>
      </c>
      <c r="C37" s="3" t="s">
        <v>145</v>
      </c>
      <c r="D37" s="3">
        <v>21.806743755218399</v>
      </c>
      <c r="E37" s="3">
        <v>3</v>
      </c>
      <c r="F37" s="3">
        <v>7.15580878369466E-5</v>
      </c>
      <c r="G37" s="3"/>
      <c r="H37" s="3"/>
      <c r="I37" s="3"/>
    </row>
    <row r="38" spans="1:9" x14ac:dyDescent="0.2">
      <c r="A38" s="3" t="s">
        <v>176</v>
      </c>
      <c r="B38" s="3" t="s">
        <v>46</v>
      </c>
      <c r="C38" s="3" t="s">
        <v>144</v>
      </c>
      <c r="D38" s="3">
        <v>42.137227507075103</v>
      </c>
      <c r="E38" s="3">
        <v>7</v>
      </c>
      <c r="F38" s="3">
        <v>4.8929645816917502E-7</v>
      </c>
      <c r="G38" s="3">
        <v>-8.5097710450047093E-3</v>
      </c>
      <c r="H38" s="3">
        <v>2.6134888258190301E-2</v>
      </c>
      <c r="I38" s="3">
        <v>0.75423663538216401</v>
      </c>
    </row>
    <row r="39" spans="1:9" x14ac:dyDescent="0.2">
      <c r="A39" s="3" t="s">
        <v>176</v>
      </c>
      <c r="B39" s="3" t="s">
        <v>46</v>
      </c>
      <c r="C39" s="3" t="s">
        <v>145</v>
      </c>
      <c r="D39" s="3">
        <v>42.7754356969347</v>
      </c>
      <c r="E39" s="3">
        <v>8</v>
      </c>
      <c r="F39" s="3">
        <v>9.6823114959329991E-7</v>
      </c>
      <c r="G39" s="3"/>
      <c r="H39" s="3"/>
      <c r="I39" s="3"/>
    </row>
    <row r="40" spans="1:9" x14ac:dyDescent="0.2">
      <c r="A40" s="3" t="s">
        <v>176</v>
      </c>
      <c r="B40" s="3" t="s">
        <v>47</v>
      </c>
      <c r="C40" s="3" t="s">
        <v>144</v>
      </c>
      <c r="D40" s="3">
        <v>54.589795292551301</v>
      </c>
      <c r="E40" s="3">
        <v>22</v>
      </c>
      <c r="F40" s="3">
        <v>1.3579275859504399E-4</v>
      </c>
      <c r="G40" s="3">
        <v>2.9418552200858602E-4</v>
      </c>
      <c r="H40" s="3">
        <v>6.9018110107183697E-3</v>
      </c>
      <c r="I40" s="3">
        <v>0.96638544542666704</v>
      </c>
    </row>
    <row r="41" spans="1:9" x14ac:dyDescent="0.2">
      <c r="A41" s="3" t="s">
        <v>176</v>
      </c>
      <c r="B41" s="3" t="s">
        <v>47</v>
      </c>
      <c r="C41" s="3" t="s">
        <v>145</v>
      </c>
      <c r="D41" s="3">
        <v>54.594303514095699</v>
      </c>
      <c r="E41" s="3">
        <v>23</v>
      </c>
      <c r="F41" s="3">
        <v>2.2181754626760501E-4</v>
      </c>
      <c r="G41" s="3"/>
      <c r="H41" s="3"/>
      <c r="I41" s="3"/>
    </row>
    <row r="42" spans="1:9" x14ac:dyDescent="0.2">
      <c r="A42" s="3" t="s">
        <v>176</v>
      </c>
      <c r="B42" s="3" t="s">
        <v>45</v>
      </c>
      <c r="C42" s="3" t="s">
        <v>144</v>
      </c>
      <c r="D42" s="3">
        <v>17.6502067640047</v>
      </c>
      <c r="E42" s="3">
        <v>9</v>
      </c>
      <c r="F42" s="3">
        <v>3.9455592841448402E-2</v>
      </c>
      <c r="G42" s="3">
        <v>4.6058763092421502E-3</v>
      </c>
      <c r="H42" s="3">
        <v>1.12209096366608E-2</v>
      </c>
      <c r="I42" s="3">
        <v>0.69105918879324202</v>
      </c>
    </row>
    <row r="43" spans="1:9" x14ac:dyDescent="0.2">
      <c r="A43" s="3" t="s">
        <v>176</v>
      </c>
      <c r="B43" s="3" t="s">
        <v>45</v>
      </c>
      <c r="C43" s="3" t="s">
        <v>145</v>
      </c>
      <c r="D43" s="3">
        <v>17.980633895034199</v>
      </c>
      <c r="E43" s="3">
        <v>10</v>
      </c>
      <c r="F43" s="3">
        <v>5.5291200143505699E-2</v>
      </c>
      <c r="G43" s="3"/>
      <c r="H43" s="3"/>
      <c r="I43" s="3"/>
    </row>
    <row r="45" spans="1:9" x14ac:dyDescent="0.2">
      <c r="A45" t="s">
        <v>459</v>
      </c>
    </row>
    <row r="46" spans="1:9" x14ac:dyDescent="0.2">
      <c r="A46" t="s">
        <v>249</v>
      </c>
    </row>
    <row r="47" spans="1:9" x14ac:dyDescent="0.2">
      <c r="A47" t="s">
        <v>309</v>
      </c>
    </row>
  </sheetData>
  <customSheetViews>
    <customSheetView guid="{97C7283A-000F-8441-B299-43EB4E816C22}">
      <selection activeCell="A2" sqref="A2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84798-1B87-CF40-91D5-4A4CF88D6EF1}">
  <dimension ref="A1:I483"/>
  <sheetViews>
    <sheetView topLeftCell="A351" workbookViewId="0">
      <selection activeCell="A4" sqref="A4"/>
    </sheetView>
  </sheetViews>
  <sheetFormatPr baseColWidth="10" defaultRowHeight="16" x14ac:dyDescent="0.2"/>
  <cols>
    <col min="3" max="3" width="34.33203125" customWidth="1"/>
    <col min="4" max="4" width="28.5" customWidth="1"/>
    <col min="5" max="5" width="24.6640625" customWidth="1"/>
  </cols>
  <sheetData>
    <row r="1" spans="1:9" x14ac:dyDescent="0.2">
      <c r="A1" s="13" t="s">
        <v>695</v>
      </c>
    </row>
    <row r="3" spans="1:9" x14ac:dyDescent="0.2">
      <c r="A3" s="6" t="s">
        <v>2</v>
      </c>
      <c r="B3" s="6" t="s">
        <v>3</v>
      </c>
      <c r="C3" s="6" t="s">
        <v>1</v>
      </c>
      <c r="D3" s="6" t="s">
        <v>0</v>
      </c>
      <c r="E3" s="6" t="s">
        <v>140</v>
      </c>
      <c r="F3" s="6" t="s">
        <v>160</v>
      </c>
      <c r="G3" s="6" t="s">
        <v>6</v>
      </c>
      <c r="H3" s="6" t="s">
        <v>7</v>
      </c>
      <c r="I3" s="6" t="s">
        <v>147</v>
      </c>
    </row>
    <row r="4" spans="1:9" x14ac:dyDescent="0.2">
      <c r="A4" s="3" t="s">
        <v>10</v>
      </c>
      <c r="B4" s="3" t="s">
        <v>246</v>
      </c>
      <c r="C4" s="3" t="s">
        <v>245</v>
      </c>
      <c r="D4" s="3" t="s">
        <v>21</v>
      </c>
      <c r="E4" s="3" t="s">
        <v>145</v>
      </c>
      <c r="F4" s="3">
        <v>4</v>
      </c>
      <c r="G4" s="3">
        <v>-1.19043018714045E-2</v>
      </c>
      <c r="H4" s="3">
        <v>2.1964523392648198E-2</v>
      </c>
      <c r="I4" s="3">
        <v>0.58783324089937505</v>
      </c>
    </row>
    <row r="5" spans="1:9" x14ac:dyDescent="0.2">
      <c r="A5" s="3" t="s">
        <v>10</v>
      </c>
      <c r="B5" s="3" t="s">
        <v>246</v>
      </c>
      <c r="C5" s="3" t="s">
        <v>245</v>
      </c>
      <c r="D5" s="3" t="s">
        <v>21</v>
      </c>
      <c r="E5" s="3" t="s">
        <v>144</v>
      </c>
      <c r="F5" s="3">
        <v>4</v>
      </c>
      <c r="G5" s="3">
        <v>-4.2855300793242297E-2</v>
      </c>
      <c r="H5" s="3">
        <v>0.36513185190088498</v>
      </c>
      <c r="I5" s="3">
        <v>0.91729166205315205</v>
      </c>
    </row>
    <row r="6" spans="1:9" x14ac:dyDescent="0.2">
      <c r="A6" s="3" t="s">
        <v>10</v>
      </c>
      <c r="B6" s="3" t="s">
        <v>246</v>
      </c>
      <c r="C6" s="3" t="s">
        <v>245</v>
      </c>
      <c r="D6" s="3" t="s">
        <v>21</v>
      </c>
      <c r="E6" s="3" t="s">
        <v>151</v>
      </c>
      <c r="F6" s="3">
        <v>4</v>
      </c>
      <c r="G6" s="3">
        <v>-6.8325625700758497E-3</v>
      </c>
      <c r="H6" s="3">
        <v>2.4522675741906998E-2</v>
      </c>
      <c r="I6" s="3">
        <v>0.78053475191386901</v>
      </c>
    </row>
    <row r="7" spans="1:9" x14ac:dyDescent="0.2">
      <c r="A7" s="3" t="s">
        <v>10</v>
      </c>
      <c r="B7" s="3" t="s">
        <v>246</v>
      </c>
      <c r="C7" s="3" t="s">
        <v>245</v>
      </c>
      <c r="D7" s="3" t="s">
        <v>21</v>
      </c>
      <c r="E7" s="3" t="s">
        <v>148</v>
      </c>
      <c r="F7" s="3">
        <v>4</v>
      </c>
      <c r="G7" s="3">
        <v>4.15291291197681E-3</v>
      </c>
      <c r="H7" s="3">
        <v>3.4012512174356101E-2</v>
      </c>
      <c r="I7" s="3">
        <v>0.91054001034703702</v>
      </c>
    </row>
    <row r="8" spans="1:9" x14ac:dyDescent="0.2">
      <c r="A8" s="3" t="s">
        <v>10</v>
      </c>
      <c r="B8" s="3" t="s">
        <v>244</v>
      </c>
      <c r="C8" s="3" t="s">
        <v>243</v>
      </c>
      <c r="D8" s="3" t="s">
        <v>21</v>
      </c>
      <c r="E8" s="3" t="s">
        <v>145</v>
      </c>
      <c r="F8" s="3">
        <v>4</v>
      </c>
      <c r="G8" s="3">
        <v>1.4079928658022999E-2</v>
      </c>
      <c r="H8" s="3">
        <v>1.8440064366877399E-2</v>
      </c>
      <c r="I8" s="3">
        <v>0.44513488915397897</v>
      </c>
    </row>
    <row r="9" spans="1:9" x14ac:dyDescent="0.2">
      <c r="A9" s="3" t="s">
        <v>10</v>
      </c>
      <c r="B9" s="3" t="s">
        <v>244</v>
      </c>
      <c r="C9" s="3" t="s">
        <v>243</v>
      </c>
      <c r="D9" s="3" t="s">
        <v>21</v>
      </c>
      <c r="E9" s="3" t="s">
        <v>144</v>
      </c>
      <c r="F9" s="3">
        <v>4</v>
      </c>
      <c r="G9" s="3">
        <v>0.27736243505874902</v>
      </c>
      <c r="H9" s="3">
        <v>0.32649166368191401</v>
      </c>
      <c r="I9" s="3">
        <v>0.48506055270848503</v>
      </c>
    </row>
    <row r="10" spans="1:9" x14ac:dyDescent="0.2">
      <c r="A10" s="3" t="s">
        <v>10</v>
      </c>
      <c r="B10" s="3" t="s">
        <v>244</v>
      </c>
      <c r="C10" s="3" t="s">
        <v>243</v>
      </c>
      <c r="D10" s="3" t="s">
        <v>21</v>
      </c>
      <c r="E10" s="3" t="s">
        <v>151</v>
      </c>
      <c r="F10" s="3">
        <v>4</v>
      </c>
      <c r="G10" s="3">
        <v>1.0580102669834E-2</v>
      </c>
      <c r="H10" s="3">
        <v>2.1158136884889999E-2</v>
      </c>
      <c r="I10" s="3">
        <v>0.61704065937858898</v>
      </c>
    </row>
    <row r="11" spans="1:9" x14ac:dyDescent="0.2">
      <c r="A11" s="3" t="s">
        <v>10</v>
      </c>
      <c r="B11" s="3" t="s">
        <v>244</v>
      </c>
      <c r="C11" s="3" t="s">
        <v>243</v>
      </c>
      <c r="D11" s="3" t="s">
        <v>21</v>
      </c>
      <c r="E11" s="3" t="s">
        <v>148</v>
      </c>
      <c r="F11" s="3">
        <v>4</v>
      </c>
      <c r="G11" s="3">
        <v>1.5634824577995801E-3</v>
      </c>
      <c r="H11" s="3">
        <v>3.0974676864790301E-2</v>
      </c>
      <c r="I11" s="3">
        <v>0.96291571192590897</v>
      </c>
    </row>
    <row r="12" spans="1:9" x14ac:dyDescent="0.2">
      <c r="A12" s="3" t="s">
        <v>10</v>
      </c>
      <c r="B12" s="3" t="s">
        <v>242</v>
      </c>
      <c r="C12" s="3" t="s">
        <v>241</v>
      </c>
      <c r="D12" s="3" t="s">
        <v>21</v>
      </c>
      <c r="E12" s="3" t="s">
        <v>145</v>
      </c>
      <c r="F12" s="3">
        <v>4</v>
      </c>
      <c r="G12" s="3">
        <v>-3.3144286460968501E-2</v>
      </c>
      <c r="H12" s="3">
        <v>4.7431683888234301E-2</v>
      </c>
      <c r="I12" s="3">
        <v>0.48468986671264902</v>
      </c>
    </row>
    <row r="13" spans="1:9" x14ac:dyDescent="0.2">
      <c r="A13" s="3" t="s">
        <v>10</v>
      </c>
      <c r="B13" s="3" t="s">
        <v>242</v>
      </c>
      <c r="C13" s="3" t="s">
        <v>241</v>
      </c>
      <c r="D13" s="3" t="s">
        <v>21</v>
      </c>
      <c r="E13" s="3" t="s">
        <v>144</v>
      </c>
      <c r="F13" s="3">
        <v>4</v>
      </c>
      <c r="G13" s="3">
        <v>-0.74596245490493196</v>
      </c>
      <c r="H13" s="3">
        <v>0.82706624776551996</v>
      </c>
      <c r="I13" s="3">
        <v>0.46228293291326</v>
      </c>
    </row>
    <row r="14" spans="1:9" x14ac:dyDescent="0.2">
      <c r="A14" s="3" t="s">
        <v>10</v>
      </c>
      <c r="B14" s="3" t="s">
        <v>242</v>
      </c>
      <c r="C14" s="3" t="s">
        <v>241</v>
      </c>
      <c r="D14" s="3" t="s">
        <v>21</v>
      </c>
      <c r="E14" s="3" t="s">
        <v>151</v>
      </c>
      <c r="F14" s="3">
        <v>4</v>
      </c>
      <c r="G14" s="3">
        <v>-9.0971855402651597E-4</v>
      </c>
      <c r="H14" s="3">
        <v>5.31191845398028E-2</v>
      </c>
      <c r="I14" s="3">
        <v>0.98633610596890697</v>
      </c>
    </row>
    <row r="15" spans="1:9" x14ac:dyDescent="0.2">
      <c r="A15" s="3" t="s">
        <v>10</v>
      </c>
      <c r="B15" s="3" t="s">
        <v>242</v>
      </c>
      <c r="C15" s="3" t="s">
        <v>241</v>
      </c>
      <c r="D15" s="3" t="s">
        <v>21</v>
      </c>
      <c r="E15" s="3" t="s">
        <v>148</v>
      </c>
      <c r="F15" s="3">
        <v>4</v>
      </c>
      <c r="G15" s="3">
        <v>2.3496891541678298E-2</v>
      </c>
      <c r="H15" s="3">
        <v>8.2716416068124202E-2</v>
      </c>
      <c r="I15" s="3">
        <v>0.79483798358886104</v>
      </c>
    </row>
    <row r="16" spans="1:9" x14ac:dyDescent="0.2">
      <c r="A16" s="3" t="s">
        <v>10</v>
      </c>
      <c r="B16" s="3" t="s">
        <v>240</v>
      </c>
      <c r="C16" s="3" t="s">
        <v>239</v>
      </c>
      <c r="D16" s="3" t="s">
        <v>21</v>
      </c>
      <c r="E16" s="3" t="s">
        <v>145</v>
      </c>
      <c r="F16" s="3">
        <v>4</v>
      </c>
      <c r="G16" s="3">
        <v>2.4395216629425301E-2</v>
      </c>
      <c r="H16" s="3">
        <v>6.6676983994216801E-2</v>
      </c>
      <c r="I16" s="3">
        <v>0.71446086887911298</v>
      </c>
    </row>
    <row r="17" spans="1:9" x14ac:dyDescent="0.2">
      <c r="A17" s="3" t="s">
        <v>10</v>
      </c>
      <c r="B17" s="3" t="s">
        <v>240</v>
      </c>
      <c r="C17" s="3" t="s">
        <v>239</v>
      </c>
      <c r="D17" s="3" t="s">
        <v>21</v>
      </c>
      <c r="E17" s="3" t="s">
        <v>144</v>
      </c>
      <c r="F17" s="3">
        <v>4</v>
      </c>
      <c r="G17" s="3">
        <v>-9.6700773620383304E-2</v>
      </c>
      <c r="H17" s="3">
        <v>1.11306589288211</v>
      </c>
      <c r="I17" s="3">
        <v>0.93868367319132495</v>
      </c>
    </row>
    <row r="18" spans="1:9" x14ac:dyDescent="0.2">
      <c r="A18" s="3" t="s">
        <v>10</v>
      </c>
      <c r="B18" s="3" t="s">
        <v>240</v>
      </c>
      <c r="C18" s="3" t="s">
        <v>239</v>
      </c>
      <c r="D18" s="3" t="s">
        <v>21</v>
      </c>
      <c r="E18" s="3" t="s">
        <v>151</v>
      </c>
      <c r="F18" s="3">
        <v>4</v>
      </c>
      <c r="G18" s="3">
        <v>4.3707824540574801E-3</v>
      </c>
      <c r="H18" s="3">
        <v>7.4005963388002804E-2</v>
      </c>
      <c r="I18" s="3">
        <v>0.95290442324155</v>
      </c>
    </row>
    <row r="19" spans="1:9" x14ac:dyDescent="0.2">
      <c r="A19" s="3" t="s">
        <v>10</v>
      </c>
      <c r="B19" s="3" t="s">
        <v>240</v>
      </c>
      <c r="C19" s="3" t="s">
        <v>239</v>
      </c>
      <c r="D19" s="3" t="s">
        <v>21</v>
      </c>
      <c r="E19" s="3" t="s">
        <v>148</v>
      </c>
      <c r="F19" s="3">
        <v>4</v>
      </c>
      <c r="G19" s="3">
        <v>-1.4909831370277999E-2</v>
      </c>
      <c r="H19" s="3">
        <v>0.10373762308255099</v>
      </c>
      <c r="I19" s="3">
        <v>0.89482802236465497</v>
      </c>
    </row>
    <row r="20" spans="1:9" x14ac:dyDescent="0.2">
      <c r="A20" s="3" t="s">
        <v>10</v>
      </c>
      <c r="B20" s="3" t="s">
        <v>238</v>
      </c>
      <c r="C20" s="3" t="s">
        <v>237</v>
      </c>
      <c r="D20" s="3" t="s">
        <v>21</v>
      </c>
      <c r="E20" s="3" t="s">
        <v>145</v>
      </c>
      <c r="F20" s="3">
        <v>4</v>
      </c>
      <c r="G20" s="3">
        <v>0.15124095024998599</v>
      </c>
      <c r="H20" s="3">
        <v>9.4887322962907805E-2</v>
      </c>
      <c r="I20" s="3">
        <v>0.110958325426016</v>
      </c>
    </row>
    <row r="21" spans="1:9" x14ac:dyDescent="0.2">
      <c r="A21" s="3" t="s">
        <v>10</v>
      </c>
      <c r="B21" s="3" t="s">
        <v>238</v>
      </c>
      <c r="C21" s="3" t="s">
        <v>237</v>
      </c>
      <c r="D21" s="3" t="s">
        <v>21</v>
      </c>
      <c r="E21" s="3" t="s">
        <v>144</v>
      </c>
      <c r="F21" s="3">
        <v>4</v>
      </c>
      <c r="G21" s="3">
        <v>2.00557578772059</v>
      </c>
      <c r="H21" s="3">
        <v>1.4183955975756599</v>
      </c>
      <c r="I21" s="3">
        <v>0.29295288940673497</v>
      </c>
    </row>
    <row r="22" spans="1:9" x14ac:dyDescent="0.2">
      <c r="A22" s="3" t="s">
        <v>10</v>
      </c>
      <c r="B22" s="3" t="s">
        <v>238</v>
      </c>
      <c r="C22" s="3" t="s">
        <v>237</v>
      </c>
      <c r="D22" s="3" t="s">
        <v>21</v>
      </c>
      <c r="E22" s="3" t="s">
        <v>151</v>
      </c>
      <c r="F22" s="3">
        <v>4</v>
      </c>
      <c r="G22" s="3">
        <v>0.138184722425022</v>
      </c>
      <c r="H22" s="3">
        <v>5.65347340459606E-2</v>
      </c>
      <c r="I22" s="3">
        <v>1.4515578654731499E-2</v>
      </c>
    </row>
    <row r="23" spans="1:9" x14ac:dyDescent="0.2">
      <c r="A23" s="3" t="s">
        <v>10</v>
      </c>
      <c r="B23" s="3" t="s">
        <v>238</v>
      </c>
      <c r="C23" s="3" t="s">
        <v>237</v>
      </c>
      <c r="D23" s="3" t="s">
        <v>21</v>
      </c>
      <c r="E23" s="3" t="s">
        <v>148</v>
      </c>
      <c r="F23" s="3">
        <v>4</v>
      </c>
      <c r="G23" s="3">
        <v>0.13742509540195899</v>
      </c>
      <c r="H23" s="3">
        <v>8.2470482206787099E-2</v>
      </c>
      <c r="I23" s="3">
        <v>0.194233136275653</v>
      </c>
    </row>
    <row r="24" spans="1:9" x14ac:dyDescent="0.2">
      <c r="A24" s="3" t="s">
        <v>10</v>
      </c>
      <c r="B24" s="3" t="s">
        <v>236</v>
      </c>
      <c r="C24" s="3" t="s">
        <v>235</v>
      </c>
      <c r="D24" s="3" t="s">
        <v>21</v>
      </c>
      <c r="E24" s="3" t="s">
        <v>145</v>
      </c>
      <c r="F24" s="3">
        <v>4</v>
      </c>
      <c r="G24" s="3">
        <v>0.11380983592801699</v>
      </c>
      <c r="H24" s="3">
        <v>5.7031092952674903E-2</v>
      </c>
      <c r="I24" s="3">
        <v>4.5980178899524701E-2</v>
      </c>
    </row>
    <row r="25" spans="1:9" x14ac:dyDescent="0.2">
      <c r="A25" s="3" t="s">
        <v>10</v>
      </c>
      <c r="B25" s="3" t="s">
        <v>236</v>
      </c>
      <c r="C25" s="3" t="s">
        <v>235</v>
      </c>
      <c r="D25" s="3" t="s">
        <v>21</v>
      </c>
      <c r="E25" s="3" t="s">
        <v>144</v>
      </c>
      <c r="F25" s="3">
        <v>4</v>
      </c>
      <c r="G25" s="3">
        <v>1.6411727902083499</v>
      </c>
      <c r="H25" s="3">
        <v>0.56776386493421005</v>
      </c>
      <c r="I25" s="3">
        <v>0.101742710054254</v>
      </c>
    </row>
    <row r="26" spans="1:9" x14ac:dyDescent="0.2">
      <c r="A26" s="3" t="s">
        <v>10</v>
      </c>
      <c r="B26" s="3" t="s">
        <v>236</v>
      </c>
      <c r="C26" s="3" t="s">
        <v>235</v>
      </c>
      <c r="D26" s="3" t="s">
        <v>21</v>
      </c>
      <c r="E26" s="3" t="s">
        <v>151</v>
      </c>
      <c r="F26" s="3">
        <v>4</v>
      </c>
      <c r="G26" s="3">
        <v>0.132346386597887</v>
      </c>
      <c r="H26" s="3">
        <v>4.4661932171395503E-2</v>
      </c>
      <c r="I26" s="3">
        <v>3.0436679579125001E-3</v>
      </c>
    </row>
    <row r="27" spans="1:9" x14ac:dyDescent="0.2">
      <c r="A27" s="3" t="s">
        <v>10</v>
      </c>
      <c r="B27" s="3" t="s">
        <v>236</v>
      </c>
      <c r="C27" s="3" t="s">
        <v>235</v>
      </c>
      <c r="D27" s="3" t="s">
        <v>21</v>
      </c>
      <c r="E27" s="3" t="s">
        <v>148</v>
      </c>
      <c r="F27" s="3">
        <v>4</v>
      </c>
      <c r="G27" s="3">
        <v>0.16703973471938599</v>
      </c>
      <c r="H27" s="3">
        <v>6.34202541408143E-2</v>
      </c>
      <c r="I27" s="3">
        <v>7.8066341706633194E-2</v>
      </c>
    </row>
    <row r="28" spans="1:9" x14ac:dyDescent="0.2">
      <c r="A28" s="3" t="s">
        <v>10</v>
      </c>
      <c r="B28" s="3" t="s">
        <v>234</v>
      </c>
      <c r="C28" s="3" t="s">
        <v>233</v>
      </c>
      <c r="D28" s="3" t="s">
        <v>21</v>
      </c>
      <c r="E28" s="3" t="s">
        <v>145</v>
      </c>
      <c r="F28" s="3">
        <v>4</v>
      </c>
      <c r="G28" s="3">
        <v>-0.27713900830170202</v>
      </c>
      <c r="H28" s="3">
        <v>9.9430976653060402E-2</v>
      </c>
      <c r="I28" s="3">
        <v>5.3157421619063798E-3</v>
      </c>
    </row>
    <row r="29" spans="1:9" x14ac:dyDescent="0.2">
      <c r="A29" s="3" t="s">
        <v>10</v>
      </c>
      <c r="B29" s="3" t="s">
        <v>234</v>
      </c>
      <c r="C29" s="3" t="s">
        <v>233</v>
      </c>
      <c r="D29" s="3" t="s">
        <v>21</v>
      </c>
      <c r="E29" s="3" t="s">
        <v>144</v>
      </c>
      <c r="F29" s="3">
        <v>4</v>
      </c>
      <c r="G29" s="3">
        <v>-2.8154036675277299</v>
      </c>
      <c r="H29" s="3">
        <v>0.93561956139056601</v>
      </c>
      <c r="I29" s="3">
        <v>9.4967159502287096E-2</v>
      </c>
    </row>
    <row r="30" spans="1:9" x14ac:dyDescent="0.2">
      <c r="A30" s="3" t="s">
        <v>10</v>
      </c>
      <c r="B30" s="3" t="s">
        <v>234</v>
      </c>
      <c r="C30" s="3" t="s">
        <v>233</v>
      </c>
      <c r="D30" s="3" t="s">
        <v>21</v>
      </c>
      <c r="E30" s="3" t="s">
        <v>151</v>
      </c>
      <c r="F30" s="3">
        <v>4</v>
      </c>
      <c r="G30" s="3">
        <v>-0.245479575025671</v>
      </c>
      <c r="H30" s="3">
        <v>7.2666721511162199E-2</v>
      </c>
      <c r="I30" s="3">
        <v>7.2973474070196103E-4</v>
      </c>
    </row>
    <row r="31" spans="1:9" x14ac:dyDescent="0.2">
      <c r="A31" s="3" t="s">
        <v>10</v>
      </c>
      <c r="B31" s="3" t="s">
        <v>234</v>
      </c>
      <c r="C31" s="3" t="s">
        <v>233</v>
      </c>
      <c r="D31" s="3" t="s">
        <v>21</v>
      </c>
      <c r="E31" s="3" t="s">
        <v>148</v>
      </c>
      <c r="F31" s="3">
        <v>4</v>
      </c>
      <c r="G31" s="3">
        <v>-0.10214729040173599</v>
      </c>
      <c r="H31" s="3">
        <v>0.17268893550942699</v>
      </c>
      <c r="I31" s="3">
        <v>0.59579139096973799</v>
      </c>
    </row>
    <row r="32" spans="1:9" x14ac:dyDescent="0.2">
      <c r="A32" s="3" t="s">
        <v>10</v>
      </c>
      <c r="B32" s="3" t="s">
        <v>232</v>
      </c>
      <c r="C32" s="3" t="s">
        <v>231</v>
      </c>
      <c r="D32" s="3" t="s">
        <v>21</v>
      </c>
      <c r="E32" s="3" t="s">
        <v>145</v>
      </c>
      <c r="F32" s="3">
        <v>4</v>
      </c>
      <c r="G32" s="3">
        <v>4.6430450049961901E-2</v>
      </c>
      <c r="H32" s="3">
        <v>3.9338851055442901E-2</v>
      </c>
      <c r="I32" s="3">
        <v>0.23789300446354</v>
      </c>
    </row>
    <row r="33" spans="1:9" x14ac:dyDescent="0.2">
      <c r="A33" s="3" t="s">
        <v>10</v>
      </c>
      <c r="B33" s="3" t="s">
        <v>232</v>
      </c>
      <c r="C33" s="3" t="s">
        <v>231</v>
      </c>
      <c r="D33" s="3" t="s">
        <v>21</v>
      </c>
      <c r="E33" s="3" t="s">
        <v>144</v>
      </c>
      <c r="F33" s="3">
        <v>4</v>
      </c>
      <c r="G33" s="3">
        <v>-0.14056197116320901</v>
      </c>
      <c r="H33" s="3">
        <v>0.79141075290576002</v>
      </c>
      <c r="I33" s="3">
        <v>0.87539006799382302</v>
      </c>
    </row>
    <row r="34" spans="1:9" x14ac:dyDescent="0.2">
      <c r="A34" s="3" t="s">
        <v>10</v>
      </c>
      <c r="B34" s="3" t="s">
        <v>232</v>
      </c>
      <c r="C34" s="3" t="s">
        <v>231</v>
      </c>
      <c r="D34" s="3" t="s">
        <v>21</v>
      </c>
      <c r="E34" s="3" t="s">
        <v>151</v>
      </c>
      <c r="F34" s="3">
        <v>4</v>
      </c>
      <c r="G34" s="3">
        <v>4.3725552039535001E-2</v>
      </c>
      <c r="H34" s="3">
        <v>4.47014139940346E-2</v>
      </c>
      <c r="I34" s="3">
        <v>0.327990584214093</v>
      </c>
    </row>
    <row r="35" spans="1:9" x14ac:dyDescent="0.2">
      <c r="A35" s="3" t="s">
        <v>10</v>
      </c>
      <c r="B35" s="3" t="s">
        <v>232</v>
      </c>
      <c r="C35" s="3" t="s">
        <v>231</v>
      </c>
      <c r="D35" s="3" t="s">
        <v>21</v>
      </c>
      <c r="E35" s="3" t="s">
        <v>148</v>
      </c>
      <c r="F35" s="3">
        <v>4</v>
      </c>
      <c r="G35" s="3">
        <v>-8.4354928056300793E-3</v>
      </c>
      <c r="H35" s="3">
        <v>7.2446324409149596E-2</v>
      </c>
      <c r="I35" s="3">
        <v>0.91466278297418502</v>
      </c>
    </row>
    <row r="36" spans="1:9" x14ac:dyDescent="0.2">
      <c r="A36" s="3" t="s">
        <v>10</v>
      </c>
      <c r="B36" s="3" t="s">
        <v>230</v>
      </c>
      <c r="C36" s="3" t="s">
        <v>229</v>
      </c>
      <c r="D36" s="3" t="s">
        <v>21</v>
      </c>
      <c r="E36" s="3" t="s">
        <v>145</v>
      </c>
      <c r="F36" s="3">
        <v>4</v>
      </c>
      <c r="G36" s="3">
        <v>0.10728622185305001</v>
      </c>
      <c r="H36" s="3">
        <v>6.43453127361404E-2</v>
      </c>
      <c r="I36" s="3">
        <v>9.5444630147238405E-2</v>
      </c>
    </row>
    <row r="37" spans="1:9" x14ac:dyDescent="0.2">
      <c r="A37" s="3" t="s">
        <v>10</v>
      </c>
      <c r="B37" s="3" t="s">
        <v>230</v>
      </c>
      <c r="C37" s="3" t="s">
        <v>229</v>
      </c>
      <c r="D37" s="3" t="s">
        <v>21</v>
      </c>
      <c r="E37" s="3" t="s">
        <v>144</v>
      </c>
      <c r="F37" s="3">
        <v>4</v>
      </c>
      <c r="G37" s="3">
        <v>1.81638969563008</v>
      </c>
      <c r="H37" s="3">
        <v>0.85574147450463101</v>
      </c>
      <c r="I37" s="3">
        <v>0.16779637292017499</v>
      </c>
    </row>
    <row r="38" spans="1:9" x14ac:dyDescent="0.2">
      <c r="A38" s="3" t="s">
        <v>10</v>
      </c>
      <c r="B38" s="3" t="s">
        <v>230</v>
      </c>
      <c r="C38" s="3" t="s">
        <v>229</v>
      </c>
      <c r="D38" s="3" t="s">
        <v>21</v>
      </c>
      <c r="E38" s="3" t="s">
        <v>151</v>
      </c>
      <c r="F38" s="3">
        <v>4</v>
      </c>
      <c r="G38" s="3">
        <v>8.1768055570572901E-2</v>
      </c>
      <c r="H38" s="3">
        <v>6.6980995779834004E-2</v>
      </c>
      <c r="I38" s="3">
        <v>0.22217500772349999</v>
      </c>
    </row>
    <row r="39" spans="1:9" x14ac:dyDescent="0.2">
      <c r="A39" s="3" t="s">
        <v>10</v>
      </c>
      <c r="B39" s="3" t="s">
        <v>230</v>
      </c>
      <c r="C39" s="3" t="s">
        <v>229</v>
      </c>
      <c r="D39" s="3" t="s">
        <v>21</v>
      </c>
      <c r="E39" s="3" t="s">
        <v>148</v>
      </c>
      <c r="F39" s="3">
        <v>4</v>
      </c>
      <c r="G39" s="3">
        <v>5.6546776716558902E-2</v>
      </c>
      <c r="H39" s="3">
        <v>0.105378618498567</v>
      </c>
      <c r="I39" s="3">
        <v>0.62878101368129002</v>
      </c>
    </row>
    <row r="40" spans="1:9" x14ac:dyDescent="0.2">
      <c r="A40" s="3" t="s">
        <v>10</v>
      </c>
      <c r="B40" s="3" t="s">
        <v>228</v>
      </c>
      <c r="C40" s="3" t="s">
        <v>227</v>
      </c>
      <c r="D40" s="3" t="s">
        <v>21</v>
      </c>
      <c r="E40" s="3" t="s">
        <v>145</v>
      </c>
      <c r="F40" s="3">
        <v>4</v>
      </c>
      <c r="G40" s="3">
        <v>2.10747650481974E-2</v>
      </c>
      <c r="H40" s="3">
        <v>4.3224478059285802E-2</v>
      </c>
      <c r="I40" s="3">
        <v>0.62585762452381899</v>
      </c>
    </row>
    <row r="41" spans="1:9" x14ac:dyDescent="0.2">
      <c r="A41" s="3" t="s">
        <v>10</v>
      </c>
      <c r="B41" s="3" t="s">
        <v>228</v>
      </c>
      <c r="C41" s="3" t="s">
        <v>227</v>
      </c>
      <c r="D41" s="3" t="s">
        <v>21</v>
      </c>
      <c r="E41" s="3" t="s">
        <v>144</v>
      </c>
      <c r="F41" s="3">
        <v>4</v>
      </c>
      <c r="G41" s="3">
        <v>0.38212627040548203</v>
      </c>
      <c r="H41" s="3">
        <v>0.84519983778923402</v>
      </c>
      <c r="I41" s="3">
        <v>0.69548994610762604</v>
      </c>
    </row>
    <row r="42" spans="1:9" x14ac:dyDescent="0.2">
      <c r="A42" s="3" t="s">
        <v>10</v>
      </c>
      <c r="B42" s="3" t="s">
        <v>228</v>
      </c>
      <c r="C42" s="3" t="s">
        <v>227</v>
      </c>
      <c r="D42" s="3" t="s">
        <v>21</v>
      </c>
      <c r="E42" s="3" t="s">
        <v>151</v>
      </c>
      <c r="F42" s="3">
        <v>4</v>
      </c>
      <c r="G42" s="3">
        <v>3.4154727825413299E-4</v>
      </c>
      <c r="H42" s="3">
        <v>4.38134005469418E-2</v>
      </c>
      <c r="I42" s="3">
        <v>0.99378015546361997</v>
      </c>
    </row>
    <row r="43" spans="1:9" x14ac:dyDescent="0.2">
      <c r="A43" s="3" t="s">
        <v>10</v>
      </c>
      <c r="B43" s="3" t="s">
        <v>228</v>
      </c>
      <c r="C43" s="3" t="s">
        <v>227</v>
      </c>
      <c r="D43" s="3" t="s">
        <v>21</v>
      </c>
      <c r="E43" s="3" t="s">
        <v>148</v>
      </c>
      <c r="F43" s="3">
        <v>4</v>
      </c>
      <c r="G43" s="3">
        <v>-3.7986409551436999E-2</v>
      </c>
      <c r="H43" s="3">
        <v>7.1670900032342E-2</v>
      </c>
      <c r="I43" s="3">
        <v>0.63282523557185</v>
      </c>
    </row>
    <row r="44" spans="1:9" x14ac:dyDescent="0.2">
      <c r="A44" s="3" t="s">
        <v>10</v>
      </c>
      <c r="B44" s="3" t="s">
        <v>226</v>
      </c>
      <c r="C44" s="3" t="s">
        <v>225</v>
      </c>
      <c r="D44" s="3" t="s">
        <v>21</v>
      </c>
      <c r="E44" s="3" t="s">
        <v>145</v>
      </c>
      <c r="F44" s="3">
        <v>4</v>
      </c>
      <c r="G44" s="3">
        <v>0.132934966226881</v>
      </c>
      <c r="H44" s="3">
        <v>4.9736667904384899E-2</v>
      </c>
      <c r="I44" s="3">
        <v>7.5226490860751402E-3</v>
      </c>
    </row>
    <row r="45" spans="1:9" x14ac:dyDescent="0.2">
      <c r="A45" s="3" t="s">
        <v>10</v>
      </c>
      <c r="B45" s="3" t="s">
        <v>226</v>
      </c>
      <c r="C45" s="3" t="s">
        <v>225</v>
      </c>
      <c r="D45" s="3" t="s">
        <v>21</v>
      </c>
      <c r="E45" s="3" t="s">
        <v>144</v>
      </c>
      <c r="F45" s="3">
        <v>4</v>
      </c>
      <c r="G45" s="3">
        <v>-4.2476418442500601E-2</v>
      </c>
      <c r="H45" s="3">
        <v>1.0115670572417701</v>
      </c>
      <c r="I45" s="3">
        <v>0.97032116425893999</v>
      </c>
    </row>
    <row r="46" spans="1:9" x14ac:dyDescent="0.2">
      <c r="A46" s="3" t="s">
        <v>10</v>
      </c>
      <c r="B46" s="3" t="s">
        <v>226</v>
      </c>
      <c r="C46" s="3" t="s">
        <v>225</v>
      </c>
      <c r="D46" s="3" t="s">
        <v>21</v>
      </c>
      <c r="E46" s="3" t="s">
        <v>151</v>
      </c>
      <c r="F46" s="3">
        <v>4</v>
      </c>
      <c r="G46" s="3">
        <v>0.116616257499024</v>
      </c>
      <c r="H46" s="3">
        <v>4.60005124755214E-2</v>
      </c>
      <c r="I46" s="3">
        <v>1.1241273049435299E-2</v>
      </c>
    </row>
    <row r="47" spans="1:9" x14ac:dyDescent="0.2">
      <c r="A47" s="3" t="s">
        <v>10</v>
      </c>
      <c r="B47" s="3" t="s">
        <v>226</v>
      </c>
      <c r="C47" s="3" t="s">
        <v>225</v>
      </c>
      <c r="D47" s="3" t="s">
        <v>21</v>
      </c>
      <c r="E47" s="3" t="s">
        <v>148</v>
      </c>
      <c r="F47" s="3">
        <v>4</v>
      </c>
      <c r="G47" s="3">
        <v>6.5481742999376299E-2</v>
      </c>
      <c r="H47" s="3">
        <v>7.8065134719283905E-2</v>
      </c>
      <c r="I47" s="3">
        <v>0.463150526486034</v>
      </c>
    </row>
    <row r="48" spans="1:9" x14ac:dyDescent="0.2">
      <c r="A48" s="3" t="s">
        <v>10</v>
      </c>
      <c r="B48" s="3" t="s">
        <v>224</v>
      </c>
      <c r="C48" s="3" t="s">
        <v>223</v>
      </c>
      <c r="D48" s="3" t="s">
        <v>21</v>
      </c>
      <c r="E48" s="3" t="s">
        <v>145</v>
      </c>
      <c r="F48" s="3">
        <v>4</v>
      </c>
      <c r="G48" s="3">
        <v>0.13977931154502499</v>
      </c>
      <c r="H48" s="3">
        <v>5.1341954130111001E-2</v>
      </c>
      <c r="I48" s="3">
        <v>6.4786819947464901E-3</v>
      </c>
    </row>
    <row r="49" spans="1:9" x14ac:dyDescent="0.2">
      <c r="A49" s="3" t="s">
        <v>10</v>
      </c>
      <c r="B49" s="3" t="s">
        <v>224</v>
      </c>
      <c r="C49" s="3" t="s">
        <v>223</v>
      </c>
      <c r="D49" s="3" t="s">
        <v>21</v>
      </c>
      <c r="E49" s="3" t="s">
        <v>144</v>
      </c>
      <c r="F49" s="3">
        <v>4</v>
      </c>
      <c r="G49" s="3">
        <v>0.86951988166667504</v>
      </c>
      <c r="H49" s="3">
        <v>0.91267588991024995</v>
      </c>
      <c r="I49" s="3">
        <v>0.44128451353647202</v>
      </c>
    </row>
    <row r="50" spans="1:9" x14ac:dyDescent="0.2">
      <c r="A50" s="3" t="s">
        <v>10</v>
      </c>
      <c r="B50" s="3" t="s">
        <v>224</v>
      </c>
      <c r="C50" s="3" t="s">
        <v>223</v>
      </c>
      <c r="D50" s="3" t="s">
        <v>21</v>
      </c>
      <c r="E50" s="3" t="s">
        <v>151</v>
      </c>
      <c r="F50" s="3">
        <v>4</v>
      </c>
      <c r="G50" s="3">
        <v>0.13114903963958299</v>
      </c>
      <c r="H50" s="3">
        <v>4.1511745187750401E-2</v>
      </c>
      <c r="I50" s="3">
        <v>1.5813575355614401E-3</v>
      </c>
    </row>
    <row r="51" spans="1:9" x14ac:dyDescent="0.2">
      <c r="A51" s="3" t="s">
        <v>10</v>
      </c>
      <c r="B51" s="3" t="s">
        <v>224</v>
      </c>
      <c r="C51" s="3" t="s">
        <v>223</v>
      </c>
      <c r="D51" s="3" t="s">
        <v>21</v>
      </c>
      <c r="E51" s="3" t="s">
        <v>148</v>
      </c>
      <c r="F51" s="3">
        <v>4</v>
      </c>
      <c r="G51" s="3">
        <v>0.13434456152164501</v>
      </c>
      <c r="H51" s="3">
        <v>7.1847589404836903E-2</v>
      </c>
      <c r="I51" s="3">
        <v>0.15827625302978801</v>
      </c>
    </row>
    <row r="52" spans="1:9" x14ac:dyDescent="0.2">
      <c r="A52" s="3" t="s">
        <v>10</v>
      </c>
      <c r="B52" s="3" t="s">
        <v>222</v>
      </c>
      <c r="C52" s="3" t="s">
        <v>221</v>
      </c>
      <c r="D52" s="3" t="s">
        <v>21</v>
      </c>
      <c r="E52" s="3" t="s">
        <v>145</v>
      </c>
      <c r="F52" s="3">
        <v>4</v>
      </c>
      <c r="G52" s="3">
        <v>-2.6235240120743401E-3</v>
      </c>
      <c r="H52" s="3">
        <v>5.5815384992279199E-2</v>
      </c>
      <c r="I52" s="3">
        <v>0.96251035857307299</v>
      </c>
    </row>
    <row r="53" spans="1:9" x14ac:dyDescent="0.2">
      <c r="A53" s="3" t="s">
        <v>10</v>
      </c>
      <c r="B53" s="3" t="s">
        <v>222</v>
      </c>
      <c r="C53" s="3" t="s">
        <v>221</v>
      </c>
      <c r="D53" s="3" t="s">
        <v>21</v>
      </c>
      <c r="E53" s="3" t="s">
        <v>144</v>
      </c>
      <c r="F53" s="3">
        <v>4</v>
      </c>
      <c r="G53" s="3">
        <v>0.2766347556298</v>
      </c>
      <c r="H53" s="3">
        <v>0.93287089090328001</v>
      </c>
      <c r="I53" s="3">
        <v>0.79477676366485395</v>
      </c>
    </row>
    <row r="54" spans="1:9" x14ac:dyDescent="0.2">
      <c r="A54" s="3" t="s">
        <v>10</v>
      </c>
      <c r="B54" s="3" t="s">
        <v>222</v>
      </c>
      <c r="C54" s="3" t="s">
        <v>221</v>
      </c>
      <c r="D54" s="3" t="s">
        <v>21</v>
      </c>
      <c r="E54" s="3" t="s">
        <v>151</v>
      </c>
      <c r="F54" s="3">
        <v>4</v>
      </c>
      <c r="G54" s="3">
        <v>7.55973994948191E-3</v>
      </c>
      <c r="H54" s="3">
        <v>6.3547304292397105E-2</v>
      </c>
      <c r="I54" s="3">
        <v>0.90530514317726396</v>
      </c>
    </row>
    <row r="55" spans="1:9" x14ac:dyDescent="0.2">
      <c r="A55" s="3" t="s">
        <v>10</v>
      </c>
      <c r="B55" s="3" t="s">
        <v>222</v>
      </c>
      <c r="C55" s="3" t="s">
        <v>221</v>
      </c>
      <c r="D55" s="3" t="s">
        <v>21</v>
      </c>
      <c r="E55" s="3" t="s">
        <v>148</v>
      </c>
      <c r="F55" s="3">
        <v>4</v>
      </c>
      <c r="G55" s="3">
        <v>-6.8787879581233502E-2</v>
      </c>
      <c r="H55" s="3">
        <v>0.101627440658093</v>
      </c>
      <c r="I55" s="3">
        <v>0.547010764103253</v>
      </c>
    </row>
    <row r="56" spans="1:9" x14ac:dyDescent="0.2">
      <c r="A56" s="3" t="s">
        <v>10</v>
      </c>
      <c r="B56" s="3" t="s">
        <v>220</v>
      </c>
      <c r="C56" s="3" t="s">
        <v>219</v>
      </c>
      <c r="D56" s="3" t="s">
        <v>21</v>
      </c>
      <c r="E56" s="3" t="s">
        <v>145</v>
      </c>
      <c r="F56" s="3">
        <v>4</v>
      </c>
      <c r="G56" s="3">
        <v>-3.83149560574364E-2</v>
      </c>
      <c r="H56" s="3">
        <v>4.88219177850844E-2</v>
      </c>
      <c r="I56" s="3">
        <v>0.43257666576174703</v>
      </c>
    </row>
    <row r="57" spans="1:9" x14ac:dyDescent="0.2">
      <c r="A57" s="3" t="s">
        <v>10</v>
      </c>
      <c r="B57" s="3" t="s">
        <v>220</v>
      </c>
      <c r="C57" s="3" t="s">
        <v>219</v>
      </c>
      <c r="D57" s="3" t="s">
        <v>21</v>
      </c>
      <c r="E57" s="3" t="s">
        <v>144</v>
      </c>
      <c r="F57" s="3">
        <v>4</v>
      </c>
      <c r="G57" s="3">
        <v>-8.9953350753329497E-2</v>
      </c>
      <c r="H57" s="3">
        <v>0.81331272628705498</v>
      </c>
      <c r="I57" s="3">
        <v>0.92203122969677598</v>
      </c>
    </row>
    <row r="58" spans="1:9" x14ac:dyDescent="0.2">
      <c r="A58" s="3" t="s">
        <v>10</v>
      </c>
      <c r="B58" s="3" t="s">
        <v>220</v>
      </c>
      <c r="C58" s="3" t="s">
        <v>219</v>
      </c>
      <c r="D58" s="3" t="s">
        <v>21</v>
      </c>
      <c r="E58" s="3" t="s">
        <v>151</v>
      </c>
      <c r="F58" s="3">
        <v>4</v>
      </c>
      <c r="G58" s="3">
        <v>-4.7347781102631499E-2</v>
      </c>
      <c r="H58" s="3">
        <v>5.5282672379273701E-2</v>
      </c>
      <c r="I58" s="3">
        <v>0.39173955325223497</v>
      </c>
    </row>
    <row r="59" spans="1:9" x14ac:dyDescent="0.2">
      <c r="A59" s="3" t="s">
        <v>10</v>
      </c>
      <c r="B59" s="3" t="s">
        <v>220</v>
      </c>
      <c r="C59" s="3" t="s">
        <v>219</v>
      </c>
      <c r="D59" s="3" t="s">
        <v>21</v>
      </c>
      <c r="E59" s="3" t="s">
        <v>148</v>
      </c>
      <c r="F59" s="3">
        <v>4</v>
      </c>
      <c r="G59" s="3">
        <v>-5.0528481548187398E-2</v>
      </c>
      <c r="H59" s="3">
        <v>7.1311995656069896E-2</v>
      </c>
      <c r="I59" s="3">
        <v>0.52969599941020895</v>
      </c>
    </row>
    <row r="60" spans="1:9" x14ac:dyDescent="0.2">
      <c r="A60" s="3" t="s">
        <v>10</v>
      </c>
      <c r="B60" s="3" t="s">
        <v>218</v>
      </c>
      <c r="C60" s="3" t="s">
        <v>217</v>
      </c>
      <c r="D60" s="3" t="s">
        <v>21</v>
      </c>
      <c r="E60" s="3" t="s">
        <v>145</v>
      </c>
      <c r="F60" s="3">
        <v>4</v>
      </c>
      <c r="G60" s="3">
        <v>-7.6533783798363703E-2</v>
      </c>
      <c r="H60" s="3">
        <v>8.0530040039712897E-2</v>
      </c>
      <c r="I60" s="3">
        <v>0.34192144584452799</v>
      </c>
    </row>
    <row r="61" spans="1:9" x14ac:dyDescent="0.2">
      <c r="A61" s="3" t="s">
        <v>10</v>
      </c>
      <c r="B61" s="3" t="s">
        <v>218</v>
      </c>
      <c r="C61" s="3" t="s">
        <v>217</v>
      </c>
      <c r="D61" s="3" t="s">
        <v>21</v>
      </c>
      <c r="E61" s="3" t="s">
        <v>144</v>
      </c>
      <c r="F61" s="3">
        <v>4</v>
      </c>
      <c r="G61" s="3">
        <v>-1.1716226267531</v>
      </c>
      <c r="H61" s="3">
        <v>1.3682673443851101</v>
      </c>
      <c r="I61" s="3">
        <v>0.48205983512411399</v>
      </c>
    </row>
    <row r="62" spans="1:9" x14ac:dyDescent="0.2">
      <c r="A62" s="3" t="s">
        <v>10</v>
      </c>
      <c r="B62" s="3" t="s">
        <v>218</v>
      </c>
      <c r="C62" s="3" t="s">
        <v>217</v>
      </c>
      <c r="D62" s="3" t="s">
        <v>21</v>
      </c>
      <c r="E62" s="3" t="s">
        <v>151</v>
      </c>
      <c r="F62" s="3">
        <v>4</v>
      </c>
      <c r="G62" s="3">
        <v>-1.7170822385016101E-2</v>
      </c>
      <c r="H62" s="3">
        <v>0.100860195454802</v>
      </c>
      <c r="I62" s="3">
        <v>0.86481841138387405</v>
      </c>
    </row>
    <row r="63" spans="1:9" x14ac:dyDescent="0.2">
      <c r="A63" s="3" t="s">
        <v>10</v>
      </c>
      <c r="B63" s="3" t="s">
        <v>218</v>
      </c>
      <c r="C63" s="3" t="s">
        <v>217</v>
      </c>
      <c r="D63" s="3" t="s">
        <v>21</v>
      </c>
      <c r="E63" s="3" t="s">
        <v>148</v>
      </c>
      <c r="F63" s="3">
        <v>4</v>
      </c>
      <c r="G63" s="3">
        <v>-1.07857387884385E-2</v>
      </c>
      <c r="H63" s="3">
        <v>0.13517686987851901</v>
      </c>
      <c r="I63" s="3">
        <v>0.94142890823435499</v>
      </c>
    </row>
    <row r="64" spans="1:9" x14ac:dyDescent="0.2">
      <c r="A64" s="3" t="s">
        <v>10</v>
      </c>
      <c r="B64" s="3" t="s">
        <v>216</v>
      </c>
      <c r="C64" s="3" t="s">
        <v>215</v>
      </c>
      <c r="D64" s="3" t="s">
        <v>21</v>
      </c>
      <c r="E64" s="3" t="s">
        <v>145</v>
      </c>
      <c r="F64" s="3">
        <v>4</v>
      </c>
      <c r="G64" s="3">
        <v>0.179647623456657</v>
      </c>
      <c r="H64" s="3">
        <v>7.0269251193794097E-2</v>
      </c>
      <c r="I64" s="3">
        <v>1.057125503071E-2</v>
      </c>
    </row>
    <row r="65" spans="1:9" x14ac:dyDescent="0.2">
      <c r="A65" s="3" t="s">
        <v>10</v>
      </c>
      <c r="B65" s="3" t="s">
        <v>216</v>
      </c>
      <c r="C65" s="3" t="s">
        <v>215</v>
      </c>
      <c r="D65" s="3" t="s">
        <v>21</v>
      </c>
      <c r="E65" s="3" t="s">
        <v>144</v>
      </c>
      <c r="F65" s="3">
        <v>4</v>
      </c>
      <c r="G65" s="3">
        <v>0.73435324985521599</v>
      </c>
      <c r="H65" s="3">
        <v>1.17440666059813</v>
      </c>
      <c r="I65" s="3">
        <v>0.595613142986261</v>
      </c>
    </row>
    <row r="66" spans="1:9" x14ac:dyDescent="0.2">
      <c r="A66" s="3" t="s">
        <v>10</v>
      </c>
      <c r="B66" s="3" t="s">
        <v>216</v>
      </c>
      <c r="C66" s="3" t="s">
        <v>215</v>
      </c>
      <c r="D66" s="3" t="s">
        <v>21</v>
      </c>
      <c r="E66" s="3" t="s">
        <v>151</v>
      </c>
      <c r="F66" s="3">
        <v>4</v>
      </c>
      <c r="G66" s="3">
        <v>0.16111675935428099</v>
      </c>
      <c r="H66" s="3">
        <v>8.5738648113485902E-2</v>
      </c>
      <c r="I66" s="3">
        <v>6.0222456319279E-2</v>
      </c>
    </row>
    <row r="67" spans="1:9" x14ac:dyDescent="0.2">
      <c r="A67" s="3" t="s">
        <v>10</v>
      </c>
      <c r="B67" s="3" t="s">
        <v>216</v>
      </c>
      <c r="C67" s="3" t="s">
        <v>215</v>
      </c>
      <c r="D67" s="3" t="s">
        <v>21</v>
      </c>
      <c r="E67" s="3" t="s">
        <v>148</v>
      </c>
      <c r="F67" s="3">
        <v>4</v>
      </c>
      <c r="G67" s="3">
        <v>0.137928096185403</v>
      </c>
      <c r="H67" s="3">
        <v>0.120771537658297</v>
      </c>
      <c r="I67" s="3">
        <v>0.336325850750605</v>
      </c>
    </row>
    <row r="68" spans="1:9" x14ac:dyDescent="0.2">
      <c r="A68" s="3" t="s">
        <v>10</v>
      </c>
      <c r="B68" s="3" t="s">
        <v>214</v>
      </c>
      <c r="C68" s="3" t="s">
        <v>213</v>
      </c>
      <c r="D68" s="3" t="s">
        <v>21</v>
      </c>
      <c r="E68" s="3" t="s">
        <v>145</v>
      </c>
      <c r="F68" s="3">
        <v>4</v>
      </c>
      <c r="G68" s="3">
        <v>0.144658575057977</v>
      </c>
      <c r="H68" s="3">
        <v>5.7019496311872302E-2</v>
      </c>
      <c r="I68" s="3">
        <v>1.11806321694157E-2</v>
      </c>
    </row>
    <row r="69" spans="1:9" x14ac:dyDescent="0.2">
      <c r="A69" s="3" t="s">
        <v>10</v>
      </c>
      <c r="B69" s="3" t="s">
        <v>214</v>
      </c>
      <c r="C69" s="3" t="s">
        <v>213</v>
      </c>
      <c r="D69" s="3" t="s">
        <v>21</v>
      </c>
      <c r="E69" s="3" t="s">
        <v>144</v>
      </c>
      <c r="F69" s="3">
        <v>4</v>
      </c>
      <c r="G69" s="3">
        <v>0.116233642784623</v>
      </c>
      <c r="H69" s="3">
        <v>1.16475243386765</v>
      </c>
      <c r="I69" s="3">
        <v>0.92961102019020503</v>
      </c>
    </row>
    <row r="70" spans="1:9" x14ac:dyDescent="0.2">
      <c r="A70" s="3" t="s">
        <v>10</v>
      </c>
      <c r="B70" s="3" t="s">
        <v>214</v>
      </c>
      <c r="C70" s="3" t="s">
        <v>213</v>
      </c>
      <c r="D70" s="3" t="s">
        <v>21</v>
      </c>
      <c r="E70" s="3" t="s">
        <v>151</v>
      </c>
      <c r="F70" s="3">
        <v>4</v>
      </c>
      <c r="G70" s="3">
        <v>0.111465421801324</v>
      </c>
      <c r="H70" s="3">
        <v>4.8339604517627997E-2</v>
      </c>
      <c r="I70" s="3">
        <v>2.1117229150938301E-2</v>
      </c>
    </row>
    <row r="71" spans="1:9" x14ac:dyDescent="0.2">
      <c r="A71" s="3" t="s">
        <v>10</v>
      </c>
      <c r="B71" s="3" t="s">
        <v>214</v>
      </c>
      <c r="C71" s="3" t="s">
        <v>213</v>
      </c>
      <c r="D71" s="3" t="s">
        <v>21</v>
      </c>
      <c r="E71" s="3" t="s">
        <v>148</v>
      </c>
      <c r="F71" s="3">
        <v>4</v>
      </c>
      <c r="G71" s="3">
        <v>0.10172689095998499</v>
      </c>
      <c r="H71" s="3">
        <v>5.7331937708250201E-2</v>
      </c>
      <c r="I71" s="3">
        <v>0.17410340459749499</v>
      </c>
    </row>
    <row r="72" spans="1:9" x14ac:dyDescent="0.2">
      <c r="A72" s="3" t="s">
        <v>10</v>
      </c>
      <c r="B72" s="3" t="s">
        <v>212</v>
      </c>
      <c r="C72" s="3" t="s">
        <v>211</v>
      </c>
      <c r="D72" s="3" t="s">
        <v>21</v>
      </c>
      <c r="E72" s="3" t="s">
        <v>145</v>
      </c>
      <c r="F72" s="3">
        <v>4</v>
      </c>
      <c r="G72" s="3">
        <v>-0.103333586859535</v>
      </c>
      <c r="H72" s="3">
        <v>4.2162269339246397E-2</v>
      </c>
      <c r="I72" s="3">
        <v>1.42517555379014E-2</v>
      </c>
    </row>
    <row r="73" spans="1:9" x14ac:dyDescent="0.2">
      <c r="A73" s="3" t="s">
        <v>10</v>
      </c>
      <c r="B73" s="3" t="s">
        <v>212</v>
      </c>
      <c r="C73" s="3" t="s">
        <v>211</v>
      </c>
      <c r="D73" s="3" t="s">
        <v>21</v>
      </c>
      <c r="E73" s="3" t="s">
        <v>144</v>
      </c>
      <c r="F73" s="3">
        <v>4</v>
      </c>
      <c r="G73" s="3">
        <v>0.47280600925739402</v>
      </c>
      <c r="H73" s="3">
        <v>0.70212129186498495</v>
      </c>
      <c r="I73" s="3">
        <v>0.57008647957639902</v>
      </c>
    </row>
    <row r="74" spans="1:9" x14ac:dyDescent="0.2">
      <c r="A74" s="3" t="s">
        <v>10</v>
      </c>
      <c r="B74" s="3" t="s">
        <v>212</v>
      </c>
      <c r="C74" s="3" t="s">
        <v>211</v>
      </c>
      <c r="D74" s="3" t="s">
        <v>21</v>
      </c>
      <c r="E74" s="3" t="s">
        <v>151</v>
      </c>
      <c r="F74" s="3">
        <v>4</v>
      </c>
      <c r="G74" s="3">
        <v>-0.105728669873224</v>
      </c>
      <c r="H74" s="3">
        <v>5.0940707154564203E-2</v>
      </c>
      <c r="I74" s="3">
        <v>3.7937979466514497E-2</v>
      </c>
    </row>
    <row r="75" spans="1:9" x14ac:dyDescent="0.2">
      <c r="A75" s="3" t="s">
        <v>10</v>
      </c>
      <c r="B75" s="3" t="s">
        <v>212</v>
      </c>
      <c r="C75" s="3" t="s">
        <v>211</v>
      </c>
      <c r="D75" s="3" t="s">
        <v>21</v>
      </c>
      <c r="E75" s="3" t="s">
        <v>148</v>
      </c>
      <c r="F75" s="3">
        <v>4</v>
      </c>
      <c r="G75" s="3">
        <v>-0.11063323833048</v>
      </c>
      <c r="H75" s="3">
        <v>6.7474468494829895E-2</v>
      </c>
      <c r="I75" s="3">
        <v>0.19961380758510699</v>
      </c>
    </row>
    <row r="76" spans="1:9" x14ac:dyDescent="0.2">
      <c r="A76" s="3" t="s">
        <v>10</v>
      </c>
      <c r="B76" s="3" t="s">
        <v>210</v>
      </c>
      <c r="C76" s="3" t="s">
        <v>209</v>
      </c>
      <c r="D76" s="3" t="s">
        <v>21</v>
      </c>
      <c r="E76" s="3" t="s">
        <v>145</v>
      </c>
      <c r="F76" s="3">
        <v>4</v>
      </c>
      <c r="G76" s="3">
        <v>-0.101313402666676</v>
      </c>
      <c r="H76" s="3">
        <v>4.9906271245009098E-2</v>
      </c>
      <c r="I76" s="3">
        <v>4.2349060729156902E-2</v>
      </c>
    </row>
    <row r="77" spans="1:9" x14ac:dyDescent="0.2">
      <c r="A77" s="3" t="s">
        <v>10</v>
      </c>
      <c r="B77" s="3" t="s">
        <v>210</v>
      </c>
      <c r="C77" s="3" t="s">
        <v>209</v>
      </c>
      <c r="D77" s="3" t="s">
        <v>21</v>
      </c>
      <c r="E77" s="3" t="s">
        <v>144</v>
      </c>
      <c r="F77" s="3">
        <v>4</v>
      </c>
      <c r="G77" s="3">
        <v>0.52705019953563004</v>
      </c>
      <c r="H77" s="3">
        <v>0.91909211204731001</v>
      </c>
      <c r="I77" s="3">
        <v>0.62422920012224203</v>
      </c>
    </row>
    <row r="78" spans="1:9" x14ac:dyDescent="0.2">
      <c r="A78" s="3" t="s">
        <v>10</v>
      </c>
      <c r="B78" s="3" t="s">
        <v>210</v>
      </c>
      <c r="C78" s="3" t="s">
        <v>209</v>
      </c>
      <c r="D78" s="3" t="s">
        <v>21</v>
      </c>
      <c r="E78" s="3" t="s">
        <v>151</v>
      </c>
      <c r="F78" s="3">
        <v>4</v>
      </c>
      <c r="G78" s="3">
        <v>-8.1234848865345502E-2</v>
      </c>
      <c r="H78" s="3">
        <v>4.8814411346938098E-2</v>
      </c>
      <c r="I78" s="3">
        <v>9.6081040139667701E-2</v>
      </c>
    </row>
    <row r="79" spans="1:9" x14ac:dyDescent="0.2">
      <c r="A79" s="3" t="s">
        <v>10</v>
      </c>
      <c r="B79" s="3" t="s">
        <v>210</v>
      </c>
      <c r="C79" s="3" t="s">
        <v>209</v>
      </c>
      <c r="D79" s="3" t="s">
        <v>21</v>
      </c>
      <c r="E79" s="3" t="s">
        <v>148</v>
      </c>
      <c r="F79" s="3">
        <v>4</v>
      </c>
      <c r="G79" s="3">
        <v>-2.1193822145448599E-2</v>
      </c>
      <c r="H79" s="3">
        <v>8.4552525865609601E-2</v>
      </c>
      <c r="I79" s="3">
        <v>0.81826465474841104</v>
      </c>
    </row>
    <row r="80" spans="1:9" x14ac:dyDescent="0.2">
      <c r="A80" s="3" t="s">
        <v>10</v>
      </c>
      <c r="B80" s="3" t="s">
        <v>208</v>
      </c>
      <c r="C80" s="3" t="s">
        <v>207</v>
      </c>
      <c r="D80" s="3" t="s">
        <v>21</v>
      </c>
      <c r="E80" s="3" t="s">
        <v>145</v>
      </c>
      <c r="F80" s="3">
        <v>4</v>
      </c>
      <c r="G80" s="3">
        <v>-0.17153244473500701</v>
      </c>
      <c r="H80" s="3">
        <v>0.13605370372263301</v>
      </c>
      <c r="I80" s="3">
        <v>0.20739168116503801</v>
      </c>
    </row>
    <row r="81" spans="1:9" x14ac:dyDescent="0.2">
      <c r="A81" s="3" t="s">
        <v>10</v>
      </c>
      <c r="B81" s="3" t="s">
        <v>208</v>
      </c>
      <c r="C81" s="3" t="s">
        <v>207</v>
      </c>
      <c r="D81" s="3" t="s">
        <v>21</v>
      </c>
      <c r="E81" s="3" t="s">
        <v>144</v>
      </c>
      <c r="F81" s="3">
        <v>4</v>
      </c>
      <c r="G81" s="3">
        <v>-1.4367894139395101</v>
      </c>
      <c r="H81" s="3">
        <v>2.2718765321303498</v>
      </c>
      <c r="I81" s="3">
        <v>0.591768631032904</v>
      </c>
    </row>
    <row r="82" spans="1:9" x14ac:dyDescent="0.2">
      <c r="A82" s="3" t="s">
        <v>10</v>
      </c>
      <c r="B82" s="3" t="s">
        <v>208</v>
      </c>
      <c r="C82" s="3" t="s">
        <v>207</v>
      </c>
      <c r="D82" s="3" t="s">
        <v>21</v>
      </c>
      <c r="E82" s="3" t="s">
        <v>151</v>
      </c>
      <c r="F82" s="3">
        <v>4</v>
      </c>
      <c r="G82" s="3">
        <v>-9.7977630435256105E-2</v>
      </c>
      <c r="H82" s="3">
        <v>0.165543692044231</v>
      </c>
      <c r="I82" s="3">
        <v>0.55394862573989201</v>
      </c>
    </row>
    <row r="83" spans="1:9" x14ac:dyDescent="0.2">
      <c r="A83" s="3" t="s">
        <v>10</v>
      </c>
      <c r="B83" s="3" t="s">
        <v>208</v>
      </c>
      <c r="C83" s="3" t="s">
        <v>207</v>
      </c>
      <c r="D83" s="3" t="s">
        <v>21</v>
      </c>
      <c r="E83" s="3" t="s">
        <v>148</v>
      </c>
      <c r="F83" s="3">
        <v>4</v>
      </c>
      <c r="G83" s="3">
        <v>-7.0296132783671403E-2</v>
      </c>
      <c r="H83" s="3">
        <v>0.21727257645328801</v>
      </c>
      <c r="I83" s="3">
        <v>0.76752915146728096</v>
      </c>
    </row>
    <row r="84" spans="1:9" x14ac:dyDescent="0.2">
      <c r="A84" s="3" t="s">
        <v>10</v>
      </c>
      <c r="B84" s="3" t="s">
        <v>206</v>
      </c>
      <c r="C84" s="3" t="s">
        <v>205</v>
      </c>
      <c r="D84" s="3" t="s">
        <v>21</v>
      </c>
      <c r="E84" s="3" t="s">
        <v>145</v>
      </c>
      <c r="F84" s="3">
        <v>4</v>
      </c>
      <c r="G84" s="3">
        <v>3.8530883512384699E-3</v>
      </c>
      <c r="H84" s="3">
        <v>3.8350179434827401E-2</v>
      </c>
      <c r="I84" s="3">
        <v>0.91997025026615098</v>
      </c>
    </row>
    <row r="85" spans="1:9" x14ac:dyDescent="0.2">
      <c r="A85" s="3" t="s">
        <v>10</v>
      </c>
      <c r="B85" s="3" t="s">
        <v>206</v>
      </c>
      <c r="C85" s="3" t="s">
        <v>205</v>
      </c>
      <c r="D85" s="3" t="s">
        <v>21</v>
      </c>
      <c r="E85" s="3" t="s">
        <v>144</v>
      </c>
      <c r="F85" s="3">
        <v>4</v>
      </c>
      <c r="G85" s="3">
        <v>0.51387934838347804</v>
      </c>
      <c r="H85" s="3">
        <v>0.64121153330449099</v>
      </c>
      <c r="I85" s="3">
        <v>0.50697266984802103</v>
      </c>
    </row>
    <row r="86" spans="1:9" x14ac:dyDescent="0.2">
      <c r="A86" s="3" t="s">
        <v>10</v>
      </c>
      <c r="B86" s="3" t="s">
        <v>206</v>
      </c>
      <c r="C86" s="3" t="s">
        <v>205</v>
      </c>
      <c r="D86" s="3" t="s">
        <v>21</v>
      </c>
      <c r="E86" s="3" t="s">
        <v>151</v>
      </c>
      <c r="F86" s="3">
        <v>4</v>
      </c>
      <c r="G86" s="3">
        <v>1.8736324954296699E-2</v>
      </c>
      <c r="H86" s="3">
        <v>4.42644480600786E-2</v>
      </c>
      <c r="I86" s="3">
        <v>0.67208984111648495</v>
      </c>
    </row>
    <row r="87" spans="1:9" x14ac:dyDescent="0.2">
      <c r="A87" s="3" t="s">
        <v>10</v>
      </c>
      <c r="B87" s="3" t="s">
        <v>206</v>
      </c>
      <c r="C87" s="3" t="s">
        <v>205</v>
      </c>
      <c r="D87" s="3" t="s">
        <v>21</v>
      </c>
      <c r="E87" s="3" t="s">
        <v>148</v>
      </c>
      <c r="F87" s="3">
        <v>4</v>
      </c>
      <c r="G87" s="3">
        <v>4.26498041313398E-2</v>
      </c>
      <c r="H87" s="3">
        <v>6.5772180596170404E-2</v>
      </c>
      <c r="I87" s="3">
        <v>0.56290555799842701</v>
      </c>
    </row>
    <row r="88" spans="1:9" x14ac:dyDescent="0.2">
      <c r="A88" s="3" t="s">
        <v>10</v>
      </c>
      <c r="B88" s="3" t="s">
        <v>204</v>
      </c>
      <c r="C88" s="3" t="s">
        <v>203</v>
      </c>
      <c r="D88" s="3" t="s">
        <v>21</v>
      </c>
      <c r="E88" s="3" t="s">
        <v>145</v>
      </c>
      <c r="F88" s="3">
        <v>4</v>
      </c>
      <c r="G88" s="3">
        <v>-7.33141780353391E-2</v>
      </c>
      <c r="H88" s="3">
        <v>4.3443911514800301E-2</v>
      </c>
      <c r="I88" s="3">
        <v>9.1495852602063305E-2</v>
      </c>
    </row>
    <row r="89" spans="1:9" x14ac:dyDescent="0.2">
      <c r="A89" s="3" t="s">
        <v>10</v>
      </c>
      <c r="B89" s="3" t="s">
        <v>204</v>
      </c>
      <c r="C89" s="3" t="s">
        <v>203</v>
      </c>
      <c r="D89" s="3" t="s">
        <v>21</v>
      </c>
      <c r="E89" s="3" t="s">
        <v>144</v>
      </c>
      <c r="F89" s="3">
        <v>4</v>
      </c>
      <c r="G89" s="3">
        <v>-0.47989638192075601</v>
      </c>
      <c r="H89" s="3">
        <v>0.72508325143124597</v>
      </c>
      <c r="I89" s="3">
        <v>0.57612412368842603</v>
      </c>
    </row>
    <row r="90" spans="1:9" x14ac:dyDescent="0.2">
      <c r="A90" s="3" t="s">
        <v>10</v>
      </c>
      <c r="B90" s="3" t="s">
        <v>204</v>
      </c>
      <c r="C90" s="3" t="s">
        <v>203</v>
      </c>
      <c r="D90" s="3" t="s">
        <v>21</v>
      </c>
      <c r="E90" s="3" t="s">
        <v>151</v>
      </c>
      <c r="F90" s="3">
        <v>4</v>
      </c>
      <c r="G90" s="3">
        <v>-8.13124660215407E-2</v>
      </c>
      <c r="H90" s="3">
        <v>5.1192955727790299E-2</v>
      </c>
      <c r="I90" s="3">
        <v>0.112206621991116</v>
      </c>
    </row>
    <row r="91" spans="1:9" x14ac:dyDescent="0.2">
      <c r="A91" s="3" t="s">
        <v>10</v>
      </c>
      <c r="B91" s="3" t="s">
        <v>204</v>
      </c>
      <c r="C91" s="3" t="s">
        <v>203</v>
      </c>
      <c r="D91" s="3" t="s">
        <v>21</v>
      </c>
      <c r="E91" s="3" t="s">
        <v>148</v>
      </c>
      <c r="F91" s="3">
        <v>4</v>
      </c>
      <c r="G91" s="3">
        <v>-8.6074642066420307E-2</v>
      </c>
      <c r="H91" s="3">
        <v>7.1377322302900198E-2</v>
      </c>
      <c r="I91" s="3">
        <v>0.31428495468127299</v>
      </c>
    </row>
    <row r="92" spans="1:9" x14ac:dyDescent="0.2">
      <c r="A92" s="3" t="s">
        <v>10</v>
      </c>
      <c r="B92" s="3" t="s">
        <v>202</v>
      </c>
      <c r="C92" s="3" t="s">
        <v>201</v>
      </c>
      <c r="D92" s="3" t="s">
        <v>21</v>
      </c>
      <c r="E92" s="3" t="s">
        <v>145</v>
      </c>
      <c r="F92" s="3">
        <v>4</v>
      </c>
      <c r="G92" s="3">
        <v>3.0804232573719399E-2</v>
      </c>
      <c r="H92" s="3">
        <v>0.13277334803548099</v>
      </c>
      <c r="I92" s="3">
        <v>0.81653324136156802</v>
      </c>
    </row>
    <row r="93" spans="1:9" x14ac:dyDescent="0.2">
      <c r="A93" s="3" t="s">
        <v>10</v>
      </c>
      <c r="B93" s="3" t="s">
        <v>202</v>
      </c>
      <c r="C93" s="3" t="s">
        <v>201</v>
      </c>
      <c r="D93" s="3" t="s">
        <v>21</v>
      </c>
      <c r="E93" s="3" t="s">
        <v>144</v>
      </c>
      <c r="F93" s="3">
        <v>4</v>
      </c>
      <c r="G93" s="3">
        <v>1.5697869756778799</v>
      </c>
      <c r="H93" s="3">
        <v>2.2151643177441098</v>
      </c>
      <c r="I93" s="3">
        <v>0.55200364244345101</v>
      </c>
    </row>
    <row r="94" spans="1:9" x14ac:dyDescent="0.2">
      <c r="A94" s="3" t="s">
        <v>10</v>
      </c>
      <c r="B94" s="3" t="s">
        <v>202</v>
      </c>
      <c r="C94" s="3" t="s">
        <v>201</v>
      </c>
      <c r="D94" s="3" t="s">
        <v>21</v>
      </c>
      <c r="E94" s="3" t="s">
        <v>151</v>
      </c>
      <c r="F94" s="3">
        <v>4</v>
      </c>
      <c r="G94" s="3">
        <v>-7.0074610491620596E-4</v>
      </c>
      <c r="H94" s="3">
        <v>0.14137301043589001</v>
      </c>
      <c r="I94" s="3">
        <v>0.996045127659413</v>
      </c>
    </row>
    <row r="95" spans="1:9" x14ac:dyDescent="0.2">
      <c r="A95" s="3" t="s">
        <v>10</v>
      </c>
      <c r="B95" s="3" t="s">
        <v>202</v>
      </c>
      <c r="C95" s="3" t="s">
        <v>201</v>
      </c>
      <c r="D95" s="3" t="s">
        <v>21</v>
      </c>
      <c r="E95" s="3" t="s">
        <v>148</v>
      </c>
      <c r="F95" s="3">
        <v>4</v>
      </c>
      <c r="G95" s="3">
        <v>-9.6590603553981507E-3</v>
      </c>
      <c r="H95" s="3">
        <v>0.20829608942560601</v>
      </c>
      <c r="I95" s="3">
        <v>0.96592814259133997</v>
      </c>
    </row>
    <row r="96" spans="1:9" x14ac:dyDescent="0.2">
      <c r="A96" s="3" t="s">
        <v>10</v>
      </c>
      <c r="B96" s="3" t="s">
        <v>200</v>
      </c>
      <c r="C96" s="3" t="s">
        <v>199</v>
      </c>
      <c r="D96" s="3" t="s">
        <v>21</v>
      </c>
      <c r="E96" s="3" t="s">
        <v>145</v>
      </c>
      <c r="F96" s="3">
        <v>4</v>
      </c>
      <c r="G96" s="3">
        <v>-2.3325689004689201E-2</v>
      </c>
      <c r="H96" s="3">
        <v>0.147824378524025</v>
      </c>
      <c r="I96" s="3">
        <v>0.87461971833820795</v>
      </c>
    </row>
    <row r="97" spans="1:9" x14ac:dyDescent="0.2">
      <c r="A97" s="3" t="s">
        <v>10</v>
      </c>
      <c r="B97" s="3" t="s">
        <v>200</v>
      </c>
      <c r="C97" s="3" t="s">
        <v>199</v>
      </c>
      <c r="D97" s="3" t="s">
        <v>21</v>
      </c>
      <c r="E97" s="3" t="s">
        <v>144</v>
      </c>
      <c r="F97" s="3">
        <v>4</v>
      </c>
      <c r="G97" s="3">
        <v>1.49484815847055</v>
      </c>
      <c r="H97" s="3">
        <v>2.8287803799977902</v>
      </c>
      <c r="I97" s="3">
        <v>0.64997286468406901</v>
      </c>
    </row>
    <row r="98" spans="1:9" x14ac:dyDescent="0.2">
      <c r="A98" s="3" t="s">
        <v>10</v>
      </c>
      <c r="B98" s="3" t="s">
        <v>200</v>
      </c>
      <c r="C98" s="3" t="s">
        <v>199</v>
      </c>
      <c r="D98" s="3" t="s">
        <v>21</v>
      </c>
      <c r="E98" s="3" t="s">
        <v>151</v>
      </c>
      <c r="F98" s="3">
        <v>4</v>
      </c>
      <c r="G98" s="3">
        <v>-8.9846971503318093E-2</v>
      </c>
      <c r="H98" s="3">
        <v>0.14169454453507299</v>
      </c>
      <c r="I98" s="3">
        <v>0.526022651506588</v>
      </c>
    </row>
    <row r="99" spans="1:9" x14ac:dyDescent="0.2">
      <c r="A99" s="3" t="s">
        <v>10</v>
      </c>
      <c r="B99" s="3" t="s">
        <v>200</v>
      </c>
      <c r="C99" s="3" t="s">
        <v>199</v>
      </c>
      <c r="D99" s="3" t="s">
        <v>21</v>
      </c>
      <c r="E99" s="3" t="s">
        <v>148</v>
      </c>
      <c r="F99" s="3">
        <v>4</v>
      </c>
      <c r="G99" s="3">
        <v>-0.15033137900230001</v>
      </c>
      <c r="H99" s="3">
        <v>0.25629607669147098</v>
      </c>
      <c r="I99" s="3">
        <v>0.59871884113642904</v>
      </c>
    </row>
    <row r="100" spans="1:9" x14ac:dyDescent="0.2">
      <c r="A100" s="3" t="s">
        <v>10</v>
      </c>
      <c r="B100" s="3" t="s">
        <v>198</v>
      </c>
      <c r="C100" s="3" t="s">
        <v>197</v>
      </c>
      <c r="D100" s="3" t="s">
        <v>21</v>
      </c>
      <c r="E100" s="3" t="s">
        <v>145</v>
      </c>
      <c r="F100" s="3">
        <v>4</v>
      </c>
      <c r="G100" s="3">
        <v>2.5256083012502598E-2</v>
      </c>
      <c r="H100" s="3">
        <v>0.11078066104091901</v>
      </c>
      <c r="I100" s="3">
        <v>0.81965962803655201</v>
      </c>
    </row>
    <row r="101" spans="1:9" x14ac:dyDescent="0.2">
      <c r="A101" s="3" t="s">
        <v>10</v>
      </c>
      <c r="B101" s="3" t="s">
        <v>198</v>
      </c>
      <c r="C101" s="3" t="s">
        <v>197</v>
      </c>
      <c r="D101" s="3" t="s">
        <v>21</v>
      </c>
      <c r="E101" s="3" t="s">
        <v>144</v>
      </c>
      <c r="F101" s="3">
        <v>4</v>
      </c>
      <c r="G101" s="3">
        <v>2.1379614159834599</v>
      </c>
      <c r="H101" s="3">
        <v>1.84920568470674</v>
      </c>
      <c r="I101" s="3">
        <v>0.367068083209317</v>
      </c>
    </row>
    <row r="102" spans="1:9" x14ac:dyDescent="0.2">
      <c r="A102" s="3" t="s">
        <v>10</v>
      </c>
      <c r="B102" s="3" t="s">
        <v>198</v>
      </c>
      <c r="C102" s="3" t="s">
        <v>197</v>
      </c>
      <c r="D102" s="3" t="s">
        <v>21</v>
      </c>
      <c r="E102" s="3" t="s">
        <v>151</v>
      </c>
      <c r="F102" s="3">
        <v>4</v>
      </c>
      <c r="G102" s="3">
        <v>-2.9554751046867798E-2</v>
      </c>
      <c r="H102" s="3">
        <v>0.13347109575419799</v>
      </c>
      <c r="I102" s="3">
        <v>0.82475619870338401</v>
      </c>
    </row>
    <row r="103" spans="1:9" x14ac:dyDescent="0.2">
      <c r="A103" s="3" t="s">
        <v>10</v>
      </c>
      <c r="B103" s="3" t="s">
        <v>198</v>
      </c>
      <c r="C103" s="3" t="s">
        <v>197</v>
      </c>
      <c r="D103" s="3" t="s">
        <v>21</v>
      </c>
      <c r="E103" s="3" t="s">
        <v>148</v>
      </c>
      <c r="F103" s="3">
        <v>4</v>
      </c>
      <c r="G103" s="3">
        <v>-7.3636851278289103E-2</v>
      </c>
      <c r="H103" s="3">
        <v>0.195399631395379</v>
      </c>
      <c r="I103" s="3">
        <v>0.73136010724735701</v>
      </c>
    </row>
    <row r="104" spans="1:9" x14ac:dyDescent="0.2">
      <c r="A104" s="3" t="s">
        <v>10</v>
      </c>
      <c r="B104" s="3" t="s">
        <v>196</v>
      </c>
      <c r="C104" s="3" t="s">
        <v>195</v>
      </c>
      <c r="D104" s="3" t="s">
        <v>21</v>
      </c>
      <c r="E104" s="3" t="s">
        <v>145</v>
      </c>
      <c r="F104" s="3">
        <v>4</v>
      </c>
      <c r="G104" s="3">
        <v>-4.7390309407791702E-2</v>
      </c>
      <c r="H104" s="3">
        <v>7.9172045897350801E-2</v>
      </c>
      <c r="I104" s="3">
        <v>0.54945715675497198</v>
      </c>
    </row>
    <row r="105" spans="1:9" x14ac:dyDescent="0.2">
      <c r="A105" s="3" t="s">
        <v>10</v>
      </c>
      <c r="B105" s="3" t="s">
        <v>196</v>
      </c>
      <c r="C105" s="3" t="s">
        <v>195</v>
      </c>
      <c r="D105" s="3" t="s">
        <v>21</v>
      </c>
      <c r="E105" s="3" t="s">
        <v>144</v>
      </c>
      <c r="F105" s="3">
        <v>4</v>
      </c>
      <c r="G105" s="3">
        <v>0.97922902198834805</v>
      </c>
      <c r="H105" s="3">
        <v>1.3210483501772099</v>
      </c>
      <c r="I105" s="3">
        <v>0.53576060013165505</v>
      </c>
    </row>
    <row r="106" spans="1:9" x14ac:dyDescent="0.2">
      <c r="A106" s="3" t="s">
        <v>10</v>
      </c>
      <c r="B106" s="3" t="s">
        <v>196</v>
      </c>
      <c r="C106" s="3" t="s">
        <v>195</v>
      </c>
      <c r="D106" s="3" t="s">
        <v>21</v>
      </c>
      <c r="E106" s="3" t="s">
        <v>151</v>
      </c>
      <c r="F106" s="3">
        <v>4</v>
      </c>
      <c r="G106" s="3">
        <v>-2.1160399145931898E-2</v>
      </c>
      <c r="H106" s="3">
        <v>9.1056991589350794E-2</v>
      </c>
      <c r="I106" s="3">
        <v>0.81623797352556404</v>
      </c>
    </row>
    <row r="107" spans="1:9" x14ac:dyDescent="0.2">
      <c r="A107" s="3" t="s">
        <v>10</v>
      </c>
      <c r="B107" s="3" t="s">
        <v>196</v>
      </c>
      <c r="C107" s="3" t="s">
        <v>195</v>
      </c>
      <c r="D107" s="3" t="s">
        <v>21</v>
      </c>
      <c r="E107" s="3" t="s">
        <v>148</v>
      </c>
      <c r="F107" s="3">
        <v>4</v>
      </c>
      <c r="G107" s="3">
        <v>6.2828790775731902E-4</v>
      </c>
      <c r="H107" s="3">
        <v>0.12071589778096201</v>
      </c>
      <c r="I107" s="3">
        <v>0.99617403397137405</v>
      </c>
    </row>
    <row r="108" spans="1:9" x14ac:dyDescent="0.2">
      <c r="A108" s="3" t="s">
        <v>10</v>
      </c>
      <c r="B108" s="3" t="s">
        <v>194</v>
      </c>
      <c r="C108" s="3" t="s">
        <v>193</v>
      </c>
      <c r="D108" s="3" t="s">
        <v>21</v>
      </c>
      <c r="E108" s="3" t="s">
        <v>145</v>
      </c>
      <c r="F108" s="3">
        <v>4</v>
      </c>
      <c r="G108" s="3">
        <v>-2.9247553344357202E-2</v>
      </c>
      <c r="H108" s="3">
        <v>2.0547731644687199E-2</v>
      </c>
      <c r="I108" s="3">
        <v>0.15462147159178</v>
      </c>
    </row>
    <row r="109" spans="1:9" x14ac:dyDescent="0.2">
      <c r="A109" s="3" t="s">
        <v>10</v>
      </c>
      <c r="B109" s="3" t="s">
        <v>194</v>
      </c>
      <c r="C109" s="3" t="s">
        <v>193</v>
      </c>
      <c r="D109" s="3" t="s">
        <v>21</v>
      </c>
      <c r="E109" s="3" t="s">
        <v>144</v>
      </c>
      <c r="F109" s="3">
        <v>4</v>
      </c>
      <c r="G109" s="3">
        <v>-0.33116803712725001</v>
      </c>
      <c r="H109" s="3">
        <v>0.34669246320270403</v>
      </c>
      <c r="I109" s="3">
        <v>0.44027469903490402</v>
      </c>
    </row>
    <row r="110" spans="1:9" x14ac:dyDescent="0.2">
      <c r="A110" s="3" t="s">
        <v>10</v>
      </c>
      <c r="B110" s="3" t="s">
        <v>194</v>
      </c>
      <c r="C110" s="3" t="s">
        <v>193</v>
      </c>
      <c r="D110" s="3" t="s">
        <v>21</v>
      </c>
      <c r="E110" s="3" t="s">
        <v>151</v>
      </c>
      <c r="F110" s="3">
        <v>4</v>
      </c>
      <c r="G110" s="3">
        <v>-3.6013652414440898E-2</v>
      </c>
      <c r="H110" s="3">
        <v>2.4140816252098199E-2</v>
      </c>
      <c r="I110" s="3">
        <v>0.13574742655956301</v>
      </c>
    </row>
    <row r="111" spans="1:9" x14ac:dyDescent="0.2">
      <c r="A111" s="3" t="s">
        <v>10</v>
      </c>
      <c r="B111" s="3" t="s">
        <v>194</v>
      </c>
      <c r="C111" s="3" t="s">
        <v>193</v>
      </c>
      <c r="D111" s="3" t="s">
        <v>21</v>
      </c>
      <c r="E111" s="3" t="s">
        <v>148</v>
      </c>
      <c r="F111" s="3">
        <v>4</v>
      </c>
      <c r="G111" s="3">
        <v>-5.68234356162656E-2</v>
      </c>
      <c r="H111" s="3">
        <v>3.9131052076047099E-2</v>
      </c>
      <c r="I111" s="3">
        <v>0.24239350979190499</v>
      </c>
    </row>
    <row r="112" spans="1:9" x14ac:dyDescent="0.2">
      <c r="A112" s="3" t="s">
        <v>10</v>
      </c>
      <c r="B112" s="3" t="s">
        <v>192</v>
      </c>
      <c r="C112" s="3" t="s">
        <v>191</v>
      </c>
      <c r="D112" s="3" t="s">
        <v>21</v>
      </c>
      <c r="E112" s="3" t="s">
        <v>145</v>
      </c>
      <c r="F112" s="3">
        <v>4</v>
      </c>
      <c r="G112" s="3">
        <v>-5.3897424164478701E-2</v>
      </c>
      <c r="H112" s="3">
        <v>3.1413305779389E-2</v>
      </c>
      <c r="I112" s="3">
        <v>8.6207548108706497E-2</v>
      </c>
    </row>
    <row r="113" spans="1:9" x14ac:dyDescent="0.2">
      <c r="A113" s="3" t="s">
        <v>10</v>
      </c>
      <c r="B113" s="3" t="s">
        <v>192</v>
      </c>
      <c r="C113" s="3" t="s">
        <v>191</v>
      </c>
      <c r="D113" s="3" t="s">
        <v>21</v>
      </c>
      <c r="E113" s="3" t="s">
        <v>144</v>
      </c>
      <c r="F113" s="3">
        <v>4</v>
      </c>
      <c r="G113" s="3">
        <v>-4.9412856103803797E-2</v>
      </c>
      <c r="H113" s="3">
        <v>0.52364727159535296</v>
      </c>
      <c r="I113" s="3">
        <v>0.93342341990324496</v>
      </c>
    </row>
    <row r="114" spans="1:9" x14ac:dyDescent="0.2">
      <c r="A114" s="3" t="s">
        <v>10</v>
      </c>
      <c r="B114" s="3" t="s">
        <v>192</v>
      </c>
      <c r="C114" s="3" t="s">
        <v>191</v>
      </c>
      <c r="D114" s="3" t="s">
        <v>21</v>
      </c>
      <c r="E114" s="3" t="s">
        <v>151</v>
      </c>
      <c r="F114" s="3">
        <v>4</v>
      </c>
      <c r="G114" s="3">
        <v>-4.5561393071315903E-2</v>
      </c>
      <c r="H114" s="3">
        <v>3.5091567580116001E-2</v>
      </c>
      <c r="I114" s="3">
        <v>0.19416458355589</v>
      </c>
    </row>
    <row r="115" spans="1:9" x14ac:dyDescent="0.2">
      <c r="A115" s="3" t="s">
        <v>10</v>
      </c>
      <c r="B115" s="3" t="s">
        <v>192</v>
      </c>
      <c r="C115" s="3" t="s">
        <v>191</v>
      </c>
      <c r="D115" s="3" t="s">
        <v>21</v>
      </c>
      <c r="E115" s="3" t="s">
        <v>148</v>
      </c>
      <c r="F115" s="3">
        <v>4</v>
      </c>
      <c r="G115" s="3">
        <v>-3.7124095793811401E-2</v>
      </c>
      <c r="H115" s="3">
        <v>4.6854464553975801E-2</v>
      </c>
      <c r="I115" s="3">
        <v>0.48604283647594299</v>
      </c>
    </row>
    <row r="116" spans="1:9" x14ac:dyDescent="0.2">
      <c r="A116" s="3" t="s">
        <v>10</v>
      </c>
      <c r="B116" s="3" t="s">
        <v>190</v>
      </c>
      <c r="C116" s="3" t="s">
        <v>189</v>
      </c>
      <c r="D116" s="3" t="s">
        <v>21</v>
      </c>
      <c r="E116" s="3" t="s">
        <v>145</v>
      </c>
      <c r="F116" s="3">
        <v>3</v>
      </c>
      <c r="G116" s="3">
        <v>3.2505396874517298E-2</v>
      </c>
      <c r="H116" s="3">
        <v>8.9178402287095296E-2</v>
      </c>
      <c r="I116" s="3">
        <v>0.71548576851437495</v>
      </c>
    </row>
    <row r="117" spans="1:9" x14ac:dyDescent="0.2">
      <c r="A117" s="3" t="s">
        <v>10</v>
      </c>
      <c r="B117" s="3" t="s">
        <v>190</v>
      </c>
      <c r="C117" s="3" t="s">
        <v>189</v>
      </c>
      <c r="D117" s="3" t="s">
        <v>21</v>
      </c>
      <c r="E117" s="3" t="s">
        <v>144</v>
      </c>
      <c r="F117" s="3">
        <v>3</v>
      </c>
      <c r="G117" s="3">
        <v>-0.36519508299639503</v>
      </c>
      <c r="H117" s="3">
        <v>1.37408918199732</v>
      </c>
      <c r="I117" s="3">
        <v>0.83462694970152995</v>
      </c>
    </row>
    <row r="118" spans="1:9" x14ac:dyDescent="0.2">
      <c r="A118" s="3" t="s">
        <v>10</v>
      </c>
      <c r="B118" s="3" t="s">
        <v>190</v>
      </c>
      <c r="C118" s="3" t="s">
        <v>189</v>
      </c>
      <c r="D118" s="3" t="s">
        <v>21</v>
      </c>
      <c r="E118" s="3" t="s">
        <v>151</v>
      </c>
      <c r="F118" s="3">
        <v>3</v>
      </c>
      <c r="G118" s="3">
        <v>3.7309835048647197E-2</v>
      </c>
      <c r="H118" s="3">
        <v>0.10011859696095</v>
      </c>
      <c r="I118" s="3">
        <v>0.70940419683068401</v>
      </c>
    </row>
    <row r="119" spans="1:9" x14ac:dyDescent="0.2">
      <c r="A119" s="3" t="s">
        <v>10</v>
      </c>
      <c r="B119" s="3" t="s">
        <v>190</v>
      </c>
      <c r="C119" s="3" t="s">
        <v>189</v>
      </c>
      <c r="D119" s="3" t="s">
        <v>21</v>
      </c>
      <c r="E119" s="3" t="s">
        <v>148</v>
      </c>
      <c r="F119" s="3">
        <v>3</v>
      </c>
      <c r="G119" s="3">
        <v>5.1734950420349202E-2</v>
      </c>
      <c r="H119" s="3">
        <v>0.118646567501005</v>
      </c>
      <c r="I119" s="3">
        <v>0.70535871161076202</v>
      </c>
    </row>
    <row r="120" spans="1:9" x14ac:dyDescent="0.2">
      <c r="A120" s="3" t="s">
        <v>10</v>
      </c>
      <c r="B120" s="3" t="s">
        <v>188</v>
      </c>
      <c r="C120" s="3" t="s">
        <v>187</v>
      </c>
      <c r="D120" s="3" t="s">
        <v>21</v>
      </c>
      <c r="E120" s="3" t="s">
        <v>145</v>
      </c>
      <c r="F120" s="3">
        <v>3</v>
      </c>
      <c r="G120" s="3">
        <v>-7.2479225778388598E-2</v>
      </c>
      <c r="H120" s="3">
        <v>0.154905194709269</v>
      </c>
      <c r="I120" s="3">
        <v>0.63986032699774698</v>
      </c>
    </row>
    <row r="121" spans="1:9" x14ac:dyDescent="0.2">
      <c r="A121" s="3" t="s">
        <v>10</v>
      </c>
      <c r="B121" s="3" t="s">
        <v>188</v>
      </c>
      <c r="C121" s="3" t="s">
        <v>187</v>
      </c>
      <c r="D121" s="3" t="s">
        <v>21</v>
      </c>
      <c r="E121" s="3" t="s">
        <v>144</v>
      </c>
      <c r="F121" s="3">
        <v>3</v>
      </c>
      <c r="G121" s="3">
        <v>3.11027302082866</v>
      </c>
      <c r="H121" s="3">
        <v>1.37152067786909</v>
      </c>
      <c r="I121" s="3">
        <v>0.264397634248977</v>
      </c>
    </row>
    <row r="122" spans="1:9" x14ac:dyDescent="0.2">
      <c r="A122" s="3" t="s">
        <v>10</v>
      </c>
      <c r="B122" s="3" t="s">
        <v>188</v>
      </c>
      <c r="C122" s="3" t="s">
        <v>187</v>
      </c>
      <c r="D122" s="3" t="s">
        <v>21</v>
      </c>
      <c r="E122" s="3" t="s">
        <v>151</v>
      </c>
      <c r="F122" s="3">
        <v>3</v>
      </c>
      <c r="G122" s="3">
        <v>-0.18981841146063799</v>
      </c>
      <c r="H122" s="3">
        <v>0.116923420609542</v>
      </c>
      <c r="I122" s="3">
        <v>0.104494916613527</v>
      </c>
    </row>
    <row r="123" spans="1:9" x14ac:dyDescent="0.2">
      <c r="A123" s="3" t="s">
        <v>10</v>
      </c>
      <c r="B123" s="3" t="s">
        <v>188</v>
      </c>
      <c r="C123" s="3" t="s">
        <v>187</v>
      </c>
      <c r="D123" s="3" t="s">
        <v>21</v>
      </c>
      <c r="E123" s="3" t="s">
        <v>148</v>
      </c>
      <c r="F123" s="3">
        <v>3</v>
      </c>
      <c r="G123" s="3">
        <v>-0.241428428018679</v>
      </c>
      <c r="H123" s="3">
        <v>0.161617222059285</v>
      </c>
      <c r="I123" s="3">
        <v>0.27380647693971999</v>
      </c>
    </row>
    <row r="124" spans="1:9" x14ac:dyDescent="0.2">
      <c r="A124" s="3" t="s">
        <v>94</v>
      </c>
      <c r="B124" s="3" t="s">
        <v>246</v>
      </c>
      <c r="C124" s="3" t="s">
        <v>245</v>
      </c>
      <c r="D124" s="3" t="s">
        <v>46</v>
      </c>
      <c r="E124" s="3" t="s">
        <v>145</v>
      </c>
      <c r="F124" s="3">
        <v>9</v>
      </c>
      <c r="G124" s="3">
        <v>-2.0908504663806398E-3</v>
      </c>
      <c r="H124" s="3">
        <v>2.3131652255125298E-2</v>
      </c>
      <c r="I124" s="3">
        <v>0.92797797566420004</v>
      </c>
    </row>
    <row r="125" spans="1:9" x14ac:dyDescent="0.2">
      <c r="A125" s="3" t="s">
        <v>94</v>
      </c>
      <c r="B125" s="3" t="s">
        <v>246</v>
      </c>
      <c r="C125" s="3" t="s">
        <v>245</v>
      </c>
      <c r="D125" s="3" t="s">
        <v>46</v>
      </c>
      <c r="E125" s="3" t="s">
        <v>144</v>
      </c>
      <c r="F125" s="3">
        <v>9</v>
      </c>
      <c r="G125" s="3">
        <v>0.14540711858136299</v>
      </c>
      <c r="H125" s="3">
        <v>7.3527245337899505E-2</v>
      </c>
      <c r="I125" s="3">
        <v>8.8494967691509802E-2</v>
      </c>
    </row>
    <row r="126" spans="1:9" x14ac:dyDescent="0.2">
      <c r="A126" s="3" t="s">
        <v>94</v>
      </c>
      <c r="B126" s="3" t="s">
        <v>246</v>
      </c>
      <c r="C126" s="3" t="s">
        <v>245</v>
      </c>
      <c r="D126" s="3" t="s">
        <v>46</v>
      </c>
      <c r="E126" s="3" t="s">
        <v>151</v>
      </c>
      <c r="F126" s="3">
        <v>9</v>
      </c>
      <c r="G126" s="3">
        <v>2.1874984858673899E-2</v>
      </c>
      <c r="H126" s="3">
        <v>1.8206714288970201E-2</v>
      </c>
      <c r="I126" s="3">
        <v>0.22956544811957</v>
      </c>
    </row>
    <row r="127" spans="1:9" x14ac:dyDescent="0.2">
      <c r="A127" s="3" t="s">
        <v>94</v>
      </c>
      <c r="B127" s="3" t="s">
        <v>246</v>
      </c>
      <c r="C127" s="3" t="s">
        <v>245</v>
      </c>
      <c r="D127" s="3" t="s">
        <v>46</v>
      </c>
      <c r="E127" s="3" t="s">
        <v>148</v>
      </c>
      <c r="F127" s="3">
        <v>9</v>
      </c>
      <c r="G127" s="3">
        <v>2.94956386570948E-2</v>
      </c>
      <c r="H127" s="3">
        <v>2.09201853755593E-2</v>
      </c>
      <c r="I127" s="3">
        <v>0.19623742506896399</v>
      </c>
    </row>
    <row r="128" spans="1:9" x14ac:dyDescent="0.2">
      <c r="A128" s="3" t="s">
        <v>94</v>
      </c>
      <c r="B128" s="3" t="s">
        <v>244</v>
      </c>
      <c r="C128" s="3" t="s">
        <v>243</v>
      </c>
      <c r="D128" s="3" t="s">
        <v>46</v>
      </c>
      <c r="E128" s="3" t="s">
        <v>145</v>
      </c>
      <c r="F128" s="3">
        <v>9</v>
      </c>
      <c r="G128" s="3">
        <v>3.06883430836074E-3</v>
      </c>
      <c r="H128" s="3">
        <v>9.9485107547652891E-3</v>
      </c>
      <c r="I128" s="3">
        <v>0.75772340946153605</v>
      </c>
    </row>
    <row r="129" spans="1:9" x14ac:dyDescent="0.2">
      <c r="A129" s="3" t="s">
        <v>94</v>
      </c>
      <c r="B129" s="3" t="s">
        <v>244</v>
      </c>
      <c r="C129" s="3" t="s">
        <v>243</v>
      </c>
      <c r="D129" s="3" t="s">
        <v>46</v>
      </c>
      <c r="E129" s="3" t="s">
        <v>144</v>
      </c>
      <c r="F129" s="3">
        <v>9</v>
      </c>
      <c r="G129" s="3">
        <v>-1.3910229620940601E-2</v>
      </c>
      <c r="H129" s="3">
        <v>3.96109247691653E-2</v>
      </c>
      <c r="I129" s="3">
        <v>0.73579174455093999</v>
      </c>
    </row>
    <row r="130" spans="1:9" x14ac:dyDescent="0.2">
      <c r="A130" s="3" t="s">
        <v>94</v>
      </c>
      <c r="B130" s="3" t="s">
        <v>244</v>
      </c>
      <c r="C130" s="3" t="s">
        <v>243</v>
      </c>
      <c r="D130" s="3" t="s">
        <v>46</v>
      </c>
      <c r="E130" s="3" t="s">
        <v>151</v>
      </c>
      <c r="F130" s="3">
        <v>9</v>
      </c>
      <c r="G130" s="3">
        <v>-6.4016430056005299E-3</v>
      </c>
      <c r="H130" s="3">
        <v>1.33814584987293E-2</v>
      </c>
      <c r="I130" s="3">
        <v>0.63236801921948904</v>
      </c>
    </row>
    <row r="131" spans="1:9" x14ac:dyDescent="0.2">
      <c r="A131" s="3" t="s">
        <v>94</v>
      </c>
      <c r="B131" s="3" t="s">
        <v>244</v>
      </c>
      <c r="C131" s="3" t="s">
        <v>243</v>
      </c>
      <c r="D131" s="3" t="s">
        <v>46</v>
      </c>
      <c r="E131" s="3" t="s">
        <v>148</v>
      </c>
      <c r="F131" s="3">
        <v>9</v>
      </c>
      <c r="G131" s="3">
        <v>-1.2020249973357201E-2</v>
      </c>
      <c r="H131" s="3">
        <v>1.7509708301602402E-2</v>
      </c>
      <c r="I131" s="3">
        <v>0.51180679443584298</v>
      </c>
    </row>
    <row r="132" spans="1:9" x14ac:dyDescent="0.2">
      <c r="A132" s="3" t="s">
        <v>94</v>
      </c>
      <c r="B132" s="3" t="s">
        <v>242</v>
      </c>
      <c r="C132" s="3" t="s">
        <v>241</v>
      </c>
      <c r="D132" s="3" t="s">
        <v>46</v>
      </c>
      <c r="E132" s="3" t="s">
        <v>145</v>
      </c>
      <c r="F132" s="3">
        <v>9</v>
      </c>
      <c r="G132" s="3">
        <v>-9.1806425001628791E-3</v>
      </c>
      <c r="H132" s="3">
        <v>4.4139382974360798E-2</v>
      </c>
      <c r="I132" s="3">
        <v>0.83523514384896402</v>
      </c>
    </row>
    <row r="133" spans="1:9" x14ac:dyDescent="0.2">
      <c r="A133" s="3" t="s">
        <v>94</v>
      </c>
      <c r="B133" s="3" t="s">
        <v>242</v>
      </c>
      <c r="C133" s="3" t="s">
        <v>241</v>
      </c>
      <c r="D133" s="3" t="s">
        <v>46</v>
      </c>
      <c r="E133" s="3" t="s">
        <v>144</v>
      </c>
      <c r="F133" s="3">
        <v>9</v>
      </c>
      <c r="G133" s="3">
        <v>0.394452464260239</v>
      </c>
      <c r="H133" s="3">
        <v>9.3040807557944499E-2</v>
      </c>
      <c r="I133" s="3">
        <v>3.8423789401281498E-3</v>
      </c>
    </row>
    <row r="134" spans="1:9" x14ac:dyDescent="0.2">
      <c r="A134" s="3" t="s">
        <v>94</v>
      </c>
      <c r="B134" s="3" t="s">
        <v>242</v>
      </c>
      <c r="C134" s="3" t="s">
        <v>241</v>
      </c>
      <c r="D134" s="3" t="s">
        <v>46</v>
      </c>
      <c r="E134" s="3" t="s">
        <v>151</v>
      </c>
      <c r="F134" s="3">
        <v>9</v>
      </c>
      <c r="G134" s="3">
        <v>-1.9453095754197899E-2</v>
      </c>
      <c r="H134" s="3">
        <v>4.02128581307327E-2</v>
      </c>
      <c r="I134" s="3">
        <v>0.62856108621020002</v>
      </c>
    </row>
    <row r="135" spans="1:9" x14ac:dyDescent="0.2">
      <c r="A135" s="3" t="s">
        <v>94</v>
      </c>
      <c r="B135" s="3" t="s">
        <v>242</v>
      </c>
      <c r="C135" s="3" t="s">
        <v>241</v>
      </c>
      <c r="D135" s="3" t="s">
        <v>46</v>
      </c>
      <c r="E135" s="3" t="s">
        <v>148</v>
      </c>
      <c r="F135" s="3">
        <v>9</v>
      </c>
      <c r="G135" s="3">
        <v>-3.7771234260768401E-2</v>
      </c>
      <c r="H135" s="3">
        <v>7.0071265312307104E-2</v>
      </c>
      <c r="I135" s="3">
        <v>0.60453147296431697</v>
      </c>
    </row>
    <row r="136" spans="1:9" x14ac:dyDescent="0.2">
      <c r="A136" s="3" t="s">
        <v>94</v>
      </c>
      <c r="B136" s="3" t="s">
        <v>240</v>
      </c>
      <c r="C136" s="3" t="s">
        <v>239</v>
      </c>
      <c r="D136" s="3" t="s">
        <v>46</v>
      </c>
      <c r="E136" s="3" t="s">
        <v>145</v>
      </c>
      <c r="F136" s="3">
        <v>9</v>
      </c>
      <c r="G136" s="3">
        <v>6.7917823110980801E-3</v>
      </c>
      <c r="H136" s="3">
        <v>3.9131143647227397E-2</v>
      </c>
      <c r="I136" s="3">
        <v>0.862207634384071</v>
      </c>
    </row>
    <row r="137" spans="1:9" x14ac:dyDescent="0.2">
      <c r="A137" s="3" t="s">
        <v>94</v>
      </c>
      <c r="B137" s="3" t="s">
        <v>240</v>
      </c>
      <c r="C137" s="3" t="s">
        <v>239</v>
      </c>
      <c r="D137" s="3" t="s">
        <v>46</v>
      </c>
      <c r="E137" s="3" t="s">
        <v>144</v>
      </c>
      <c r="F137" s="3">
        <v>9</v>
      </c>
      <c r="G137" s="3">
        <v>5.4268374675604802E-2</v>
      </c>
      <c r="H137" s="3">
        <v>0.14739310211144699</v>
      </c>
      <c r="I137" s="3">
        <v>0.72361493303715696</v>
      </c>
    </row>
    <row r="138" spans="1:9" x14ac:dyDescent="0.2">
      <c r="A138" s="3" t="s">
        <v>94</v>
      </c>
      <c r="B138" s="3" t="s">
        <v>240</v>
      </c>
      <c r="C138" s="3" t="s">
        <v>239</v>
      </c>
      <c r="D138" s="3" t="s">
        <v>46</v>
      </c>
      <c r="E138" s="3" t="s">
        <v>151</v>
      </c>
      <c r="F138" s="3">
        <v>9</v>
      </c>
      <c r="G138" s="3">
        <v>5.5154189951451297E-3</v>
      </c>
      <c r="H138" s="3">
        <v>4.9867528433716397E-2</v>
      </c>
      <c r="I138" s="3">
        <v>0.91193242873885105</v>
      </c>
    </row>
    <row r="139" spans="1:9" x14ac:dyDescent="0.2">
      <c r="A139" s="3" t="s">
        <v>94</v>
      </c>
      <c r="B139" s="3" t="s">
        <v>240</v>
      </c>
      <c r="C139" s="3" t="s">
        <v>239</v>
      </c>
      <c r="D139" s="3" t="s">
        <v>46</v>
      </c>
      <c r="E139" s="3" t="s">
        <v>148</v>
      </c>
      <c r="F139" s="3">
        <v>9</v>
      </c>
      <c r="G139" s="3">
        <v>8.3496550376820605E-2</v>
      </c>
      <c r="H139" s="3">
        <v>7.0563560332947195E-2</v>
      </c>
      <c r="I139" s="3">
        <v>0.27066550741846201</v>
      </c>
    </row>
    <row r="140" spans="1:9" x14ac:dyDescent="0.2">
      <c r="A140" s="3" t="s">
        <v>94</v>
      </c>
      <c r="B140" s="3" t="s">
        <v>238</v>
      </c>
      <c r="C140" s="3" t="s">
        <v>237</v>
      </c>
      <c r="D140" s="3" t="s">
        <v>46</v>
      </c>
      <c r="E140" s="3" t="s">
        <v>145</v>
      </c>
      <c r="F140" s="3">
        <v>9</v>
      </c>
      <c r="G140" s="3">
        <v>1.8301930783168999E-2</v>
      </c>
      <c r="H140" s="3">
        <v>3.6212190475160999E-2</v>
      </c>
      <c r="I140" s="3">
        <v>0.61327230071907002</v>
      </c>
    </row>
    <row r="141" spans="1:9" x14ac:dyDescent="0.2">
      <c r="A141" s="3" t="s">
        <v>94</v>
      </c>
      <c r="B141" s="3" t="s">
        <v>238</v>
      </c>
      <c r="C141" s="3" t="s">
        <v>237</v>
      </c>
      <c r="D141" s="3" t="s">
        <v>46</v>
      </c>
      <c r="E141" s="3" t="s">
        <v>144</v>
      </c>
      <c r="F141" s="3">
        <v>9</v>
      </c>
      <c r="G141" s="3">
        <v>-1.17760339330893E-2</v>
      </c>
      <c r="H141" s="3">
        <v>0.14526239352713699</v>
      </c>
      <c r="I141" s="3">
        <v>0.93765757202965905</v>
      </c>
    </row>
    <row r="142" spans="1:9" x14ac:dyDescent="0.2">
      <c r="A142" s="3" t="s">
        <v>94</v>
      </c>
      <c r="B142" s="3" t="s">
        <v>238</v>
      </c>
      <c r="C142" s="3" t="s">
        <v>237</v>
      </c>
      <c r="D142" s="3" t="s">
        <v>46</v>
      </c>
      <c r="E142" s="3" t="s">
        <v>151</v>
      </c>
      <c r="F142" s="3">
        <v>9</v>
      </c>
      <c r="G142" s="3">
        <v>1.6713970118238702E-2</v>
      </c>
      <c r="H142" s="3">
        <v>3.1762354812279597E-2</v>
      </c>
      <c r="I142" s="3">
        <v>0.598735714543572</v>
      </c>
    </row>
    <row r="143" spans="1:9" x14ac:dyDescent="0.2">
      <c r="A143" s="3" t="s">
        <v>94</v>
      </c>
      <c r="B143" s="3" t="s">
        <v>238</v>
      </c>
      <c r="C143" s="3" t="s">
        <v>237</v>
      </c>
      <c r="D143" s="3" t="s">
        <v>46</v>
      </c>
      <c r="E143" s="3" t="s">
        <v>148</v>
      </c>
      <c r="F143" s="3">
        <v>9</v>
      </c>
      <c r="G143" s="3">
        <v>-4.9171523714933196E-4</v>
      </c>
      <c r="H143" s="3">
        <v>4.1064321290570402E-2</v>
      </c>
      <c r="I143" s="3">
        <v>0.99073937262181</v>
      </c>
    </row>
    <row r="144" spans="1:9" x14ac:dyDescent="0.2">
      <c r="A144" s="3" t="s">
        <v>94</v>
      </c>
      <c r="B144" s="3" t="s">
        <v>236</v>
      </c>
      <c r="C144" s="3" t="s">
        <v>235</v>
      </c>
      <c r="D144" s="3" t="s">
        <v>46</v>
      </c>
      <c r="E144" s="3" t="s">
        <v>145</v>
      </c>
      <c r="F144" s="3">
        <v>9</v>
      </c>
      <c r="G144" s="3">
        <v>-6.9073964749509897E-3</v>
      </c>
      <c r="H144" s="3">
        <v>3.9281862537496402E-2</v>
      </c>
      <c r="I144" s="3">
        <v>0.86041816841679897</v>
      </c>
    </row>
    <row r="145" spans="1:9" x14ac:dyDescent="0.2">
      <c r="A145" s="3" t="s">
        <v>94</v>
      </c>
      <c r="B145" s="3" t="s">
        <v>236</v>
      </c>
      <c r="C145" s="3" t="s">
        <v>235</v>
      </c>
      <c r="D145" s="3" t="s">
        <v>46</v>
      </c>
      <c r="E145" s="3" t="s">
        <v>144</v>
      </c>
      <c r="F145" s="3">
        <v>9</v>
      </c>
      <c r="G145" s="3">
        <v>0.198259913747521</v>
      </c>
      <c r="H145" s="3">
        <v>0.136606941429819</v>
      </c>
      <c r="I145" s="3">
        <v>0.18998655971275399</v>
      </c>
    </row>
    <row r="146" spans="1:9" x14ac:dyDescent="0.2">
      <c r="A146" s="3" t="s">
        <v>94</v>
      </c>
      <c r="B146" s="3" t="s">
        <v>236</v>
      </c>
      <c r="C146" s="3" t="s">
        <v>235</v>
      </c>
      <c r="D146" s="3" t="s">
        <v>46</v>
      </c>
      <c r="E146" s="3" t="s">
        <v>151</v>
      </c>
      <c r="F146" s="3">
        <v>9</v>
      </c>
      <c r="G146" s="3">
        <v>-3.6284946517094303E-2</v>
      </c>
      <c r="H146" s="3">
        <v>2.92050725016199E-2</v>
      </c>
      <c r="I146" s="3">
        <v>0.21408188848807599</v>
      </c>
    </row>
    <row r="147" spans="1:9" x14ac:dyDescent="0.2">
      <c r="A147" s="3" t="s">
        <v>94</v>
      </c>
      <c r="B147" s="3" t="s">
        <v>236</v>
      </c>
      <c r="C147" s="3" t="s">
        <v>235</v>
      </c>
      <c r="D147" s="3" t="s">
        <v>46</v>
      </c>
      <c r="E147" s="3" t="s">
        <v>148</v>
      </c>
      <c r="F147" s="3">
        <v>9</v>
      </c>
      <c r="G147" s="3">
        <v>-4.5612460485383699E-2</v>
      </c>
      <c r="H147" s="3">
        <v>3.2077643630626498E-2</v>
      </c>
      <c r="I147" s="3">
        <v>0.19283727039300599</v>
      </c>
    </row>
    <row r="148" spans="1:9" x14ac:dyDescent="0.2">
      <c r="A148" s="3" t="s">
        <v>94</v>
      </c>
      <c r="B148" s="3" t="s">
        <v>234</v>
      </c>
      <c r="C148" s="3" t="s">
        <v>233</v>
      </c>
      <c r="D148" s="3" t="s">
        <v>46</v>
      </c>
      <c r="E148" s="3" t="s">
        <v>145</v>
      </c>
      <c r="F148" s="3">
        <v>9</v>
      </c>
      <c r="G148" s="3">
        <v>-5.0764320470843101E-3</v>
      </c>
      <c r="H148" s="3">
        <v>5.4352595149642503E-2</v>
      </c>
      <c r="I148" s="3">
        <v>0.92558725707673895</v>
      </c>
    </row>
    <row r="149" spans="1:9" x14ac:dyDescent="0.2">
      <c r="A149" s="3" t="s">
        <v>94</v>
      </c>
      <c r="B149" s="3" t="s">
        <v>234</v>
      </c>
      <c r="C149" s="3" t="s">
        <v>233</v>
      </c>
      <c r="D149" s="3" t="s">
        <v>46</v>
      </c>
      <c r="E149" s="3" t="s">
        <v>144</v>
      </c>
      <c r="F149" s="3">
        <v>9</v>
      </c>
      <c r="G149" s="3">
        <v>-0.120386441726966</v>
      </c>
      <c r="H149" s="3">
        <v>0.21834654098436199</v>
      </c>
      <c r="I149" s="3">
        <v>0.59854053054328804</v>
      </c>
    </row>
    <row r="150" spans="1:9" x14ac:dyDescent="0.2">
      <c r="A150" s="3" t="s">
        <v>94</v>
      </c>
      <c r="B150" s="3" t="s">
        <v>234</v>
      </c>
      <c r="C150" s="3" t="s">
        <v>233</v>
      </c>
      <c r="D150" s="3" t="s">
        <v>46</v>
      </c>
      <c r="E150" s="3" t="s">
        <v>151</v>
      </c>
      <c r="F150" s="3">
        <v>9</v>
      </c>
      <c r="G150" s="3">
        <v>4.3245291484717299E-2</v>
      </c>
      <c r="H150" s="3">
        <v>4.5868826648816502E-2</v>
      </c>
      <c r="I150" s="3">
        <v>0.34578140801172302</v>
      </c>
    </row>
    <row r="151" spans="1:9" x14ac:dyDescent="0.2">
      <c r="A151" s="3" t="s">
        <v>94</v>
      </c>
      <c r="B151" s="3" t="s">
        <v>234</v>
      </c>
      <c r="C151" s="3" t="s">
        <v>233</v>
      </c>
      <c r="D151" s="3" t="s">
        <v>46</v>
      </c>
      <c r="E151" s="3" t="s">
        <v>148</v>
      </c>
      <c r="F151" s="3">
        <v>9</v>
      </c>
      <c r="G151" s="3">
        <v>4.65436714049655E-2</v>
      </c>
      <c r="H151" s="3">
        <v>5.5181430212755199E-2</v>
      </c>
      <c r="I151" s="3">
        <v>0.42346872134330499</v>
      </c>
    </row>
    <row r="152" spans="1:9" x14ac:dyDescent="0.2">
      <c r="A152" s="3" t="s">
        <v>94</v>
      </c>
      <c r="B152" s="3" t="s">
        <v>232</v>
      </c>
      <c r="C152" s="3" t="s">
        <v>231</v>
      </c>
      <c r="D152" s="3" t="s">
        <v>46</v>
      </c>
      <c r="E152" s="3" t="s">
        <v>145</v>
      </c>
      <c r="F152" s="3">
        <v>9</v>
      </c>
      <c r="G152" s="3">
        <v>3.0146389907040699E-2</v>
      </c>
      <c r="H152" s="3">
        <v>4.1385268100062197E-2</v>
      </c>
      <c r="I152" s="3">
        <v>0.46634864383847502</v>
      </c>
    </row>
    <row r="153" spans="1:9" x14ac:dyDescent="0.2">
      <c r="A153" s="3" t="s">
        <v>94</v>
      </c>
      <c r="B153" s="3" t="s">
        <v>232</v>
      </c>
      <c r="C153" s="3" t="s">
        <v>231</v>
      </c>
      <c r="D153" s="3" t="s">
        <v>46</v>
      </c>
      <c r="E153" s="3" t="s">
        <v>144</v>
      </c>
      <c r="F153" s="3">
        <v>9</v>
      </c>
      <c r="G153" s="3">
        <v>9.1308188190420095E-2</v>
      </c>
      <c r="H153" s="3">
        <v>0.16441623510804901</v>
      </c>
      <c r="I153" s="3">
        <v>0.595950001585699</v>
      </c>
    </row>
    <row r="154" spans="1:9" x14ac:dyDescent="0.2">
      <c r="A154" s="3" t="s">
        <v>94</v>
      </c>
      <c r="B154" s="3" t="s">
        <v>232</v>
      </c>
      <c r="C154" s="3" t="s">
        <v>231</v>
      </c>
      <c r="D154" s="3" t="s">
        <v>46</v>
      </c>
      <c r="E154" s="3" t="s">
        <v>151</v>
      </c>
      <c r="F154" s="3">
        <v>9</v>
      </c>
      <c r="G154" s="3">
        <v>3.1821105314228597E-2</v>
      </c>
      <c r="H154" s="3">
        <v>3.2484585565919898E-2</v>
      </c>
      <c r="I154" s="3">
        <v>0.32729568576991303</v>
      </c>
    </row>
    <row r="155" spans="1:9" x14ac:dyDescent="0.2">
      <c r="A155" s="3" t="s">
        <v>94</v>
      </c>
      <c r="B155" s="3" t="s">
        <v>232</v>
      </c>
      <c r="C155" s="3" t="s">
        <v>231</v>
      </c>
      <c r="D155" s="3" t="s">
        <v>46</v>
      </c>
      <c r="E155" s="3" t="s">
        <v>148</v>
      </c>
      <c r="F155" s="3">
        <v>9</v>
      </c>
      <c r="G155" s="3">
        <v>4.39647297869179E-2</v>
      </c>
      <c r="H155" s="3">
        <v>4.9082966733836497E-2</v>
      </c>
      <c r="I155" s="3">
        <v>0.39655170998761902</v>
      </c>
    </row>
    <row r="156" spans="1:9" x14ac:dyDescent="0.2">
      <c r="A156" s="3" t="s">
        <v>94</v>
      </c>
      <c r="B156" s="3" t="s">
        <v>230</v>
      </c>
      <c r="C156" s="3" t="s">
        <v>229</v>
      </c>
      <c r="D156" s="3" t="s">
        <v>46</v>
      </c>
      <c r="E156" s="3" t="s">
        <v>145</v>
      </c>
      <c r="F156" s="3">
        <v>9</v>
      </c>
      <c r="G156" s="3">
        <v>3.6955653690718203E-2</v>
      </c>
      <c r="H156" s="3">
        <v>3.1506133270996502E-2</v>
      </c>
      <c r="I156" s="3">
        <v>0.240809051338118</v>
      </c>
    </row>
    <row r="157" spans="1:9" x14ac:dyDescent="0.2">
      <c r="A157" s="3" t="s">
        <v>94</v>
      </c>
      <c r="B157" s="3" t="s">
        <v>230</v>
      </c>
      <c r="C157" s="3" t="s">
        <v>229</v>
      </c>
      <c r="D157" s="3" t="s">
        <v>46</v>
      </c>
      <c r="E157" s="3" t="s">
        <v>144</v>
      </c>
      <c r="F157" s="3">
        <v>9</v>
      </c>
      <c r="G157" s="3">
        <v>0.23540716518861499</v>
      </c>
      <c r="H157" s="3">
        <v>0.115647842864677</v>
      </c>
      <c r="I157" s="3">
        <v>8.1244461487182396E-2</v>
      </c>
    </row>
    <row r="158" spans="1:9" x14ac:dyDescent="0.2">
      <c r="A158" s="3" t="s">
        <v>94</v>
      </c>
      <c r="B158" s="3" t="s">
        <v>230</v>
      </c>
      <c r="C158" s="3" t="s">
        <v>229</v>
      </c>
      <c r="D158" s="3" t="s">
        <v>46</v>
      </c>
      <c r="E158" s="3" t="s">
        <v>151</v>
      </c>
      <c r="F158" s="3">
        <v>9</v>
      </c>
      <c r="G158" s="3">
        <v>6.6911010017305803E-2</v>
      </c>
      <c r="H158" s="3">
        <v>4.2677809478450499E-2</v>
      </c>
      <c r="I158" s="3">
        <v>0.11692376540566</v>
      </c>
    </row>
    <row r="159" spans="1:9" x14ac:dyDescent="0.2">
      <c r="A159" s="3" t="s">
        <v>94</v>
      </c>
      <c r="B159" s="3" t="s">
        <v>230</v>
      </c>
      <c r="C159" s="3" t="s">
        <v>229</v>
      </c>
      <c r="D159" s="3" t="s">
        <v>46</v>
      </c>
      <c r="E159" s="3" t="s">
        <v>148</v>
      </c>
      <c r="F159" s="3">
        <v>9</v>
      </c>
      <c r="G159" s="3">
        <v>8.4629862701983194E-2</v>
      </c>
      <c r="H159" s="3">
        <v>5.1329843850480797E-2</v>
      </c>
      <c r="I159" s="3">
        <v>0.13781096205517299</v>
      </c>
    </row>
    <row r="160" spans="1:9" x14ac:dyDescent="0.2">
      <c r="A160" s="3" t="s">
        <v>94</v>
      </c>
      <c r="B160" s="3" t="s">
        <v>228</v>
      </c>
      <c r="C160" s="3" t="s">
        <v>227</v>
      </c>
      <c r="D160" s="3" t="s">
        <v>46</v>
      </c>
      <c r="E160" s="3" t="s">
        <v>145</v>
      </c>
      <c r="F160" s="3">
        <v>9</v>
      </c>
      <c r="G160" s="3">
        <v>-2.0992680797061601E-3</v>
      </c>
      <c r="H160" s="3">
        <v>2.13240333558764E-2</v>
      </c>
      <c r="I160" s="3">
        <v>0.92157806398874897</v>
      </c>
    </row>
    <row r="161" spans="1:9" x14ac:dyDescent="0.2">
      <c r="A161" s="3" t="s">
        <v>94</v>
      </c>
      <c r="B161" s="3" t="s">
        <v>228</v>
      </c>
      <c r="C161" s="3" t="s">
        <v>227</v>
      </c>
      <c r="D161" s="3" t="s">
        <v>46</v>
      </c>
      <c r="E161" s="3" t="s">
        <v>144</v>
      </c>
      <c r="F161" s="3">
        <v>9</v>
      </c>
      <c r="G161" s="3">
        <v>4.10064641279878E-2</v>
      </c>
      <c r="H161" s="3">
        <v>8.1743586029375204E-2</v>
      </c>
      <c r="I161" s="3">
        <v>0.63130523002530103</v>
      </c>
    </row>
    <row r="162" spans="1:9" x14ac:dyDescent="0.2">
      <c r="A162" s="3" t="s">
        <v>94</v>
      </c>
      <c r="B162" s="3" t="s">
        <v>228</v>
      </c>
      <c r="C162" s="3" t="s">
        <v>227</v>
      </c>
      <c r="D162" s="3" t="s">
        <v>46</v>
      </c>
      <c r="E162" s="3" t="s">
        <v>151</v>
      </c>
      <c r="F162" s="3">
        <v>9</v>
      </c>
      <c r="G162" s="3">
        <v>-8.6448915165462405E-4</v>
      </c>
      <c r="H162" s="3">
        <v>2.7524585456437298E-2</v>
      </c>
      <c r="I162" s="3">
        <v>0.974944248965809</v>
      </c>
    </row>
    <row r="163" spans="1:9" x14ac:dyDescent="0.2">
      <c r="A163" s="3" t="s">
        <v>94</v>
      </c>
      <c r="B163" s="3" t="s">
        <v>228</v>
      </c>
      <c r="C163" s="3" t="s">
        <v>227</v>
      </c>
      <c r="D163" s="3" t="s">
        <v>46</v>
      </c>
      <c r="E163" s="3" t="s">
        <v>148</v>
      </c>
      <c r="F163" s="3">
        <v>9</v>
      </c>
      <c r="G163" s="3">
        <v>3.7713985917008398E-3</v>
      </c>
      <c r="H163" s="3">
        <v>3.56916009294923E-2</v>
      </c>
      <c r="I163" s="3">
        <v>0.918448600746119</v>
      </c>
    </row>
    <row r="164" spans="1:9" x14ac:dyDescent="0.2">
      <c r="A164" s="3" t="s">
        <v>94</v>
      </c>
      <c r="B164" s="3" t="s">
        <v>226</v>
      </c>
      <c r="C164" s="3" t="s">
        <v>225</v>
      </c>
      <c r="D164" s="3" t="s">
        <v>46</v>
      </c>
      <c r="E164" s="3" t="s">
        <v>145</v>
      </c>
      <c r="F164" s="3">
        <v>9</v>
      </c>
      <c r="G164" s="3">
        <v>2.9567339613898101E-2</v>
      </c>
      <c r="H164" s="3">
        <v>3.4160449929432998E-2</v>
      </c>
      <c r="I164" s="3">
        <v>0.38674080452321702</v>
      </c>
    </row>
    <row r="165" spans="1:9" x14ac:dyDescent="0.2">
      <c r="A165" s="3" t="s">
        <v>94</v>
      </c>
      <c r="B165" s="3" t="s">
        <v>226</v>
      </c>
      <c r="C165" s="3" t="s">
        <v>225</v>
      </c>
      <c r="D165" s="3" t="s">
        <v>46</v>
      </c>
      <c r="E165" s="3" t="s">
        <v>144</v>
      </c>
      <c r="F165" s="3">
        <v>9</v>
      </c>
      <c r="G165" s="3">
        <v>-0.109673309927192</v>
      </c>
      <c r="H165" s="3">
        <v>0.12695754163353201</v>
      </c>
      <c r="I165" s="3">
        <v>0.41628165776137499</v>
      </c>
    </row>
    <row r="166" spans="1:9" x14ac:dyDescent="0.2">
      <c r="A166" s="3" t="s">
        <v>94</v>
      </c>
      <c r="B166" s="3" t="s">
        <v>226</v>
      </c>
      <c r="C166" s="3" t="s">
        <v>225</v>
      </c>
      <c r="D166" s="3" t="s">
        <v>46</v>
      </c>
      <c r="E166" s="3" t="s">
        <v>151</v>
      </c>
      <c r="F166" s="3">
        <v>9</v>
      </c>
      <c r="G166" s="3">
        <v>-1.35454555220834E-3</v>
      </c>
      <c r="H166" s="3">
        <v>2.72474184200053E-2</v>
      </c>
      <c r="I166" s="3">
        <v>0.96035125352190598</v>
      </c>
    </row>
    <row r="167" spans="1:9" x14ac:dyDescent="0.2">
      <c r="A167" s="3" t="s">
        <v>94</v>
      </c>
      <c r="B167" s="3" t="s">
        <v>226</v>
      </c>
      <c r="C167" s="3" t="s">
        <v>225</v>
      </c>
      <c r="D167" s="3" t="s">
        <v>46</v>
      </c>
      <c r="E167" s="3" t="s">
        <v>148</v>
      </c>
      <c r="F167" s="3">
        <v>9</v>
      </c>
      <c r="G167" s="3">
        <v>-2.2070701940497001E-2</v>
      </c>
      <c r="H167" s="3">
        <v>3.0891647534380701E-2</v>
      </c>
      <c r="I167" s="3">
        <v>0.495261438231692</v>
      </c>
    </row>
    <row r="168" spans="1:9" x14ac:dyDescent="0.2">
      <c r="A168" s="3" t="s">
        <v>94</v>
      </c>
      <c r="B168" s="3" t="s">
        <v>224</v>
      </c>
      <c r="C168" s="3" t="s">
        <v>223</v>
      </c>
      <c r="D168" s="3" t="s">
        <v>46</v>
      </c>
      <c r="E168" s="3" t="s">
        <v>145</v>
      </c>
      <c r="F168" s="3">
        <v>9</v>
      </c>
      <c r="G168" s="3">
        <v>1.70786237900649E-2</v>
      </c>
      <c r="H168" s="3">
        <v>2.7351465096693301E-2</v>
      </c>
      <c r="I168" s="3">
        <v>0.53235606771837995</v>
      </c>
    </row>
    <row r="169" spans="1:9" x14ac:dyDescent="0.2">
      <c r="A169" s="3" t="s">
        <v>94</v>
      </c>
      <c r="B169" s="3" t="s">
        <v>224</v>
      </c>
      <c r="C169" s="3" t="s">
        <v>223</v>
      </c>
      <c r="D169" s="3" t="s">
        <v>46</v>
      </c>
      <c r="E169" s="3" t="s">
        <v>144</v>
      </c>
      <c r="F169" s="3">
        <v>9</v>
      </c>
      <c r="G169" s="3">
        <v>4.867504036795E-2</v>
      </c>
      <c r="H169" s="3">
        <v>0.109069495596214</v>
      </c>
      <c r="I169" s="3">
        <v>0.66887655387962597</v>
      </c>
    </row>
    <row r="170" spans="1:9" x14ac:dyDescent="0.2">
      <c r="A170" s="3" t="s">
        <v>94</v>
      </c>
      <c r="B170" s="3" t="s">
        <v>224</v>
      </c>
      <c r="C170" s="3" t="s">
        <v>223</v>
      </c>
      <c r="D170" s="3" t="s">
        <v>46</v>
      </c>
      <c r="E170" s="3" t="s">
        <v>151</v>
      </c>
      <c r="F170" s="3">
        <v>9</v>
      </c>
      <c r="G170" s="3">
        <v>-7.9129841234843006E-3</v>
      </c>
      <c r="H170" s="3">
        <v>2.2415082630739502E-2</v>
      </c>
      <c r="I170" s="3">
        <v>0.72407305704677905</v>
      </c>
    </row>
    <row r="171" spans="1:9" x14ac:dyDescent="0.2">
      <c r="A171" s="3" t="s">
        <v>94</v>
      </c>
      <c r="B171" s="3" t="s">
        <v>224</v>
      </c>
      <c r="C171" s="3" t="s">
        <v>223</v>
      </c>
      <c r="D171" s="3" t="s">
        <v>46</v>
      </c>
      <c r="E171" s="3" t="s">
        <v>148</v>
      </c>
      <c r="F171" s="3">
        <v>9</v>
      </c>
      <c r="G171" s="3">
        <v>-8.8384136290863592E-3</v>
      </c>
      <c r="H171" s="3">
        <v>2.6127125228038301E-2</v>
      </c>
      <c r="I171" s="3">
        <v>0.74385518710547305</v>
      </c>
    </row>
    <row r="172" spans="1:9" x14ac:dyDescent="0.2">
      <c r="A172" s="3" t="s">
        <v>94</v>
      </c>
      <c r="B172" s="3" t="s">
        <v>222</v>
      </c>
      <c r="C172" s="3" t="s">
        <v>221</v>
      </c>
      <c r="D172" s="3" t="s">
        <v>46</v>
      </c>
      <c r="E172" s="3" t="s">
        <v>145</v>
      </c>
      <c r="F172" s="3">
        <v>9</v>
      </c>
      <c r="G172" s="3">
        <v>8.2591001256328202E-3</v>
      </c>
      <c r="H172" s="3">
        <v>3.3305417345473702E-2</v>
      </c>
      <c r="I172" s="3">
        <v>0.80414935317088698</v>
      </c>
    </row>
    <row r="173" spans="1:9" x14ac:dyDescent="0.2">
      <c r="A173" s="3" t="s">
        <v>94</v>
      </c>
      <c r="B173" s="3" t="s">
        <v>222</v>
      </c>
      <c r="C173" s="3" t="s">
        <v>221</v>
      </c>
      <c r="D173" s="3" t="s">
        <v>46</v>
      </c>
      <c r="E173" s="3" t="s">
        <v>144</v>
      </c>
      <c r="F173" s="3">
        <v>9</v>
      </c>
      <c r="G173" s="3">
        <v>0.15957432182865899</v>
      </c>
      <c r="H173" s="3">
        <v>0.12825456616268499</v>
      </c>
      <c r="I173" s="3">
        <v>0.25346948449928602</v>
      </c>
    </row>
    <row r="174" spans="1:9" x14ac:dyDescent="0.2">
      <c r="A174" s="3" t="s">
        <v>94</v>
      </c>
      <c r="B174" s="3" t="s">
        <v>222</v>
      </c>
      <c r="C174" s="3" t="s">
        <v>221</v>
      </c>
      <c r="D174" s="3" t="s">
        <v>46</v>
      </c>
      <c r="E174" s="3" t="s">
        <v>151</v>
      </c>
      <c r="F174" s="3">
        <v>9</v>
      </c>
      <c r="G174" s="3">
        <v>-1.2461018906644399E-2</v>
      </c>
      <c r="H174" s="3">
        <v>4.2198879458183701E-2</v>
      </c>
      <c r="I174" s="3">
        <v>0.76777033141978401</v>
      </c>
    </row>
    <row r="175" spans="1:9" x14ac:dyDescent="0.2">
      <c r="A175" s="3" t="s">
        <v>94</v>
      </c>
      <c r="B175" s="3" t="s">
        <v>222</v>
      </c>
      <c r="C175" s="3" t="s">
        <v>221</v>
      </c>
      <c r="D175" s="3" t="s">
        <v>46</v>
      </c>
      <c r="E175" s="3" t="s">
        <v>148</v>
      </c>
      <c r="F175" s="3">
        <v>9</v>
      </c>
      <c r="G175" s="3">
        <v>-2.2235527637051101E-2</v>
      </c>
      <c r="H175" s="3">
        <v>5.40087080735802E-2</v>
      </c>
      <c r="I175" s="3">
        <v>0.69136688303471205</v>
      </c>
    </row>
    <row r="176" spans="1:9" x14ac:dyDescent="0.2">
      <c r="A176" s="3" t="s">
        <v>94</v>
      </c>
      <c r="B176" s="3" t="s">
        <v>220</v>
      </c>
      <c r="C176" s="3" t="s">
        <v>219</v>
      </c>
      <c r="D176" s="3" t="s">
        <v>46</v>
      </c>
      <c r="E176" s="3" t="s">
        <v>145</v>
      </c>
      <c r="F176" s="3">
        <v>9</v>
      </c>
      <c r="G176" s="3">
        <v>-1.21436239202192E-2</v>
      </c>
      <c r="H176" s="3">
        <v>5.58575973018735E-2</v>
      </c>
      <c r="I176" s="3">
        <v>0.82789408845724799</v>
      </c>
    </row>
    <row r="177" spans="1:9" x14ac:dyDescent="0.2">
      <c r="A177" s="3" t="s">
        <v>94</v>
      </c>
      <c r="B177" s="3" t="s">
        <v>220</v>
      </c>
      <c r="C177" s="3" t="s">
        <v>219</v>
      </c>
      <c r="D177" s="3" t="s">
        <v>46</v>
      </c>
      <c r="E177" s="3" t="s">
        <v>144</v>
      </c>
      <c r="F177" s="3">
        <v>9</v>
      </c>
      <c r="G177" s="3">
        <v>0.16621125861066099</v>
      </c>
      <c r="H177" s="3">
        <v>0.214323249338848</v>
      </c>
      <c r="I177" s="3">
        <v>0.46342394550219101</v>
      </c>
    </row>
    <row r="178" spans="1:9" x14ac:dyDescent="0.2">
      <c r="A178" s="3" t="s">
        <v>94</v>
      </c>
      <c r="B178" s="3" t="s">
        <v>220</v>
      </c>
      <c r="C178" s="3" t="s">
        <v>219</v>
      </c>
      <c r="D178" s="3" t="s">
        <v>46</v>
      </c>
      <c r="E178" s="3" t="s">
        <v>151</v>
      </c>
      <c r="F178" s="3">
        <v>9</v>
      </c>
      <c r="G178" s="3">
        <v>1.1377104549056299E-2</v>
      </c>
      <c r="H178" s="3">
        <v>4.8223870019425102E-2</v>
      </c>
      <c r="I178" s="3">
        <v>0.81349267055032803</v>
      </c>
    </row>
    <row r="179" spans="1:9" x14ac:dyDescent="0.2">
      <c r="A179" s="3" t="s">
        <v>94</v>
      </c>
      <c r="B179" s="3" t="s">
        <v>220</v>
      </c>
      <c r="C179" s="3" t="s">
        <v>219</v>
      </c>
      <c r="D179" s="3" t="s">
        <v>46</v>
      </c>
      <c r="E179" s="3" t="s">
        <v>148</v>
      </c>
      <c r="F179" s="3">
        <v>9</v>
      </c>
      <c r="G179" s="3">
        <v>5.9030960770688999E-2</v>
      </c>
      <c r="H179" s="3">
        <v>7.2189022074933398E-2</v>
      </c>
      <c r="I179" s="3">
        <v>0.43718782359404401</v>
      </c>
    </row>
    <row r="180" spans="1:9" x14ac:dyDescent="0.2">
      <c r="A180" s="3" t="s">
        <v>94</v>
      </c>
      <c r="B180" s="3" t="s">
        <v>218</v>
      </c>
      <c r="C180" s="3" t="s">
        <v>217</v>
      </c>
      <c r="D180" s="3" t="s">
        <v>46</v>
      </c>
      <c r="E180" s="3" t="s">
        <v>145</v>
      </c>
      <c r="F180" s="3">
        <v>9</v>
      </c>
      <c r="G180" s="3">
        <v>-4.6275515463341403E-2</v>
      </c>
      <c r="H180" s="3">
        <v>4.78115379629451E-2</v>
      </c>
      <c r="I180" s="3">
        <v>0.33310760402572898</v>
      </c>
    </row>
    <row r="181" spans="1:9" x14ac:dyDescent="0.2">
      <c r="A181" s="3" t="s">
        <v>94</v>
      </c>
      <c r="B181" s="3" t="s">
        <v>218</v>
      </c>
      <c r="C181" s="3" t="s">
        <v>217</v>
      </c>
      <c r="D181" s="3" t="s">
        <v>46</v>
      </c>
      <c r="E181" s="3" t="s">
        <v>144</v>
      </c>
      <c r="F181" s="3">
        <v>9</v>
      </c>
      <c r="G181" s="3">
        <v>-0.22891047920414101</v>
      </c>
      <c r="H181" s="3">
        <v>0.18218087338559999</v>
      </c>
      <c r="I181" s="3">
        <v>0.249240423551467</v>
      </c>
    </row>
    <row r="182" spans="1:9" x14ac:dyDescent="0.2">
      <c r="A182" s="3" t="s">
        <v>94</v>
      </c>
      <c r="B182" s="3" t="s">
        <v>218</v>
      </c>
      <c r="C182" s="3" t="s">
        <v>217</v>
      </c>
      <c r="D182" s="3" t="s">
        <v>46</v>
      </c>
      <c r="E182" s="3" t="s">
        <v>151</v>
      </c>
      <c r="F182" s="3">
        <v>9</v>
      </c>
      <c r="G182" s="3">
        <v>-4.2323300141997901E-2</v>
      </c>
      <c r="H182" s="3">
        <v>6.4039827772598604E-2</v>
      </c>
      <c r="I182" s="3">
        <v>0.50868267563087399</v>
      </c>
    </row>
    <row r="183" spans="1:9" x14ac:dyDescent="0.2">
      <c r="A183" s="3" t="s">
        <v>94</v>
      </c>
      <c r="B183" s="3" t="s">
        <v>218</v>
      </c>
      <c r="C183" s="3" t="s">
        <v>217</v>
      </c>
      <c r="D183" s="3" t="s">
        <v>46</v>
      </c>
      <c r="E183" s="3" t="s">
        <v>148</v>
      </c>
      <c r="F183" s="3">
        <v>9</v>
      </c>
      <c r="G183" s="3">
        <v>-2.1853324987489601E-2</v>
      </c>
      <c r="H183" s="3">
        <v>8.2003940888285706E-2</v>
      </c>
      <c r="I183" s="3">
        <v>0.79660104208270499</v>
      </c>
    </row>
    <row r="184" spans="1:9" x14ac:dyDescent="0.2">
      <c r="A184" s="3" t="s">
        <v>94</v>
      </c>
      <c r="B184" s="3" t="s">
        <v>216</v>
      </c>
      <c r="C184" s="3" t="s">
        <v>215</v>
      </c>
      <c r="D184" s="3" t="s">
        <v>46</v>
      </c>
      <c r="E184" s="3" t="s">
        <v>145</v>
      </c>
      <c r="F184" s="3">
        <v>9</v>
      </c>
      <c r="G184" s="3">
        <v>7.0889990118259997E-3</v>
      </c>
      <c r="H184" s="3">
        <v>5.6901654282224698E-2</v>
      </c>
      <c r="I184" s="3">
        <v>0.90085340627912502</v>
      </c>
    </row>
    <row r="185" spans="1:9" x14ac:dyDescent="0.2">
      <c r="A185" s="3" t="s">
        <v>94</v>
      </c>
      <c r="B185" s="3" t="s">
        <v>216</v>
      </c>
      <c r="C185" s="3" t="s">
        <v>215</v>
      </c>
      <c r="D185" s="3" t="s">
        <v>46</v>
      </c>
      <c r="E185" s="3" t="s">
        <v>144</v>
      </c>
      <c r="F185" s="3">
        <v>9</v>
      </c>
      <c r="G185" s="3">
        <v>0.150308535936655</v>
      </c>
      <c r="H185" s="3">
        <v>0.22316745365465801</v>
      </c>
      <c r="I185" s="3">
        <v>0.52222348757902404</v>
      </c>
    </row>
    <row r="186" spans="1:9" x14ac:dyDescent="0.2">
      <c r="A186" s="3" t="s">
        <v>94</v>
      </c>
      <c r="B186" s="3" t="s">
        <v>216</v>
      </c>
      <c r="C186" s="3" t="s">
        <v>215</v>
      </c>
      <c r="D186" s="3" t="s">
        <v>46</v>
      </c>
      <c r="E186" s="3" t="s">
        <v>151</v>
      </c>
      <c r="F186" s="3">
        <v>9</v>
      </c>
      <c r="G186" s="3">
        <v>-4.5109748012316701E-2</v>
      </c>
      <c r="H186" s="3">
        <v>6.21546189258892E-2</v>
      </c>
      <c r="I186" s="3">
        <v>0.46798185021051197</v>
      </c>
    </row>
    <row r="187" spans="1:9" x14ac:dyDescent="0.2">
      <c r="A187" s="3" t="s">
        <v>94</v>
      </c>
      <c r="B187" s="3" t="s">
        <v>216</v>
      </c>
      <c r="C187" s="3" t="s">
        <v>215</v>
      </c>
      <c r="D187" s="3" t="s">
        <v>46</v>
      </c>
      <c r="E187" s="3" t="s">
        <v>148</v>
      </c>
      <c r="F187" s="3">
        <v>9</v>
      </c>
      <c r="G187" s="3">
        <v>-4.9521624820475202E-2</v>
      </c>
      <c r="H187" s="3">
        <v>0.103267929568958</v>
      </c>
      <c r="I187" s="3">
        <v>0.64438631953408898</v>
      </c>
    </row>
    <row r="188" spans="1:9" x14ac:dyDescent="0.2">
      <c r="A188" s="3" t="s">
        <v>94</v>
      </c>
      <c r="B188" s="3" t="s">
        <v>214</v>
      </c>
      <c r="C188" s="3" t="s">
        <v>213</v>
      </c>
      <c r="D188" s="3" t="s">
        <v>46</v>
      </c>
      <c r="E188" s="3" t="s">
        <v>145</v>
      </c>
      <c r="F188" s="3">
        <v>9</v>
      </c>
      <c r="G188" s="3">
        <v>2.46279214598575E-2</v>
      </c>
      <c r="H188" s="3">
        <v>3.0211905920913999E-2</v>
      </c>
      <c r="I188" s="3">
        <v>0.41497345204256197</v>
      </c>
    </row>
    <row r="189" spans="1:9" x14ac:dyDescent="0.2">
      <c r="A189" s="3" t="s">
        <v>94</v>
      </c>
      <c r="B189" s="3" t="s">
        <v>214</v>
      </c>
      <c r="C189" s="3" t="s">
        <v>213</v>
      </c>
      <c r="D189" s="3" t="s">
        <v>46</v>
      </c>
      <c r="E189" s="3" t="s">
        <v>144</v>
      </c>
      <c r="F189" s="3">
        <v>9</v>
      </c>
      <c r="G189" s="3">
        <v>0.102597262593982</v>
      </c>
      <c r="H189" s="3">
        <v>0.116986873893307</v>
      </c>
      <c r="I189" s="3">
        <v>0.40957439228259701</v>
      </c>
    </row>
    <row r="190" spans="1:9" x14ac:dyDescent="0.2">
      <c r="A190" s="3" t="s">
        <v>94</v>
      </c>
      <c r="B190" s="3" t="s">
        <v>214</v>
      </c>
      <c r="C190" s="3" t="s">
        <v>213</v>
      </c>
      <c r="D190" s="3" t="s">
        <v>46</v>
      </c>
      <c r="E190" s="3" t="s">
        <v>151</v>
      </c>
      <c r="F190" s="3">
        <v>9</v>
      </c>
      <c r="G190" s="3">
        <v>-1.5418884701891399E-3</v>
      </c>
      <c r="H190" s="3">
        <v>3.10959900355481E-2</v>
      </c>
      <c r="I190" s="3">
        <v>0.96045325897285805</v>
      </c>
    </row>
    <row r="191" spans="1:9" x14ac:dyDescent="0.2">
      <c r="A191" s="3" t="s">
        <v>94</v>
      </c>
      <c r="B191" s="3" t="s">
        <v>214</v>
      </c>
      <c r="C191" s="3" t="s">
        <v>213</v>
      </c>
      <c r="D191" s="3" t="s">
        <v>46</v>
      </c>
      <c r="E191" s="3" t="s">
        <v>148</v>
      </c>
      <c r="F191" s="3">
        <v>9</v>
      </c>
      <c r="G191" s="5">
        <v>-2.1902686812569299E-5</v>
      </c>
      <c r="H191" s="3">
        <v>3.9983598962476899E-2</v>
      </c>
      <c r="I191" s="3">
        <v>0.99957633893445896</v>
      </c>
    </row>
    <row r="192" spans="1:9" x14ac:dyDescent="0.2">
      <c r="A192" s="3" t="s">
        <v>94</v>
      </c>
      <c r="B192" s="3" t="s">
        <v>212</v>
      </c>
      <c r="C192" s="3" t="s">
        <v>211</v>
      </c>
      <c r="D192" s="3" t="s">
        <v>46</v>
      </c>
      <c r="E192" s="3" t="s">
        <v>145</v>
      </c>
      <c r="F192" s="3">
        <v>9</v>
      </c>
      <c r="G192" s="3">
        <v>1.39920722482063E-2</v>
      </c>
      <c r="H192" s="3">
        <v>3.0661313099114799E-2</v>
      </c>
      <c r="I192" s="3">
        <v>0.64814342600032804</v>
      </c>
    </row>
    <row r="193" spans="1:9" x14ac:dyDescent="0.2">
      <c r="A193" s="3" t="s">
        <v>94</v>
      </c>
      <c r="B193" s="3" t="s">
        <v>212</v>
      </c>
      <c r="C193" s="3" t="s">
        <v>211</v>
      </c>
      <c r="D193" s="3" t="s">
        <v>46</v>
      </c>
      <c r="E193" s="3" t="s">
        <v>144</v>
      </c>
      <c r="F193" s="3">
        <v>9</v>
      </c>
      <c r="G193" s="3">
        <v>0.151231929753817</v>
      </c>
      <c r="H193" s="3">
        <v>0.111943987105803</v>
      </c>
      <c r="I193" s="3">
        <v>0.21874457783853299</v>
      </c>
    </row>
    <row r="194" spans="1:9" x14ac:dyDescent="0.2">
      <c r="A194" s="3" t="s">
        <v>94</v>
      </c>
      <c r="B194" s="3" t="s">
        <v>212</v>
      </c>
      <c r="C194" s="3" t="s">
        <v>211</v>
      </c>
      <c r="D194" s="3" t="s">
        <v>46</v>
      </c>
      <c r="E194" s="3" t="s">
        <v>151</v>
      </c>
      <c r="F194" s="3">
        <v>9</v>
      </c>
      <c r="G194" s="3">
        <v>3.21783840240525E-2</v>
      </c>
      <c r="H194" s="3">
        <v>3.4760632887584797E-2</v>
      </c>
      <c r="I194" s="3">
        <v>0.35459493669513698</v>
      </c>
    </row>
    <row r="195" spans="1:9" x14ac:dyDescent="0.2">
      <c r="A195" s="3" t="s">
        <v>94</v>
      </c>
      <c r="B195" s="3" t="s">
        <v>212</v>
      </c>
      <c r="C195" s="3" t="s">
        <v>211</v>
      </c>
      <c r="D195" s="3" t="s">
        <v>46</v>
      </c>
      <c r="E195" s="3" t="s">
        <v>148</v>
      </c>
      <c r="F195" s="3">
        <v>9</v>
      </c>
      <c r="G195" s="3">
        <v>3.12417840948533E-2</v>
      </c>
      <c r="H195" s="3">
        <v>4.1935459685190801E-2</v>
      </c>
      <c r="I195" s="3">
        <v>0.47758684571171101</v>
      </c>
    </row>
    <row r="196" spans="1:9" x14ac:dyDescent="0.2">
      <c r="A196" s="3" t="s">
        <v>94</v>
      </c>
      <c r="B196" s="3" t="s">
        <v>210</v>
      </c>
      <c r="C196" s="3" t="s">
        <v>209</v>
      </c>
      <c r="D196" s="3" t="s">
        <v>46</v>
      </c>
      <c r="E196" s="3" t="s">
        <v>145</v>
      </c>
      <c r="F196" s="3">
        <v>9</v>
      </c>
      <c r="G196" s="3">
        <v>-3.8879295559348999E-2</v>
      </c>
      <c r="H196" s="3">
        <v>3.26924210983702E-2</v>
      </c>
      <c r="I196" s="3">
        <v>0.234343304646245</v>
      </c>
    </row>
    <row r="197" spans="1:9" x14ac:dyDescent="0.2">
      <c r="A197" s="3" t="s">
        <v>94</v>
      </c>
      <c r="B197" s="3" t="s">
        <v>210</v>
      </c>
      <c r="C197" s="3" t="s">
        <v>209</v>
      </c>
      <c r="D197" s="3" t="s">
        <v>46</v>
      </c>
      <c r="E197" s="3" t="s">
        <v>144</v>
      </c>
      <c r="F197" s="3">
        <v>9</v>
      </c>
      <c r="G197" s="3">
        <v>4.3328181680655801E-3</v>
      </c>
      <c r="H197" s="3">
        <v>0.13277799573457399</v>
      </c>
      <c r="I197" s="3">
        <v>0.97487897474974605</v>
      </c>
    </row>
    <row r="198" spans="1:9" x14ac:dyDescent="0.2">
      <c r="A198" s="3" t="s">
        <v>94</v>
      </c>
      <c r="B198" s="3" t="s">
        <v>210</v>
      </c>
      <c r="C198" s="3" t="s">
        <v>209</v>
      </c>
      <c r="D198" s="3" t="s">
        <v>46</v>
      </c>
      <c r="E198" s="3" t="s">
        <v>151</v>
      </c>
      <c r="F198" s="3">
        <v>9</v>
      </c>
      <c r="G198" s="3">
        <v>-6.20489169896523E-3</v>
      </c>
      <c r="H198" s="3">
        <v>3.12636491989867E-2</v>
      </c>
      <c r="I198" s="3">
        <v>0.84267747344587296</v>
      </c>
    </row>
    <row r="199" spans="1:9" x14ac:dyDescent="0.2">
      <c r="A199" s="3" t="s">
        <v>94</v>
      </c>
      <c r="B199" s="3" t="s">
        <v>210</v>
      </c>
      <c r="C199" s="3" t="s">
        <v>209</v>
      </c>
      <c r="D199" s="3" t="s">
        <v>46</v>
      </c>
      <c r="E199" s="3" t="s">
        <v>148</v>
      </c>
      <c r="F199" s="3">
        <v>9</v>
      </c>
      <c r="G199" s="3">
        <v>-4.6510815094160697E-3</v>
      </c>
      <c r="H199" s="3">
        <v>3.76569719948407E-2</v>
      </c>
      <c r="I199" s="3">
        <v>0.90474856667276704</v>
      </c>
    </row>
    <row r="200" spans="1:9" x14ac:dyDescent="0.2">
      <c r="A200" s="3" t="s">
        <v>94</v>
      </c>
      <c r="B200" s="3" t="s">
        <v>208</v>
      </c>
      <c r="C200" s="3" t="s">
        <v>207</v>
      </c>
      <c r="D200" s="3" t="s">
        <v>46</v>
      </c>
      <c r="E200" s="3" t="s">
        <v>145</v>
      </c>
      <c r="F200" s="3">
        <v>9</v>
      </c>
      <c r="G200" s="3">
        <v>8.6298074041757003E-2</v>
      </c>
      <c r="H200" s="3">
        <v>8.0046451686757794E-2</v>
      </c>
      <c r="I200" s="3">
        <v>0.28098916241954103</v>
      </c>
    </row>
    <row r="201" spans="1:9" x14ac:dyDescent="0.2">
      <c r="A201" s="3" t="s">
        <v>94</v>
      </c>
      <c r="B201" s="3" t="s">
        <v>208</v>
      </c>
      <c r="C201" s="3" t="s">
        <v>207</v>
      </c>
      <c r="D201" s="3" t="s">
        <v>46</v>
      </c>
      <c r="E201" s="3" t="s">
        <v>144</v>
      </c>
      <c r="F201" s="3">
        <v>9</v>
      </c>
      <c r="G201" s="3">
        <v>0.1016436071835</v>
      </c>
      <c r="H201" s="3">
        <v>0.30125549973995802</v>
      </c>
      <c r="I201" s="3">
        <v>0.74570669546249002</v>
      </c>
    </row>
    <row r="202" spans="1:9" x14ac:dyDescent="0.2">
      <c r="A202" s="3" t="s">
        <v>94</v>
      </c>
      <c r="B202" s="3" t="s">
        <v>208</v>
      </c>
      <c r="C202" s="3" t="s">
        <v>207</v>
      </c>
      <c r="D202" s="3" t="s">
        <v>46</v>
      </c>
      <c r="E202" s="3" t="s">
        <v>151</v>
      </c>
      <c r="F202" s="3">
        <v>9</v>
      </c>
      <c r="G202" s="3">
        <v>0.10925411153936899</v>
      </c>
      <c r="H202" s="3">
        <v>0.101096024547917</v>
      </c>
      <c r="I202" s="3">
        <v>0.27983217727015702</v>
      </c>
    </row>
    <row r="203" spans="1:9" x14ac:dyDescent="0.2">
      <c r="A203" s="3" t="s">
        <v>94</v>
      </c>
      <c r="B203" s="3" t="s">
        <v>208</v>
      </c>
      <c r="C203" s="3" t="s">
        <v>207</v>
      </c>
      <c r="D203" s="3" t="s">
        <v>46</v>
      </c>
      <c r="E203" s="3" t="s">
        <v>148</v>
      </c>
      <c r="F203" s="3">
        <v>9</v>
      </c>
      <c r="G203" s="3">
        <v>0.121265207819561</v>
      </c>
      <c r="H203" s="3">
        <v>0.12817213737868199</v>
      </c>
      <c r="I203" s="3">
        <v>0.37178738286462898</v>
      </c>
    </row>
    <row r="204" spans="1:9" x14ac:dyDescent="0.2">
      <c r="A204" s="3" t="s">
        <v>94</v>
      </c>
      <c r="B204" s="3" t="s">
        <v>206</v>
      </c>
      <c r="C204" s="3" t="s">
        <v>205</v>
      </c>
      <c r="D204" s="3" t="s">
        <v>46</v>
      </c>
      <c r="E204" s="3" t="s">
        <v>145</v>
      </c>
      <c r="F204" s="3">
        <v>9</v>
      </c>
      <c r="G204" s="3">
        <v>-2.6157810670646601E-2</v>
      </c>
      <c r="H204" s="3">
        <v>2.2946510586712699E-2</v>
      </c>
      <c r="I204" s="3">
        <v>0.25430829586642201</v>
      </c>
    </row>
    <row r="205" spans="1:9" x14ac:dyDescent="0.2">
      <c r="A205" s="3" t="s">
        <v>94</v>
      </c>
      <c r="B205" s="3" t="s">
        <v>206</v>
      </c>
      <c r="C205" s="3" t="s">
        <v>205</v>
      </c>
      <c r="D205" s="3" t="s">
        <v>46</v>
      </c>
      <c r="E205" s="3" t="s">
        <v>144</v>
      </c>
      <c r="F205" s="3">
        <v>9</v>
      </c>
      <c r="G205" s="3">
        <v>-1.7679533654080301E-2</v>
      </c>
      <c r="H205" s="3">
        <v>8.8107627491988999E-2</v>
      </c>
      <c r="I205" s="3">
        <v>0.84667127206063997</v>
      </c>
    </row>
    <row r="206" spans="1:9" x14ac:dyDescent="0.2">
      <c r="A206" s="3" t="s">
        <v>94</v>
      </c>
      <c r="B206" s="3" t="s">
        <v>206</v>
      </c>
      <c r="C206" s="3" t="s">
        <v>205</v>
      </c>
      <c r="D206" s="3" t="s">
        <v>46</v>
      </c>
      <c r="E206" s="3" t="s">
        <v>151</v>
      </c>
      <c r="F206" s="3">
        <v>9</v>
      </c>
      <c r="G206" s="3">
        <v>-1.7536527109321E-2</v>
      </c>
      <c r="H206" s="3">
        <v>2.9127161477014399E-2</v>
      </c>
      <c r="I206" s="3">
        <v>0.54712898269189003</v>
      </c>
    </row>
    <row r="207" spans="1:9" x14ac:dyDescent="0.2">
      <c r="A207" s="3" t="s">
        <v>94</v>
      </c>
      <c r="B207" s="3" t="s">
        <v>206</v>
      </c>
      <c r="C207" s="3" t="s">
        <v>205</v>
      </c>
      <c r="D207" s="3" t="s">
        <v>46</v>
      </c>
      <c r="E207" s="3" t="s">
        <v>148</v>
      </c>
      <c r="F207" s="3">
        <v>9</v>
      </c>
      <c r="G207" s="3">
        <v>-8.6176776609051299E-3</v>
      </c>
      <c r="H207" s="3">
        <v>3.8563729082244001E-2</v>
      </c>
      <c r="I207" s="3">
        <v>0.82877364018436395</v>
      </c>
    </row>
    <row r="208" spans="1:9" x14ac:dyDescent="0.2">
      <c r="A208" s="3" t="s">
        <v>94</v>
      </c>
      <c r="B208" s="3" t="s">
        <v>204</v>
      </c>
      <c r="C208" s="3" t="s">
        <v>203</v>
      </c>
      <c r="D208" s="3" t="s">
        <v>46</v>
      </c>
      <c r="E208" s="3" t="s">
        <v>145</v>
      </c>
      <c r="F208" s="3">
        <v>9</v>
      </c>
      <c r="G208" s="3">
        <v>1.2049803498547401E-2</v>
      </c>
      <c r="H208" s="3">
        <v>2.5546878311346301E-2</v>
      </c>
      <c r="I208" s="3">
        <v>0.63715935229103005</v>
      </c>
    </row>
    <row r="209" spans="1:9" x14ac:dyDescent="0.2">
      <c r="A209" s="3" t="s">
        <v>94</v>
      </c>
      <c r="B209" s="3" t="s">
        <v>204</v>
      </c>
      <c r="C209" s="3" t="s">
        <v>203</v>
      </c>
      <c r="D209" s="3" t="s">
        <v>46</v>
      </c>
      <c r="E209" s="3" t="s">
        <v>144</v>
      </c>
      <c r="F209" s="3">
        <v>9</v>
      </c>
      <c r="G209" s="3">
        <v>-2.3212111014715198E-2</v>
      </c>
      <c r="H209" s="3">
        <v>9.7256050592900503E-2</v>
      </c>
      <c r="I209" s="3">
        <v>0.81819800407989596</v>
      </c>
    </row>
    <row r="210" spans="1:9" x14ac:dyDescent="0.2">
      <c r="A210" s="3" t="s">
        <v>94</v>
      </c>
      <c r="B210" s="3" t="s">
        <v>204</v>
      </c>
      <c r="C210" s="3" t="s">
        <v>203</v>
      </c>
      <c r="D210" s="3" t="s">
        <v>46</v>
      </c>
      <c r="E210" s="3" t="s">
        <v>151</v>
      </c>
      <c r="F210" s="3">
        <v>9</v>
      </c>
      <c r="G210" s="3">
        <v>1.6706101528949299E-2</v>
      </c>
      <c r="H210" s="3">
        <v>3.3308351089484503E-2</v>
      </c>
      <c r="I210" s="3">
        <v>0.61597780259228596</v>
      </c>
    </row>
    <row r="211" spans="1:9" x14ac:dyDescent="0.2">
      <c r="A211" s="3" t="s">
        <v>94</v>
      </c>
      <c r="B211" s="3" t="s">
        <v>204</v>
      </c>
      <c r="C211" s="3" t="s">
        <v>203</v>
      </c>
      <c r="D211" s="3" t="s">
        <v>46</v>
      </c>
      <c r="E211" s="3" t="s">
        <v>148</v>
      </c>
      <c r="F211" s="3">
        <v>9</v>
      </c>
      <c r="G211" s="3">
        <v>5.9497602653162097E-2</v>
      </c>
      <c r="H211" s="3">
        <v>5.8280140666204697E-2</v>
      </c>
      <c r="I211" s="3">
        <v>0.337183305673109</v>
      </c>
    </row>
    <row r="212" spans="1:9" x14ac:dyDescent="0.2">
      <c r="A212" s="3" t="s">
        <v>94</v>
      </c>
      <c r="B212" s="3" t="s">
        <v>202</v>
      </c>
      <c r="C212" s="3" t="s">
        <v>201</v>
      </c>
      <c r="D212" s="3" t="s">
        <v>46</v>
      </c>
      <c r="E212" s="3" t="s">
        <v>145</v>
      </c>
      <c r="F212" s="3">
        <v>9</v>
      </c>
      <c r="G212" s="3">
        <v>5.9406991352409101E-2</v>
      </c>
      <c r="H212" s="3">
        <v>7.9639171579190496E-2</v>
      </c>
      <c r="I212" s="3">
        <v>0.45569647179786499</v>
      </c>
    </row>
    <row r="213" spans="1:9" x14ac:dyDescent="0.2">
      <c r="A213" s="3" t="s">
        <v>94</v>
      </c>
      <c r="B213" s="3" t="s">
        <v>202</v>
      </c>
      <c r="C213" s="3" t="s">
        <v>201</v>
      </c>
      <c r="D213" s="3" t="s">
        <v>46</v>
      </c>
      <c r="E213" s="3" t="s">
        <v>144</v>
      </c>
      <c r="F213" s="3">
        <v>9</v>
      </c>
      <c r="G213" s="3">
        <v>-0.29486985432236001</v>
      </c>
      <c r="H213" s="3">
        <v>0.29145629405497703</v>
      </c>
      <c r="I213" s="3">
        <v>0.345361341692904</v>
      </c>
    </row>
    <row r="214" spans="1:9" x14ac:dyDescent="0.2">
      <c r="A214" s="3" t="s">
        <v>94</v>
      </c>
      <c r="B214" s="3" t="s">
        <v>202</v>
      </c>
      <c r="C214" s="3" t="s">
        <v>201</v>
      </c>
      <c r="D214" s="3" t="s">
        <v>46</v>
      </c>
      <c r="E214" s="3" t="s">
        <v>151</v>
      </c>
      <c r="F214" s="3">
        <v>9</v>
      </c>
      <c r="G214" s="3">
        <v>4.7822358948915303E-2</v>
      </c>
      <c r="H214" s="3">
        <v>0.102438172134732</v>
      </c>
      <c r="I214" s="3">
        <v>0.64061349841010296</v>
      </c>
    </row>
    <row r="215" spans="1:9" x14ac:dyDescent="0.2">
      <c r="A215" s="3" t="s">
        <v>94</v>
      </c>
      <c r="B215" s="3" t="s">
        <v>202</v>
      </c>
      <c r="C215" s="3" t="s">
        <v>201</v>
      </c>
      <c r="D215" s="3" t="s">
        <v>46</v>
      </c>
      <c r="E215" s="3" t="s">
        <v>148</v>
      </c>
      <c r="F215" s="3">
        <v>9</v>
      </c>
      <c r="G215" s="3">
        <v>7.6082664101730299E-2</v>
      </c>
      <c r="H215" s="3">
        <v>0.138045118861088</v>
      </c>
      <c r="I215" s="3">
        <v>0.59658761634695001</v>
      </c>
    </row>
    <row r="216" spans="1:9" x14ac:dyDescent="0.2">
      <c r="A216" s="3" t="s">
        <v>94</v>
      </c>
      <c r="B216" s="3" t="s">
        <v>200</v>
      </c>
      <c r="C216" s="3" t="s">
        <v>199</v>
      </c>
      <c r="D216" s="3" t="s">
        <v>46</v>
      </c>
      <c r="E216" s="3" t="s">
        <v>145</v>
      </c>
      <c r="F216" s="3">
        <v>9</v>
      </c>
      <c r="G216" s="3">
        <v>-3.7094084084509602E-4</v>
      </c>
      <c r="H216" s="3">
        <v>6.5596196116612798E-2</v>
      </c>
      <c r="I216" s="3">
        <v>0.99548805555813302</v>
      </c>
    </row>
    <row r="217" spans="1:9" x14ac:dyDescent="0.2">
      <c r="A217" s="3" t="s">
        <v>94</v>
      </c>
      <c r="B217" s="3" t="s">
        <v>200</v>
      </c>
      <c r="C217" s="3" t="s">
        <v>199</v>
      </c>
      <c r="D217" s="3" t="s">
        <v>46</v>
      </c>
      <c r="E217" s="3" t="s">
        <v>144</v>
      </c>
      <c r="F217" s="3">
        <v>9</v>
      </c>
      <c r="G217" s="3">
        <v>-0.19283196520474399</v>
      </c>
      <c r="H217" s="3">
        <v>0.25541949876853898</v>
      </c>
      <c r="I217" s="3">
        <v>0.474900960681444</v>
      </c>
    </row>
    <row r="218" spans="1:9" x14ac:dyDescent="0.2">
      <c r="A218" s="3" t="s">
        <v>94</v>
      </c>
      <c r="B218" s="3" t="s">
        <v>200</v>
      </c>
      <c r="C218" s="3" t="s">
        <v>199</v>
      </c>
      <c r="D218" s="3" t="s">
        <v>46</v>
      </c>
      <c r="E218" s="3" t="s">
        <v>151</v>
      </c>
      <c r="F218" s="3">
        <v>9</v>
      </c>
      <c r="G218" s="3">
        <v>-3.1663905676757698E-2</v>
      </c>
      <c r="H218" s="3">
        <v>8.3810736528814295E-2</v>
      </c>
      <c r="I218" s="3">
        <v>0.70557731738407703</v>
      </c>
    </row>
    <row r="219" spans="1:9" x14ac:dyDescent="0.2">
      <c r="A219" s="3" t="s">
        <v>94</v>
      </c>
      <c r="B219" s="3" t="s">
        <v>200</v>
      </c>
      <c r="C219" s="3" t="s">
        <v>199</v>
      </c>
      <c r="D219" s="3" t="s">
        <v>46</v>
      </c>
      <c r="E219" s="3" t="s">
        <v>148</v>
      </c>
      <c r="F219" s="3">
        <v>9</v>
      </c>
      <c r="G219" s="3">
        <v>-6.2609192105885697E-2</v>
      </c>
      <c r="H219" s="3">
        <v>0.120804627378746</v>
      </c>
      <c r="I219" s="3">
        <v>0.61829629951318699</v>
      </c>
    </row>
    <row r="220" spans="1:9" x14ac:dyDescent="0.2">
      <c r="A220" s="3" t="s">
        <v>94</v>
      </c>
      <c r="B220" s="3" t="s">
        <v>198</v>
      </c>
      <c r="C220" s="3" t="s">
        <v>197</v>
      </c>
      <c r="D220" s="3" t="s">
        <v>46</v>
      </c>
      <c r="E220" s="3" t="s">
        <v>145</v>
      </c>
      <c r="F220" s="3">
        <v>9</v>
      </c>
      <c r="G220" s="3">
        <v>-8.6433646447309401E-2</v>
      </c>
      <c r="H220" s="3">
        <v>6.4734717333764499E-2</v>
      </c>
      <c r="I220" s="3">
        <v>0.181811645638882</v>
      </c>
    </row>
    <row r="221" spans="1:9" x14ac:dyDescent="0.2">
      <c r="A221" s="3" t="s">
        <v>94</v>
      </c>
      <c r="B221" s="3" t="s">
        <v>198</v>
      </c>
      <c r="C221" s="3" t="s">
        <v>197</v>
      </c>
      <c r="D221" s="3" t="s">
        <v>46</v>
      </c>
      <c r="E221" s="3" t="s">
        <v>144</v>
      </c>
      <c r="F221" s="3">
        <v>9</v>
      </c>
      <c r="G221" s="3">
        <v>0.202473404094444</v>
      </c>
      <c r="H221" s="3">
        <v>0.24523238017148899</v>
      </c>
      <c r="I221" s="3">
        <v>0.43624000561669102</v>
      </c>
    </row>
    <row r="222" spans="1:9" x14ac:dyDescent="0.2">
      <c r="A222" s="3" t="s">
        <v>94</v>
      </c>
      <c r="B222" s="3" t="s">
        <v>198</v>
      </c>
      <c r="C222" s="3" t="s">
        <v>197</v>
      </c>
      <c r="D222" s="3" t="s">
        <v>46</v>
      </c>
      <c r="E222" s="3" t="s">
        <v>151</v>
      </c>
      <c r="F222" s="3">
        <v>9</v>
      </c>
      <c r="G222" s="3">
        <v>-9.5732253379663901E-2</v>
      </c>
      <c r="H222" s="3">
        <v>8.3522637616022605E-2</v>
      </c>
      <c r="I222" s="3">
        <v>0.25171931149817001</v>
      </c>
    </row>
    <row r="223" spans="1:9" x14ac:dyDescent="0.2">
      <c r="A223" s="3" t="s">
        <v>94</v>
      </c>
      <c r="B223" s="3" t="s">
        <v>198</v>
      </c>
      <c r="C223" s="3" t="s">
        <v>197</v>
      </c>
      <c r="D223" s="3" t="s">
        <v>46</v>
      </c>
      <c r="E223" s="3" t="s">
        <v>148</v>
      </c>
      <c r="F223" s="3">
        <v>9</v>
      </c>
      <c r="G223" s="3">
        <v>-0.107500888783467</v>
      </c>
      <c r="H223" s="3">
        <v>0.118320868874306</v>
      </c>
      <c r="I223" s="3">
        <v>0.39013476886592102</v>
      </c>
    </row>
    <row r="224" spans="1:9" x14ac:dyDescent="0.2">
      <c r="A224" s="3" t="s">
        <v>94</v>
      </c>
      <c r="B224" s="3" t="s">
        <v>196</v>
      </c>
      <c r="C224" s="3" t="s">
        <v>195</v>
      </c>
      <c r="D224" s="3" t="s">
        <v>46</v>
      </c>
      <c r="E224" s="3" t="s">
        <v>145</v>
      </c>
      <c r="F224" s="3">
        <v>9</v>
      </c>
      <c r="G224" s="3">
        <v>-1.9237983724133399E-2</v>
      </c>
      <c r="H224" s="3">
        <v>4.6761002568104199E-2</v>
      </c>
      <c r="I224" s="3">
        <v>0.68077130074473402</v>
      </c>
    </row>
    <row r="225" spans="1:9" x14ac:dyDescent="0.2">
      <c r="A225" s="3" t="s">
        <v>94</v>
      </c>
      <c r="B225" s="3" t="s">
        <v>196</v>
      </c>
      <c r="C225" s="3" t="s">
        <v>195</v>
      </c>
      <c r="D225" s="3" t="s">
        <v>46</v>
      </c>
      <c r="E225" s="3" t="s">
        <v>144</v>
      </c>
      <c r="F225" s="3">
        <v>9</v>
      </c>
      <c r="G225" s="3">
        <v>-3.47273156135674E-2</v>
      </c>
      <c r="H225" s="3">
        <v>0.17859055715969999</v>
      </c>
      <c r="I225" s="3">
        <v>0.85134485887769196</v>
      </c>
    </row>
    <row r="226" spans="1:9" x14ac:dyDescent="0.2">
      <c r="A226" s="3" t="s">
        <v>94</v>
      </c>
      <c r="B226" s="3" t="s">
        <v>196</v>
      </c>
      <c r="C226" s="3" t="s">
        <v>195</v>
      </c>
      <c r="D226" s="3" t="s">
        <v>46</v>
      </c>
      <c r="E226" s="3" t="s">
        <v>151</v>
      </c>
      <c r="F226" s="3">
        <v>9</v>
      </c>
      <c r="G226" s="3">
        <v>3.8000609645987601E-2</v>
      </c>
      <c r="H226" s="3">
        <v>6.0382796058813498E-2</v>
      </c>
      <c r="I226" s="3">
        <v>0.52913406901609195</v>
      </c>
    </row>
    <row r="227" spans="1:9" x14ac:dyDescent="0.2">
      <c r="A227" s="3" t="s">
        <v>94</v>
      </c>
      <c r="B227" s="3" t="s">
        <v>196</v>
      </c>
      <c r="C227" s="3" t="s">
        <v>195</v>
      </c>
      <c r="D227" s="3" t="s">
        <v>46</v>
      </c>
      <c r="E227" s="3" t="s">
        <v>148</v>
      </c>
      <c r="F227" s="3">
        <v>9</v>
      </c>
      <c r="G227" s="3">
        <v>5.0296925136408502E-2</v>
      </c>
      <c r="H227" s="3">
        <v>8.5273713534028101E-2</v>
      </c>
      <c r="I227" s="3">
        <v>0.57158380012222898</v>
      </c>
    </row>
    <row r="228" spans="1:9" x14ac:dyDescent="0.2">
      <c r="A228" s="3" t="s">
        <v>94</v>
      </c>
      <c r="B228" s="3" t="s">
        <v>194</v>
      </c>
      <c r="C228" s="3" t="s">
        <v>193</v>
      </c>
      <c r="D228" s="3" t="s">
        <v>46</v>
      </c>
      <c r="E228" s="3" t="s">
        <v>145</v>
      </c>
      <c r="F228" s="3">
        <v>9</v>
      </c>
      <c r="G228" s="3">
        <v>-4.3352011206789802E-3</v>
      </c>
      <c r="H228" s="3">
        <v>2.11121736343402E-2</v>
      </c>
      <c r="I228" s="3">
        <v>0.83730548093264501</v>
      </c>
    </row>
    <row r="229" spans="1:9" x14ac:dyDescent="0.2">
      <c r="A229" s="3" t="s">
        <v>94</v>
      </c>
      <c r="B229" s="3" t="s">
        <v>194</v>
      </c>
      <c r="C229" s="3" t="s">
        <v>193</v>
      </c>
      <c r="D229" s="3" t="s">
        <v>46</v>
      </c>
      <c r="E229" s="3" t="s">
        <v>144</v>
      </c>
      <c r="F229" s="3">
        <v>9</v>
      </c>
      <c r="G229" s="3">
        <v>0.16183349383008599</v>
      </c>
      <c r="H229" s="3">
        <v>5.5129399612904001E-2</v>
      </c>
      <c r="I229" s="3">
        <v>2.18519955773064E-2</v>
      </c>
    </row>
    <row r="230" spans="1:9" x14ac:dyDescent="0.2">
      <c r="A230" s="3" t="s">
        <v>94</v>
      </c>
      <c r="B230" s="3" t="s">
        <v>194</v>
      </c>
      <c r="C230" s="3" t="s">
        <v>193</v>
      </c>
      <c r="D230" s="3" t="s">
        <v>46</v>
      </c>
      <c r="E230" s="3" t="s">
        <v>151</v>
      </c>
      <c r="F230" s="3">
        <v>9</v>
      </c>
      <c r="G230" s="3">
        <v>2.9949875899678999E-2</v>
      </c>
      <c r="H230" s="3">
        <v>1.8346508285151501E-2</v>
      </c>
      <c r="I230" s="3">
        <v>0.102583364305057</v>
      </c>
    </row>
    <row r="231" spans="1:9" x14ac:dyDescent="0.2">
      <c r="A231" s="3" t="s">
        <v>94</v>
      </c>
      <c r="B231" s="3" t="s">
        <v>194</v>
      </c>
      <c r="C231" s="3" t="s">
        <v>193</v>
      </c>
      <c r="D231" s="3" t="s">
        <v>46</v>
      </c>
      <c r="E231" s="3" t="s">
        <v>148</v>
      </c>
      <c r="F231" s="3">
        <v>9</v>
      </c>
      <c r="G231" s="3">
        <v>3.3898531724767401E-2</v>
      </c>
      <c r="H231" s="3">
        <v>1.94185274848074E-2</v>
      </c>
      <c r="I231" s="3">
        <v>0.119012265020511</v>
      </c>
    </row>
    <row r="232" spans="1:9" x14ac:dyDescent="0.2">
      <c r="A232" s="3" t="s">
        <v>94</v>
      </c>
      <c r="B232" s="3" t="s">
        <v>192</v>
      </c>
      <c r="C232" s="3" t="s">
        <v>191</v>
      </c>
      <c r="D232" s="3" t="s">
        <v>46</v>
      </c>
      <c r="E232" s="3" t="s">
        <v>145</v>
      </c>
      <c r="F232" s="3">
        <v>9</v>
      </c>
      <c r="G232" s="3">
        <v>1.6452056954660999E-4</v>
      </c>
      <c r="H232" s="3">
        <v>2.8909242910837601E-2</v>
      </c>
      <c r="I232" s="3">
        <v>0.99545931679272703</v>
      </c>
    </row>
    <row r="233" spans="1:9" x14ac:dyDescent="0.2">
      <c r="A233" s="3" t="s">
        <v>94</v>
      </c>
      <c r="B233" s="3" t="s">
        <v>192</v>
      </c>
      <c r="C233" s="3" t="s">
        <v>191</v>
      </c>
      <c r="D233" s="3" t="s">
        <v>46</v>
      </c>
      <c r="E233" s="3" t="s">
        <v>144</v>
      </c>
      <c r="F233" s="3">
        <v>9</v>
      </c>
      <c r="G233" s="3">
        <v>0.15575987899798999</v>
      </c>
      <c r="H233" s="3">
        <v>9.9926051924861495E-2</v>
      </c>
      <c r="I233" s="3">
        <v>0.16301702396258499</v>
      </c>
    </row>
    <row r="234" spans="1:9" x14ac:dyDescent="0.2">
      <c r="A234" s="3" t="s">
        <v>94</v>
      </c>
      <c r="B234" s="3" t="s">
        <v>192</v>
      </c>
      <c r="C234" s="3" t="s">
        <v>191</v>
      </c>
      <c r="D234" s="3" t="s">
        <v>46</v>
      </c>
      <c r="E234" s="3" t="s">
        <v>151</v>
      </c>
      <c r="F234" s="3">
        <v>9</v>
      </c>
      <c r="G234" s="3">
        <v>1.0324306766974E-2</v>
      </c>
      <c r="H234" s="3">
        <v>2.7466005121181698E-2</v>
      </c>
      <c r="I234" s="3">
        <v>0.70699569483180202</v>
      </c>
    </row>
    <row r="235" spans="1:9" x14ac:dyDescent="0.2">
      <c r="A235" s="3" t="s">
        <v>94</v>
      </c>
      <c r="B235" s="3" t="s">
        <v>192</v>
      </c>
      <c r="C235" s="3" t="s">
        <v>191</v>
      </c>
      <c r="D235" s="3" t="s">
        <v>46</v>
      </c>
      <c r="E235" s="3" t="s">
        <v>148</v>
      </c>
      <c r="F235" s="3">
        <v>9</v>
      </c>
      <c r="G235" s="3">
        <v>1.1300001826915301E-2</v>
      </c>
      <c r="H235" s="3">
        <v>4.2250873899429803E-2</v>
      </c>
      <c r="I235" s="3">
        <v>0.79588839116476395</v>
      </c>
    </row>
    <row r="236" spans="1:9" x14ac:dyDescent="0.2">
      <c r="A236" s="3" t="s">
        <v>94</v>
      </c>
      <c r="B236" s="3" t="s">
        <v>190</v>
      </c>
      <c r="C236" s="3" t="s">
        <v>189</v>
      </c>
      <c r="D236" s="3" t="s">
        <v>46</v>
      </c>
      <c r="E236" s="3" t="s">
        <v>145</v>
      </c>
      <c r="F236" s="3">
        <v>7</v>
      </c>
      <c r="G236" s="3">
        <v>-2.7128583748667001E-2</v>
      </c>
      <c r="H236" s="3">
        <v>4.7945253806322898E-2</v>
      </c>
      <c r="I236" s="3">
        <v>0.57151330980766302</v>
      </c>
    </row>
    <row r="237" spans="1:9" x14ac:dyDescent="0.2">
      <c r="A237" s="3" t="s">
        <v>94</v>
      </c>
      <c r="B237" s="3" t="s">
        <v>190</v>
      </c>
      <c r="C237" s="3" t="s">
        <v>189</v>
      </c>
      <c r="D237" s="3" t="s">
        <v>46</v>
      </c>
      <c r="E237" s="3" t="s">
        <v>144</v>
      </c>
      <c r="F237" s="3">
        <v>7</v>
      </c>
      <c r="G237" s="3">
        <v>0.109848668629989</v>
      </c>
      <c r="H237" s="3">
        <v>0.179554506979857</v>
      </c>
      <c r="I237" s="3">
        <v>0.56742652451058095</v>
      </c>
    </row>
    <row r="238" spans="1:9" x14ac:dyDescent="0.2">
      <c r="A238" s="3" t="s">
        <v>94</v>
      </c>
      <c r="B238" s="3" t="s">
        <v>190</v>
      </c>
      <c r="C238" s="3" t="s">
        <v>189</v>
      </c>
      <c r="D238" s="3" t="s">
        <v>46</v>
      </c>
      <c r="E238" s="3" t="s">
        <v>151</v>
      </c>
      <c r="F238" s="3">
        <v>7</v>
      </c>
      <c r="G238" s="3">
        <v>-1.8175862739019499E-2</v>
      </c>
      <c r="H238" s="3">
        <v>5.8683300953776503E-2</v>
      </c>
      <c r="I238" s="3">
        <v>0.75676779134790495</v>
      </c>
    </row>
    <row r="239" spans="1:9" x14ac:dyDescent="0.2">
      <c r="A239" s="3" t="s">
        <v>94</v>
      </c>
      <c r="B239" s="3" t="s">
        <v>190</v>
      </c>
      <c r="C239" s="3" t="s">
        <v>189</v>
      </c>
      <c r="D239" s="3" t="s">
        <v>46</v>
      </c>
      <c r="E239" s="3" t="s">
        <v>148</v>
      </c>
      <c r="F239" s="3">
        <v>7</v>
      </c>
      <c r="G239" s="3">
        <v>-4.9547817934671402E-3</v>
      </c>
      <c r="H239" s="3">
        <v>7.7154775324545496E-2</v>
      </c>
      <c r="I239" s="3">
        <v>0.95088215631104001</v>
      </c>
    </row>
    <row r="240" spans="1:9" x14ac:dyDescent="0.2">
      <c r="A240" s="3" t="s">
        <v>94</v>
      </c>
      <c r="B240" s="3" t="s">
        <v>188</v>
      </c>
      <c r="C240" s="3" t="s">
        <v>187</v>
      </c>
      <c r="D240" s="3" t="s">
        <v>46</v>
      </c>
      <c r="E240" s="3" t="s">
        <v>145</v>
      </c>
      <c r="F240" s="3">
        <v>7</v>
      </c>
      <c r="G240" s="3">
        <v>-5.4893845630079999E-2</v>
      </c>
      <c r="H240" s="3">
        <v>5.4083514513039402E-2</v>
      </c>
      <c r="I240" s="3">
        <v>0.31011395040608303</v>
      </c>
    </row>
    <row r="241" spans="1:9" x14ac:dyDescent="0.2">
      <c r="A241" s="3" t="s">
        <v>94</v>
      </c>
      <c r="B241" s="3" t="s">
        <v>188</v>
      </c>
      <c r="C241" s="3" t="s">
        <v>187</v>
      </c>
      <c r="D241" s="3" t="s">
        <v>46</v>
      </c>
      <c r="E241" s="3" t="s">
        <v>144</v>
      </c>
      <c r="F241" s="3">
        <v>7</v>
      </c>
      <c r="G241" s="3">
        <v>-4.63912267629275E-2</v>
      </c>
      <c r="H241" s="3">
        <v>0.21876668049756101</v>
      </c>
      <c r="I241" s="3">
        <v>0.84043522498519296</v>
      </c>
    </row>
    <row r="242" spans="1:9" x14ac:dyDescent="0.2">
      <c r="A242" s="3" t="s">
        <v>94</v>
      </c>
      <c r="B242" s="3" t="s">
        <v>188</v>
      </c>
      <c r="C242" s="3" t="s">
        <v>187</v>
      </c>
      <c r="D242" s="3" t="s">
        <v>46</v>
      </c>
      <c r="E242" s="3" t="s">
        <v>151</v>
      </c>
      <c r="F242" s="3">
        <v>7</v>
      </c>
      <c r="G242" s="3">
        <v>-4.3202729097209597E-2</v>
      </c>
      <c r="H242" s="3">
        <v>6.5145537130169004E-2</v>
      </c>
      <c r="I242" s="3">
        <v>0.50722007816136205</v>
      </c>
    </row>
    <row r="243" spans="1:9" x14ac:dyDescent="0.2">
      <c r="A243" s="3" t="s">
        <v>94</v>
      </c>
      <c r="B243" s="3" t="s">
        <v>188</v>
      </c>
      <c r="C243" s="3" t="s">
        <v>187</v>
      </c>
      <c r="D243" s="3" t="s">
        <v>46</v>
      </c>
      <c r="E243" s="3" t="s">
        <v>148</v>
      </c>
      <c r="F243" s="3">
        <v>7</v>
      </c>
      <c r="G243" s="3">
        <v>-2.3337399180068202E-2</v>
      </c>
      <c r="H243" s="3">
        <v>8.3275661114666902E-2</v>
      </c>
      <c r="I243" s="3">
        <v>0.788702782719365</v>
      </c>
    </row>
    <row r="244" spans="1:9" x14ac:dyDescent="0.2">
      <c r="A244" s="3" t="s">
        <v>104</v>
      </c>
      <c r="B244" s="3" t="s">
        <v>246</v>
      </c>
      <c r="C244" s="3" t="s">
        <v>245</v>
      </c>
      <c r="D244" s="3" t="s">
        <v>47</v>
      </c>
      <c r="E244" s="3" t="s">
        <v>145</v>
      </c>
      <c r="F244" s="3">
        <v>24</v>
      </c>
      <c r="G244" s="3">
        <v>-1.2617787734674899E-2</v>
      </c>
      <c r="H244" s="3">
        <v>9.2692788713800798E-3</v>
      </c>
      <c r="I244" s="3">
        <v>0.17343531592414901</v>
      </c>
    </row>
    <row r="245" spans="1:9" x14ac:dyDescent="0.2">
      <c r="A245" s="3" t="s">
        <v>104</v>
      </c>
      <c r="B245" s="3" t="s">
        <v>246</v>
      </c>
      <c r="C245" s="3" t="s">
        <v>245</v>
      </c>
      <c r="D245" s="3" t="s">
        <v>47</v>
      </c>
      <c r="E245" s="3" t="s">
        <v>144</v>
      </c>
      <c r="F245" s="3">
        <v>24</v>
      </c>
      <c r="G245" s="3">
        <v>-5.5309002820063697E-3</v>
      </c>
      <c r="H245" s="3">
        <v>2.53257603014648E-2</v>
      </c>
      <c r="I245" s="3">
        <v>0.82913815960076498</v>
      </c>
    </row>
    <row r="246" spans="1:9" x14ac:dyDescent="0.2">
      <c r="A246" s="3" t="s">
        <v>104</v>
      </c>
      <c r="B246" s="3" t="s">
        <v>246</v>
      </c>
      <c r="C246" s="3" t="s">
        <v>245</v>
      </c>
      <c r="D246" s="3" t="s">
        <v>47</v>
      </c>
      <c r="E246" s="3" t="s">
        <v>151</v>
      </c>
      <c r="F246" s="3">
        <v>24</v>
      </c>
      <c r="G246" s="3">
        <v>-1.19808872699295E-2</v>
      </c>
      <c r="H246" s="3">
        <v>1.1397975636485799E-2</v>
      </c>
      <c r="I246" s="3">
        <v>0.29319352323819697</v>
      </c>
    </row>
    <row r="247" spans="1:9" x14ac:dyDescent="0.2">
      <c r="A247" s="3" t="s">
        <v>104</v>
      </c>
      <c r="B247" s="3" t="s">
        <v>246</v>
      </c>
      <c r="C247" s="3" t="s">
        <v>245</v>
      </c>
      <c r="D247" s="3" t="s">
        <v>47</v>
      </c>
      <c r="E247" s="3" t="s">
        <v>148</v>
      </c>
      <c r="F247" s="3">
        <v>24</v>
      </c>
      <c r="G247" s="3">
        <v>-1.7026184330341899E-2</v>
      </c>
      <c r="H247" s="3">
        <v>1.7100640383762002E-2</v>
      </c>
      <c r="I247" s="3">
        <v>0.32978238634305201</v>
      </c>
    </row>
    <row r="248" spans="1:9" x14ac:dyDescent="0.2">
      <c r="A248" s="3" t="s">
        <v>104</v>
      </c>
      <c r="B248" s="3" t="s">
        <v>244</v>
      </c>
      <c r="C248" s="3" t="s">
        <v>243</v>
      </c>
      <c r="D248" s="3" t="s">
        <v>47</v>
      </c>
      <c r="E248" s="3" t="s">
        <v>145</v>
      </c>
      <c r="F248" s="3">
        <v>23</v>
      </c>
      <c r="G248" s="3">
        <v>-1.0104303508779999E-2</v>
      </c>
      <c r="H248" s="3">
        <v>5.6961384516854901E-3</v>
      </c>
      <c r="I248" s="3">
        <v>7.6081914384081406E-2</v>
      </c>
    </row>
    <row r="249" spans="1:9" x14ac:dyDescent="0.2">
      <c r="A249" s="3" t="s">
        <v>104</v>
      </c>
      <c r="B249" s="3" t="s">
        <v>244</v>
      </c>
      <c r="C249" s="3" t="s">
        <v>243</v>
      </c>
      <c r="D249" s="3" t="s">
        <v>47</v>
      </c>
      <c r="E249" s="3" t="s">
        <v>144</v>
      </c>
      <c r="F249" s="3">
        <v>23</v>
      </c>
      <c r="G249" s="3">
        <v>-4.6649182307934699E-3</v>
      </c>
      <c r="H249" s="3">
        <v>1.5025995396999401E-2</v>
      </c>
      <c r="I249" s="3">
        <v>0.75927408429183996</v>
      </c>
    </row>
    <row r="250" spans="1:9" x14ac:dyDescent="0.2">
      <c r="A250" s="3" t="s">
        <v>104</v>
      </c>
      <c r="B250" s="3" t="s">
        <v>244</v>
      </c>
      <c r="C250" s="3" t="s">
        <v>243</v>
      </c>
      <c r="D250" s="3" t="s">
        <v>47</v>
      </c>
      <c r="E250" s="3" t="s">
        <v>151</v>
      </c>
      <c r="F250" s="3">
        <v>23</v>
      </c>
      <c r="G250" s="3">
        <v>-6.0118922408048297E-3</v>
      </c>
      <c r="H250" s="3">
        <v>7.9176253268140803E-3</v>
      </c>
      <c r="I250" s="3">
        <v>0.44767014670683303</v>
      </c>
    </row>
    <row r="251" spans="1:9" x14ac:dyDescent="0.2">
      <c r="A251" s="3" t="s">
        <v>104</v>
      </c>
      <c r="B251" s="3" t="s">
        <v>244</v>
      </c>
      <c r="C251" s="3" t="s">
        <v>243</v>
      </c>
      <c r="D251" s="3" t="s">
        <v>47</v>
      </c>
      <c r="E251" s="3" t="s">
        <v>148</v>
      </c>
      <c r="F251" s="3">
        <v>23</v>
      </c>
      <c r="G251" s="3">
        <v>-7.4350745284863899E-3</v>
      </c>
      <c r="H251" s="3">
        <v>1.0844273566921799E-2</v>
      </c>
      <c r="I251" s="3">
        <v>0.50011310352199301</v>
      </c>
    </row>
    <row r="252" spans="1:9" x14ac:dyDescent="0.2">
      <c r="A252" s="3" t="s">
        <v>104</v>
      </c>
      <c r="B252" s="3" t="s">
        <v>242</v>
      </c>
      <c r="C252" s="3" t="s">
        <v>241</v>
      </c>
      <c r="D252" s="3" t="s">
        <v>47</v>
      </c>
      <c r="E252" s="3" t="s">
        <v>145</v>
      </c>
      <c r="F252" s="3">
        <v>24</v>
      </c>
      <c r="G252" s="3">
        <v>-1.7382742483408601E-2</v>
      </c>
      <c r="H252" s="3">
        <v>1.44105803923937E-2</v>
      </c>
      <c r="I252" s="3">
        <v>0.22772164827413799</v>
      </c>
    </row>
    <row r="253" spans="1:9" x14ac:dyDescent="0.2">
      <c r="A253" s="3" t="s">
        <v>104</v>
      </c>
      <c r="B253" s="3" t="s">
        <v>242</v>
      </c>
      <c r="C253" s="3" t="s">
        <v>241</v>
      </c>
      <c r="D253" s="3" t="s">
        <v>47</v>
      </c>
      <c r="E253" s="3" t="s">
        <v>144</v>
      </c>
      <c r="F253" s="3">
        <v>24</v>
      </c>
      <c r="G253" s="3">
        <v>6.5086119887419703E-3</v>
      </c>
      <c r="H253" s="3">
        <v>3.9691945544537199E-2</v>
      </c>
      <c r="I253" s="3">
        <v>0.87124550712761795</v>
      </c>
    </row>
    <row r="254" spans="1:9" x14ac:dyDescent="0.2">
      <c r="A254" s="3" t="s">
        <v>104</v>
      </c>
      <c r="B254" s="3" t="s">
        <v>242</v>
      </c>
      <c r="C254" s="3" t="s">
        <v>241</v>
      </c>
      <c r="D254" s="3" t="s">
        <v>47</v>
      </c>
      <c r="E254" s="3" t="s">
        <v>151</v>
      </c>
      <c r="F254" s="3">
        <v>24</v>
      </c>
      <c r="G254" s="3">
        <v>3.5244579031901398E-3</v>
      </c>
      <c r="H254" s="3">
        <v>2.00976931186874E-2</v>
      </c>
      <c r="I254" s="3">
        <v>0.86079182586308101</v>
      </c>
    </row>
    <row r="255" spans="1:9" x14ac:dyDescent="0.2">
      <c r="A255" s="3" t="s">
        <v>104</v>
      </c>
      <c r="B255" s="3" t="s">
        <v>242</v>
      </c>
      <c r="C255" s="3" t="s">
        <v>241</v>
      </c>
      <c r="D255" s="3" t="s">
        <v>47</v>
      </c>
      <c r="E255" s="3" t="s">
        <v>148</v>
      </c>
      <c r="F255" s="3">
        <v>24</v>
      </c>
      <c r="G255" s="3">
        <v>1.10196802149066E-2</v>
      </c>
      <c r="H255" s="3">
        <v>2.7523960391195101E-2</v>
      </c>
      <c r="I255" s="3">
        <v>0.69258090040355003</v>
      </c>
    </row>
    <row r="256" spans="1:9" x14ac:dyDescent="0.2">
      <c r="A256" s="3" t="s">
        <v>104</v>
      </c>
      <c r="B256" s="3" t="s">
        <v>240</v>
      </c>
      <c r="C256" s="3" t="s">
        <v>239</v>
      </c>
      <c r="D256" s="3" t="s">
        <v>47</v>
      </c>
      <c r="E256" s="3" t="s">
        <v>145</v>
      </c>
      <c r="F256" s="3">
        <v>23</v>
      </c>
      <c r="G256" s="3">
        <v>2.3256754625274899E-2</v>
      </c>
      <c r="H256" s="3">
        <v>2.6239911219187201E-2</v>
      </c>
      <c r="I256" s="3">
        <v>0.37544929235261898</v>
      </c>
    </row>
    <row r="257" spans="1:9" x14ac:dyDescent="0.2">
      <c r="A257" s="3" t="s">
        <v>104</v>
      </c>
      <c r="B257" s="3" t="s">
        <v>240</v>
      </c>
      <c r="C257" s="3" t="s">
        <v>239</v>
      </c>
      <c r="D257" s="3" t="s">
        <v>47</v>
      </c>
      <c r="E257" s="3" t="s">
        <v>144</v>
      </c>
      <c r="F257" s="3">
        <v>23</v>
      </c>
      <c r="G257" s="3">
        <v>6.1399429050217502E-2</v>
      </c>
      <c r="H257" s="3">
        <v>7.2284562264923302E-2</v>
      </c>
      <c r="I257" s="3">
        <v>0.405231430779667</v>
      </c>
    </row>
    <row r="258" spans="1:9" x14ac:dyDescent="0.2">
      <c r="A258" s="3" t="s">
        <v>104</v>
      </c>
      <c r="B258" s="3" t="s">
        <v>240</v>
      </c>
      <c r="C258" s="3" t="s">
        <v>239</v>
      </c>
      <c r="D258" s="3" t="s">
        <v>47</v>
      </c>
      <c r="E258" s="3" t="s">
        <v>151</v>
      </c>
      <c r="F258" s="3">
        <v>23</v>
      </c>
      <c r="G258" s="3">
        <v>3.3997419055180701E-2</v>
      </c>
      <c r="H258" s="3">
        <v>3.16320389748578E-2</v>
      </c>
      <c r="I258" s="3">
        <v>0.282474139884627</v>
      </c>
    </row>
    <row r="259" spans="1:9" x14ac:dyDescent="0.2">
      <c r="A259" s="3" t="s">
        <v>104</v>
      </c>
      <c r="B259" s="3" t="s">
        <v>240</v>
      </c>
      <c r="C259" s="3" t="s">
        <v>239</v>
      </c>
      <c r="D259" s="3" t="s">
        <v>47</v>
      </c>
      <c r="E259" s="3" t="s">
        <v>148</v>
      </c>
      <c r="F259" s="3">
        <v>23</v>
      </c>
      <c r="G259" s="3">
        <v>4.3586792333963099E-2</v>
      </c>
      <c r="H259" s="3">
        <v>4.2633495280200003E-2</v>
      </c>
      <c r="I259" s="3">
        <v>0.31772172755415601</v>
      </c>
    </row>
    <row r="260" spans="1:9" x14ac:dyDescent="0.2">
      <c r="A260" s="3" t="s">
        <v>104</v>
      </c>
      <c r="B260" s="3" t="s">
        <v>238</v>
      </c>
      <c r="C260" s="3" t="s">
        <v>237</v>
      </c>
      <c r="D260" s="3" t="s">
        <v>47</v>
      </c>
      <c r="E260" s="3" t="s">
        <v>145</v>
      </c>
      <c r="F260" s="3">
        <v>24</v>
      </c>
      <c r="G260" s="3">
        <v>2.2494394205777898E-3</v>
      </c>
      <c r="H260" s="3">
        <v>2.0184590662551901E-2</v>
      </c>
      <c r="I260" s="3">
        <v>0.91126474578253402</v>
      </c>
    </row>
    <row r="261" spans="1:9" x14ac:dyDescent="0.2">
      <c r="A261" s="3" t="s">
        <v>104</v>
      </c>
      <c r="B261" s="3" t="s">
        <v>238</v>
      </c>
      <c r="C261" s="3" t="s">
        <v>237</v>
      </c>
      <c r="D261" s="3" t="s">
        <v>47</v>
      </c>
      <c r="E261" s="3" t="s">
        <v>144</v>
      </c>
      <c r="F261" s="3">
        <v>24</v>
      </c>
      <c r="G261" s="3">
        <v>1.29844022239506E-2</v>
      </c>
      <c r="H261" s="3">
        <v>5.6383034246293103E-2</v>
      </c>
      <c r="I261" s="3">
        <v>0.81999497208709204</v>
      </c>
    </row>
    <row r="262" spans="1:9" x14ac:dyDescent="0.2">
      <c r="A262" s="3" t="s">
        <v>104</v>
      </c>
      <c r="B262" s="3" t="s">
        <v>238</v>
      </c>
      <c r="C262" s="3" t="s">
        <v>237</v>
      </c>
      <c r="D262" s="3" t="s">
        <v>47</v>
      </c>
      <c r="E262" s="3" t="s">
        <v>151</v>
      </c>
      <c r="F262" s="3">
        <v>24</v>
      </c>
      <c r="G262" s="3">
        <v>2.07790299101305E-2</v>
      </c>
      <c r="H262" s="3">
        <v>2.0486480962498301E-2</v>
      </c>
      <c r="I262" s="3">
        <v>0.31044911802308101</v>
      </c>
    </row>
    <row r="263" spans="1:9" x14ac:dyDescent="0.2">
      <c r="A263" s="3" t="s">
        <v>104</v>
      </c>
      <c r="B263" s="3" t="s">
        <v>238</v>
      </c>
      <c r="C263" s="3" t="s">
        <v>237</v>
      </c>
      <c r="D263" s="3" t="s">
        <v>47</v>
      </c>
      <c r="E263" s="3" t="s">
        <v>148</v>
      </c>
      <c r="F263" s="3">
        <v>24</v>
      </c>
      <c r="G263" s="3">
        <v>3.5178155153611397E-2</v>
      </c>
      <c r="H263" s="3">
        <v>2.69441383732574E-2</v>
      </c>
      <c r="I263" s="3">
        <v>0.204599403458575</v>
      </c>
    </row>
    <row r="264" spans="1:9" x14ac:dyDescent="0.2">
      <c r="A264" s="3" t="s">
        <v>104</v>
      </c>
      <c r="B264" s="3" t="s">
        <v>236</v>
      </c>
      <c r="C264" s="3" t="s">
        <v>235</v>
      </c>
      <c r="D264" s="3" t="s">
        <v>47</v>
      </c>
      <c r="E264" s="3" t="s">
        <v>145</v>
      </c>
      <c r="F264" s="3">
        <v>24</v>
      </c>
      <c r="G264" s="3">
        <v>-6.9091920982737899E-3</v>
      </c>
      <c r="H264" s="3">
        <v>1.47169528843371E-2</v>
      </c>
      <c r="I264" s="3">
        <v>0.63873254710702299</v>
      </c>
    </row>
    <row r="265" spans="1:9" x14ac:dyDescent="0.2">
      <c r="A265" s="3" t="s">
        <v>104</v>
      </c>
      <c r="B265" s="3" t="s">
        <v>236</v>
      </c>
      <c r="C265" s="3" t="s">
        <v>235</v>
      </c>
      <c r="D265" s="3" t="s">
        <v>47</v>
      </c>
      <c r="E265" s="3" t="s">
        <v>144</v>
      </c>
      <c r="F265" s="3">
        <v>24</v>
      </c>
      <c r="G265" s="3">
        <v>-3.0027156716357799E-2</v>
      </c>
      <c r="H265" s="3">
        <v>4.0696594812917403E-2</v>
      </c>
      <c r="I265" s="3">
        <v>0.46841560669903498</v>
      </c>
    </row>
    <row r="266" spans="1:9" x14ac:dyDescent="0.2">
      <c r="A266" s="3" t="s">
        <v>104</v>
      </c>
      <c r="B266" s="3" t="s">
        <v>236</v>
      </c>
      <c r="C266" s="3" t="s">
        <v>235</v>
      </c>
      <c r="D266" s="3" t="s">
        <v>47</v>
      </c>
      <c r="E266" s="3" t="s">
        <v>151</v>
      </c>
      <c r="F266" s="3">
        <v>24</v>
      </c>
      <c r="G266" s="3">
        <v>-1.56884511428214E-2</v>
      </c>
      <c r="H266" s="3">
        <v>1.67196998293897E-2</v>
      </c>
      <c r="I266" s="3">
        <v>0.34807929635239998</v>
      </c>
    </row>
    <row r="267" spans="1:9" x14ac:dyDescent="0.2">
      <c r="A267" s="3" t="s">
        <v>104</v>
      </c>
      <c r="B267" s="3" t="s">
        <v>236</v>
      </c>
      <c r="C267" s="3" t="s">
        <v>235</v>
      </c>
      <c r="D267" s="3" t="s">
        <v>47</v>
      </c>
      <c r="E267" s="3" t="s">
        <v>148</v>
      </c>
      <c r="F267" s="3">
        <v>24</v>
      </c>
      <c r="G267" s="3">
        <v>-1.82858072140781E-2</v>
      </c>
      <c r="H267" s="3">
        <v>2.63881764483733E-2</v>
      </c>
      <c r="I267" s="3">
        <v>0.49527639887088698</v>
      </c>
    </row>
    <row r="268" spans="1:9" x14ac:dyDescent="0.2">
      <c r="A268" s="3" t="s">
        <v>104</v>
      </c>
      <c r="B268" s="3" t="s">
        <v>234</v>
      </c>
      <c r="C268" s="3" t="s">
        <v>233</v>
      </c>
      <c r="D268" s="3" t="s">
        <v>47</v>
      </c>
      <c r="E268" s="3" t="s">
        <v>145</v>
      </c>
      <c r="F268" s="3">
        <v>23</v>
      </c>
      <c r="G268" s="5">
        <v>-2.80030872917725E-5</v>
      </c>
      <c r="H268" s="3">
        <v>2.5194382322630798E-2</v>
      </c>
      <c r="I268" s="3">
        <v>0.99911316633532199</v>
      </c>
    </row>
    <row r="269" spans="1:9" x14ac:dyDescent="0.2">
      <c r="A269" s="3" t="s">
        <v>104</v>
      </c>
      <c r="B269" s="3" t="s">
        <v>234</v>
      </c>
      <c r="C269" s="3" t="s">
        <v>233</v>
      </c>
      <c r="D269" s="3" t="s">
        <v>47</v>
      </c>
      <c r="E269" s="3" t="s">
        <v>144</v>
      </c>
      <c r="F269" s="3">
        <v>23</v>
      </c>
      <c r="G269" s="3">
        <v>8.9879813700758406E-3</v>
      </c>
      <c r="H269" s="3">
        <v>6.8013687194522596E-2</v>
      </c>
      <c r="I269" s="3">
        <v>0.89612396104831005</v>
      </c>
    </row>
    <row r="270" spans="1:9" x14ac:dyDescent="0.2">
      <c r="A270" s="3" t="s">
        <v>104</v>
      </c>
      <c r="B270" s="3" t="s">
        <v>234</v>
      </c>
      <c r="C270" s="3" t="s">
        <v>233</v>
      </c>
      <c r="D270" s="3" t="s">
        <v>47</v>
      </c>
      <c r="E270" s="3" t="s">
        <v>151</v>
      </c>
      <c r="F270" s="3">
        <v>23</v>
      </c>
      <c r="G270" s="3">
        <v>1.8120243981674802E-2</v>
      </c>
      <c r="H270" s="3">
        <v>2.8185560910703199E-2</v>
      </c>
      <c r="I270" s="3">
        <v>0.52029481720580995</v>
      </c>
    </row>
    <row r="271" spans="1:9" x14ac:dyDescent="0.2">
      <c r="A271" s="3" t="s">
        <v>104</v>
      </c>
      <c r="B271" s="3" t="s">
        <v>234</v>
      </c>
      <c r="C271" s="3" t="s">
        <v>233</v>
      </c>
      <c r="D271" s="3" t="s">
        <v>47</v>
      </c>
      <c r="E271" s="3" t="s">
        <v>148</v>
      </c>
      <c r="F271" s="3">
        <v>23</v>
      </c>
      <c r="G271" s="3">
        <v>1.9287438873448699E-2</v>
      </c>
      <c r="H271" s="3">
        <v>4.0464846893167698E-2</v>
      </c>
      <c r="I271" s="3">
        <v>0.63831386933132594</v>
      </c>
    </row>
    <row r="272" spans="1:9" x14ac:dyDescent="0.2">
      <c r="A272" s="3" t="s">
        <v>104</v>
      </c>
      <c r="B272" s="3" t="s">
        <v>232</v>
      </c>
      <c r="C272" s="3" t="s">
        <v>231</v>
      </c>
      <c r="D272" s="3" t="s">
        <v>47</v>
      </c>
      <c r="E272" s="3" t="s">
        <v>145</v>
      </c>
      <c r="F272" s="3">
        <v>24</v>
      </c>
      <c r="G272" s="3">
        <v>-1.6167546100079099E-2</v>
      </c>
      <c r="H272" s="3">
        <v>1.5452506859303499E-2</v>
      </c>
      <c r="I272" s="3">
        <v>0.295434846446951</v>
      </c>
    </row>
    <row r="273" spans="1:9" x14ac:dyDescent="0.2">
      <c r="A273" s="3" t="s">
        <v>104</v>
      </c>
      <c r="B273" s="3" t="s">
        <v>232</v>
      </c>
      <c r="C273" s="3" t="s">
        <v>231</v>
      </c>
      <c r="D273" s="3" t="s">
        <v>47</v>
      </c>
      <c r="E273" s="3" t="s">
        <v>144</v>
      </c>
      <c r="F273" s="3">
        <v>24</v>
      </c>
      <c r="G273" s="3">
        <v>-4.0279227491273398E-2</v>
      </c>
      <c r="H273" s="3">
        <v>4.2360061980349299E-2</v>
      </c>
      <c r="I273" s="3">
        <v>0.35199695803416098</v>
      </c>
    </row>
    <row r="274" spans="1:9" x14ac:dyDescent="0.2">
      <c r="A274" s="3" t="s">
        <v>104</v>
      </c>
      <c r="B274" s="3" t="s">
        <v>232</v>
      </c>
      <c r="C274" s="3" t="s">
        <v>231</v>
      </c>
      <c r="D274" s="3" t="s">
        <v>47</v>
      </c>
      <c r="E274" s="3" t="s">
        <v>151</v>
      </c>
      <c r="F274" s="3">
        <v>24</v>
      </c>
      <c r="G274" s="3">
        <v>-3.3641448728973303E-2</v>
      </c>
      <c r="H274" s="3">
        <v>1.8556329349917699E-2</v>
      </c>
      <c r="I274" s="3">
        <v>6.9841599662386802E-2</v>
      </c>
    </row>
    <row r="275" spans="1:9" x14ac:dyDescent="0.2">
      <c r="A275" s="3" t="s">
        <v>104</v>
      </c>
      <c r="B275" s="3" t="s">
        <v>232</v>
      </c>
      <c r="C275" s="3" t="s">
        <v>231</v>
      </c>
      <c r="D275" s="3" t="s">
        <v>47</v>
      </c>
      <c r="E275" s="3" t="s">
        <v>148</v>
      </c>
      <c r="F275" s="3">
        <v>24</v>
      </c>
      <c r="G275" s="3">
        <v>-3.9943232174405603E-2</v>
      </c>
      <c r="H275" s="3">
        <v>2.5177025472977801E-2</v>
      </c>
      <c r="I275" s="3">
        <v>0.126281016194182</v>
      </c>
    </row>
    <row r="276" spans="1:9" x14ac:dyDescent="0.2">
      <c r="A276" s="3" t="s">
        <v>104</v>
      </c>
      <c r="B276" s="3" t="s">
        <v>230</v>
      </c>
      <c r="C276" s="3" t="s">
        <v>229</v>
      </c>
      <c r="D276" s="3" t="s">
        <v>47</v>
      </c>
      <c r="E276" s="3" t="s">
        <v>145</v>
      </c>
      <c r="F276" s="3">
        <v>23</v>
      </c>
      <c r="G276" s="3">
        <v>-3.5822116015847501E-4</v>
      </c>
      <c r="H276" s="3">
        <v>2.0555154171252199E-2</v>
      </c>
      <c r="I276" s="3">
        <v>0.98609571771781801</v>
      </c>
    </row>
    <row r="277" spans="1:9" x14ac:dyDescent="0.2">
      <c r="A277" s="3" t="s">
        <v>104</v>
      </c>
      <c r="B277" s="3" t="s">
        <v>230</v>
      </c>
      <c r="C277" s="3" t="s">
        <v>229</v>
      </c>
      <c r="D277" s="3" t="s">
        <v>47</v>
      </c>
      <c r="E277" s="3" t="s">
        <v>144</v>
      </c>
      <c r="F277" s="3">
        <v>23</v>
      </c>
      <c r="G277" s="3">
        <v>-1.8091471956933999E-2</v>
      </c>
      <c r="H277" s="3">
        <v>5.8124202454989699E-2</v>
      </c>
      <c r="I277" s="3">
        <v>0.75867522833717504</v>
      </c>
    </row>
    <row r="278" spans="1:9" x14ac:dyDescent="0.2">
      <c r="A278" s="3" t="s">
        <v>104</v>
      </c>
      <c r="B278" s="3" t="s">
        <v>230</v>
      </c>
      <c r="C278" s="3" t="s">
        <v>229</v>
      </c>
      <c r="D278" s="3" t="s">
        <v>47</v>
      </c>
      <c r="E278" s="3" t="s">
        <v>151</v>
      </c>
      <c r="F278" s="3">
        <v>23</v>
      </c>
      <c r="G278" s="3">
        <v>-7.8417309952714606E-3</v>
      </c>
      <c r="H278" s="3">
        <v>2.63583855079783E-2</v>
      </c>
      <c r="I278" s="3">
        <v>0.766081584526069</v>
      </c>
    </row>
    <row r="279" spans="1:9" x14ac:dyDescent="0.2">
      <c r="A279" s="3" t="s">
        <v>104</v>
      </c>
      <c r="B279" s="3" t="s">
        <v>230</v>
      </c>
      <c r="C279" s="3" t="s">
        <v>229</v>
      </c>
      <c r="D279" s="3" t="s">
        <v>47</v>
      </c>
      <c r="E279" s="3" t="s">
        <v>148</v>
      </c>
      <c r="F279" s="3">
        <v>23</v>
      </c>
      <c r="G279" s="3">
        <v>-3.7991336272552099E-2</v>
      </c>
      <c r="H279" s="3">
        <v>4.4960138150730203E-2</v>
      </c>
      <c r="I279" s="3">
        <v>0.40720672775725297</v>
      </c>
    </row>
    <row r="280" spans="1:9" x14ac:dyDescent="0.2">
      <c r="A280" s="3" t="s">
        <v>104</v>
      </c>
      <c r="B280" s="3" t="s">
        <v>228</v>
      </c>
      <c r="C280" s="3" t="s">
        <v>227</v>
      </c>
      <c r="D280" s="3" t="s">
        <v>47</v>
      </c>
      <c r="E280" s="3" t="s">
        <v>145</v>
      </c>
      <c r="F280" s="3">
        <v>23</v>
      </c>
      <c r="G280" s="3">
        <v>1.0745272151592399E-4</v>
      </c>
      <c r="H280" s="3">
        <v>1.27951477162488E-2</v>
      </c>
      <c r="I280" s="3">
        <v>0.993299502148691</v>
      </c>
    </row>
    <row r="281" spans="1:9" x14ac:dyDescent="0.2">
      <c r="A281" s="3" t="s">
        <v>104</v>
      </c>
      <c r="B281" s="3" t="s">
        <v>228</v>
      </c>
      <c r="C281" s="3" t="s">
        <v>227</v>
      </c>
      <c r="D281" s="3" t="s">
        <v>47</v>
      </c>
      <c r="E281" s="3" t="s">
        <v>144</v>
      </c>
      <c r="F281" s="3">
        <v>23</v>
      </c>
      <c r="G281" s="3">
        <v>-6.8694048618398004E-4</v>
      </c>
      <c r="H281" s="3">
        <v>3.4461571729461397E-2</v>
      </c>
      <c r="I281" s="3">
        <v>0.98428458910447902</v>
      </c>
    </row>
    <row r="282" spans="1:9" x14ac:dyDescent="0.2">
      <c r="A282" s="3" t="s">
        <v>104</v>
      </c>
      <c r="B282" s="3" t="s">
        <v>228</v>
      </c>
      <c r="C282" s="3" t="s">
        <v>227</v>
      </c>
      <c r="D282" s="3" t="s">
        <v>47</v>
      </c>
      <c r="E282" s="3" t="s">
        <v>151</v>
      </c>
      <c r="F282" s="3">
        <v>23</v>
      </c>
      <c r="G282" s="3">
        <v>2.0383310331460302E-3</v>
      </c>
      <c r="H282" s="3">
        <v>1.7947532150538799E-2</v>
      </c>
      <c r="I282" s="3">
        <v>0.90957735338828005</v>
      </c>
    </row>
    <row r="283" spans="1:9" x14ac:dyDescent="0.2">
      <c r="A283" s="3" t="s">
        <v>104</v>
      </c>
      <c r="B283" s="3" t="s">
        <v>228</v>
      </c>
      <c r="C283" s="3" t="s">
        <v>227</v>
      </c>
      <c r="D283" s="3" t="s">
        <v>47</v>
      </c>
      <c r="E283" s="3" t="s">
        <v>148</v>
      </c>
      <c r="F283" s="3">
        <v>23</v>
      </c>
      <c r="G283" s="3">
        <v>5.5379175713495803E-3</v>
      </c>
      <c r="H283" s="3">
        <v>2.52059185122799E-2</v>
      </c>
      <c r="I283" s="3">
        <v>0.82812512394293403</v>
      </c>
    </row>
    <row r="284" spans="1:9" x14ac:dyDescent="0.2">
      <c r="A284" s="3" t="s">
        <v>104</v>
      </c>
      <c r="B284" s="3" t="s">
        <v>226</v>
      </c>
      <c r="C284" s="3" t="s">
        <v>225</v>
      </c>
      <c r="D284" s="3" t="s">
        <v>47</v>
      </c>
      <c r="E284" s="3" t="s">
        <v>145</v>
      </c>
      <c r="F284" s="3">
        <v>24</v>
      </c>
      <c r="G284" s="3">
        <v>-1.21780831117679E-2</v>
      </c>
      <c r="H284" s="3">
        <v>1.7106505540608701E-2</v>
      </c>
      <c r="I284" s="3">
        <v>0.47652808443741401</v>
      </c>
    </row>
    <row r="285" spans="1:9" x14ac:dyDescent="0.2">
      <c r="A285" s="3" t="s">
        <v>104</v>
      </c>
      <c r="B285" s="3" t="s">
        <v>226</v>
      </c>
      <c r="C285" s="3" t="s">
        <v>225</v>
      </c>
      <c r="D285" s="3" t="s">
        <v>47</v>
      </c>
      <c r="E285" s="3" t="s">
        <v>144</v>
      </c>
      <c r="F285" s="3">
        <v>24</v>
      </c>
      <c r="G285" s="3">
        <v>-2.47144645711798E-2</v>
      </c>
      <c r="H285" s="3">
        <v>4.7480504077454702E-2</v>
      </c>
      <c r="I285" s="3">
        <v>0.60790184308091699</v>
      </c>
    </row>
    <row r="286" spans="1:9" x14ac:dyDescent="0.2">
      <c r="A286" s="3" t="s">
        <v>104</v>
      </c>
      <c r="B286" s="3" t="s">
        <v>226</v>
      </c>
      <c r="C286" s="3" t="s">
        <v>225</v>
      </c>
      <c r="D286" s="3" t="s">
        <v>47</v>
      </c>
      <c r="E286" s="3" t="s">
        <v>151</v>
      </c>
      <c r="F286" s="3">
        <v>24</v>
      </c>
      <c r="G286" s="3">
        <v>3.05739918466997E-3</v>
      </c>
      <c r="H286" s="3">
        <v>1.8144517440138602E-2</v>
      </c>
      <c r="I286" s="3">
        <v>0.86618786285120997</v>
      </c>
    </row>
    <row r="287" spans="1:9" x14ac:dyDescent="0.2">
      <c r="A287" s="3" t="s">
        <v>104</v>
      </c>
      <c r="B287" s="3" t="s">
        <v>226</v>
      </c>
      <c r="C287" s="3" t="s">
        <v>225</v>
      </c>
      <c r="D287" s="3" t="s">
        <v>47</v>
      </c>
      <c r="E287" s="3" t="s">
        <v>148</v>
      </c>
      <c r="F287" s="3">
        <v>24</v>
      </c>
      <c r="G287" s="3">
        <v>9.2660382766563999E-3</v>
      </c>
      <c r="H287" s="3">
        <v>2.59424041213057E-2</v>
      </c>
      <c r="I287" s="3">
        <v>0.72421550599881801</v>
      </c>
    </row>
    <row r="288" spans="1:9" x14ac:dyDescent="0.2">
      <c r="A288" s="3" t="s">
        <v>104</v>
      </c>
      <c r="B288" s="3" t="s">
        <v>224</v>
      </c>
      <c r="C288" s="3" t="s">
        <v>223</v>
      </c>
      <c r="D288" s="3" t="s">
        <v>47</v>
      </c>
      <c r="E288" s="3" t="s">
        <v>145</v>
      </c>
      <c r="F288" s="3">
        <v>24</v>
      </c>
      <c r="G288" s="3">
        <v>-5.9644997050396298E-3</v>
      </c>
      <c r="H288" s="3">
        <v>1.4968406630760401E-2</v>
      </c>
      <c r="I288" s="3">
        <v>0.69028186169259498</v>
      </c>
    </row>
    <row r="289" spans="1:9" x14ac:dyDescent="0.2">
      <c r="A289" s="3" t="s">
        <v>104</v>
      </c>
      <c r="B289" s="3" t="s">
        <v>224</v>
      </c>
      <c r="C289" s="3" t="s">
        <v>223</v>
      </c>
      <c r="D289" s="3" t="s">
        <v>47</v>
      </c>
      <c r="E289" s="3" t="s">
        <v>144</v>
      </c>
      <c r="F289" s="3">
        <v>24</v>
      </c>
      <c r="G289" s="3">
        <v>-1.8152576083765502E-2</v>
      </c>
      <c r="H289" s="3">
        <v>4.13769539891451E-2</v>
      </c>
      <c r="I289" s="3">
        <v>0.66514829290629995</v>
      </c>
    </row>
    <row r="290" spans="1:9" x14ac:dyDescent="0.2">
      <c r="A290" s="3" t="s">
        <v>104</v>
      </c>
      <c r="B290" s="3" t="s">
        <v>224</v>
      </c>
      <c r="C290" s="3" t="s">
        <v>223</v>
      </c>
      <c r="D290" s="3" t="s">
        <v>47</v>
      </c>
      <c r="E290" s="3" t="s">
        <v>151</v>
      </c>
      <c r="F290" s="3">
        <v>24</v>
      </c>
      <c r="G290" s="3">
        <v>-6.4674033168344901E-3</v>
      </c>
      <c r="H290" s="3">
        <v>1.42980858134092E-2</v>
      </c>
      <c r="I290" s="3">
        <v>0.65103377766554704</v>
      </c>
    </row>
    <row r="291" spans="1:9" x14ac:dyDescent="0.2">
      <c r="A291" s="3" t="s">
        <v>104</v>
      </c>
      <c r="B291" s="3" t="s">
        <v>224</v>
      </c>
      <c r="C291" s="3" t="s">
        <v>223</v>
      </c>
      <c r="D291" s="3" t="s">
        <v>47</v>
      </c>
      <c r="E291" s="3" t="s">
        <v>148</v>
      </c>
      <c r="F291" s="3">
        <v>24</v>
      </c>
      <c r="G291" s="3">
        <v>-2.97277403821905E-3</v>
      </c>
      <c r="H291" s="3">
        <v>2.1200996229880101E-2</v>
      </c>
      <c r="I291" s="3">
        <v>0.88970800598996203</v>
      </c>
    </row>
    <row r="292" spans="1:9" x14ac:dyDescent="0.2">
      <c r="A292" s="3" t="s">
        <v>104</v>
      </c>
      <c r="B292" s="3" t="s">
        <v>222</v>
      </c>
      <c r="C292" s="3" t="s">
        <v>221</v>
      </c>
      <c r="D292" s="3" t="s">
        <v>47</v>
      </c>
      <c r="E292" s="3" t="s">
        <v>145</v>
      </c>
      <c r="F292" s="3">
        <v>23</v>
      </c>
      <c r="G292" s="3">
        <v>-1.7098813543311799E-2</v>
      </c>
      <c r="H292" s="3">
        <v>1.8831861648121E-2</v>
      </c>
      <c r="I292" s="3">
        <v>0.36389272180591498</v>
      </c>
    </row>
    <row r="293" spans="1:9" x14ac:dyDescent="0.2">
      <c r="A293" s="3" t="s">
        <v>104</v>
      </c>
      <c r="B293" s="3" t="s">
        <v>222</v>
      </c>
      <c r="C293" s="3" t="s">
        <v>221</v>
      </c>
      <c r="D293" s="3" t="s">
        <v>47</v>
      </c>
      <c r="E293" s="3" t="s">
        <v>144</v>
      </c>
      <c r="F293" s="3">
        <v>23</v>
      </c>
      <c r="G293" s="3">
        <v>-4.0007871904455303E-2</v>
      </c>
      <c r="H293" s="3">
        <v>4.8580485901583398E-2</v>
      </c>
      <c r="I293" s="3">
        <v>0.41945701007073699</v>
      </c>
    </row>
    <row r="294" spans="1:9" x14ac:dyDescent="0.2">
      <c r="A294" s="3" t="s">
        <v>104</v>
      </c>
      <c r="B294" s="3" t="s">
        <v>222</v>
      </c>
      <c r="C294" s="3" t="s">
        <v>221</v>
      </c>
      <c r="D294" s="3" t="s">
        <v>47</v>
      </c>
      <c r="E294" s="3" t="s">
        <v>151</v>
      </c>
      <c r="F294" s="3">
        <v>23</v>
      </c>
      <c r="G294" s="3">
        <v>-1.37669486546195E-2</v>
      </c>
      <c r="H294" s="3">
        <v>2.7105929163748599E-2</v>
      </c>
      <c r="I294" s="3">
        <v>0.61152742740838795</v>
      </c>
    </row>
    <row r="295" spans="1:9" x14ac:dyDescent="0.2">
      <c r="A295" s="3" t="s">
        <v>104</v>
      </c>
      <c r="B295" s="3" t="s">
        <v>222</v>
      </c>
      <c r="C295" s="3" t="s">
        <v>221</v>
      </c>
      <c r="D295" s="3" t="s">
        <v>47</v>
      </c>
      <c r="E295" s="3" t="s">
        <v>148</v>
      </c>
      <c r="F295" s="3">
        <v>23</v>
      </c>
      <c r="G295" s="3">
        <v>-5.0632733379156704E-3</v>
      </c>
      <c r="H295" s="3">
        <v>3.7809822302976602E-2</v>
      </c>
      <c r="I295" s="3">
        <v>0.89468788916264896</v>
      </c>
    </row>
    <row r="296" spans="1:9" x14ac:dyDescent="0.2">
      <c r="A296" s="3" t="s">
        <v>104</v>
      </c>
      <c r="B296" s="3" t="s">
        <v>220</v>
      </c>
      <c r="C296" s="3" t="s">
        <v>219</v>
      </c>
      <c r="D296" s="3" t="s">
        <v>47</v>
      </c>
      <c r="E296" s="3" t="s">
        <v>145</v>
      </c>
      <c r="F296" s="3">
        <v>24</v>
      </c>
      <c r="G296" s="3">
        <v>1.9633971321581001E-2</v>
      </c>
      <c r="H296" s="3">
        <v>2.1636335022146E-2</v>
      </c>
      <c r="I296" s="3">
        <v>0.36416694622339801</v>
      </c>
    </row>
    <row r="297" spans="1:9" x14ac:dyDescent="0.2">
      <c r="A297" s="3" t="s">
        <v>104</v>
      </c>
      <c r="B297" s="3" t="s">
        <v>220</v>
      </c>
      <c r="C297" s="3" t="s">
        <v>219</v>
      </c>
      <c r="D297" s="3" t="s">
        <v>47</v>
      </c>
      <c r="E297" s="3" t="s">
        <v>144</v>
      </c>
      <c r="F297" s="3">
        <v>24</v>
      </c>
      <c r="G297" s="3">
        <v>7.3981521921769502E-2</v>
      </c>
      <c r="H297" s="3">
        <v>5.9268831354105399E-2</v>
      </c>
      <c r="I297" s="3">
        <v>0.22506612746822999</v>
      </c>
    </row>
    <row r="298" spans="1:9" x14ac:dyDescent="0.2">
      <c r="A298" s="3" t="s">
        <v>104</v>
      </c>
      <c r="B298" s="3" t="s">
        <v>220</v>
      </c>
      <c r="C298" s="3" t="s">
        <v>219</v>
      </c>
      <c r="D298" s="3" t="s">
        <v>47</v>
      </c>
      <c r="E298" s="3" t="s">
        <v>151</v>
      </c>
      <c r="F298" s="3">
        <v>24</v>
      </c>
      <c r="G298" s="3">
        <v>5.9903905986786798E-2</v>
      </c>
      <c r="H298" s="3">
        <v>2.5621543092364699E-2</v>
      </c>
      <c r="I298" s="3">
        <v>1.93857535059259E-2</v>
      </c>
    </row>
    <row r="299" spans="1:9" x14ac:dyDescent="0.2">
      <c r="A299" s="3" t="s">
        <v>104</v>
      </c>
      <c r="B299" s="3" t="s">
        <v>220</v>
      </c>
      <c r="C299" s="3" t="s">
        <v>219</v>
      </c>
      <c r="D299" s="3" t="s">
        <v>47</v>
      </c>
      <c r="E299" s="3" t="s">
        <v>148</v>
      </c>
      <c r="F299" s="3">
        <v>24</v>
      </c>
      <c r="G299" s="3">
        <v>6.8231776978663006E-2</v>
      </c>
      <c r="H299" s="3">
        <v>3.7258703459585499E-2</v>
      </c>
      <c r="I299" s="3">
        <v>8.0041441206316205E-2</v>
      </c>
    </row>
    <row r="300" spans="1:9" x14ac:dyDescent="0.2">
      <c r="A300" s="3" t="s">
        <v>104</v>
      </c>
      <c r="B300" s="3" t="s">
        <v>218</v>
      </c>
      <c r="C300" s="3" t="s">
        <v>217</v>
      </c>
      <c r="D300" s="3" t="s">
        <v>47</v>
      </c>
      <c r="E300" s="3" t="s">
        <v>145</v>
      </c>
      <c r="F300" s="3">
        <v>23</v>
      </c>
      <c r="G300" s="3">
        <v>8.3596288951868006E-2</v>
      </c>
      <c r="H300" s="3">
        <v>2.7871836687544199E-2</v>
      </c>
      <c r="I300" s="3">
        <v>2.7059150157209902E-3</v>
      </c>
    </row>
    <row r="301" spans="1:9" x14ac:dyDescent="0.2">
      <c r="A301" s="3" t="s">
        <v>104</v>
      </c>
      <c r="B301" s="3" t="s">
        <v>218</v>
      </c>
      <c r="C301" s="3" t="s">
        <v>217</v>
      </c>
      <c r="D301" s="3" t="s">
        <v>47</v>
      </c>
      <c r="E301" s="3" t="s">
        <v>144</v>
      </c>
      <c r="F301" s="3">
        <v>23</v>
      </c>
      <c r="G301" s="3">
        <v>0.139937174340176</v>
      </c>
      <c r="H301" s="3">
        <v>7.7487400174777593E-2</v>
      </c>
      <c r="I301" s="3">
        <v>8.5284028072182994E-2</v>
      </c>
    </row>
    <row r="302" spans="1:9" x14ac:dyDescent="0.2">
      <c r="A302" s="3" t="s">
        <v>104</v>
      </c>
      <c r="B302" s="3" t="s">
        <v>218</v>
      </c>
      <c r="C302" s="3" t="s">
        <v>217</v>
      </c>
      <c r="D302" s="3" t="s">
        <v>47</v>
      </c>
      <c r="E302" s="3" t="s">
        <v>151</v>
      </c>
      <c r="F302" s="3">
        <v>23</v>
      </c>
      <c r="G302" s="3">
        <v>4.6101618050495299E-2</v>
      </c>
      <c r="H302" s="3">
        <v>3.9744471023566701E-2</v>
      </c>
      <c r="I302" s="3">
        <v>0.246068970345062</v>
      </c>
    </row>
    <row r="303" spans="1:9" x14ac:dyDescent="0.2">
      <c r="A303" s="3" t="s">
        <v>104</v>
      </c>
      <c r="B303" s="3" t="s">
        <v>218</v>
      </c>
      <c r="C303" s="3" t="s">
        <v>217</v>
      </c>
      <c r="D303" s="3" t="s">
        <v>47</v>
      </c>
      <c r="E303" s="3" t="s">
        <v>148</v>
      </c>
      <c r="F303" s="3">
        <v>23</v>
      </c>
      <c r="G303" s="3">
        <v>2.1742468076313901E-2</v>
      </c>
      <c r="H303" s="3">
        <v>7.1760462575774897E-2</v>
      </c>
      <c r="I303" s="3">
        <v>0.76474642799340198</v>
      </c>
    </row>
    <row r="304" spans="1:9" x14ac:dyDescent="0.2">
      <c r="A304" s="3" t="s">
        <v>104</v>
      </c>
      <c r="B304" s="3" t="s">
        <v>216</v>
      </c>
      <c r="C304" s="3" t="s">
        <v>215</v>
      </c>
      <c r="D304" s="3" t="s">
        <v>47</v>
      </c>
      <c r="E304" s="3" t="s">
        <v>145</v>
      </c>
      <c r="F304" s="3">
        <v>24</v>
      </c>
      <c r="G304" s="3">
        <v>-2.3457926300970999E-2</v>
      </c>
      <c r="H304" s="3">
        <v>2.85795709094365E-2</v>
      </c>
      <c r="I304" s="3">
        <v>0.41176389635564298</v>
      </c>
    </row>
    <row r="305" spans="1:9" x14ac:dyDescent="0.2">
      <c r="A305" s="3" t="s">
        <v>104</v>
      </c>
      <c r="B305" s="3" t="s">
        <v>216</v>
      </c>
      <c r="C305" s="3" t="s">
        <v>215</v>
      </c>
      <c r="D305" s="3" t="s">
        <v>47</v>
      </c>
      <c r="E305" s="3" t="s">
        <v>144</v>
      </c>
      <c r="F305" s="3">
        <v>24</v>
      </c>
      <c r="G305" s="3">
        <v>-7.3924812189980704E-2</v>
      </c>
      <c r="H305" s="3">
        <v>7.9652733257563405E-2</v>
      </c>
      <c r="I305" s="3">
        <v>0.36343276955663401</v>
      </c>
    </row>
    <row r="306" spans="1:9" x14ac:dyDescent="0.2">
      <c r="A306" s="3" t="s">
        <v>104</v>
      </c>
      <c r="B306" s="3" t="s">
        <v>216</v>
      </c>
      <c r="C306" s="3" t="s">
        <v>215</v>
      </c>
      <c r="D306" s="3" t="s">
        <v>47</v>
      </c>
      <c r="E306" s="3" t="s">
        <v>151</v>
      </c>
      <c r="F306" s="3">
        <v>24</v>
      </c>
      <c r="G306" s="3">
        <v>1.43602136866792E-2</v>
      </c>
      <c r="H306" s="3">
        <v>3.5935235335191502E-2</v>
      </c>
      <c r="I306" s="3">
        <v>0.68944103691966696</v>
      </c>
    </row>
    <row r="307" spans="1:9" x14ac:dyDescent="0.2">
      <c r="A307" s="3" t="s">
        <v>104</v>
      </c>
      <c r="B307" s="3" t="s">
        <v>216</v>
      </c>
      <c r="C307" s="3" t="s">
        <v>215</v>
      </c>
      <c r="D307" s="3" t="s">
        <v>47</v>
      </c>
      <c r="E307" s="3" t="s">
        <v>148</v>
      </c>
      <c r="F307" s="3">
        <v>24</v>
      </c>
      <c r="G307" s="3">
        <v>1.5503060853173101E-2</v>
      </c>
      <c r="H307" s="3">
        <v>5.0595001917404903E-2</v>
      </c>
      <c r="I307" s="3">
        <v>0.76204545699271997</v>
      </c>
    </row>
    <row r="308" spans="1:9" x14ac:dyDescent="0.2">
      <c r="A308" s="3" t="s">
        <v>104</v>
      </c>
      <c r="B308" s="3" t="s">
        <v>214</v>
      </c>
      <c r="C308" s="3" t="s">
        <v>213</v>
      </c>
      <c r="D308" s="3" t="s">
        <v>47</v>
      </c>
      <c r="E308" s="3" t="s">
        <v>145</v>
      </c>
      <c r="F308" s="3">
        <v>24</v>
      </c>
      <c r="G308" s="3">
        <v>-1.5994891655120001E-2</v>
      </c>
      <c r="H308" s="3">
        <v>1.5748357891413298E-2</v>
      </c>
      <c r="I308" s="3">
        <v>0.30979390907073501</v>
      </c>
    </row>
    <row r="309" spans="1:9" x14ac:dyDescent="0.2">
      <c r="A309" s="3" t="s">
        <v>104</v>
      </c>
      <c r="B309" s="3" t="s">
        <v>214</v>
      </c>
      <c r="C309" s="3" t="s">
        <v>213</v>
      </c>
      <c r="D309" s="3" t="s">
        <v>47</v>
      </c>
      <c r="E309" s="3" t="s">
        <v>144</v>
      </c>
      <c r="F309" s="3">
        <v>24</v>
      </c>
      <c r="G309" s="3">
        <v>-5.3178985294832302E-2</v>
      </c>
      <c r="H309" s="3">
        <v>4.2509279398211697E-2</v>
      </c>
      <c r="I309" s="3">
        <v>0.22407639080986899</v>
      </c>
    </row>
    <row r="310" spans="1:9" x14ac:dyDescent="0.2">
      <c r="A310" s="3" t="s">
        <v>104</v>
      </c>
      <c r="B310" s="3" t="s">
        <v>214</v>
      </c>
      <c r="C310" s="3" t="s">
        <v>213</v>
      </c>
      <c r="D310" s="3" t="s">
        <v>47</v>
      </c>
      <c r="E310" s="3" t="s">
        <v>151</v>
      </c>
      <c r="F310" s="3">
        <v>24</v>
      </c>
      <c r="G310" s="3">
        <v>-9.8850706613961298E-3</v>
      </c>
      <c r="H310" s="3">
        <v>2.0000710009171599E-2</v>
      </c>
      <c r="I310" s="3">
        <v>0.621139526946065</v>
      </c>
    </row>
    <row r="311" spans="1:9" x14ac:dyDescent="0.2">
      <c r="A311" s="3" t="s">
        <v>104</v>
      </c>
      <c r="B311" s="3" t="s">
        <v>214</v>
      </c>
      <c r="C311" s="3" t="s">
        <v>213</v>
      </c>
      <c r="D311" s="3" t="s">
        <v>47</v>
      </c>
      <c r="E311" s="3" t="s">
        <v>148</v>
      </c>
      <c r="F311" s="3">
        <v>24</v>
      </c>
      <c r="G311" s="3">
        <v>-2.8303299709420901E-2</v>
      </c>
      <c r="H311" s="3">
        <v>3.0556939436131501E-2</v>
      </c>
      <c r="I311" s="3">
        <v>0.36393502111334403</v>
      </c>
    </row>
    <row r="312" spans="1:9" x14ac:dyDescent="0.2">
      <c r="A312" s="3" t="s">
        <v>104</v>
      </c>
      <c r="B312" s="3" t="s">
        <v>212</v>
      </c>
      <c r="C312" s="3" t="s">
        <v>211</v>
      </c>
      <c r="D312" s="3" t="s">
        <v>47</v>
      </c>
      <c r="E312" s="3" t="s">
        <v>145</v>
      </c>
      <c r="F312" s="3">
        <v>24</v>
      </c>
      <c r="G312" s="3">
        <v>-1.39545002650817E-2</v>
      </c>
      <c r="H312" s="3">
        <v>1.42461289846765E-2</v>
      </c>
      <c r="I312" s="3">
        <v>0.32731853558014901</v>
      </c>
    </row>
    <row r="313" spans="1:9" x14ac:dyDescent="0.2">
      <c r="A313" s="3" t="s">
        <v>104</v>
      </c>
      <c r="B313" s="3" t="s">
        <v>212</v>
      </c>
      <c r="C313" s="3" t="s">
        <v>211</v>
      </c>
      <c r="D313" s="3" t="s">
        <v>47</v>
      </c>
      <c r="E313" s="3" t="s">
        <v>144</v>
      </c>
      <c r="F313" s="3">
        <v>24</v>
      </c>
      <c r="G313" s="3">
        <v>-6.6303416362460399E-2</v>
      </c>
      <c r="H313" s="3">
        <v>3.8259998572024202E-2</v>
      </c>
      <c r="I313" s="3">
        <v>9.7097652221296404E-2</v>
      </c>
    </row>
    <row r="314" spans="1:9" x14ac:dyDescent="0.2">
      <c r="A314" s="3" t="s">
        <v>104</v>
      </c>
      <c r="B314" s="3" t="s">
        <v>212</v>
      </c>
      <c r="C314" s="3" t="s">
        <v>211</v>
      </c>
      <c r="D314" s="3" t="s">
        <v>47</v>
      </c>
      <c r="E314" s="3" t="s">
        <v>151</v>
      </c>
      <c r="F314" s="3">
        <v>24</v>
      </c>
      <c r="G314" s="3">
        <v>-2.89243287906614E-2</v>
      </c>
      <c r="H314" s="3">
        <v>2.0894988798891199E-2</v>
      </c>
      <c r="I314" s="3">
        <v>0.16627546466120299</v>
      </c>
    </row>
    <row r="315" spans="1:9" x14ac:dyDescent="0.2">
      <c r="A315" s="3" t="s">
        <v>104</v>
      </c>
      <c r="B315" s="3" t="s">
        <v>212</v>
      </c>
      <c r="C315" s="3" t="s">
        <v>211</v>
      </c>
      <c r="D315" s="3" t="s">
        <v>47</v>
      </c>
      <c r="E315" s="3" t="s">
        <v>148</v>
      </c>
      <c r="F315" s="3">
        <v>24</v>
      </c>
      <c r="G315" s="3">
        <v>-3.4236706413162503E-2</v>
      </c>
      <c r="H315" s="3">
        <v>2.95894214354856E-2</v>
      </c>
      <c r="I315" s="3">
        <v>0.25912436210623402</v>
      </c>
    </row>
    <row r="316" spans="1:9" x14ac:dyDescent="0.2">
      <c r="A316" s="3" t="s">
        <v>104</v>
      </c>
      <c r="B316" s="3" t="s">
        <v>210</v>
      </c>
      <c r="C316" s="3" t="s">
        <v>209</v>
      </c>
      <c r="D316" s="3" t="s">
        <v>47</v>
      </c>
      <c r="E316" s="3" t="s">
        <v>145</v>
      </c>
      <c r="F316" s="3">
        <v>23</v>
      </c>
      <c r="G316" s="3">
        <v>-9.8921338540783194E-3</v>
      </c>
      <c r="H316" s="3">
        <v>1.29401593494158E-2</v>
      </c>
      <c r="I316" s="3">
        <v>0.44459778527939903</v>
      </c>
    </row>
    <row r="317" spans="1:9" x14ac:dyDescent="0.2">
      <c r="A317" s="3" t="s">
        <v>104</v>
      </c>
      <c r="B317" s="3" t="s">
        <v>210</v>
      </c>
      <c r="C317" s="3" t="s">
        <v>209</v>
      </c>
      <c r="D317" s="3" t="s">
        <v>47</v>
      </c>
      <c r="E317" s="3" t="s">
        <v>144</v>
      </c>
      <c r="F317" s="3">
        <v>23</v>
      </c>
      <c r="G317" s="3">
        <v>2.84711710356064E-2</v>
      </c>
      <c r="H317" s="3">
        <v>3.3865905768579098E-2</v>
      </c>
      <c r="I317" s="3">
        <v>0.409985010879439</v>
      </c>
    </row>
    <row r="318" spans="1:9" x14ac:dyDescent="0.2">
      <c r="A318" s="3" t="s">
        <v>104</v>
      </c>
      <c r="B318" s="3" t="s">
        <v>210</v>
      </c>
      <c r="C318" s="3" t="s">
        <v>209</v>
      </c>
      <c r="D318" s="3" t="s">
        <v>47</v>
      </c>
      <c r="E318" s="3" t="s">
        <v>151</v>
      </c>
      <c r="F318" s="3">
        <v>23</v>
      </c>
      <c r="G318" s="3">
        <v>-3.4183758643106499E-3</v>
      </c>
      <c r="H318" s="3">
        <v>1.9136009979617698E-2</v>
      </c>
      <c r="I318" s="3">
        <v>0.85822370636467904</v>
      </c>
    </row>
    <row r="319" spans="1:9" x14ac:dyDescent="0.2">
      <c r="A319" s="3" t="s">
        <v>104</v>
      </c>
      <c r="B319" s="3" t="s">
        <v>210</v>
      </c>
      <c r="C319" s="3" t="s">
        <v>209</v>
      </c>
      <c r="D319" s="3" t="s">
        <v>47</v>
      </c>
      <c r="E319" s="3" t="s">
        <v>148</v>
      </c>
      <c r="F319" s="3">
        <v>23</v>
      </c>
      <c r="G319" s="3">
        <v>-2.0861800671732899E-3</v>
      </c>
      <c r="H319" s="3">
        <v>2.8602653823431402E-2</v>
      </c>
      <c r="I319" s="3">
        <v>0.94251564356625495</v>
      </c>
    </row>
    <row r="320" spans="1:9" x14ac:dyDescent="0.2">
      <c r="A320" s="3" t="s">
        <v>104</v>
      </c>
      <c r="B320" s="3" t="s">
        <v>208</v>
      </c>
      <c r="C320" s="3" t="s">
        <v>207</v>
      </c>
      <c r="D320" s="3" t="s">
        <v>47</v>
      </c>
      <c r="E320" s="3" t="s">
        <v>145</v>
      </c>
      <c r="F320" s="3">
        <v>23</v>
      </c>
      <c r="G320" s="3">
        <v>-3.5962639660962997E-2</v>
      </c>
      <c r="H320" s="3">
        <v>4.6335416893807803E-2</v>
      </c>
      <c r="I320" s="3">
        <v>0.437667994776055</v>
      </c>
    </row>
    <row r="321" spans="1:9" x14ac:dyDescent="0.2">
      <c r="A321" s="3" t="s">
        <v>104</v>
      </c>
      <c r="B321" s="3" t="s">
        <v>208</v>
      </c>
      <c r="C321" s="3" t="s">
        <v>207</v>
      </c>
      <c r="D321" s="3" t="s">
        <v>47</v>
      </c>
      <c r="E321" s="3" t="s">
        <v>144</v>
      </c>
      <c r="F321" s="3">
        <v>23</v>
      </c>
      <c r="G321" s="3">
        <v>-0.13899292474441899</v>
      </c>
      <c r="H321" s="3">
        <v>0.12612555479014001</v>
      </c>
      <c r="I321" s="3">
        <v>0.28292330744896499</v>
      </c>
    </row>
    <row r="322" spans="1:9" x14ac:dyDescent="0.2">
      <c r="A322" s="3" t="s">
        <v>104</v>
      </c>
      <c r="B322" s="3" t="s">
        <v>208</v>
      </c>
      <c r="C322" s="3" t="s">
        <v>207</v>
      </c>
      <c r="D322" s="3" t="s">
        <v>47</v>
      </c>
      <c r="E322" s="3" t="s">
        <v>151</v>
      </c>
      <c r="F322" s="3">
        <v>23</v>
      </c>
      <c r="G322" s="3">
        <v>-3.6249753604764401E-2</v>
      </c>
      <c r="H322" s="3">
        <v>6.7514484111707407E-2</v>
      </c>
      <c r="I322" s="3">
        <v>0.59132413590023902</v>
      </c>
    </row>
    <row r="323" spans="1:9" x14ac:dyDescent="0.2">
      <c r="A323" s="3" t="s">
        <v>104</v>
      </c>
      <c r="B323" s="3" t="s">
        <v>208</v>
      </c>
      <c r="C323" s="3" t="s">
        <v>207</v>
      </c>
      <c r="D323" s="3" t="s">
        <v>47</v>
      </c>
      <c r="E323" s="3" t="s">
        <v>148</v>
      </c>
      <c r="F323" s="3">
        <v>23</v>
      </c>
      <c r="G323" s="3">
        <v>-5.0496001077906499E-2</v>
      </c>
      <c r="H323" s="3">
        <v>9.50755116343725E-2</v>
      </c>
      <c r="I323" s="3">
        <v>0.60066092569076801</v>
      </c>
    </row>
    <row r="324" spans="1:9" x14ac:dyDescent="0.2">
      <c r="A324" s="3" t="s">
        <v>104</v>
      </c>
      <c r="B324" s="3" t="s">
        <v>206</v>
      </c>
      <c r="C324" s="3" t="s">
        <v>205</v>
      </c>
      <c r="D324" s="3" t="s">
        <v>47</v>
      </c>
      <c r="E324" s="3" t="s">
        <v>145</v>
      </c>
      <c r="F324" s="3">
        <v>23</v>
      </c>
      <c r="G324" s="3">
        <v>-2.42159327585805E-3</v>
      </c>
      <c r="H324" s="3">
        <v>1.32868156485203E-2</v>
      </c>
      <c r="I324" s="3">
        <v>0.85538233495654703</v>
      </c>
    </row>
    <row r="325" spans="1:9" x14ac:dyDescent="0.2">
      <c r="A325" s="3" t="s">
        <v>104</v>
      </c>
      <c r="B325" s="3" t="s">
        <v>206</v>
      </c>
      <c r="C325" s="3" t="s">
        <v>205</v>
      </c>
      <c r="D325" s="3" t="s">
        <v>47</v>
      </c>
      <c r="E325" s="3" t="s">
        <v>144</v>
      </c>
      <c r="F325" s="3">
        <v>23</v>
      </c>
      <c r="G325" s="3">
        <v>6.3450444304503098E-2</v>
      </c>
      <c r="H325" s="3">
        <v>3.4278997501100299E-2</v>
      </c>
      <c r="I325" s="3">
        <v>7.8286626787050007E-2</v>
      </c>
    </row>
    <row r="326" spans="1:9" x14ac:dyDescent="0.2">
      <c r="A326" s="3" t="s">
        <v>104</v>
      </c>
      <c r="B326" s="3" t="s">
        <v>206</v>
      </c>
      <c r="C326" s="3" t="s">
        <v>205</v>
      </c>
      <c r="D326" s="3" t="s">
        <v>47</v>
      </c>
      <c r="E326" s="3" t="s">
        <v>151</v>
      </c>
      <c r="F326" s="3">
        <v>23</v>
      </c>
      <c r="G326" s="3">
        <v>1.6390152092045099E-2</v>
      </c>
      <c r="H326" s="3">
        <v>1.8470645217583001E-2</v>
      </c>
      <c r="I326" s="3">
        <v>0.374883935952743</v>
      </c>
    </row>
    <row r="327" spans="1:9" x14ac:dyDescent="0.2">
      <c r="A327" s="3" t="s">
        <v>104</v>
      </c>
      <c r="B327" s="3" t="s">
        <v>206</v>
      </c>
      <c r="C327" s="3" t="s">
        <v>205</v>
      </c>
      <c r="D327" s="3" t="s">
        <v>47</v>
      </c>
      <c r="E327" s="3" t="s">
        <v>148</v>
      </c>
      <c r="F327" s="3">
        <v>23</v>
      </c>
      <c r="G327" s="3">
        <v>1.96030960253369E-2</v>
      </c>
      <c r="H327" s="3">
        <v>2.7178417884415201E-2</v>
      </c>
      <c r="I327" s="3">
        <v>0.47833652861269799</v>
      </c>
    </row>
    <row r="328" spans="1:9" x14ac:dyDescent="0.2">
      <c r="A328" s="3" t="s">
        <v>104</v>
      </c>
      <c r="B328" s="3" t="s">
        <v>204</v>
      </c>
      <c r="C328" s="3" t="s">
        <v>203</v>
      </c>
      <c r="D328" s="3" t="s">
        <v>47</v>
      </c>
      <c r="E328" s="3" t="s">
        <v>145</v>
      </c>
      <c r="F328" s="3">
        <v>23</v>
      </c>
      <c r="G328" s="3">
        <v>2.8126864654337202E-3</v>
      </c>
      <c r="H328" s="3">
        <v>1.7652172088206301E-2</v>
      </c>
      <c r="I328" s="3">
        <v>0.87340148251524397</v>
      </c>
    </row>
    <row r="329" spans="1:9" x14ac:dyDescent="0.2">
      <c r="A329" s="3" t="s">
        <v>104</v>
      </c>
      <c r="B329" s="3" t="s">
        <v>204</v>
      </c>
      <c r="C329" s="3" t="s">
        <v>203</v>
      </c>
      <c r="D329" s="3" t="s">
        <v>47</v>
      </c>
      <c r="E329" s="3" t="s">
        <v>144</v>
      </c>
      <c r="F329" s="3">
        <v>23</v>
      </c>
      <c r="G329" s="3">
        <v>4.2790042422595501E-2</v>
      </c>
      <c r="H329" s="3">
        <v>4.7359603326640597E-2</v>
      </c>
      <c r="I329" s="3">
        <v>0.37650151218779199</v>
      </c>
    </row>
    <row r="330" spans="1:9" x14ac:dyDescent="0.2">
      <c r="A330" s="3" t="s">
        <v>104</v>
      </c>
      <c r="B330" s="3" t="s">
        <v>204</v>
      </c>
      <c r="C330" s="3" t="s">
        <v>203</v>
      </c>
      <c r="D330" s="3" t="s">
        <v>47</v>
      </c>
      <c r="E330" s="3" t="s">
        <v>151</v>
      </c>
      <c r="F330" s="3">
        <v>23</v>
      </c>
      <c r="G330" s="3">
        <v>6.4047178753776704E-3</v>
      </c>
      <c r="H330" s="3">
        <v>2.2645686329228799E-2</v>
      </c>
      <c r="I330" s="3">
        <v>0.77731262629877995</v>
      </c>
    </row>
    <row r="331" spans="1:9" x14ac:dyDescent="0.2">
      <c r="A331" s="3" t="s">
        <v>104</v>
      </c>
      <c r="B331" s="3" t="s">
        <v>204</v>
      </c>
      <c r="C331" s="3" t="s">
        <v>203</v>
      </c>
      <c r="D331" s="3" t="s">
        <v>47</v>
      </c>
      <c r="E331" s="3" t="s">
        <v>148</v>
      </c>
      <c r="F331" s="3">
        <v>23</v>
      </c>
      <c r="G331" s="3">
        <v>2.1784482351972199E-2</v>
      </c>
      <c r="H331" s="3">
        <v>3.6599193150423301E-2</v>
      </c>
      <c r="I331" s="3">
        <v>0.55777165371049398</v>
      </c>
    </row>
    <row r="332" spans="1:9" x14ac:dyDescent="0.2">
      <c r="A332" s="3" t="s">
        <v>104</v>
      </c>
      <c r="B332" s="3" t="s">
        <v>202</v>
      </c>
      <c r="C332" s="3" t="s">
        <v>201</v>
      </c>
      <c r="D332" s="3" t="s">
        <v>47</v>
      </c>
      <c r="E332" s="3" t="s">
        <v>145</v>
      </c>
      <c r="F332" s="3">
        <v>23</v>
      </c>
      <c r="G332" s="3">
        <v>5.4277677701562298E-2</v>
      </c>
      <c r="H332" s="3">
        <v>4.9813125826144999E-2</v>
      </c>
      <c r="I332" s="3">
        <v>0.27587791937886702</v>
      </c>
    </row>
    <row r="333" spans="1:9" x14ac:dyDescent="0.2">
      <c r="A333" s="3" t="s">
        <v>104</v>
      </c>
      <c r="B333" s="3" t="s">
        <v>202</v>
      </c>
      <c r="C333" s="3" t="s">
        <v>201</v>
      </c>
      <c r="D333" s="3" t="s">
        <v>47</v>
      </c>
      <c r="E333" s="3" t="s">
        <v>144</v>
      </c>
      <c r="F333" s="3">
        <v>23</v>
      </c>
      <c r="G333" s="3">
        <v>0.13811796196107701</v>
      </c>
      <c r="H333" s="3">
        <v>0.13679473896877101</v>
      </c>
      <c r="I333" s="3">
        <v>0.32414487269618297</v>
      </c>
    </row>
    <row r="334" spans="1:9" x14ac:dyDescent="0.2">
      <c r="A334" s="3" t="s">
        <v>104</v>
      </c>
      <c r="B334" s="3" t="s">
        <v>202</v>
      </c>
      <c r="C334" s="3" t="s">
        <v>201</v>
      </c>
      <c r="D334" s="3" t="s">
        <v>47</v>
      </c>
      <c r="E334" s="3" t="s">
        <v>151</v>
      </c>
      <c r="F334" s="3">
        <v>23</v>
      </c>
      <c r="G334" s="3">
        <v>8.2283457874148799E-2</v>
      </c>
      <c r="H334" s="3">
        <v>6.4946193959642406E-2</v>
      </c>
      <c r="I334" s="3">
        <v>0.205173843570849</v>
      </c>
    </row>
    <row r="335" spans="1:9" x14ac:dyDescent="0.2">
      <c r="A335" s="3" t="s">
        <v>104</v>
      </c>
      <c r="B335" s="3" t="s">
        <v>202</v>
      </c>
      <c r="C335" s="3" t="s">
        <v>201</v>
      </c>
      <c r="D335" s="3" t="s">
        <v>47</v>
      </c>
      <c r="E335" s="3" t="s">
        <v>148</v>
      </c>
      <c r="F335" s="3">
        <v>23</v>
      </c>
      <c r="G335" s="3">
        <v>6.7201379045255194E-2</v>
      </c>
      <c r="H335" s="3">
        <v>9.9179397252162904E-2</v>
      </c>
      <c r="I335" s="3">
        <v>0.50510581162356505</v>
      </c>
    </row>
    <row r="336" spans="1:9" x14ac:dyDescent="0.2">
      <c r="A336" s="3" t="s">
        <v>104</v>
      </c>
      <c r="B336" s="3" t="s">
        <v>200</v>
      </c>
      <c r="C336" s="3" t="s">
        <v>199</v>
      </c>
      <c r="D336" s="3" t="s">
        <v>47</v>
      </c>
      <c r="E336" s="3" t="s">
        <v>145</v>
      </c>
      <c r="F336" s="3">
        <v>23</v>
      </c>
      <c r="G336" s="3">
        <v>-2.7308642320587499E-2</v>
      </c>
      <c r="H336" s="3">
        <v>3.8179290025914102E-2</v>
      </c>
      <c r="I336" s="3">
        <v>0.47443993186890998</v>
      </c>
    </row>
    <row r="337" spans="1:9" x14ac:dyDescent="0.2">
      <c r="A337" s="3" t="s">
        <v>104</v>
      </c>
      <c r="B337" s="3" t="s">
        <v>200</v>
      </c>
      <c r="C337" s="3" t="s">
        <v>199</v>
      </c>
      <c r="D337" s="3" t="s">
        <v>47</v>
      </c>
      <c r="E337" s="3" t="s">
        <v>144</v>
      </c>
      <c r="F337" s="3">
        <v>23</v>
      </c>
      <c r="G337" s="3">
        <v>5.36988262801599E-2</v>
      </c>
      <c r="H337" s="3">
        <v>9.9328478702237197E-2</v>
      </c>
      <c r="I337" s="3">
        <v>0.59445879618972597</v>
      </c>
    </row>
    <row r="338" spans="1:9" x14ac:dyDescent="0.2">
      <c r="A338" s="3" t="s">
        <v>104</v>
      </c>
      <c r="B338" s="3" t="s">
        <v>200</v>
      </c>
      <c r="C338" s="3" t="s">
        <v>199</v>
      </c>
      <c r="D338" s="3" t="s">
        <v>47</v>
      </c>
      <c r="E338" s="3" t="s">
        <v>151</v>
      </c>
      <c r="F338" s="3">
        <v>23</v>
      </c>
      <c r="G338" s="3">
        <v>-3.8886719901053699E-3</v>
      </c>
      <c r="H338" s="3">
        <v>5.7355436205417498E-2</v>
      </c>
      <c r="I338" s="3">
        <v>0.94594521273973398</v>
      </c>
    </row>
    <row r="339" spans="1:9" x14ac:dyDescent="0.2">
      <c r="A339" s="3" t="s">
        <v>104</v>
      </c>
      <c r="B339" s="3" t="s">
        <v>200</v>
      </c>
      <c r="C339" s="3" t="s">
        <v>199</v>
      </c>
      <c r="D339" s="3" t="s">
        <v>47</v>
      </c>
      <c r="E339" s="3" t="s">
        <v>148</v>
      </c>
      <c r="F339" s="3">
        <v>23</v>
      </c>
      <c r="G339" s="3">
        <v>4.7423769840476701E-3</v>
      </c>
      <c r="H339" s="3">
        <v>7.8946828112411202E-2</v>
      </c>
      <c r="I339" s="3">
        <v>0.95264182033032097</v>
      </c>
    </row>
    <row r="340" spans="1:9" x14ac:dyDescent="0.2">
      <c r="A340" s="3" t="s">
        <v>104</v>
      </c>
      <c r="B340" s="3" t="s">
        <v>198</v>
      </c>
      <c r="C340" s="3" t="s">
        <v>197</v>
      </c>
      <c r="D340" s="3" t="s">
        <v>47</v>
      </c>
      <c r="E340" s="3" t="s">
        <v>145</v>
      </c>
      <c r="F340" s="3">
        <v>23</v>
      </c>
      <c r="G340" s="3">
        <v>-7.5268114643055703E-2</v>
      </c>
      <c r="H340" s="3">
        <v>3.8033860833995098E-2</v>
      </c>
      <c r="I340" s="3">
        <v>4.7818658535395402E-2</v>
      </c>
    </row>
    <row r="341" spans="1:9" x14ac:dyDescent="0.2">
      <c r="A341" s="3" t="s">
        <v>104</v>
      </c>
      <c r="B341" s="3" t="s">
        <v>198</v>
      </c>
      <c r="C341" s="3" t="s">
        <v>197</v>
      </c>
      <c r="D341" s="3" t="s">
        <v>47</v>
      </c>
      <c r="E341" s="3" t="s">
        <v>144</v>
      </c>
      <c r="F341" s="3">
        <v>23</v>
      </c>
      <c r="G341" s="3">
        <v>-2.9149918735155898E-2</v>
      </c>
      <c r="H341" s="3">
        <v>0.10209307461495699</v>
      </c>
      <c r="I341" s="3">
        <v>0.77804076300056602</v>
      </c>
    </row>
    <row r="342" spans="1:9" x14ac:dyDescent="0.2">
      <c r="A342" s="3" t="s">
        <v>104</v>
      </c>
      <c r="B342" s="3" t="s">
        <v>198</v>
      </c>
      <c r="C342" s="3" t="s">
        <v>197</v>
      </c>
      <c r="D342" s="3" t="s">
        <v>47</v>
      </c>
      <c r="E342" s="3" t="s">
        <v>151</v>
      </c>
      <c r="F342" s="3">
        <v>23</v>
      </c>
      <c r="G342" s="3">
        <v>-5.6008740177917203E-2</v>
      </c>
      <c r="H342" s="3">
        <v>5.60860312053768E-2</v>
      </c>
      <c r="I342" s="3">
        <v>0.31797787733248101</v>
      </c>
    </row>
    <row r="343" spans="1:9" x14ac:dyDescent="0.2">
      <c r="A343" s="3" t="s">
        <v>104</v>
      </c>
      <c r="B343" s="3" t="s">
        <v>198</v>
      </c>
      <c r="C343" s="3" t="s">
        <v>197</v>
      </c>
      <c r="D343" s="3" t="s">
        <v>47</v>
      </c>
      <c r="E343" s="3" t="s">
        <v>148</v>
      </c>
      <c r="F343" s="3">
        <v>23</v>
      </c>
      <c r="G343" s="3">
        <v>-5.2324532748397698E-2</v>
      </c>
      <c r="H343" s="3">
        <v>8.4449607000059698E-2</v>
      </c>
      <c r="I343" s="3">
        <v>0.54188904348135303</v>
      </c>
    </row>
    <row r="344" spans="1:9" x14ac:dyDescent="0.2">
      <c r="A344" s="3" t="s">
        <v>104</v>
      </c>
      <c r="B344" s="3" t="s">
        <v>196</v>
      </c>
      <c r="C344" s="3" t="s">
        <v>195</v>
      </c>
      <c r="D344" s="3" t="s">
        <v>47</v>
      </c>
      <c r="E344" s="3" t="s">
        <v>145</v>
      </c>
      <c r="F344" s="3">
        <v>23</v>
      </c>
      <c r="G344" s="3">
        <v>-4.5532876539197902E-2</v>
      </c>
      <c r="H344" s="3">
        <v>2.6745146614364099E-2</v>
      </c>
      <c r="I344" s="3">
        <v>8.8666829904064604E-2</v>
      </c>
    </row>
    <row r="345" spans="1:9" x14ac:dyDescent="0.2">
      <c r="A345" s="3" t="s">
        <v>104</v>
      </c>
      <c r="B345" s="3" t="s">
        <v>196</v>
      </c>
      <c r="C345" s="3" t="s">
        <v>195</v>
      </c>
      <c r="D345" s="3" t="s">
        <v>47</v>
      </c>
      <c r="E345" s="3" t="s">
        <v>144</v>
      </c>
      <c r="F345" s="3">
        <v>23</v>
      </c>
      <c r="G345" s="3">
        <v>-5.7461860389703502E-2</v>
      </c>
      <c r="H345" s="3">
        <v>7.0226026850310597E-2</v>
      </c>
      <c r="I345" s="3">
        <v>0.42240722808648101</v>
      </c>
    </row>
    <row r="346" spans="1:9" x14ac:dyDescent="0.2">
      <c r="A346" s="3" t="s">
        <v>104</v>
      </c>
      <c r="B346" s="3" t="s">
        <v>196</v>
      </c>
      <c r="C346" s="3" t="s">
        <v>195</v>
      </c>
      <c r="D346" s="3" t="s">
        <v>47</v>
      </c>
      <c r="E346" s="3" t="s">
        <v>151</v>
      </c>
      <c r="F346" s="3">
        <v>23</v>
      </c>
      <c r="G346" s="3">
        <v>-4.7853928279474697E-2</v>
      </c>
      <c r="H346" s="3">
        <v>3.8361521559472402E-2</v>
      </c>
      <c r="I346" s="3">
        <v>0.21223399286550901</v>
      </c>
    </row>
    <row r="347" spans="1:9" x14ac:dyDescent="0.2">
      <c r="A347" s="3" t="s">
        <v>104</v>
      </c>
      <c r="B347" s="3" t="s">
        <v>196</v>
      </c>
      <c r="C347" s="3" t="s">
        <v>195</v>
      </c>
      <c r="D347" s="3" t="s">
        <v>47</v>
      </c>
      <c r="E347" s="3" t="s">
        <v>148</v>
      </c>
      <c r="F347" s="3">
        <v>23</v>
      </c>
      <c r="G347" s="3">
        <v>-4.0319310430069401E-2</v>
      </c>
      <c r="H347" s="3">
        <v>5.4315226233599898E-2</v>
      </c>
      <c r="I347" s="3">
        <v>0.46574555397369699</v>
      </c>
    </row>
    <row r="348" spans="1:9" x14ac:dyDescent="0.2">
      <c r="A348" s="3" t="s">
        <v>104</v>
      </c>
      <c r="B348" s="3" t="s">
        <v>194</v>
      </c>
      <c r="C348" s="3" t="s">
        <v>193</v>
      </c>
      <c r="D348" s="3" t="s">
        <v>47</v>
      </c>
      <c r="E348" s="3" t="s">
        <v>145</v>
      </c>
      <c r="F348" s="3">
        <v>23</v>
      </c>
      <c r="G348" s="3">
        <v>-7.4540063802251899E-3</v>
      </c>
      <c r="H348" s="3">
        <v>8.4123390515944904E-3</v>
      </c>
      <c r="I348" s="3">
        <v>0.37557435586752203</v>
      </c>
    </row>
    <row r="349" spans="1:9" x14ac:dyDescent="0.2">
      <c r="A349" s="3" t="s">
        <v>104</v>
      </c>
      <c r="B349" s="3" t="s">
        <v>194</v>
      </c>
      <c r="C349" s="3" t="s">
        <v>193</v>
      </c>
      <c r="D349" s="3" t="s">
        <v>47</v>
      </c>
      <c r="E349" s="3" t="s">
        <v>144</v>
      </c>
      <c r="F349" s="3">
        <v>23</v>
      </c>
      <c r="G349" s="3">
        <v>1.32927174665191E-2</v>
      </c>
      <c r="H349" s="3">
        <v>2.2835696728708801E-2</v>
      </c>
      <c r="I349" s="3">
        <v>0.56669516261112596</v>
      </c>
    </row>
    <row r="350" spans="1:9" x14ac:dyDescent="0.2">
      <c r="A350" s="3" t="s">
        <v>104</v>
      </c>
      <c r="B350" s="3" t="s">
        <v>194</v>
      </c>
      <c r="C350" s="3" t="s">
        <v>193</v>
      </c>
      <c r="D350" s="3" t="s">
        <v>47</v>
      </c>
      <c r="E350" s="3" t="s">
        <v>151</v>
      </c>
      <c r="F350" s="3">
        <v>23</v>
      </c>
      <c r="G350" s="3">
        <v>5.6410577056257502E-3</v>
      </c>
      <c r="H350" s="3">
        <v>1.09819353605439E-2</v>
      </c>
      <c r="I350" s="3">
        <v>0.60748483310776102</v>
      </c>
    </row>
    <row r="351" spans="1:9" x14ac:dyDescent="0.2">
      <c r="A351" s="3" t="s">
        <v>104</v>
      </c>
      <c r="B351" s="3" t="s">
        <v>194</v>
      </c>
      <c r="C351" s="3" t="s">
        <v>193</v>
      </c>
      <c r="D351" s="3" t="s">
        <v>47</v>
      </c>
      <c r="E351" s="3" t="s">
        <v>148</v>
      </c>
      <c r="F351" s="3">
        <v>23</v>
      </c>
      <c r="G351" s="3">
        <v>8.6655406793266498E-3</v>
      </c>
      <c r="H351" s="3">
        <v>1.7751741741289299E-2</v>
      </c>
      <c r="I351" s="3">
        <v>0.63027246045742003</v>
      </c>
    </row>
    <row r="352" spans="1:9" x14ac:dyDescent="0.2">
      <c r="A352" s="3" t="s">
        <v>104</v>
      </c>
      <c r="B352" s="3" t="s">
        <v>192</v>
      </c>
      <c r="C352" s="3" t="s">
        <v>191</v>
      </c>
      <c r="D352" s="3" t="s">
        <v>47</v>
      </c>
      <c r="E352" s="3" t="s">
        <v>145</v>
      </c>
      <c r="F352" s="3">
        <v>23</v>
      </c>
      <c r="G352" s="3">
        <v>-9.6150883752856697E-3</v>
      </c>
      <c r="H352" s="3">
        <v>1.58099844572764E-2</v>
      </c>
      <c r="I352" s="3">
        <v>0.54307766035516103</v>
      </c>
    </row>
    <row r="353" spans="1:9" x14ac:dyDescent="0.2">
      <c r="A353" s="3" t="s">
        <v>104</v>
      </c>
      <c r="B353" s="3" t="s">
        <v>192</v>
      </c>
      <c r="C353" s="3" t="s">
        <v>191</v>
      </c>
      <c r="D353" s="3" t="s">
        <v>47</v>
      </c>
      <c r="E353" s="3" t="s">
        <v>144</v>
      </c>
      <c r="F353" s="3">
        <v>23</v>
      </c>
      <c r="G353" s="3">
        <v>-6.0318034261759003E-2</v>
      </c>
      <c r="H353" s="3">
        <v>4.2924981814307699E-2</v>
      </c>
      <c r="I353" s="3">
        <v>0.174584213731694</v>
      </c>
    </row>
    <row r="354" spans="1:9" x14ac:dyDescent="0.2">
      <c r="A354" s="3" t="s">
        <v>104</v>
      </c>
      <c r="B354" s="3" t="s">
        <v>192</v>
      </c>
      <c r="C354" s="3" t="s">
        <v>191</v>
      </c>
      <c r="D354" s="3" t="s">
        <v>47</v>
      </c>
      <c r="E354" s="3" t="s">
        <v>151</v>
      </c>
      <c r="F354" s="3">
        <v>23</v>
      </c>
      <c r="G354" s="3">
        <v>-6.6647231713454701E-4</v>
      </c>
      <c r="H354" s="3">
        <v>1.7367774713057501E-2</v>
      </c>
      <c r="I354" s="3">
        <v>0.96938942963360597</v>
      </c>
    </row>
    <row r="355" spans="1:9" x14ac:dyDescent="0.2">
      <c r="A355" s="3" t="s">
        <v>104</v>
      </c>
      <c r="B355" s="3" t="s">
        <v>192</v>
      </c>
      <c r="C355" s="3" t="s">
        <v>191</v>
      </c>
      <c r="D355" s="3" t="s">
        <v>47</v>
      </c>
      <c r="E355" s="3" t="s">
        <v>148</v>
      </c>
      <c r="F355" s="3">
        <v>23</v>
      </c>
      <c r="G355" s="3">
        <v>5.9979480539564299E-3</v>
      </c>
      <c r="H355" s="3">
        <v>2.25474931871152E-2</v>
      </c>
      <c r="I355" s="3">
        <v>0.79270557820826903</v>
      </c>
    </row>
    <row r="356" spans="1:9" x14ac:dyDescent="0.2">
      <c r="A356" s="3" t="s">
        <v>104</v>
      </c>
      <c r="B356" s="3" t="s">
        <v>190</v>
      </c>
      <c r="C356" s="3" t="s">
        <v>189</v>
      </c>
      <c r="D356" s="3" t="s">
        <v>47</v>
      </c>
      <c r="E356" s="3" t="s">
        <v>145</v>
      </c>
      <c r="F356" s="3">
        <v>24</v>
      </c>
      <c r="G356" s="3">
        <v>-1.9225153014401301E-2</v>
      </c>
      <c r="H356" s="3">
        <v>3.73290981915173E-2</v>
      </c>
      <c r="I356" s="3">
        <v>0.60654052565416094</v>
      </c>
    </row>
    <row r="357" spans="1:9" x14ac:dyDescent="0.2">
      <c r="A357" s="3" t="s">
        <v>104</v>
      </c>
      <c r="B357" s="3" t="s">
        <v>190</v>
      </c>
      <c r="C357" s="3" t="s">
        <v>189</v>
      </c>
      <c r="D357" s="3" t="s">
        <v>47</v>
      </c>
      <c r="E357" s="3" t="s">
        <v>144</v>
      </c>
      <c r="F357" s="3">
        <v>24</v>
      </c>
      <c r="G357" s="3">
        <v>2.80704272550414E-2</v>
      </c>
      <c r="H357" s="3">
        <v>9.8075622750944697E-2</v>
      </c>
      <c r="I357" s="3">
        <v>0.777393550089857</v>
      </c>
    </row>
    <row r="358" spans="1:9" x14ac:dyDescent="0.2">
      <c r="A358" s="3" t="s">
        <v>104</v>
      </c>
      <c r="B358" s="3" t="s">
        <v>190</v>
      </c>
      <c r="C358" s="3" t="s">
        <v>189</v>
      </c>
      <c r="D358" s="3" t="s">
        <v>47</v>
      </c>
      <c r="E358" s="3" t="s">
        <v>151</v>
      </c>
      <c r="F358" s="3">
        <v>24</v>
      </c>
      <c r="G358" s="3">
        <v>-3.4746833751861397E-2</v>
      </c>
      <c r="H358" s="3">
        <v>3.5268886813029102E-2</v>
      </c>
      <c r="I358" s="3">
        <v>0.324526864596767</v>
      </c>
    </row>
    <row r="359" spans="1:9" x14ac:dyDescent="0.2">
      <c r="A359" s="3" t="s">
        <v>104</v>
      </c>
      <c r="B359" s="3" t="s">
        <v>190</v>
      </c>
      <c r="C359" s="3" t="s">
        <v>189</v>
      </c>
      <c r="D359" s="3" t="s">
        <v>47</v>
      </c>
      <c r="E359" s="3" t="s">
        <v>148</v>
      </c>
      <c r="F359" s="3">
        <v>24</v>
      </c>
      <c r="G359" s="3">
        <v>-1.4186871450670199E-2</v>
      </c>
      <c r="H359" s="3">
        <v>5.1305408219282499E-2</v>
      </c>
      <c r="I359" s="3">
        <v>0.78461989151292</v>
      </c>
    </row>
    <row r="360" spans="1:9" x14ac:dyDescent="0.2">
      <c r="A360" s="3" t="s">
        <v>104</v>
      </c>
      <c r="B360" s="3" t="s">
        <v>188</v>
      </c>
      <c r="C360" s="3" t="s">
        <v>187</v>
      </c>
      <c r="D360" s="3" t="s">
        <v>47</v>
      </c>
      <c r="E360" s="3" t="s">
        <v>145</v>
      </c>
      <c r="F360" s="3">
        <v>24</v>
      </c>
      <c r="G360" s="3">
        <v>-4.4558530816219397E-2</v>
      </c>
      <c r="H360" s="3">
        <v>3.47682880513401E-2</v>
      </c>
      <c r="I360" s="3">
        <v>0.19998811976595501</v>
      </c>
    </row>
    <row r="361" spans="1:9" x14ac:dyDescent="0.2">
      <c r="A361" s="3" t="s">
        <v>104</v>
      </c>
      <c r="B361" s="3" t="s">
        <v>188</v>
      </c>
      <c r="C361" s="3" t="s">
        <v>187</v>
      </c>
      <c r="D361" s="3" t="s">
        <v>47</v>
      </c>
      <c r="E361" s="3" t="s">
        <v>144</v>
      </c>
      <c r="F361" s="3">
        <v>24</v>
      </c>
      <c r="G361" s="3">
        <v>-0.13220804529049399</v>
      </c>
      <c r="H361" s="3">
        <v>8.9654190502048106E-2</v>
      </c>
      <c r="I361" s="3">
        <v>0.15447589099039699</v>
      </c>
    </row>
    <row r="362" spans="1:9" x14ac:dyDescent="0.2">
      <c r="A362" s="3" t="s">
        <v>104</v>
      </c>
      <c r="B362" s="3" t="s">
        <v>188</v>
      </c>
      <c r="C362" s="3" t="s">
        <v>187</v>
      </c>
      <c r="D362" s="3" t="s">
        <v>47</v>
      </c>
      <c r="E362" s="3" t="s">
        <v>151</v>
      </c>
      <c r="F362" s="3">
        <v>24</v>
      </c>
      <c r="G362" s="3">
        <v>-4.8668520126417501E-2</v>
      </c>
      <c r="H362" s="3">
        <v>3.8661602181651503E-2</v>
      </c>
      <c r="I362" s="3">
        <v>0.208090476195257</v>
      </c>
    </row>
    <row r="363" spans="1:9" x14ac:dyDescent="0.2">
      <c r="A363" s="3" t="s">
        <v>104</v>
      </c>
      <c r="B363" s="3" t="s">
        <v>188</v>
      </c>
      <c r="C363" s="3" t="s">
        <v>187</v>
      </c>
      <c r="D363" s="3" t="s">
        <v>47</v>
      </c>
      <c r="E363" s="3" t="s">
        <v>148</v>
      </c>
      <c r="F363" s="3">
        <v>24</v>
      </c>
      <c r="G363" s="3">
        <v>-6.84628420097564E-2</v>
      </c>
      <c r="H363" s="3">
        <v>5.6229359276821003E-2</v>
      </c>
      <c r="I363" s="3">
        <v>0.23573450537355201</v>
      </c>
    </row>
    <row r="364" spans="1:9" x14ac:dyDescent="0.2">
      <c r="A364" s="3" t="s">
        <v>129</v>
      </c>
      <c r="B364" s="3" t="s">
        <v>246</v>
      </c>
      <c r="C364" s="3" t="s">
        <v>245</v>
      </c>
      <c r="D364" s="3" t="s">
        <v>45</v>
      </c>
      <c r="E364" s="3" t="s">
        <v>145</v>
      </c>
      <c r="F364" s="3">
        <v>11</v>
      </c>
      <c r="G364" s="3">
        <v>1.6578886217810799E-3</v>
      </c>
      <c r="H364" s="3">
        <v>8.9743120022022695E-3</v>
      </c>
      <c r="I364" s="3">
        <v>0.85343522371561098</v>
      </c>
    </row>
    <row r="365" spans="1:9" x14ac:dyDescent="0.2">
      <c r="A365" s="3" t="s">
        <v>129</v>
      </c>
      <c r="B365" s="3" t="s">
        <v>246</v>
      </c>
      <c r="C365" s="3" t="s">
        <v>245</v>
      </c>
      <c r="D365" s="3" t="s">
        <v>45</v>
      </c>
      <c r="E365" s="3" t="s">
        <v>144</v>
      </c>
      <c r="F365" s="3">
        <v>11</v>
      </c>
      <c r="G365" s="3">
        <v>2.7710880657475699E-2</v>
      </c>
      <c r="H365" s="3">
        <v>2.6109214648648502E-2</v>
      </c>
      <c r="I365" s="3">
        <v>0.31618264245769701</v>
      </c>
    </row>
    <row r="366" spans="1:9" x14ac:dyDescent="0.2">
      <c r="A366" s="3" t="s">
        <v>129</v>
      </c>
      <c r="B366" s="3" t="s">
        <v>246</v>
      </c>
      <c r="C366" s="3" t="s">
        <v>245</v>
      </c>
      <c r="D366" s="3" t="s">
        <v>45</v>
      </c>
      <c r="E366" s="3" t="s">
        <v>151</v>
      </c>
      <c r="F366" s="3">
        <v>11</v>
      </c>
      <c r="G366" s="3">
        <v>1.3366789483263699E-3</v>
      </c>
      <c r="H366" s="3">
        <v>1.2602127711434799E-2</v>
      </c>
      <c r="I366" s="3">
        <v>0.91552862266824697</v>
      </c>
    </row>
    <row r="367" spans="1:9" x14ac:dyDescent="0.2">
      <c r="A367" s="3" t="s">
        <v>129</v>
      </c>
      <c r="B367" s="3" t="s">
        <v>246</v>
      </c>
      <c r="C367" s="3" t="s">
        <v>245</v>
      </c>
      <c r="D367" s="3" t="s">
        <v>45</v>
      </c>
      <c r="E367" s="3" t="s">
        <v>148</v>
      </c>
      <c r="F367" s="3">
        <v>11</v>
      </c>
      <c r="G367" s="3">
        <v>-9.8408973276735805E-3</v>
      </c>
      <c r="H367" s="3">
        <v>2.2343170748780599E-2</v>
      </c>
      <c r="I367" s="3">
        <v>0.66898429542279803</v>
      </c>
    </row>
    <row r="368" spans="1:9" x14ac:dyDescent="0.2">
      <c r="A368" s="3" t="s">
        <v>129</v>
      </c>
      <c r="B368" s="3" t="s">
        <v>244</v>
      </c>
      <c r="C368" s="3" t="s">
        <v>243</v>
      </c>
      <c r="D368" s="3" t="s">
        <v>45</v>
      </c>
      <c r="E368" s="3" t="s">
        <v>145</v>
      </c>
      <c r="F368" s="3">
        <v>11</v>
      </c>
      <c r="G368" s="3">
        <v>-5.7197017436607495E-4</v>
      </c>
      <c r="H368" s="3">
        <v>6.84084034173928E-3</v>
      </c>
      <c r="I368" s="3">
        <v>0.93336564265845101</v>
      </c>
    </row>
    <row r="369" spans="1:9" x14ac:dyDescent="0.2">
      <c r="A369" s="3" t="s">
        <v>129</v>
      </c>
      <c r="B369" s="3" t="s">
        <v>244</v>
      </c>
      <c r="C369" s="3" t="s">
        <v>243</v>
      </c>
      <c r="D369" s="3" t="s">
        <v>45</v>
      </c>
      <c r="E369" s="3" t="s">
        <v>144</v>
      </c>
      <c r="F369" s="3">
        <v>11</v>
      </c>
      <c r="G369" s="3">
        <v>-3.5981685089008799E-3</v>
      </c>
      <c r="H369" s="3">
        <v>1.98572945131484E-2</v>
      </c>
      <c r="I369" s="3">
        <v>0.86022457244041495</v>
      </c>
    </row>
    <row r="370" spans="1:9" x14ac:dyDescent="0.2">
      <c r="A370" s="3" t="s">
        <v>129</v>
      </c>
      <c r="B370" s="3" t="s">
        <v>244</v>
      </c>
      <c r="C370" s="3" t="s">
        <v>243</v>
      </c>
      <c r="D370" s="3" t="s">
        <v>45</v>
      </c>
      <c r="E370" s="3" t="s">
        <v>151</v>
      </c>
      <c r="F370" s="3">
        <v>11</v>
      </c>
      <c r="G370" s="3">
        <v>1.9539877076265601E-3</v>
      </c>
      <c r="H370" s="3">
        <v>8.7050585021900707E-3</v>
      </c>
      <c r="I370" s="3">
        <v>0.82239489465640803</v>
      </c>
    </row>
    <row r="371" spans="1:9" x14ac:dyDescent="0.2">
      <c r="A371" s="3" t="s">
        <v>129</v>
      </c>
      <c r="B371" s="3" t="s">
        <v>244</v>
      </c>
      <c r="C371" s="3" t="s">
        <v>243</v>
      </c>
      <c r="D371" s="3" t="s">
        <v>45</v>
      </c>
      <c r="E371" s="3" t="s">
        <v>148</v>
      </c>
      <c r="F371" s="3">
        <v>11</v>
      </c>
      <c r="G371" s="3">
        <v>8.6258814274839894E-3</v>
      </c>
      <c r="H371" s="3">
        <v>1.3169574288449301E-2</v>
      </c>
      <c r="I371" s="3">
        <v>0.52725540607628396</v>
      </c>
    </row>
    <row r="372" spans="1:9" x14ac:dyDescent="0.2">
      <c r="A372" s="3" t="s">
        <v>129</v>
      </c>
      <c r="B372" s="3" t="s">
        <v>242</v>
      </c>
      <c r="C372" s="3" t="s">
        <v>241</v>
      </c>
      <c r="D372" s="3" t="s">
        <v>45</v>
      </c>
      <c r="E372" s="3" t="s">
        <v>145</v>
      </c>
      <c r="F372" s="3">
        <v>11</v>
      </c>
      <c r="G372" s="3">
        <v>-1.8285406299084699E-2</v>
      </c>
      <c r="H372" s="3">
        <v>2.4182980686312899E-2</v>
      </c>
      <c r="I372" s="3">
        <v>0.44957301405641797</v>
      </c>
    </row>
    <row r="373" spans="1:9" x14ac:dyDescent="0.2">
      <c r="A373" s="3" t="s">
        <v>129</v>
      </c>
      <c r="B373" s="3" t="s">
        <v>242</v>
      </c>
      <c r="C373" s="3" t="s">
        <v>241</v>
      </c>
      <c r="D373" s="3" t="s">
        <v>45</v>
      </c>
      <c r="E373" s="3" t="s">
        <v>144</v>
      </c>
      <c r="F373" s="3">
        <v>11</v>
      </c>
      <c r="G373" s="3">
        <v>6.3669070075127298E-3</v>
      </c>
      <c r="H373" s="3">
        <v>7.4065049176327696E-2</v>
      </c>
      <c r="I373" s="3">
        <v>0.93337731440477101</v>
      </c>
    </row>
    <row r="374" spans="1:9" x14ac:dyDescent="0.2">
      <c r="A374" s="3" t="s">
        <v>129</v>
      </c>
      <c r="B374" s="3" t="s">
        <v>242</v>
      </c>
      <c r="C374" s="3" t="s">
        <v>241</v>
      </c>
      <c r="D374" s="3" t="s">
        <v>45</v>
      </c>
      <c r="E374" s="3" t="s">
        <v>151</v>
      </c>
      <c r="F374" s="3">
        <v>11</v>
      </c>
      <c r="G374" s="3">
        <v>2.01971214935396E-2</v>
      </c>
      <c r="H374" s="3">
        <v>2.5090401346216401E-2</v>
      </c>
      <c r="I374" s="3">
        <v>0.42083466609575099</v>
      </c>
    </row>
    <row r="375" spans="1:9" x14ac:dyDescent="0.2">
      <c r="A375" s="3" t="s">
        <v>129</v>
      </c>
      <c r="B375" s="3" t="s">
        <v>242</v>
      </c>
      <c r="C375" s="3" t="s">
        <v>241</v>
      </c>
      <c r="D375" s="3" t="s">
        <v>45</v>
      </c>
      <c r="E375" s="3" t="s">
        <v>148</v>
      </c>
      <c r="F375" s="3">
        <v>11</v>
      </c>
      <c r="G375" s="3">
        <v>2.9605778571633198E-2</v>
      </c>
      <c r="H375" s="3">
        <v>3.05756592056519E-2</v>
      </c>
      <c r="I375" s="3">
        <v>0.35573980730837002</v>
      </c>
    </row>
    <row r="376" spans="1:9" x14ac:dyDescent="0.2">
      <c r="A376" s="3" t="s">
        <v>129</v>
      </c>
      <c r="B376" s="3" t="s">
        <v>240</v>
      </c>
      <c r="C376" s="3" t="s">
        <v>239</v>
      </c>
      <c r="D376" s="3" t="s">
        <v>45</v>
      </c>
      <c r="E376" s="3" t="s">
        <v>145</v>
      </c>
      <c r="F376" s="3">
        <v>11</v>
      </c>
      <c r="G376" s="3">
        <v>-1.1317490701146E-2</v>
      </c>
      <c r="H376" s="3">
        <v>3.8098725755962501E-2</v>
      </c>
      <c r="I376" s="3">
        <v>0.76642304195186794</v>
      </c>
    </row>
    <row r="377" spans="1:9" x14ac:dyDescent="0.2">
      <c r="A377" s="3" t="s">
        <v>129</v>
      </c>
      <c r="B377" s="3" t="s">
        <v>240</v>
      </c>
      <c r="C377" s="3" t="s">
        <v>239</v>
      </c>
      <c r="D377" s="3" t="s">
        <v>45</v>
      </c>
      <c r="E377" s="3" t="s">
        <v>144</v>
      </c>
      <c r="F377" s="3">
        <v>11</v>
      </c>
      <c r="G377" s="3">
        <v>6.7462185959214604E-2</v>
      </c>
      <c r="H377" s="3">
        <v>0.113613760300526</v>
      </c>
      <c r="I377" s="3">
        <v>0.56727811219226898</v>
      </c>
    </row>
    <row r="378" spans="1:9" x14ac:dyDescent="0.2">
      <c r="A378" s="3" t="s">
        <v>129</v>
      </c>
      <c r="B378" s="3" t="s">
        <v>240</v>
      </c>
      <c r="C378" s="3" t="s">
        <v>239</v>
      </c>
      <c r="D378" s="3" t="s">
        <v>45</v>
      </c>
      <c r="E378" s="3" t="s">
        <v>151</v>
      </c>
      <c r="F378" s="3">
        <v>11</v>
      </c>
      <c r="G378" s="3">
        <v>1.7979433228148801E-3</v>
      </c>
      <c r="H378" s="3">
        <v>3.7688540281746202E-2</v>
      </c>
      <c r="I378" s="3">
        <v>0.96195110585099397</v>
      </c>
    </row>
    <row r="379" spans="1:9" x14ac:dyDescent="0.2">
      <c r="A379" s="3" t="s">
        <v>129</v>
      </c>
      <c r="B379" s="3" t="s">
        <v>240</v>
      </c>
      <c r="C379" s="3" t="s">
        <v>239</v>
      </c>
      <c r="D379" s="3" t="s">
        <v>45</v>
      </c>
      <c r="E379" s="3" t="s">
        <v>148</v>
      </c>
      <c r="F379" s="3">
        <v>11</v>
      </c>
      <c r="G379" s="3">
        <v>3.5637704564121603E-2</v>
      </c>
      <c r="H379" s="3">
        <v>5.9848263601949302E-2</v>
      </c>
      <c r="I379" s="3">
        <v>0.56476302904109899</v>
      </c>
    </row>
    <row r="380" spans="1:9" x14ac:dyDescent="0.2">
      <c r="A380" s="3" t="s">
        <v>129</v>
      </c>
      <c r="B380" s="3" t="s">
        <v>238</v>
      </c>
      <c r="C380" s="3" t="s">
        <v>237</v>
      </c>
      <c r="D380" s="3" t="s">
        <v>45</v>
      </c>
      <c r="E380" s="3" t="s">
        <v>145</v>
      </c>
      <c r="F380" s="3">
        <v>11</v>
      </c>
      <c r="G380" s="3">
        <v>1.5817821307357701E-2</v>
      </c>
      <c r="H380" s="3">
        <v>1.53415604781057E-2</v>
      </c>
      <c r="I380" s="3">
        <v>0.30252026541256399</v>
      </c>
    </row>
    <row r="381" spans="1:9" x14ac:dyDescent="0.2">
      <c r="A381" s="3" t="s">
        <v>129</v>
      </c>
      <c r="B381" s="3" t="s">
        <v>238</v>
      </c>
      <c r="C381" s="3" t="s">
        <v>237</v>
      </c>
      <c r="D381" s="3" t="s">
        <v>45</v>
      </c>
      <c r="E381" s="3" t="s">
        <v>144</v>
      </c>
      <c r="F381" s="3">
        <v>11</v>
      </c>
      <c r="G381" s="3">
        <v>-1.9791631149111599E-3</v>
      </c>
      <c r="H381" s="3">
        <v>4.4460628094171797E-2</v>
      </c>
      <c r="I381" s="3">
        <v>0.96546595474385999</v>
      </c>
    </row>
    <row r="382" spans="1:9" x14ac:dyDescent="0.2">
      <c r="A382" s="3" t="s">
        <v>129</v>
      </c>
      <c r="B382" s="3" t="s">
        <v>238</v>
      </c>
      <c r="C382" s="3" t="s">
        <v>237</v>
      </c>
      <c r="D382" s="3" t="s">
        <v>45</v>
      </c>
      <c r="E382" s="3" t="s">
        <v>151</v>
      </c>
      <c r="F382" s="3">
        <v>11</v>
      </c>
      <c r="G382" s="3">
        <v>1.2868801096639199E-2</v>
      </c>
      <c r="H382" s="3">
        <v>2.0403831024638702E-2</v>
      </c>
      <c r="I382" s="3">
        <v>0.52823333783568605</v>
      </c>
    </row>
    <row r="383" spans="1:9" x14ac:dyDescent="0.2">
      <c r="A383" s="3" t="s">
        <v>129</v>
      </c>
      <c r="B383" s="3" t="s">
        <v>238</v>
      </c>
      <c r="C383" s="3" t="s">
        <v>237</v>
      </c>
      <c r="D383" s="3" t="s">
        <v>45</v>
      </c>
      <c r="E383" s="3" t="s">
        <v>148</v>
      </c>
      <c r="F383" s="3">
        <v>11</v>
      </c>
      <c r="G383" s="3">
        <v>9.2895702946114208E-3</v>
      </c>
      <c r="H383" s="3">
        <v>3.0417138323796299E-2</v>
      </c>
      <c r="I383" s="3">
        <v>0.76631957050058497</v>
      </c>
    </row>
    <row r="384" spans="1:9" x14ac:dyDescent="0.2">
      <c r="A384" s="3" t="s">
        <v>129</v>
      </c>
      <c r="B384" s="3" t="s">
        <v>236</v>
      </c>
      <c r="C384" s="3" t="s">
        <v>235</v>
      </c>
      <c r="D384" s="3" t="s">
        <v>45</v>
      </c>
      <c r="E384" s="3" t="s">
        <v>145</v>
      </c>
      <c r="F384" s="3">
        <v>11</v>
      </c>
      <c r="G384" s="3">
        <v>-1.1755055646643401E-2</v>
      </c>
      <c r="H384" s="3">
        <v>2.0018317713307501E-2</v>
      </c>
      <c r="I384" s="3">
        <v>0.55705934592559103</v>
      </c>
    </row>
    <row r="385" spans="1:9" x14ac:dyDescent="0.2">
      <c r="A385" s="3" t="s">
        <v>129</v>
      </c>
      <c r="B385" s="3" t="s">
        <v>236</v>
      </c>
      <c r="C385" s="3" t="s">
        <v>235</v>
      </c>
      <c r="D385" s="3" t="s">
        <v>45</v>
      </c>
      <c r="E385" s="3" t="s">
        <v>144</v>
      </c>
      <c r="F385" s="3">
        <v>11</v>
      </c>
      <c r="G385" s="3">
        <v>-1.09612021924576E-2</v>
      </c>
      <c r="H385" s="3">
        <v>6.1217843505185297E-2</v>
      </c>
      <c r="I385" s="3">
        <v>0.86186256085864299</v>
      </c>
    </row>
    <row r="386" spans="1:9" x14ac:dyDescent="0.2">
      <c r="A386" s="3" t="s">
        <v>129</v>
      </c>
      <c r="B386" s="3" t="s">
        <v>236</v>
      </c>
      <c r="C386" s="3" t="s">
        <v>235</v>
      </c>
      <c r="D386" s="3" t="s">
        <v>45</v>
      </c>
      <c r="E386" s="3" t="s">
        <v>151</v>
      </c>
      <c r="F386" s="3">
        <v>11</v>
      </c>
      <c r="G386" s="3">
        <v>-2.9179107072502101E-2</v>
      </c>
      <c r="H386" s="3">
        <v>2.0193196218621499E-2</v>
      </c>
      <c r="I386" s="3">
        <v>0.14845874059327199</v>
      </c>
    </row>
    <row r="387" spans="1:9" x14ac:dyDescent="0.2">
      <c r="A387" s="3" t="s">
        <v>129</v>
      </c>
      <c r="B387" s="3" t="s">
        <v>236</v>
      </c>
      <c r="C387" s="3" t="s">
        <v>235</v>
      </c>
      <c r="D387" s="3" t="s">
        <v>45</v>
      </c>
      <c r="E387" s="3" t="s">
        <v>148</v>
      </c>
      <c r="F387" s="3">
        <v>11</v>
      </c>
      <c r="G387" s="3">
        <v>-3.3809859123040902E-2</v>
      </c>
      <c r="H387" s="3">
        <v>2.8870188191711801E-2</v>
      </c>
      <c r="I387" s="3">
        <v>0.26870773967033901</v>
      </c>
    </row>
    <row r="388" spans="1:9" x14ac:dyDescent="0.2">
      <c r="A388" s="3" t="s">
        <v>129</v>
      </c>
      <c r="B388" s="3" t="s">
        <v>234</v>
      </c>
      <c r="C388" s="3" t="s">
        <v>233</v>
      </c>
      <c r="D388" s="3" t="s">
        <v>45</v>
      </c>
      <c r="E388" s="3" t="s">
        <v>145</v>
      </c>
      <c r="F388" s="3">
        <v>11</v>
      </c>
      <c r="G388" s="3">
        <v>9.6854992010887708E-3</v>
      </c>
      <c r="H388" s="3">
        <v>2.2570291173346801E-2</v>
      </c>
      <c r="I388" s="3">
        <v>0.66783151806894503</v>
      </c>
    </row>
    <row r="389" spans="1:9" x14ac:dyDescent="0.2">
      <c r="A389" s="3" t="s">
        <v>129</v>
      </c>
      <c r="B389" s="3" t="s">
        <v>234</v>
      </c>
      <c r="C389" s="3" t="s">
        <v>233</v>
      </c>
      <c r="D389" s="3" t="s">
        <v>45</v>
      </c>
      <c r="E389" s="3" t="s">
        <v>144</v>
      </c>
      <c r="F389" s="3">
        <v>11</v>
      </c>
      <c r="G389" s="3">
        <v>-3.2707351568366801E-2</v>
      </c>
      <c r="H389" s="3">
        <v>6.5458955177655903E-2</v>
      </c>
      <c r="I389" s="3">
        <v>0.62930005903430697</v>
      </c>
    </row>
    <row r="390" spans="1:9" x14ac:dyDescent="0.2">
      <c r="A390" s="3" t="s">
        <v>129</v>
      </c>
      <c r="B390" s="3" t="s">
        <v>234</v>
      </c>
      <c r="C390" s="3" t="s">
        <v>233</v>
      </c>
      <c r="D390" s="3" t="s">
        <v>45</v>
      </c>
      <c r="E390" s="3" t="s">
        <v>151</v>
      </c>
      <c r="F390" s="3">
        <v>11</v>
      </c>
      <c r="G390" s="3">
        <v>1.4035583483841299E-2</v>
      </c>
      <c r="H390" s="3">
        <v>3.1289250920066403E-2</v>
      </c>
      <c r="I390" s="3">
        <v>0.65373809281801998</v>
      </c>
    </row>
    <row r="391" spans="1:9" x14ac:dyDescent="0.2">
      <c r="A391" s="3" t="s">
        <v>129</v>
      </c>
      <c r="B391" s="3" t="s">
        <v>234</v>
      </c>
      <c r="C391" s="3" t="s">
        <v>233</v>
      </c>
      <c r="D391" s="3" t="s">
        <v>45</v>
      </c>
      <c r="E391" s="3" t="s">
        <v>148</v>
      </c>
      <c r="F391" s="3">
        <v>11</v>
      </c>
      <c r="G391" s="3">
        <v>2.0382832851290798E-2</v>
      </c>
      <c r="H391" s="3">
        <v>5.0203339397871999E-2</v>
      </c>
      <c r="I391" s="3">
        <v>0.69329012316953897</v>
      </c>
    </row>
    <row r="392" spans="1:9" x14ac:dyDescent="0.2">
      <c r="A392" s="3" t="s">
        <v>129</v>
      </c>
      <c r="B392" s="3" t="s">
        <v>232</v>
      </c>
      <c r="C392" s="3" t="s">
        <v>231</v>
      </c>
      <c r="D392" s="3" t="s">
        <v>45</v>
      </c>
      <c r="E392" s="3" t="s">
        <v>145</v>
      </c>
      <c r="F392" s="3">
        <v>11</v>
      </c>
      <c r="G392" s="3">
        <v>-2.33372677050156E-2</v>
      </c>
      <c r="H392" s="3">
        <v>1.5264359047664801E-2</v>
      </c>
      <c r="I392" s="3">
        <v>0.126295909811072</v>
      </c>
    </row>
    <row r="393" spans="1:9" x14ac:dyDescent="0.2">
      <c r="A393" s="3" t="s">
        <v>129</v>
      </c>
      <c r="B393" s="3" t="s">
        <v>232</v>
      </c>
      <c r="C393" s="3" t="s">
        <v>231</v>
      </c>
      <c r="D393" s="3" t="s">
        <v>45</v>
      </c>
      <c r="E393" s="3" t="s">
        <v>144</v>
      </c>
      <c r="F393" s="3">
        <v>11</v>
      </c>
      <c r="G393" s="3">
        <v>-6.0271215398576598E-2</v>
      </c>
      <c r="H393" s="3">
        <v>4.4085185611099302E-2</v>
      </c>
      <c r="I393" s="3">
        <v>0.20474814971930999</v>
      </c>
    </row>
    <row r="394" spans="1:9" x14ac:dyDescent="0.2">
      <c r="A394" s="3" t="s">
        <v>129</v>
      </c>
      <c r="B394" s="3" t="s">
        <v>232</v>
      </c>
      <c r="C394" s="3" t="s">
        <v>231</v>
      </c>
      <c r="D394" s="3" t="s">
        <v>45</v>
      </c>
      <c r="E394" s="3" t="s">
        <v>151</v>
      </c>
      <c r="F394" s="3">
        <v>11</v>
      </c>
      <c r="G394" s="3">
        <v>-2.8815030469914599E-2</v>
      </c>
      <c r="H394" s="3">
        <v>1.9954420825232001E-2</v>
      </c>
      <c r="I394" s="3">
        <v>0.14872703859141301</v>
      </c>
    </row>
    <row r="395" spans="1:9" x14ac:dyDescent="0.2">
      <c r="A395" s="3" t="s">
        <v>129</v>
      </c>
      <c r="B395" s="3" t="s">
        <v>232</v>
      </c>
      <c r="C395" s="3" t="s">
        <v>231</v>
      </c>
      <c r="D395" s="3" t="s">
        <v>45</v>
      </c>
      <c r="E395" s="3" t="s">
        <v>148</v>
      </c>
      <c r="F395" s="3">
        <v>11</v>
      </c>
      <c r="G395" s="3">
        <v>-3.6614335357218697E-2</v>
      </c>
      <c r="H395" s="3">
        <v>3.2062360102462502E-2</v>
      </c>
      <c r="I395" s="3">
        <v>0.28007198008548001</v>
      </c>
    </row>
    <row r="396" spans="1:9" x14ac:dyDescent="0.2">
      <c r="A396" s="3" t="s">
        <v>129</v>
      </c>
      <c r="B396" s="3" t="s">
        <v>230</v>
      </c>
      <c r="C396" s="3" t="s">
        <v>229</v>
      </c>
      <c r="D396" s="3" t="s">
        <v>45</v>
      </c>
      <c r="E396" s="3" t="s">
        <v>145</v>
      </c>
      <c r="F396" s="3">
        <v>11</v>
      </c>
      <c r="G396" s="3">
        <v>1.5005771300405601E-2</v>
      </c>
      <c r="H396" s="3">
        <v>2.6492998345182601E-2</v>
      </c>
      <c r="I396" s="3">
        <v>0.57111837927145603</v>
      </c>
    </row>
    <row r="397" spans="1:9" x14ac:dyDescent="0.2">
      <c r="A397" s="3" t="s">
        <v>129</v>
      </c>
      <c r="B397" s="3" t="s">
        <v>230</v>
      </c>
      <c r="C397" s="3" t="s">
        <v>229</v>
      </c>
      <c r="D397" s="3" t="s">
        <v>45</v>
      </c>
      <c r="E397" s="3" t="s">
        <v>144</v>
      </c>
      <c r="F397" s="3">
        <v>11</v>
      </c>
      <c r="G397" s="3">
        <v>-0.112413784005888</v>
      </c>
      <c r="H397" s="3">
        <v>6.8725621541828805E-2</v>
      </c>
      <c r="I397" s="3">
        <v>0.13633350246485801</v>
      </c>
    </row>
    <row r="398" spans="1:9" x14ac:dyDescent="0.2">
      <c r="A398" s="3" t="s">
        <v>129</v>
      </c>
      <c r="B398" s="3" t="s">
        <v>230</v>
      </c>
      <c r="C398" s="3" t="s">
        <v>229</v>
      </c>
      <c r="D398" s="3" t="s">
        <v>45</v>
      </c>
      <c r="E398" s="3" t="s">
        <v>151</v>
      </c>
      <c r="F398" s="3">
        <v>11</v>
      </c>
      <c r="G398" s="3">
        <v>1.9685545843728999E-2</v>
      </c>
      <c r="H398" s="3">
        <v>3.2331877371459997E-2</v>
      </c>
      <c r="I398" s="3">
        <v>0.54261808037572401</v>
      </c>
    </row>
    <row r="399" spans="1:9" x14ac:dyDescent="0.2">
      <c r="A399" s="3" t="s">
        <v>129</v>
      </c>
      <c r="B399" s="3" t="s">
        <v>230</v>
      </c>
      <c r="C399" s="3" t="s">
        <v>229</v>
      </c>
      <c r="D399" s="3" t="s">
        <v>45</v>
      </c>
      <c r="E399" s="3" t="s">
        <v>148</v>
      </c>
      <c r="F399" s="3">
        <v>11</v>
      </c>
      <c r="G399" s="3">
        <v>1.2317650937258199E-2</v>
      </c>
      <c r="H399" s="3">
        <v>5.5555851666212998E-2</v>
      </c>
      <c r="I399" s="3">
        <v>0.82899671926557905</v>
      </c>
    </row>
    <row r="400" spans="1:9" x14ac:dyDescent="0.2">
      <c r="A400" s="3" t="s">
        <v>129</v>
      </c>
      <c r="B400" s="3" t="s">
        <v>228</v>
      </c>
      <c r="C400" s="3" t="s">
        <v>227</v>
      </c>
      <c r="D400" s="3" t="s">
        <v>45</v>
      </c>
      <c r="E400" s="3" t="s">
        <v>145</v>
      </c>
      <c r="F400" s="3">
        <v>11</v>
      </c>
      <c r="G400" s="3">
        <v>-2.39818572139185E-2</v>
      </c>
      <c r="H400" s="3">
        <v>1.46320413524792E-2</v>
      </c>
      <c r="I400" s="3">
        <v>0.10121409324267</v>
      </c>
    </row>
    <row r="401" spans="1:9" x14ac:dyDescent="0.2">
      <c r="A401" s="3" t="s">
        <v>129</v>
      </c>
      <c r="B401" s="3" t="s">
        <v>228</v>
      </c>
      <c r="C401" s="3" t="s">
        <v>227</v>
      </c>
      <c r="D401" s="3" t="s">
        <v>45</v>
      </c>
      <c r="E401" s="3" t="s">
        <v>144</v>
      </c>
      <c r="F401" s="3">
        <v>11</v>
      </c>
      <c r="G401" s="3">
        <v>-6.5716519909536197E-2</v>
      </c>
      <c r="H401" s="3">
        <v>4.2490129595633697E-2</v>
      </c>
      <c r="I401" s="3">
        <v>0.156355737016457</v>
      </c>
    </row>
    <row r="402" spans="1:9" x14ac:dyDescent="0.2">
      <c r="A402" s="3" t="s">
        <v>129</v>
      </c>
      <c r="B402" s="3" t="s">
        <v>228</v>
      </c>
      <c r="C402" s="3" t="s">
        <v>227</v>
      </c>
      <c r="D402" s="3" t="s">
        <v>45</v>
      </c>
      <c r="E402" s="3" t="s">
        <v>151</v>
      </c>
      <c r="F402" s="3">
        <v>11</v>
      </c>
      <c r="G402" s="3">
        <v>-3.3683944486834198E-2</v>
      </c>
      <c r="H402" s="3">
        <v>1.9437157801669401E-2</v>
      </c>
      <c r="I402" s="3">
        <v>8.3101612621421406E-2</v>
      </c>
    </row>
    <row r="403" spans="1:9" x14ac:dyDescent="0.2">
      <c r="A403" s="3" t="s">
        <v>129</v>
      </c>
      <c r="B403" s="3" t="s">
        <v>228</v>
      </c>
      <c r="C403" s="3" t="s">
        <v>227</v>
      </c>
      <c r="D403" s="3" t="s">
        <v>45</v>
      </c>
      <c r="E403" s="3" t="s">
        <v>148</v>
      </c>
      <c r="F403" s="3">
        <v>11</v>
      </c>
      <c r="G403" s="3">
        <v>-3.69771228403959E-2</v>
      </c>
      <c r="H403" s="3">
        <v>2.8330204481934601E-2</v>
      </c>
      <c r="I403" s="3">
        <v>0.22105057252260299</v>
      </c>
    </row>
    <row r="404" spans="1:9" x14ac:dyDescent="0.2">
      <c r="A404" s="3" t="s">
        <v>129</v>
      </c>
      <c r="B404" s="3" t="s">
        <v>226</v>
      </c>
      <c r="C404" s="3" t="s">
        <v>225</v>
      </c>
      <c r="D404" s="3" t="s">
        <v>45</v>
      </c>
      <c r="E404" s="3" t="s">
        <v>145</v>
      </c>
      <c r="F404" s="3">
        <v>11</v>
      </c>
      <c r="G404" s="3">
        <v>-1.1350005024031599E-2</v>
      </c>
      <c r="H404" s="3">
        <v>2.0676186208566798E-2</v>
      </c>
      <c r="I404" s="3">
        <v>0.58304598356425696</v>
      </c>
    </row>
    <row r="405" spans="1:9" x14ac:dyDescent="0.2">
      <c r="A405" s="3" t="s">
        <v>129</v>
      </c>
      <c r="B405" s="3" t="s">
        <v>226</v>
      </c>
      <c r="C405" s="3" t="s">
        <v>225</v>
      </c>
      <c r="D405" s="3" t="s">
        <v>45</v>
      </c>
      <c r="E405" s="3" t="s">
        <v>144</v>
      </c>
      <c r="F405" s="3">
        <v>11</v>
      </c>
      <c r="G405" s="3">
        <v>-0.122666609342708</v>
      </c>
      <c r="H405" s="3">
        <v>4.9125991556721801E-2</v>
      </c>
      <c r="I405" s="3">
        <v>3.4030045912459901E-2</v>
      </c>
    </row>
    <row r="406" spans="1:9" x14ac:dyDescent="0.2">
      <c r="A406" s="3" t="s">
        <v>129</v>
      </c>
      <c r="B406" s="3" t="s">
        <v>226</v>
      </c>
      <c r="C406" s="3" t="s">
        <v>225</v>
      </c>
      <c r="D406" s="3" t="s">
        <v>45</v>
      </c>
      <c r="E406" s="3" t="s">
        <v>151</v>
      </c>
      <c r="F406" s="3">
        <v>11</v>
      </c>
      <c r="G406" s="3">
        <v>-2.2046598178238199E-2</v>
      </c>
      <c r="H406" s="3">
        <v>2.0407657397333401E-2</v>
      </c>
      <c r="I406" s="3">
        <v>0.28000411851851698</v>
      </c>
    </row>
    <row r="407" spans="1:9" x14ac:dyDescent="0.2">
      <c r="A407" s="3" t="s">
        <v>129</v>
      </c>
      <c r="B407" s="3" t="s">
        <v>226</v>
      </c>
      <c r="C407" s="3" t="s">
        <v>225</v>
      </c>
      <c r="D407" s="3" t="s">
        <v>45</v>
      </c>
      <c r="E407" s="3" t="s">
        <v>148</v>
      </c>
      <c r="F407" s="3">
        <v>11</v>
      </c>
      <c r="G407" s="3">
        <v>-3.2186746883950498E-2</v>
      </c>
      <c r="H407" s="3">
        <v>2.8319207086987899E-2</v>
      </c>
      <c r="I407" s="3">
        <v>0.28222102364440899</v>
      </c>
    </row>
    <row r="408" spans="1:9" x14ac:dyDescent="0.2">
      <c r="A408" s="3" t="s">
        <v>129</v>
      </c>
      <c r="B408" s="3" t="s">
        <v>224</v>
      </c>
      <c r="C408" s="3" t="s">
        <v>223</v>
      </c>
      <c r="D408" s="3" t="s">
        <v>45</v>
      </c>
      <c r="E408" s="3" t="s">
        <v>145</v>
      </c>
      <c r="F408" s="3">
        <v>11</v>
      </c>
      <c r="G408" s="3">
        <v>-1.69113278591829E-3</v>
      </c>
      <c r="H408" s="3">
        <v>1.7039523495239E-2</v>
      </c>
      <c r="I408" s="3">
        <v>0.92094163667726603</v>
      </c>
    </row>
    <row r="409" spans="1:9" x14ac:dyDescent="0.2">
      <c r="A409" s="3" t="s">
        <v>129</v>
      </c>
      <c r="B409" s="3" t="s">
        <v>224</v>
      </c>
      <c r="C409" s="3" t="s">
        <v>223</v>
      </c>
      <c r="D409" s="3" t="s">
        <v>45</v>
      </c>
      <c r="E409" s="3" t="s">
        <v>144</v>
      </c>
      <c r="F409" s="3">
        <v>11</v>
      </c>
      <c r="G409" s="3">
        <v>-6.1535237340417902E-2</v>
      </c>
      <c r="H409" s="3">
        <v>4.7299105556598497E-2</v>
      </c>
      <c r="I409" s="3">
        <v>0.22558453869720599</v>
      </c>
    </row>
    <row r="410" spans="1:9" x14ac:dyDescent="0.2">
      <c r="A410" s="3" t="s">
        <v>129</v>
      </c>
      <c r="B410" s="3" t="s">
        <v>224</v>
      </c>
      <c r="C410" s="3" t="s">
        <v>223</v>
      </c>
      <c r="D410" s="3" t="s">
        <v>45</v>
      </c>
      <c r="E410" s="3" t="s">
        <v>151</v>
      </c>
      <c r="F410" s="3">
        <v>11</v>
      </c>
      <c r="G410" s="3">
        <v>-1.18463616241906E-2</v>
      </c>
      <c r="H410" s="3">
        <v>1.54188251440701E-2</v>
      </c>
      <c r="I410" s="3">
        <v>0.44230595970099101</v>
      </c>
    </row>
    <row r="411" spans="1:9" x14ac:dyDescent="0.2">
      <c r="A411" s="3" t="s">
        <v>129</v>
      </c>
      <c r="B411" s="3" t="s">
        <v>224</v>
      </c>
      <c r="C411" s="3" t="s">
        <v>223</v>
      </c>
      <c r="D411" s="3" t="s">
        <v>45</v>
      </c>
      <c r="E411" s="3" t="s">
        <v>148</v>
      </c>
      <c r="F411" s="3">
        <v>11</v>
      </c>
      <c r="G411" s="3">
        <v>-1.25667572294777E-2</v>
      </c>
      <c r="H411" s="3">
        <v>1.8968186731158999E-2</v>
      </c>
      <c r="I411" s="3">
        <v>0.522615161739727</v>
      </c>
    </row>
    <row r="412" spans="1:9" x14ac:dyDescent="0.2">
      <c r="A412" s="3" t="s">
        <v>129</v>
      </c>
      <c r="B412" s="3" t="s">
        <v>222</v>
      </c>
      <c r="C412" s="3" t="s">
        <v>221</v>
      </c>
      <c r="D412" s="3" t="s">
        <v>45</v>
      </c>
      <c r="E412" s="3" t="s">
        <v>145</v>
      </c>
      <c r="F412" s="3">
        <v>11</v>
      </c>
      <c r="G412" s="3">
        <v>-4.12276609578964E-2</v>
      </c>
      <c r="H412" s="3">
        <v>2.2738137315214901E-2</v>
      </c>
      <c r="I412" s="3">
        <v>6.9808639769102204E-2</v>
      </c>
    </row>
    <row r="413" spans="1:9" x14ac:dyDescent="0.2">
      <c r="A413" s="3" t="s">
        <v>129</v>
      </c>
      <c r="B413" s="3" t="s">
        <v>222</v>
      </c>
      <c r="C413" s="3" t="s">
        <v>221</v>
      </c>
      <c r="D413" s="3" t="s">
        <v>45</v>
      </c>
      <c r="E413" s="3" t="s">
        <v>144</v>
      </c>
      <c r="F413" s="3">
        <v>11</v>
      </c>
      <c r="G413" s="3">
        <v>-0.101951831372273</v>
      </c>
      <c r="H413" s="3">
        <v>6.5971336499493605E-2</v>
      </c>
      <c r="I413" s="3">
        <v>0.15665079875009399</v>
      </c>
    </row>
    <row r="414" spans="1:9" x14ac:dyDescent="0.2">
      <c r="A414" s="3" t="s">
        <v>129</v>
      </c>
      <c r="B414" s="3" t="s">
        <v>222</v>
      </c>
      <c r="C414" s="3" t="s">
        <v>221</v>
      </c>
      <c r="D414" s="3" t="s">
        <v>45</v>
      </c>
      <c r="E414" s="3" t="s">
        <v>151</v>
      </c>
      <c r="F414" s="3">
        <v>11</v>
      </c>
      <c r="G414" s="3">
        <v>-4.2083697781563199E-2</v>
      </c>
      <c r="H414" s="3">
        <v>3.0028428045992098E-2</v>
      </c>
      <c r="I414" s="3">
        <v>0.16107599355600699</v>
      </c>
    </row>
    <row r="415" spans="1:9" x14ac:dyDescent="0.2">
      <c r="A415" s="3" t="s">
        <v>129</v>
      </c>
      <c r="B415" s="3" t="s">
        <v>222</v>
      </c>
      <c r="C415" s="3" t="s">
        <v>221</v>
      </c>
      <c r="D415" s="3" t="s">
        <v>45</v>
      </c>
      <c r="E415" s="3" t="s">
        <v>148</v>
      </c>
      <c r="F415" s="3">
        <v>11</v>
      </c>
      <c r="G415" s="3">
        <v>-4.0221695938174797E-2</v>
      </c>
      <c r="H415" s="3">
        <v>3.9775078399423701E-2</v>
      </c>
      <c r="I415" s="3">
        <v>0.33574888144319798</v>
      </c>
    </row>
    <row r="416" spans="1:9" x14ac:dyDescent="0.2">
      <c r="A416" s="3" t="s">
        <v>129</v>
      </c>
      <c r="B416" s="3" t="s">
        <v>220</v>
      </c>
      <c r="C416" s="3" t="s">
        <v>219</v>
      </c>
      <c r="D416" s="3" t="s">
        <v>45</v>
      </c>
      <c r="E416" s="3" t="s">
        <v>145</v>
      </c>
      <c r="F416" s="3">
        <v>11</v>
      </c>
      <c r="G416" s="3">
        <v>2.18468284757612E-2</v>
      </c>
      <c r="H416" s="3">
        <v>1.99364205853504E-2</v>
      </c>
      <c r="I416" s="3">
        <v>0.27315535718481998</v>
      </c>
    </row>
    <row r="417" spans="1:9" x14ac:dyDescent="0.2">
      <c r="A417" s="3" t="s">
        <v>129</v>
      </c>
      <c r="B417" s="3" t="s">
        <v>220</v>
      </c>
      <c r="C417" s="3" t="s">
        <v>219</v>
      </c>
      <c r="D417" s="3" t="s">
        <v>45</v>
      </c>
      <c r="E417" s="3" t="s">
        <v>144</v>
      </c>
      <c r="F417" s="3">
        <v>11</v>
      </c>
      <c r="G417" s="3">
        <v>0.13800609219208501</v>
      </c>
      <c r="H417" s="3">
        <v>5.8505936828958903E-2</v>
      </c>
      <c r="I417" s="3">
        <v>4.26824792221428E-2</v>
      </c>
    </row>
    <row r="418" spans="1:9" x14ac:dyDescent="0.2">
      <c r="A418" s="3" t="s">
        <v>129</v>
      </c>
      <c r="B418" s="3" t="s">
        <v>220</v>
      </c>
      <c r="C418" s="3" t="s">
        <v>219</v>
      </c>
      <c r="D418" s="3" t="s">
        <v>45</v>
      </c>
      <c r="E418" s="3" t="s">
        <v>151</v>
      </c>
      <c r="F418" s="3">
        <v>11</v>
      </c>
      <c r="G418" s="3">
        <v>2.8085540853657501E-2</v>
      </c>
      <c r="H418" s="3">
        <v>2.6690959320126498E-2</v>
      </c>
      <c r="I418" s="3">
        <v>0.29268522743889103</v>
      </c>
    </row>
    <row r="419" spans="1:9" x14ac:dyDescent="0.2">
      <c r="A419" s="3" t="s">
        <v>129</v>
      </c>
      <c r="B419" s="3" t="s">
        <v>220</v>
      </c>
      <c r="C419" s="3" t="s">
        <v>219</v>
      </c>
      <c r="D419" s="3" t="s">
        <v>45</v>
      </c>
      <c r="E419" s="3" t="s">
        <v>148</v>
      </c>
      <c r="F419" s="3">
        <v>11</v>
      </c>
      <c r="G419" s="3">
        <v>3.04749643457621E-2</v>
      </c>
      <c r="H419" s="3">
        <v>4.00280262838833E-2</v>
      </c>
      <c r="I419" s="3">
        <v>0.46402932615228298</v>
      </c>
    </row>
    <row r="420" spans="1:9" x14ac:dyDescent="0.2">
      <c r="A420" s="3" t="s">
        <v>129</v>
      </c>
      <c r="B420" s="3" t="s">
        <v>218</v>
      </c>
      <c r="C420" s="3" t="s">
        <v>217</v>
      </c>
      <c r="D420" s="3" t="s">
        <v>45</v>
      </c>
      <c r="E420" s="3" t="s">
        <v>145</v>
      </c>
      <c r="F420" s="3">
        <v>11</v>
      </c>
      <c r="G420" s="3">
        <v>1.30193520062528E-2</v>
      </c>
      <c r="H420" s="3">
        <v>4.8790036389348798E-2</v>
      </c>
      <c r="I420" s="3">
        <v>0.78958890362081702</v>
      </c>
    </row>
    <row r="421" spans="1:9" x14ac:dyDescent="0.2">
      <c r="A421" s="3" t="s">
        <v>129</v>
      </c>
      <c r="B421" s="3" t="s">
        <v>218</v>
      </c>
      <c r="C421" s="3" t="s">
        <v>217</v>
      </c>
      <c r="D421" s="3" t="s">
        <v>45</v>
      </c>
      <c r="E421" s="3" t="s">
        <v>144</v>
      </c>
      <c r="F421" s="3">
        <v>11</v>
      </c>
      <c r="G421" s="3">
        <v>3.7241357307006402E-2</v>
      </c>
      <c r="H421" s="3">
        <v>0.151593329495088</v>
      </c>
      <c r="I421" s="3">
        <v>0.811451244107812</v>
      </c>
    </row>
    <row r="422" spans="1:9" x14ac:dyDescent="0.2">
      <c r="A422" s="3" t="s">
        <v>129</v>
      </c>
      <c r="B422" s="3" t="s">
        <v>218</v>
      </c>
      <c r="C422" s="3" t="s">
        <v>217</v>
      </c>
      <c r="D422" s="3" t="s">
        <v>45</v>
      </c>
      <c r="E422" s="3" t="s">
        <v>151</v>
      </c>
      <c r="F422" s="3">
        <v>11</v>
      </c>
      <c r="G422" s="3">
        <v>-8.5302927794606801E-3</v>
      </c>
      <c r="H422" s="3">
        <v>5.0884935342841602E-2</v>
      </c>
      <c r="I422" s="3">
        <v>0.86686739441833205</v>
      </c>
    </row>
    <row r="423" spans="1:9" x14ac:dyDescent="0.2">
      <c r="A423" s="3" t="s">
        <v>129</v>
      </c>
      <c r="B423" s="3" t="s">
        <v>218</v>
      </c>
      <c r="C423" s="3" t="s">
        <v>217</v>
      </c>
      <c r="D423" s="3" t="s">
        <v>45</v>
      </c>
      <c r="E423" s="3" t="s">
        <v>148</v>
      </c>
      <c r="F423" s="3">
        <v>11</v>
      </c>
      <c r="G423" s="3">
        <v>-3.3410480551467898E-2</v>
      </c>
      <c r="H423" s="3">
        <v>9.0356484213465996E-2</v>
      </c>
      <c r="I423" s="3">
        <v>0.71926949191008804</v>
      </c>
    </row>
    <row r="424" spans="1:9" x14ac:dyDescent="0.2">
      <c r="A424" s="3" t="s">
        <v>129</v>
      </c>
      <c r="B424" s="3" t="s">
        <v>216</v>
      </c>
      <c r="C424" s="3" t="s">
        <v>215</v>
      </c>
      <c r="D424" s="3" t="s">
        <v>45</v>
      </c>
      <c r="E424" s="3" t="s">
        <v>145</v>
      </c>
      <c r="F424" s="3">
        <v>11</v>
      </c>
      <c r="G424" s="3">
        <v>1.51623825859118E-3</v>
      </c>
      <c r="H424" s="3">
        <v>2.90240668939943E-2</v>
      </c>
      <c r="I424" s="3">
        <v>0.95833688441529197</v>
      </c>
    </row>
    <row r="425" spans="1:9" x14ac:dyDescent="0.2">
      <c r="A425" s="3" t="s">
        <v>129</v>
      </c>
      <c r="B425" s="3" t="s">
        <v>216</v>
      </c>
      <c r="C425" s="3" t="s">
        <v>215</v>
      </c>
      <c r="D425" s="3" t="s">
        <v>45</v>
      </c>
      <c r="E425" s="3" t="s">
        <v>144</v>
      </c>
      <c r="F425" s="3">
        <v>11</v>
      </c>
      <c r="G425" s="3">
        <v>2.6698770932711901E-2</v>
      </c>
      <c r="H425" s="3">
        <v>8.5402165625274307E-2</v>
      </c>
      <c r="I425" s="3">
        <v>0.76168871457684995</v>
      </c>
    </row>
    <row r="426" spans="1:9" x14ac:dyDescent="0.2">
      <c r="A426" s="3" t="s">
        <v>129</v>
      </c>
      <c r="B426" s="3" t="s">
        <v>216</v>
      </c>
      <c r="C426" s="3" t="s">
        <v>215</v>
      </c>
      <c r="D426" s="3" t="s">
        <v>45</v>
      </c>
      <c r="E426" s="3" t="s">
        <v>151</v>
      </c>
      <c r="F426" s="3">
        <v>11</v>
      </c>
      <c r="G426" s="3">
        <v>1.7482926038135699E-2</v>
      </c>
      <c r="H426" s="3">
        <v>3.86336581420774E-2</v>
      </c>
      <c r="I426" s="3">
        <v>0.65088652962122096</v>
      </c>
    </row>
    <row r="427" spans="1:9" x14ac:dyDescent="0.2">
      <c r="A427" s="3" t="s">
        <v>129</v>
      </c>
      <c r="B427" s="3" t="s">
        <v>216</v>
      </c>
      <c r="C427" s="3" t="s">
        <v>215</v>
      </c>
      <c r="D427" s="3" t="s">
        <v>45</v>
      </c>
      <c r="E427" s="3" t="s">
        <v>148</v>
      </c>
      <c r="F427" s="3">
        <v>11</v>
      </c>
      <c r="G427" s="3">
        <v>3.6451536847878198E-2</v>
      </c>
      <c r="H427" s="3">
        <v>6.04509147856973E-2</v>
      </c>
      <c r="I427" s="3">
        <v>0.55993892383302801</v>
      </c>
    </row>
    <row r="428" spans="1:9" x14ac:dyDescent="0.2">
      <c r="A428" s="3" t="s">
        <v>129</v>
      </c>
      <c r="B428" s="3" t="s">
        <v>214</v>
      </c>
      <c r="C428" s="3" t="s">
        <v>213</v>
      </c>
      <c r="D428" s="3" t="s">
        <v>45</v>
      </c>
      <c r="E428" s="3" t="s">
        <v>145</v>
      </c>
      <c r="F428" s="3">
        <v>11</v>
      </c>
      <c r="G428" s="3">
        <v>-1.8343603924747098E-2</v>
      </c>
      <c r="H428" s="3">
        <v>3.2449765431148102E-2</v>
      </c>
      <c r="I428" s="3">
        <v>0.57187493606159601</v>
      </c>
    </row>
    <row r="429" spans="1:9" x14ac:dyDescent="0.2">
      <c r="A429" s="3" t="s">
        <v>129</v>
      </c>
      <c r="B429" s="3" t="s">
        <v>214</v>
      </c>
      <c r="C429" s="3" t="s">
        <v>213</v>
      </c>
      <c r="D429" s="3" t="s">
        <v>45</v>
      </c>
      <c r="E429" s="3" t="s">
        <v>144</v>
      </c>
      <c r="F429" s="3">
        <v>11</v>
      </c>
      <c r="G429" s="3">
        <v>-0.157710024197799</v>
      </c>
      <c r="H429" s="3">
        <v>8.5202288348117397E-2</v>
      </c>
      <c r="I429" s="3">
        <v>9.7195107576345002E-2</v>
      </c>
    </row>
    <row r="430" spans="1:9" x14ac:dyDescent="0.2">
      <c r="A430" s="3" t="s">
        <v>129</v>
      </c>
      <c r="B430" s="3" t="s">
        <v>214</v>
      </c>
      <c r="C430" s="3" t="s">
        <v>213</v>
      </c>
      <c r="D430" s="3" t="s">
        <v>45</v>
      </c>
      <c r="E430" s="3" t="s">
        <v>151</v>
      </c>
      <c r="F430" s="3">
        <v>11</v>
      </c>
      <c r="G430" s="3">
        <v>-6.4297537433788396E-2</v>
      </c>
      <c r="H430" s="3">
        <v>2.3253602327454201E-2</v>
      </c>
      <c r="I430" s="3">
        <v>5.6912838393246698E-3</v>
      </c>
    </row>
    <row r="431" spans="1:9" x14ac:dyDescent="0.2">
      <c r="A431" s="3" t="s">
        <v>129</v>
      </c>
      <c r="B431" s="3" t="s">
        <v>214</v>
      </c>
      <c r="C431" s="3" t="s">
        <v>213</v>
      </c>
      <c r="D431" s="3" t="s">
        <v>45</v>
      </c>
      <c r="E431" s="3" t="s">
        <v>148</v>
      </c>
      <c r="F431" s="3">
        <v>11</v>
      </c>
      <c r="G431" s="3">
        <v>-7.7849503993290506E-2</v>
      </c>
      <c r="H431" s="3">
        <v>3.23909021132242E-2</v>
      </c>
      <c r="I431" s="3">
        <v>3.7097113838519699E-2</v>
      </c>
    </row>
    <row r="432" spans="1:9" x14ac:dyDescent="0.2">
      <c r="A432" s="3" t="s">
        <v>129</v>
      </c>
      <c r="B432" s="3" t="s">
        <v>212</v>
      </c>
      <c r="C432" s="3" t="s">
        <v>211</v>
      </c>
      <c r="D432" s="3" t="s">
        <v>45</v>
      </c>
      <c r="E432" s="3" t="s">
        <v>145</v>
      </c>
      <c r="F432" s="3">
        <v>11</v>
      </c>
      <c r="G432" s="3">
        <v>-3.0258936521626999E-2</v>
      </c>
      <c r="H432" s="3">
        <v>1.72320910444566E-2</v>
      </c>
      <c r="I432" s="3">
        <v>7.9094506152683097E-2</v>
      </c>
    </row>
    <row r="433" spans="1:9" x14ac:dyDescent="0.2">
      <c r="A433" s="3" t="s">
        <v>129</v>
      </c>
      <c r="B433" s="3" t="s">
        <v>212</v>
      </c>
      <c r="C433" s="3" t="s">
        <v>211</v>
      </c>
      <c r="D433" s="3" t="s">
        <v>45</v>
      </c>
      <c r="E433" s="3" t="s">
        <v>144</v>
      </c>
      <c r="F433" s="3">
        <v>11</v>
      </c>
      <c r="G433" s="3">
        <v>1.2794233489590801E-2</v>
      </c>
      <c r="H433" s="3">
        <v>5.0186882035855203E-2</v>
      </c>
      <c r="I433" s="3">
        <v>0.80450563128277697</v>
      </c>
    </row>
    <row r="434" spans="1:9" x14ac:dyDescent="0.2">
      <c r="A434" s="3" t="s">
        <v>129</v>
      </c>
      <c r="B434" s="3" t="s">
        <v>212</v>
      </c>
      <c r="C434" s="3" t="s">
        <v>211</v>
      </c>
      <c r="D434" s="3" t="s">
        <v>45</v>
      </c>
      <c r="E434" s="3" t="s">
        <v>151</v>
      </c>
      <c r="F434" s="3">
        <v>11</v>
      </c>
      <c r="G434" s="3">
        <v>-2.1635052359823499E-2</v>
      </c>
      <c r="H434" s="3">
        <v>2.2077709531381901E-2</v>
      </c>
      <c r="I434" s="3">
        <v>0.32711077998407101</v>
      </c>
    </row>
    <row r="435" spans="1:9" x14ac:dyDescent="0.2">
      <c r="A435" s="3" t="s">
        <v>129</v>
      </c>
      <c r="B435" s="3" t="s">
        <v>212</v>
      </c>
      <c r="C435" s="3" t="s">
        <v>211</v>
      </c>
      <c r="D435" s="3" t="s">
        <v>45</v>
      </c>
      <c r="E435" s="3" t="s">
        <v>148</v>
      </c>
      <c r="F435" s="3">
        <v>11</v>
      </c>
      <c r="G435" s="3">
        <v>-1.07999839584631E-2</v>
      </c>
      <c r="H435" s="3">
        <v>3.1887047274147803E-2</v>
      </c>
      <c r="I435" s="3">
        <v>0.74184365374083105</v>
      </c>
    </row>
    <row r="436" spans="1:9" x14ac:dyDescent="0.2">
      <c r="A436" s="3" t="s">
        <v>129</v>
      </c>
      <c r="B436" s="3" t="s">
        <v>210</v>
      </c>
      <c r="C436" s="3" t="s">
        <v>209</v>
      </c>
      <c r="D436" s="3" t="s">
        <v>45</v>
      </c>
      <c r="E436" s="3" t="s">
        <v>145</v>
      </c>
      <c r="F436" s="3">
        <v>11</v>
      </c>
      <c r="G436" s="3">
        <v>-1.40881724110383E-2</v>
      </c>
      <c r="H436" s="3">
        <v>1.98041427918083E-2</v>
      </c>
      <c r="I436" s="3">
        <v>0.476851876335458</v>
      </c>
    </row>
    <row r="437" spans="1:9" x14ac:dyDescent="0.2">
      <c r="A437" s="3" t="s">
        <v>129</v>
      </c>
      <c r="B437" s="3" t="s">
        <v>210</v>
      </c>
      <c r="C437" s="3" t="s">
        <v>209</v>
      </c>
      <c r="D437" s="3" t="s">
        <v>45</v>
      </c>
      <c r="E437" s="3" t="s">
        <v>144</v>
      </c>
      <c r="F437" s="3">
        <v>11</v>
      </c>
      <c r="G437" s="3">
        <v>-1.45810171751788E-2</v>
      </c>
      <c r="H437" s="3">
        <v>6.0798457425738903E-2</v>
      </c>
      <c r="I437" s="3">
        <v>0.81583855309470199</v>
      </c>
    </row>
    <row r="438" spans="1:9" x14ac:dyDescent="0.2">
      <c r="A438" s="3" t="s">
        <v>129</v>
      </c>
      <c r="B438" s="3" t="s">
        <v>210</v>
      </c>
      <c r="C438" s="3" t="s">
        <v>209</v>
      </c>
      <c r="D438" s="3" t="s">
        <v>45</v>
      </c>
      <c r="E438" s="3" t="s">
        <v>151</v>
      </c>
      <c r="F438" s="3">
        <v>11</v>
      </c>
      <c r="G438" s="3">
        <v>-2.1960971461006E-2</v>
      </c>
      <c r="H438" s="3">
        <v>2.31905748182289E-2</v>
      </c>
      <c r="I438" s="3">
        <v>0.34364982908021202</v>
      </c>
    </row>
    <row r="439" spans="1:9" x14ac:dyDescent="0.2">
      <c r="A439" s="3" t="s">
        <v>129</v>
      </c>
      <c r="B439" s="3" t="s">
        <v>210</v>
      </c>
      <c r="C439" s="3" t="s">
        <v>209</v>
      </c>
      <c r="D439" s="3" t="s">
        <v>45</v>
      </c>
      <c r="E439" s="3" t="s">
        <v>148</v>
      </c>
      <c r="F439" s="3">
        <v>11</v>
      </c>
      <c r="G439" s="3">
        <v>-5.0599330092693399E-2</v>
      </c>
      <c r="H439" s="3">
        <v>3.91232480963161E-2</v>
      </c>
      <c r="I439" s="3">
        <v>0.224973403745232</v>
      </c>
    </row>
    <row r="440" spans="1:9" x14ac:dyDescent="0.2">
      <c r="A440" s="3" t="s">
        <v>129</v>
      </c>
      <c r="B440" s="3" t="s">
        <v>208</v>
      </c>
      <c r="C440" s="3" t="s">
        <v>207</v>
      </c>
      <c r="D440" s="3" t="s">
        <v>45</v>
      </c>
      <c r="E440" s="3" t="s">
        <v>145</v>
      </c>
      <c r="F440" s="3">
        <v>11</v>
      </c>
      <c r="G440" s="3">
        <v>2.6171527771517399E-2</v>
      </c>
      <c r="H440" s="3">
        <v>5.5760011412456401E-2</v>
      </c>
      <c r="I440" s="3">
        <v>0.63881222174748897</v>
      </c>
    </row>
    <row r="441" spans="1:9" x14ac:dyDescent="0.2">
      <c r="A441" s="3" t="s">
        <v>129</v>
      </c>
      <c r="B441" s="3" t="s">
        <v>208</v>
      </c>
      <c r="C441" s="3" t="s">
        <v>207</v>
      </c>
      <c r="D441" s="3" t="s">
        <v>45</v>
      </c>
      <c r="E441" s="3" t="s">
        <v>144</v>
      </c>
      <c r="F441" s="3">
        <v>11</v>
      </c>
      <c r="G441" s="3">
        <v>-6.9382077894137806E-2</v>
      </c>
      <c r="H441" s="3">
        <v>0.162756804645002</v>
      </c>
      <c r="I441" s="3">
        <v>0.67990895812622498</v>
      </c>
    </row>
    <row r="442" spans="1:9" x14ac:dyDescent="0.2">
      <c r="A442" s="3" t="s">
        <v>129</v>
      </c>
      <c r="B442" s="3" t="s">
        <v>208</v>
      </c>
      <c r="C442" s="3" t="s">
        <v>207</v>
      </c>
      <c r="D442" s="3" t="s">
        <v>45</v>
      </c>
      <c r="E442" s="3" t="s">
        <v>151</v>
      </c>
      <c r="F442" s="3">
        <v>11</v>
      </c>
      <c r="G442" s="3">
        <v>1.0661062679850101E-3</v>
      </c>
      <c r="H442" s="3">
        <v>7.5497199701736101E-2</v>
      </c>
      <c r="I442" s="3">
        <v>0.98873333758836401</v>
      </c>
    </row>
    <row r="443" spans="1:9" x14ac:dyDescent="0.2">
      <c r="A443" s="3" t="s">
        <v>129</v>
      </c>
      <c r="B443" s="3" t="s">
        <v>208</v>
      </c>
      <c r="C443" s="3" t="s">
        <v>207</v>
      </c>
      <c r="D443" s="3" t="s">
        <v>45</v>
      </c>
      <c r="E443" s="3" t="s">
        <v>148</v>
      </c>
      <c r="F443" s="3">
        <v>11</v>
      </c>
      <c r="G443" s="3">
        <v>-5.4053206697153702E-2</v>
      </c>
      <c r="H443" s="3">
        <v>0.11309571700570301</v>
      </c>
      <c r="I443" s="3">
        <v>0.64296729867792801</v>
      </c>
    </row>
    <row r="444" spans="1:9" x14ac:dyDescent="0.2">
      <c r="A444" s="3" t="s">
        <v>129</v>
      </c>
      <c r="B444" s="3" t="s">
        <v>206</v>
      </c>
      <c r="C444" s="3" t="s">
        <v>205</v>
      </c>
      <c r="D444" s="3" t="s">
        <v>45</v>
      </c>
      <c r="E444" s="3" t="s">
        <v>145</v>
      </c>
      <c r="F444" s="3">
        <v>11</v>
      </c>
      <c r="G444" s="3">
        <v>-1.32534659516999E-2</v>
      </c>
      <c r="H444" s="3">
        <v>1.7598680036071401E-2</v>
      </c>
      <c r="I444" s="3">
        <v>0.45139323817823301</v>
      </c>
    </row>
    <row r="445" spans="1:9" x14ac:dyDescent="0.2">
      <c r="A445" s="3" t="s">
        <v>129</v>
      </c>
      <c r="B445" s="3" t="s">
        <v>206</v>
      </c>
      <c r="C445" s="3" t="s">
        <v>205</v>
      </c>
      <c r="D445" s="3" t="s">
        <v>45</v>
      </c>
      <c r="E445" s="3" t="s">
        <v>144</v>
      </c>
      <c r="F445" s="3">
        <v>11</v>
      </c>
      <c r="G445" s="3">
        <v>2.9448014082295499E-3</v>
      </c>
      <c r="H445" s="3">
        <v>5.36512323032717E-2</v>
      </c>
      <c r="I445" s="3">
        <v>0.95742693791293498</v>
      </c>
    </row>
    <row r="446" spans="1:9" x14ac:dyDescent="0.2">
      <c r="A446" s="3" t="s">
        <v>129</v>
      </c>
      <c r="B446" s="3" t="s">
        <v>206</v>
      </c>
      <c r="C446" s="3" t="s">
        <v>205</v>
      </c>
      <c r="D446" s="3" t="s">
        <v>45</v>
      </c>
      <c r="E446" s="3" t="s">
        <v>151</v>
      </c>
      <c r="F446" s="3">
        <v>11</v>
      </c>
      <c r="G446" s="3">
        <v>-3.7532622496426297E-2</v>
      </c>
      <c r="H446" s="3">
        <v>2.2950435874459201E-2</v>
      </c>
      <c r="I446" s="3">
        <v>0.101969972172043</v>
      </c>
    </row>
    <row r="447" spans="1:9" x14ac:dyDescent="0.2">
      <c r="A447" s="3" t="s">
        <v>129</v>
      </c>
      <c r="B447" s="3" t="s">
        <v>206</v>
      </c>
      <c r="C447" s="3" t="s">
        <v>205</v>
      </c>
      <c r="D447" s="3" t="s">
        <v>45</v>
      </c>
      <c r="E447" s="3" t="s">
        <v>148</v>
      </c>
      <c r="F447" s="3">
        <v>11</v>
      </c>
      <c r="G447" s="3">
        <v>-4.9624490215233297E-2</v>
      </c>
      <c r="H447" s="3">
        <v>3.8075564268620903E-2</v>
      </c>
      <c r="I447" s="3">
        <v>0.221674759567075</v>
      </c>
    </row>
    <row r="448" spans="1:9" x14ac:dyDescent="0.2">
      <c r="A448" s="3" t="s">
        <v>129</v>
      </c>
      <c r="B448" s="3" t="s">
        <v>204</v>
      </c>
      <c r="C448" s="3" t="s">
        <v>203</v>
      </c>
      <c r="D448" s="3" t="s">
        <v>45</v>
      </c>
      <c r="E448" s="3" t="s">
        <v>145</v>
      </c>
      <c r="F448" s="3">
        <v>11</v>
      </c>
      <c r="G448" s="3">
        <v>-1.70931335518054E-2</v>
      </c>
      <c r="H448" s="3">
        <v>1.7754214424691599E-2</v>
      </c>
      <c r="I448" s="3">
        <v>0.33566554508730101</v>
      </c>
    </row>
    <row r="449" spans="1:9" x14ac:dyDescent="0.2">
      <c r="A449" s="3" t="s">
        <v>129</v>
      </c>
      <c r="B449" s="3" t="s">
        <v>204</v>
      </c>
      <c r="C449" s="3" t="s">
        <v>203</v>
      </c>
      <c r="D449" s="3" t="s">
        <v>45</v>
      </c>
      <c r="E449" s="3" t="s">
        <v>144</v>
      </c>
      <c r="F449" s="3">
        <v>11</v>
      </c>
      <c r="G449" s="3">
        <v>7.07404267268522E-3</v>
      </c>
      <c r="H449" s="3">
        <v>5.1728508220528997E-2</v>
      </c>
      <c r="I449" s="3">
        <v>0.89423609753605704</v>
      </c>
    </row>
    <row r="450" spans="1:9" x14ac:dyDescent="0.2">
      <c r="A450" s="3" t="s">
        <v>129</v>
      </c>
      <c r="B450" s="3" t="s">
        <v>204</v>
      </c>
      <c r="C450" s="3" t="s">
        <v>203</v>
      </c>
      <c r="D450" s="3" t="s">
        <v>45</v>
      </c>
      <c r="E450" s="3" t="s">
        <v>151</v>
      </c>
      <c r="F450" s="3">
        <v>11</v>
      </c>
      <c r="G450" s="3">
        <v>-3.23468113536447E-2</v>
      </c>
      <c r="H450" s="3">
        <v>2.3921681042089998E-2</v>
      </c>
      <c r="I450" s="3">
        <v>0.176312490144925</v>
      </c>
    </row>
    <row r="451" spans="1:9" x14ac:dyDescent="0.2">
      <c r="A451" s="3" t="s">
        <v>129</v>
      </c>
      <c r="B451" s="3" t="s">
        <v>204</v>
      </c>
      <c r="C451" s="3" t="s">
        <v>203</v>
      </c>
      <c r="D451" s="3" t="s">
        <v>45</v>
      </c>
      <c r="E451" s="3" t="s">
        <v>148</v>
      </c>
      <c r="F451" s="3">
        <v>11</v>
      </c>
      <c r="G451" s="3">
        <v>-3.71680288568891E-2</v>
      </c>
      <c r="H451" s="3">
        <v>4.3694613021712798E-2</v>
      </c>
      <c r="I451" s="3">
        <v>0.41487723902930601</v>
      </c>
    </row>
    <row r="452" spans="1:9" x14ac:dyDescent="0.2">
      <c r="A452" s="3" t="s">
        <v>129</v>
      </c>
      <c r="B452" s="3" t="s">
        <v>202</v>
      </c>
      <c r="C452" s="3" t="s">
        <v>201</v>
      </c>
      <c r="D452" s="3" t="s">
        <v>45</v>
      </c>
      <c r="E452" s="3" t="s">
        <v>145</v>
      </c>
      <c r="F452" s="3">
        <v>11</v>
      </c>
      <c r="G452" s="3">
        <v>2.9209166803808799E-2</v>
      </c>
      <c r="H452" s="3">
        <v>5.4200417593606803E-2</v>
      </c>
      <c r="I452" s="3">
        <v>0.58994870524476795</v>
      </c>
    </row>
    <row r="453" spans="1:9" x14ac:dyDescent="0.2">
      <c r="A453" s="3" t="s">
        <v>129</v>
      </c>
      <c r="B453" s="3" t="s">
        <v>202</v>
      </c>
      <c r="C453" s="3" t="s">
        <v>201</v>
      </c>
      <c r="D453" s="3" t="s">
        <v>45</v>
      </c>
      <c r="E453" s="3" t="s">
        <v>144</v>
      </c>
      <c r="F453" s="3">
        <v>11</v>
      </c>
      <c r="G453" s="3">
        <v>0.12348045373161901</v>
      </c>
      <c r="H453" s="3">
        <v>0.157388886588259</v>
      </c>
      <c r="I453" s="3">
        <v>0.45286854794072001</v>
      </c>
    </row>
    <row r="454" spans="1:9" x14ac:dyDescent="0.2">
      <c r="A454" s="3" t="s">
        <v>129</v>
      </c>
      <c r="B454" s="3" t="s">
        <v>202</v>
      </c>
      <c r="C454" s="3" t="s">
        <v>201</v>
      </c>
      <c r="D454" s="3" t="s">
        <v>45</v>
      </c>
      <c r="E454" s="3" t="s">
        <v>151</v>
      </c>
      <c r="F454" s="3">
        <v>11</v>
      </c>
      <c r="G454" s="3">
        <v>6.1042278827758603E-2</v>
      </c>
      <c r="H454" s="3">
        <v>7.37362836118165E-2</v>
      </c>
      <c r="I454" s="3">
        <v>0.40775778601381402</v>
      </c>
    </row>
    <row r="455" spans="1:9" x14ac:dyDescent="0.2">
      <c r="A455" s="3" t="s">
        <v>129</v>
      </c>
      <c r="B455" s="3" t="s">
        <v>202</v>
      </c>
      <c r="C455" s="3" t="s">
        <v>201</v>
      </c>
      <c r="D455" s="3" t="s">
        <v>45</v>
      </c>
      <c r="E455" s="3" t="s">
        <v>148</v>
      </c>
      <c r="F455" s="3">
        <v>11</v>
      </c>
      <c r="G455" s="3">
        <v>7.6458828564094194E-2</v>
      </c>
      <c r="H455" s="3">
        <v>0.10252346156346601</v>
      </c>
      <c r="I455" s="3">
        <v>0.47297280580397699</v>
      </c>
    </row>
    <row r="456" spans="1:9" x14ac:dyDescent="0.2">
      <c r="A456" s="3" t="s">
        <v>129</v>
      </c>
      <c r="B456" s="3" t="s">
        <v>200</v>
      </c>
      <c r="C456" s="3" t="s">
        <v>199</v>
      </c>
      <c r="D456" s="3" t="s">
        <v>45</v>
      </c>
      <c r="E456" s="3" t="s">
        <v>145</v>
      </c>
      <c r="F456" s="3">
        <v>11</v>
      </c>
      <c r="G456" s="3">
        <v>-5.7701507667636903E-2</v>
      </c>
      <c r="H456" s="3">
        <v>4.7898172302873299E-2</v>
      </c>
      <c r="I456" s="3">
        <v>0.22833058920583299</v>
      </c>
    </row>
    <row r="457" spans="1:9" x14ac:dyDescent="0.2">
      <c r="A457" s="3" t="s">
        <v>129</v>
      </c>
      <c r="B457" s="3" t="s">
        <v>200</v>
      </c>
      <c r="C457" s="3" t="s">
        <v>199</v>
      </c>
      <c r="D457" s="3" t="s">
        <v>45</v>
      </c>
      <c r="E457" s="3" t="s">
        <v>144</v>
      </c>
      <c r="F457" s="3">
        <v>11</v>
      </c>
      <c r="G457" s="3">
        <v>-0.14716591222696501</v>
      </c>
      <c r="H457" s="3">
        <v>0.14206260059761699</v>
      </c>
      <c r="I457" s="3">
        <v>0.32726919551865502</v>
      </c>
    </row>
    <row r="458" spans="1:9" x14ac:dyDescent="0.2">
      <c r="A458" s="3" t="s">
        <v>129</v>
      </c>
      <c r="B458" s="3" t="s">
        <v>200</v>
      </c>
      <c r="C458" s="3" t="s">
        <v>199</v>
      </c>
      <c r="D458" s="3" t="s">
        <v>45</v>
      </c>
      <c r="E458" s="3" t="s">
        <v>151</v>
      </c>
      <c r="F458" s="3">
        <v>11</v>
      </c>
      <c r="G458" s="3">
        <v>-0.13121236721449001</v>
      </c>
      <c r="H458" s="3">
        <v>5.9789923995310301E-2</v>
      </c>
      <c r="I458" s="3">
        <v>2.8195425780828499E-2</v>
      </c>
    </row>
    <row r="459" spans="1:9" x14ac:dyDescent="0.2">
      <c r="A459" s="3" t="s">
        <v>129</v>
      </c>
      <c r="B459" s="3" t="s">
        <v>200</v>
      </c>
      <c r="C459" s="3" t="s">
        <v>199</v>
      </c>
      <c r="D459" s="3" t="s">
        <v>45</v>
      </c>
      <c r="E459" s="3" t="s">
        <v>148</v>
      </c>
      <c r="F459" s="3">
        <v>11</v>
      </c>
      <c r="G459" s="3">
        <v>-0.154372890537461</v>
      </c>
      <c r="H459" s="3">
        <v>7.9107287089791298E-2</v>
      </c>
      <c r="I459" s="3">
        <v>7.9558509975040007E-2</v>
      </c>
    </row>
    <row r="460" spans="1:9" x14ac:dyDescent="0.2">
      <c r="A460" s="3" t="s">
        <v>129</v>
      </c>
      <c r="B460" s="3" t="s">
        <v>198</v>
      </c>
      <c r="C460" s="3" t="s">
        <v>197</v>
      </c>
      <c r="D460" s="3" t="s">
        <v>45</v>
      </c>
      <c r="E460" s="3" t="s">
        <v>145</v>
      </c>
      <c r="F460" s="3">
        <v>11</v>
      </c>
      <c r="G460" s="3">
        <v>-0.102731834176992</v>
      </c>
      <c r="H460" s="3">
        <v>4.4741498825887398E-2</v>
      </c>
      <c r="I460" s="3">
        <v>2.1669041630577101E-2</v>
      </c>
    </row>
    <row r="461" spans="1:9" x14ac:dyDescent="0.2">
      <c r="A461" s="3" t="s">
        <v>129</v>
      </c>
      <c r="B461" s="3" t="s">
        <v>198</v>
      </c>
      <c r="C461" s="3" t="s">
        <v>197</v>
      </c>
      <c r="D461" s="3" t="s">
        <v>45</v>
      </c>
      <c r="E461" s="3" t="s">
        <v>144</v>
      </c>
      <c r="F461" s="3">
        <v>11</v>
      </c>
      <c r="G461" s="3">
        <v>-3.1886221198979298E-2</v>
      </c>
      <c r="H461" s="3">
        <v>0.12853380869202999</v>
      </c>
      <c r="I461" s="3">
        <v>0.80964272974084195</v>
      </c>
    </row>
    <row r="462" spans="1:9" x14ac:dyDescent="0.2">
      <c r="A462" s="3" t="s">
        <v>129</v>
      </c>
      <c r="B462" s="3" t="s">
        <v>198</v>
      </c>
      <c r="C462" s="3" t="s">
        <v>197</v>
      </c>
      <c r="D462" s="3" t="s">
        <v>45</v>
      </c>
      <c r="E462" s="3" t="s">
        <v>151</v>
      </c>
      <c r="F462" s="3">
        <v>11</v>
      </c>
      <c r="G462" s="3">
        <v>-8.5507764491525598E-2</v>
      </c>
      <c r="H462" s="3">
        <v>5.72221593288205E-2</v>
      </c>
      <c r="I462" s="3">
        <v>0.13509406664583901</v>
      </c>
    </row>
    <row r="463" spans="1:9" x14ac:dyDescent="0.2">
      <c r="A463" s="3" t="s">
        <v>129</v>
      </c>
      <c r="B463" s="3" t="s">
        <v>198</v>
      </c>
      <c r="C463" s="3" t="s">
        <v>197</v>
      </c>
      <c r="D463" s="3" t="s">
        <v>45</v>
      </c>
      <c r="E463" s="3" t="s">
        <v>148</v>
      </c>
      <c r="F463" s="3">
        <v>11</v>
      </c>
      <c r="G463" s="3">
        <v>-6.0188872149936699E-2</v>
      </c>
      <c r="H463" s="3">
        <v>8.7911549010962195E-2</v>
      </c>
      <c r="I463" s="3">
        <v>0.50911970199963796</v>
      </c>
    </row>
    <row r="464" spans="1:9" x14ac:dyDescent="0.2">
      <c r="A464" s="3" t="s">
        <v>129</v>
      </c>
      <c r="B464" s="3" t="s">
        <v>196</v>
      </c>
      <c r="C464" s="3" t="s">
        <v>195</v>
      </c>
      <c r="D464" s="3" t="s">
        <v>45</v>
      </c>
      <c r="E464" s="3" t="s">
        <v>145</v>
      </c>
      <c r="F464" s="3">
        <v>11</v>
      </c>
      <c r="G464" s="3">
        <v>-2.0186275367472199E-2</v>
      </c>
      <c r="H464" s="3">
        <v>3.22901037696312E-2</v>
      </c>
      <c r="I464" s="3">
        <v>0.53187023661338995</v>
      </c>
    </row>
    <row r="465" spans="1:9" x14ac:dyDescent="0.2">
      <c r="A465" s="3" t="s">
        <v>129</v>
      </c>
      <c r="B465" s="3" t="s">
        <v>196</v>
      </c>
      <c r="C465" s="3" t="s">
        <v>195</v>
      </c>
      <c r="D465" s="3" t="s">
        <v>45</v>
      </c>
      <c r="E465" s="3" t="s">
        <v>144</v>
      </c>
      <c r="F465" s="3">
        <v>11</v>
      </c>
      <c r="G465" s="3">
        <v>0.105036114164068</v>
      </c>
      <c r="H465" s="3">
        <v>9.2775476308391197E-2</v>
      </c>
      <c r="I465" s="3">
        <v>0.28683121286093699</v>
      </c>
    </row>
    <row r="466" spans="1:9" x14ac:dyDescent="0.2">
      <c r="A466" s="3" t="s">
        <v>129</v>
      </c>
      <c r="B466" s="3" t="s">
        <v>196</v>
      </c>
      <c r="C466" s="3" t="s">
        <v>195</v>
      </c>
      <c r="D466" s="3" t="s">
        <v>45</v>
      </c>
      <c r="E466" s="3" t="s">
        <v>151</v>
      </c>
      <c r="F466" s="3">
        <v>11</v>
      </c>
      <c r="G466" s="3">
        <v>-2.1978647228081301E-2</v>
      </c>
      <c r="H466" s="3">
        <v>4.2138756293716703E-2</v>
      </c>
      <c r="I466" s="3">
        <v>0.60196420086083502</v>
      </c>
    </row>
    <row r="467" spans="1:9" x14ac:dyDescent="0.2">
      <c r="A467" s="3" t="s">
        <v>129</v>
      </c>
      <c r="B467" s="3" t="s">
        <v>196</v>
      </c>
      <c r="C467" s="3" t="s">
        <v>195</v>
      </c>
      <c r="D467" s="3" t="s">
        <v>45</v>
      </c>
      <c r="E467" s="3" t="s">
        <v>148</v>
      </c>
      <c r="F467" s="3">
        <v>11</v>
      </c>
      <c r="G467" s="3">
        <v>-1.7624289377732999E-2</v>
      </c>
      <c r="H467" s="3">
        <v>6.9774474321948193E-2</v>
      </c>
      <c r="I467" s="3">
        <v>0.80570170138271702</v>
      </c>
    </row>
    <row r="468" spans="1:9" x14ac:dyDescent="0.2">
      <c r="A468" s="3" t="s">
        <v>129</v>
      </c>
      <c r="B468" s="3" t="s">
        <v>194</v>
      </c>
      <c r="C468" s="3" t="s">
        <v>193</v>
      </c>
      <c r="D468" s="3" t="s">
        <v>45</v>
      </c>
      <c r="E468" s="3" t="s">
        <v>145</v>
      </c>
      <c r="F468" s="3">
        <v>11</v>
      </c>
      <c r="G468" s="3">
        <v>-4.1618368485614203E-3</v>
      </c>
      <c r="H468" s="3">
        <v>9.7149084514116107E-3</v>
      </c>
      <c r="I468" s="3">
        <v>0.66836216745657495</v>
      </c>
    </row>
    <row r="469" spans="1:9" x14ac:dyDescent="0.2">
      <c r="A469" s="3" t="s">
        <v>129</v>
      </c>
      <c r="B469" s="3" t="s">
        <v>194</v>
      </c>
      <c r="C469" s="3" t="s">
        <v>193</v>
      </c>
      <c r="D469" s="3" t="s">
        <v>45</v>
      </c>
      <c r="E469" s="3" t="s">
        <v>144</v>
      </c>
      <c r="F469" s="3">
        <v>11</v>
      </c>
      <c r="G469" s="3">
        <v>2.83287430990871E-2</v>
      </c>
      <c r="H469" s="3">
        <v>2.7689837223355E-2</v>
      </c>
      <c r="I469" s="3">
        <v>0.33298441692333802</v>
      </c>
    </row>
    <row r="470" spans="1:9" x14ac:dyDescent="0.2">
      <c r="A470" s="3" t="s">
        <v>129</v>
      </c>
      <c r="B470" s="3" t="s">
        <v>194</v>
      </c>
      <c r="C470" s="3" t="s">
        <v>193</v>
      </c>
      <c r="D470" s="3" t="s">
        <v>45</v>
      </c>
      <c r="E470" s="3" t="s">
        <v>151</v>
      </c>
      <c r="F470" s="3">
        <v>11</v>
      </c>
      <c r="G470" s="3">
        <v>-1.06703747970268E-3</v>
      </c>
      <c r="H470" s="3">
        <v>1.1804839092877901E-2</v>
      </c>
      <c r="I470" s="3">
        <v>0.92797743264819599</v>
      </c>
    </row>
    <row r="471" spans="1:9" x14ac:dyDescent="0.2">
      <c r="A471" s="3" t="s">
        <v>129</v>
      </c>
      <c r="B471" s="3" t="s">
        <v>194</v>
      </c>
      <c r="C471" s="3" t="s">
        <v>193</v>
      </c>
      <c r="D471" s="3" t="s">
        <v>45</v>
      </c>
      <c r="E471" s="3" t="s">
        <v>148</v>
      </c>
      <c r="F471" s="3">
        <v>11</v>
      </c>
      <c r="G471" s="3">
        <v>1.40309244774998E-2</v>
      </c>
      <c r="H471" s="3">
        <v>1.9790822334359501E-2</v>
      </c>
      <c r="I471" s="3">
        <v>0.49454479569118698</v>
      </c>
    </row>
    <row r="472" spans="1:9" x14ac:dyDescent="0.2">
      <c r="A472" s="3" t="s">
        <v>129</v>
      </c>
      <c r="B472" s="3" t="s">
        <v>192</v>
      </c>
      <c r="C472" s="3" t="s">
        <v>191</v>
      </c>
      <c r="D472" s="3" t="s">
        <v>45</v>
      </c>
      <c r="E472" s="3" t="s">
        <v>145</v>
      </c>
      <c r="F472" s="3">
        <v>11</v>
      </c>
      <c r="G472" s="3">
        <v>-1.6287639184342902E-2</v>
      </c>
      <c r="H472" s="3">
        <v>1.29769456139113E-2</v>
      </c>
      <c r="I472" s="3">
        <v>0.209434775836846</v>
      </c>
    </row>
    <row r="473" spans="1:9" x14ac:dyDescent="0.2">
      <c r="A473" s="3" t="s">
        <v>129</v>
      </c>
      <c r="B473" s="3" t="s">
        <v>192</v>
      </c>
      <c r="C473" s="3" t="s">
        <v>191</v>
      </c>
      <c r="D473" s="3" t="s">
        <v>45</v>
      </c>
      <c r="E473" s="3" t="s">
        <v>144</v>
      </c>
      <c r="F473" s="3">
        <v>11</v>
      </c>
      <c r="G473" s="3">
        <v>1.24408068428017E-2</v>
      </c>
      <c r="H473" s="3">
        <v>3.7997811411808601E-2</v>
      </c>
      <c r="I473" s="3">
        <v>0.75084612577268794</v>
      </c>
    </row>
    <row r="474" spans="1:9" x14ac:dyDescent="0.2">
      <c r="A474" s="3" t="s">
        <v>129</v>
      </c>
      <c r="B474" s="3" t="s">
        <v>192</v>
      </c>
      <c r="C474" s="3" t="s">
        <v>191</v>
      </c>
      <c r="D474" s="3" t="s">
        <v>45</v>
      </c>
      <c r="E474" s="3" t="s">
        <v>151</v>
      </c>
      <c r="F474" s="3">
        <v>11</v>
      </c>
      <c r="G474" s="3">
        <v>-1.6080614352181201E-2</v>
      </c>
      <c r="H474" s="3">
        <v>1.6907735554469401E-2</v>
      </c>
      <c r="I474" s="3">
        <v>0.34156360983940998</v>
      </c>
    </row>
    <row r="475" spans="1:9" x14ac:dyDescent="0.2">
      <c r="A475" s="3" t="s">
        <v>129</v>
      </c>
      <c r="B475" s="3" t="s">
        <v>192</v>
      </c>
      <c r="C475" s="3" t="s">
        <v>191</v>
      </c>
      <c r="D475" s="3" t="s">
        <v>45</v>
      </c>
      <c r="E475" s="3" t="s">
        <v>148</v>
      </c>
      <c r="F475" s="3">
        <v>11</v>
      </c>
      <c r="G475" s="3">
        <v>-1.66609117926864E-2</v>
      </c>
      <c r="H475" s="3">
        <v>2.5727171360216999E-2</v>
      </c>
      <c r="I475" s="3">
        <v>0.53182907289153403</v>
      </c>
    </row>
    <row r="476" spans="1:9" x14ac:dyDescent="0.2">
      <c r="A476" s="3" t="s">
        <v>129</v>
      </c>
      <c r="B476" s="3" t="s">
        <v>190</v>
      </c>
      <c r="C476" s="3" t="s">
        <v>189</v>
      </c>
      <c r="D476" s="3" t="s">
        <v>45</v>
      </c>
      <c r="E476" s="3" t="s">
        <v>145</v>
      </c>
      <c r="F476" s="3">
        <v>11</v>
      </c>
      <c r="G476" s="3">
        <v>-4.2865466175678199E-2</v>
      </c>
      <c r="H476" s="3">
        <v>3.09190183241673E-2</v>
      </c>
      <c r="I476" s="3">
        <v>0.16563131919702301</v>
      </c>
    </row>
    <row r="477" spans="1:9" x14ac:dyDescent="0.2">
      <c r="A477" s="3" t="s">
        <v>129</v>
      </c>
      <c r="B477" s="3" t="s">
        <v>190</v>
      </c>
      <c r="C477" s="3" t="s">
        <v>189</v>
      </c>
      <c r="D477" s="3" t="s">
        <v>45</v>
      </c>
      <c r="E477" s="3" t="s">
        <v>144</v>
      </c>
      <c r="F477" s="3">
        <v>11</v>
      </c>
      <c r="G477" s="3">
        <v>4.1491318888224299E-2</v>
      </c>
      <c r="H477" s="3">
        <v>8.7863815613083998E-2</v>
      </c>
      <c r="I477" s="3">
        <v>0.64800764888523799</v>
      </c>
    </row>
    <row r="478" spans="1:9" x14ac:dyDescent="0.2">
      <c r="A478" s="3" t="s">
        <v>129</v>
      </c>
      <c r="B478" s="3" t="s">
        <v>190</v>
      </c>
      <c r="C478" s="3" t="s">
        <v>189</v>
      </c>
      <c r="D478" s="3" t="s">
        <v>45</v>
      </c>
      <c r="E478" s="3" t="s">
        <v>151</v>
      </c>
      <c r="F478" s="3">
        <v>11</v>
      </c>
      <c r="G478" s="3">
        <v>-6.2432108150606798E-2</v>
      </c>
      <c r="H478" s="3">
        <v>4.1822446412829499E-2</v>
      </c>
      <c r="I478" s="3">
        <v>0.13549230116702099</v>
      </c>
    </row>
    <row r="479" spans="1:9" x14ac:dyDescent="0.2">
      <c r="A479" s="3" t="s">
        <v>129</v>
      </c>
      <c r="B479" s="3" t="s">
        <v>190</v>
      </c>
      <c r="C479" s="3" t="s">
        <v>189</v>
      </c>
      <c r="D479" s="3" t="s">
        <v>45</v>
      </c>
      <c r="E479" s="3" t="s">
        <v>148</v>
      </c>
      <c r="F479" s="3">
        <v>11</v>
      </c>
      <c r="G479" s="3">
        <v>-7.3376125079557403E-2</v>
      </c>
      <c r="H479" s="3">
        <v>6.0066638847494302E-2</v>
      </c>
      <c r="I479" s="3">
        <v>0.24988290661409901</v>
      </c>
    </row>
    <row r="480" spans="1:9" x14ac:dyDescent="0.2">
      <c r="A480" s="3" t="s">
        <v>129</v>
      </c>
      <c r="B480" s="3" t="s">
        <v>188</v>
      </c>
      <c r="C480" s="3" t="s">
        <v>187</v>
      </c>
      <c r="D480" s="3" t="s">
        <v>45</v>
      </c>
      <c r="E480" s="3" t="s">
        <v>145</v>
      </c>
      <c r="F480" s="3">
        <v>11</v>
      </c>
      <c r="G480" s="3">
        <v>-4.5921895864497499E-2</v>
      </c>
      <c r="H480" s="3">
        <v>3.1584517943822603E-2</v>
      </c>
      <c r="I480" s="3">
        <v>0.14596380336240899</v>
      </c>
    </row>
    <row r="481" spans="1:9" x14ac:dyDescent="0.2">
      <c r="A481" s="3" t="s">
        <v>129</v>
      </c>
      <c r="B481" s="3" t="s">
        <v>188</v>
      </c>
      <c r="C481" s="3" t="s">
        <v>187</v>
      </c>
      <c r="D481" s="3" t="s">
        <v>45</v>
      </c>
      <c r="E481" s="3" t="s">
        <v>144</v>
      </c>
      <c r="F481" s="3">
        <v>11</v>
      </c>
      <c r="G481" s="3">
        <v>0.103127069315731</v>
      </c>
      <c r="H481" s="3">
        <v>8.7965986657440695E-2</v>
      </c>
      <c r="I481" s="3">
        <v>0.27115231371715398</v>
      </c>
    </row>
    <row r="482" spans="1:9" x14ac:dyDescent="0.2">
      <c r="A482" s="3" t="s">
        <v>129</v>
      </c>
      <c r="B482" s="3" t="s">
        <v>188</v>
      </c>
      <c r="C482" s="3" t="s">
        <v>187</v>
      </c>
      <c r="D482" s="3" t="s">
        <v>45</v>
      </c>
      <c r="E482" s="3" t="s">
        <v>151</v>
      </c>
      <c r="F482" s="3">
        <v>11</v>
      </c>
      <c r="G482" s="3">
        <v>-4.3200730930816597E-2</v>
      </c>
      <c r="H482" s="3">
        <v>4.2567234009072002E-2</v>
      </c>
      <c r="I482" s="3">
        <v>0.31016195238898597</v>
      </c>
    </row>
    <row r="483" spans="1:9" x14ac:dyDescent="0.2">
      <c r="A483" s="3" t="s">
        <v>129</v>
      </c>
      <c r="B483" s="3" t="s">
        <v>188</v>
      </c>
      <c r="C483" s="3" t="s">
        <v>187</v>
      </c>
      <c r="D483" s="3" t="s">
        <v>45</v>
      </c>
      <c r="E483" s="3" t="s">
        <v>148</v>
      </c>
      <c r="F483" s="3">
        <v>11</v>
      </c>
      <c r="G483" s="3">
        <v>-5.3169160466627001E-2</v>
      </c>
      <c r="H483" s="3">
        <v>6.9373974000567606E-2</v>
      </c>
      <c r="I483" s="3">
        <v>0.46113930979061601</v>
      </c>
    </row>
  </sheetData>
  <customSheetViews>
    <customSheetView guid="{97C7283A-000F-8441-B299-43EB4E816C22}" topLeftCell="A351">
      <selection activeCell="A4" sqref="A4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F94CC-F6D2-7C44-A211-A485FF4BBA19}">
  <dimension ref="A1:I67"/>
  <sheetViews>
    <sheetView workbookViewId="0">
      <selection activeCell="A2" sqref="A2"/>
    </sheetView>
  </sheetViews>
  <sheetFormatPr baseColWidth="10" defaultRowHeight="16" x14ac:dyDescent="0.2"/>
  <cols>
    <col min="3" max="3" width="28.33203125" customWidth="1"/>
    <col min="4" max="4" width="40" customWidth="1"/>
    <col min="5" max="5" width="24.83203125" customWidth="1"/>
  </cols>
  <sheetData>
    <row r="1" spans="1:9" x14ac:dyDescent="0.2">
      <c r="A1" s="13" t="s">
        <v>696</v>
      </c>
    </row>
    <row r="3" spans="1:9" x14ac:dyDescent="0.2">
      <c r="A3" s="6" t="s">
        <v>2</v>
      </c>
      <c r="B3" s="6" t="s">
        <v>3</v>
      </c>
      <c r="C3" s="6" t="s">
        <v>1</v>
      </c>
      <c r="D3" s="6" t="s">
        <v>0</v>
      </c>
      <c r="E3" s="6" t="s">
        <v>140</v>
      </c>
      <c r="F3" s="6" t="s">
        <v>160</v>
      </c>
      <c r="G3" s="6" t="s">
        <v>6</v>
      </c>
      <c r="H3" s="6" t="s">
        <v>7</v>
      </c>
      <c r="I3" s="6" t="s">
        <v>147</v>
      </c>
    </row>
    <row r="4" spans="1:9" x14ac:dyDescent="0.2">
      <c r="A4" s="3" t="s">
        <v>10</v>
      </c>
      <c r="B4" s="3" t="s">
        <v>179</v>
      </c>
      <c r="C4" s="3" t="s">
        <v>178</v>
      </c>
      <c r="D4" s="3" t="s">
        <v>21</v>
      </c>
      <c r="E4" s="3" t="s">
        <v>145</v>
      </c>
      <c r="F4" s="3">
        <v>4</v>
      </c>
      <c r="G4" s="3">
        <v>-1.2852466953922399E-2</v>
      </c>
      <c r="H4" s="3">
        <v>2.1331392425361698E-2</v>
      </c>
      <c r="I4" s="3">
        <v>0.54683191037311396</v>
      </c>
    </row>
    <row r="5" spans="1:9" x14ac:dyDescent="0.2">
      <c r="A5" s="3" t="s">
        <v>10</v>
      </c>
      <c r="B5" s="3" t="s">
        <v>179</v>
      </c>
      <c r="C5" s="3" t="s">
        <v>178</v>
      </c>
      <c r="D5" s="3" t="s">
        <v>21</v>
      </c>
      <c r="E5" s="3" t="s">
        <v>144</v>
      </c>
      <c r="F5" s="3">
        <v>4</v>
      </c>
      <c r="G5" s="3">
        <v>-0.52880470566098203</v>
      </c>
      <c r="H5" s="3">
        <v>0.293093489710749</v>
      </c>
      <c r="I5" s="3">
        <v>0.21296448836690701</v>
      </c>
    </row>
    <row r="6" spans="1:9" x14ac:dyDescent="0.2">
      <c r="A6" s="3" t="s">
        <v>10</v>
      </c>
      <c r="B6" s="3" t="s">
        <v>179</v>
      </c>
      <c r="C6" s="3" t="s">
        <v>178</v>
      </c>
      <c r="D6" s="3" t="s">
        <v>21</v>
      </c>
      <c r="E6" s="3" t="s">
        <v>151</v>
      </c>
      <c r="F6" s="3">
        <v>4</v>
      </c>
      <c r="G6" s="3">
        <v>-2.13613943544445E-2</v>
      </c>
      <c r="H6" s="3">
        <v>2.1370388233811499E-2</v>
      </c>
      <c r="I6" s="3">
        <v>0.31751422091006398</v>
      </c>
    </row>
    <row r="7" spans="1:9" x14ac:dyDescent="0.2">
      <c r="A7" s="3" t="s">
        <v>10</v>
      </c>
      <c r="B7" s="3" t="s">
        <v>179</v>
      </c>
      <c r="C7" s="3" t="s">
        <v>178</v>
      </c>
      <c r="D7" s="3" t="s">
        <v>21</v>
      </c>
      <c r="E7" s="3" t="s">
        <v>148</v>
      </c>
      <c r="F7" s="3">
        <v>4</v>
      </c>
      <c r="G7" s="3">
        <v>-3.9577927395046897E-2</v>
      </c>
      <c r="H7" s="3">
        <v>3.0730071487759501E-2</v>
      </c>
      <c r="I7" s="3">
        <v>0.28812479581550499</v>
      </c>
    </row>
    <row r="8" spans="1:9" x14ac:dyDescent="0.2">
      <c r="A8" s="3" t="s">
        <v>10</v>
      </c>
      <c r="B8" s="3" t="s">
        <v>177</v>
      </c>
      <c r="C8" s="3" t="s">
        <v>176</v>
      </c>
      <c r="D8" s="3" t="s">
        <v>21</v>
      </c>
      <c r="E8" s="3" t="s">
        <v>145</v>
      </c>
      <c r="F8" s="3">
        <v>4</v>
      </c>
      <c r="G8" s="5">
        <v>-9.4386949680283605E-5</v>
      </c>
      <c r="H8" s="3">
        <v>2.2398639085840201E-2</v>
      </c>
      <c r="I8" s="3">
        <v>0.99663775702095703</v>
      </c>
    </row>
    <row r="9" spans="1:9" x14ac:dyDescent="0.2">
      <c r="A9" s="3" t="s">
        <v>10</v>
      </c>
      <c r="B9" s="3" t="s">
        <v>177</v>
      </c>
      <c r="C9" s="3" t="s">
        <v>176</v>
      </c>
      <c r="D9" s="3" t="s">
        <v>21</v>
      </c>
      <c r="E9" s="3" t="s">
        <v>144</v>
      </c>
      <c r="F9" s="3">
        <v>4</v>
      </c>
      <c r="G9" s="3">
        <v>1.5857144184250199E-3</v>
      </c>
      <c r="H9" s="3">
        <v>0.45547900328519803</v>
      </c>
      <c r="I9" s="3">
        <v>0.99753827067177103</v>
      </c>
    </row>
    <row r="10" spans="1:9" x14ac:dyDescent="0.2">
      <c r="A10" s="3" t="s">
        <v>10</v>
      </c>
      <c r="B10" s="3" t="s">
        <v>177</v>
      </c>
      <c r="C10" s="3" t="s">
        <v>176</v>
      </c>
      <c r="D10" s="3" t="s">
        <v>21</v>
      </c>
      <c r="E10" s="3" t="s">
        <v>151</v>
      </c>
      <c r="F10" s="3">
        <v>4</v>
      </c>
      <c r="G10" s="3">
        <v>1.08191686465088E-2</v>
      </c>
      <c r="H10" s="3">
        <v>2.16008806806458E-2</v>
      </c>
      <c r="I10" s="3">
        <v>0.61646471739035902</v>
      </c>
    </row>
    <row r="11" spans="1:9" x14ac:dyDescent="0.2">
      <c r="A11" s="3" t="s">
        <v>10</v>
      </c>
      <c r="B11" s="3" t="s">
        <v>177</v>
      </c>
      <c r="C11" s="3" t="s">
        <v>176</v>
      </c>
      <c r="D11" s="3" t="s">
        <v>21</v>
      </c>
      <c r="E11" s="3" t="s">
        <v>148</v>
      </c>
      <c r="F11" s="3">
        <v>4</v>
      </c>
      <c r="G11" s="3">
        <v>2.98395803512983E-2</v>
      </c>
      <c r="H11" s="3">
        <v>3.2796706456273597E-2</v>
      </c>
      <c r="I11" s="3">
        <v>0.42998953119128003</v>
      </c>
    </row>
    <row r="12" spans="1:9" x14ac:dyDescent="0.2">
      <c r="A12" s="3" t="s">
        <v>10</v>
      </c>
      <c r="B12" s="3" t="s">
        <v>175</v>
      </c>
      <c r="C12" s="3" t="s">
        <v>174</v>
      </c>
      <c r="D12" s="3" t="s">
        <v>21</v>
      </c>
      <c r="E12" s="3" t="s">
        <v>145</v>
      </c>
      <c r="F12" s="3">
        <v>4</v>
      </c>
      <c r="G12" s="3">
        <v>2.2412036609729898E-2</v>
      </c>
      <c r="H12" s="3">
        <v>5.8030055491960303E-2</v>
      </c>
      <c r="I12" s="3">
        <v>0.69933797226433503</v>
      </c>
    </row>
    <row r="13" spans="1:9" x14ac:dyDescent="0.2">
      <c r="A13" s="3" t="s">
        <v>10</v>
      </c>
      <c r="B13" s="3" t="s">
        <v>175</v>
      </c>
      <c r="C13" s="3" t="s">
        <v>174</v>
      </c>
      <c r="D13" s="3" t="s">
        <v>21</v>
      </c>
      <c r="E13" s="3" t="s">
        <v>144</v>
      </c>
      <c r="F13" s="3">
        <v>4</v>
      </c>
      <c r="G13" s="3">
        <v>0.81709897933766096</v>
      </c>
      <c r="H13" s="3">
        <v>1.0375897221143999</v>
      </c>
      <c r="I13" s="3">
        <v>0.51349671212056403</v>
      </c>
    </row>
    <row r="14" spans="1:9" x14ac:dyDescent="0.2">
      <c r="A14" s="3" t="s">
        <v>10</v>
      </c>
      <c r="B14" s="3" t="s">
        <v>175</v>
      </c>
      <c r="C14" s="3" t="s">
        <v>174</v>
      </c>
      <c r="D14" s="3" t="s">
        <v>21</v>
      </c>
      <c r="E14" s="3" t="s">
        <v>151</v>
      </c>
      <c r="F14" s="3">
        <v>4</v>
      </c>
      <c r="G14" s="3">
        <v>-2.7507040541526601E-2</v>
      </c>
      <c r="H14" s="3">
        <v>2.3279461507224999E-2</v>
      </c>
      <c r="I14" s="3">
        <v>0.23736396201325899</v>
      </c>
    </row>
    <row r="15" spans="1:9" x14ac:dyDescent="0.2">
      <c r="A15" s="3" t="s">
        <v>10</v>
      </c>
      <c r="B15" s="3" t="s">
        <v>175</v>
      </c>
      <c r="C15" s="3" t="s">
        <v>174</v>
      </c>
      <c r="D15" s="3" t="s">
        <v>21</v>
      </c>
      <c r="E15" s="3" t="s">
        <v>148</v>
      </c>
      <c r="F15" s="3">
        <v>4</v>
      </c>
      <c r="G15" s="3">
        <v>-3.5737192258660101E-2</v>
      </c>
      <c r="H15" s="3">
        <v>2.6849868754142501E-2</v>
      </c>
      <c r="I15" s="3">
        <v>0.27530196000103602</v>
      </c>
    </row>
    <row r="16" spans="1:9" x14ac:dyDescent="0.2">
      <c r="A16" s="3" t="s">
        <v>10</v>
      </c>
      <c r="B16" s="3" t="s">
        <v>173</v>
      </c>
      <c r="C16" s="3" t="s">
        <v>9</v>
      </c>
      <c r="D16" s="3" t="s">
        <v>21</v>
      </c>
      <c r="E16" s="3" t="s">
        <v>145</v>
      </c>
      <c r="F16" s="3">
        <v>4</v>
      </c>
      <c r="G16" s="3">
        <v>5.78161362284728E-2</v>
      </c>
      <c r="H16" s="3">
        <v>2.7057368437563699E-2</v>
      </c>
      <c r="I16" s="3">
        <v>3.2614408448347301E-2</v>
      </c>
    </row>
    <row r="17" spans="1:9" x14ac:dyDescent="0.2">
      <c r="A17" s="3" t="s">
        <v>10</v>
      </c>
      <c r="B17" s="3" t="s">
        <v>173</v>
      </c>
      <c r="C17" s="3" t="s">
        <v>9</v>
      </c>
      <c r="D17" s="3" t="s">
        <v>21</v>
      </c>
      <c r="E17" s="3" t="s">
        <v>144</v>
      </c>
      <c r="F17" s="3">
        <v>4</v>
      </c>
      <c r="G17" s="3">
        <v>0.58545761702852905</v>
      </c>
      <c r="H17" s="3">
        <v>0.40403051957687902</v>
      </c>
      <c r="I17" s="3">
        <v>0.28434471132139</v>
      </c>
    </row>
    <row r="18" spans="1:9" x14ac:dyDescent="0.2">
      <c r="A18" s="3" t="s">
        <v>10</v>
      </c>
      <c r="B18" s="3" t="s">
        <v>173</v>
      </c>
      <c r="C18" s="3" t="s">
        <v>9</v>
      </c>
      <c r="D18" s="3" t="s">
        <v>21</v>
      </c>
      <c r="E18" s="3" t="s">
        <v>151</v>
      </c>
      <c r="F18" s="3">
        <v>4</v>
      </c>
      <c r="G18" s="3">
        <v>5.3294706112315599E-2</v>
      </c>
      <c r="H18" s="3">
        <v>2.7450794368440001E-2</v>
      </c>
      <c r="I18" s="3">
        <v>5.2202123159480501E-2</v>
      </c>
    </row>
    <row r="19" spans="1:9" x14ac:dyDescent="0.2">
      <c r="A19" s="3" t="s">
        <v>10</v>
      </c>
      <c r="B19" s="3" t="s">
        <v>173</v>
      </c>
      <c r="C19" s="3" t="s">
        <v>9</v>
      </c>
      <c r="D19" s="3" t="s">
        <v>21</v>
      </c>
      <c r="E19" s="3" t="s">
        <v>148</v>
      </c>
      <c r="F19" s="3">
        <v>4</v>
      </c>
      <c r="G19" s="3">
        <v>5.35165177817052E-2</v>
      </c>
      <c r="H19" s="3">
        <v>4.2193465944404998E-2</v>
      </c>
      <c r="I19" s="3">
        <v>0.29415252740159598</v>
      </c>
    </row>
    <row r="20" spans="1:9" x14ac:dyDescent="0.2">
      <c r="A20" s="3" t="s">
        <v>94</v>
      </c>
      <c r="B20" s="3" t="s">
        <v>179</v>
      </c>
      <c r="C20" s="3" t="s">
        <v>178</v>
      </c>
      <c r="D20" s="3" t="s">
        <v>46</v>
      </c>
      <c r="E20" s="3" t="s">
        <v>145</v>
      </c>
      <c r="F20" s="3">
        <v>9</v>
      </c>
      <c r="G20" s="3">
        <v>-7.87876549404227E-3</v>
      </c>
      <c r="H20" s="3">
        <v>1.09633994211448E-2</v>
      </c>
      <c r="I20" s="3">
        <v>0.47236117928469201</v>
      </c>
    </row>
    <row r="21" spans="1:9" x14ac:dyDescent="0.2">
      <c r="A21" s="3" t="s">
        <v>94</v>
      </c>
      <c r="B21" s="3" t="s">
        <v>179</v>
      </c>
      <c r="C21" s="3" t="s">
        <v>178</v>
      </c>
      <c r="D21" s="3" t="s">
        <v>46</v>
      </c>
      <c r="E21" s="3" t="s">
        <v>144</v>
      </c>
      <c r="F21" s="3">
        <v>9</v>
      </c>
      <c r="G21" s="3">
        <v>1.6783973363707801E-2</v>
      </c>
      <c r="H21" s="3">
        <v>4.2674730108622098E-2</v>
      </c>
      <c r="I21" s="3">
        <v>0.70580164340907503</v>
      </c>
    </row>
    <row r="22" spans="1:9" x14ac:dyDescent="0.2">
      <c r="A22" s="3" t="s">
        <v>94</v>
      </c>
      <c r="B22" s="3" t="s">
        <v>179</v>
      </c>
      <c r="C22" s="3" t="s">
        <v>178</v>
      </c>
      <c r="D22" s="3" t="s">
        <v>46</v>
      </c>
      <c r="E22" s="3" t="s">
        <v>151</v>
      </c>
      <c r="F22" s="3">
        <v>9</v>
      </c>
      <c r="G22" s="3">
        <v>-1.6762167408634E-3</v>
      </c>
      <c r="H22" s="3">
        <v>1.3676724605390799E-2</v>
      </c>
      <c r="I22" s="3">
        <v>0.90245568304358903</v>
      </c>
    </row>
    <row r="23" spans="1:9" x14ac:dyDescent="0.2">
      <c r="A23" s="3" t="s">
        <v>94</v>
      </c>
      <c r="B23" s="3" t="s">
        <v>179</v>
      </c>
      <c r="C23" s="3" t="s">
        <v>178</v>
      </c>
      <c r="D23" s="3" t="s">
        <v>46</v>
      </c>
      <c r="E23" s="3" t="s">
        <v>148</v>
      </c>
      <c r="F23" s="3">
        <v>9</v>
      </c>
      <c r="G23" s="3">
        <v>1.01351136758995E-4</v>
      </c>
      <c r="H23" s="3">
        <v>1.7394159603906899E-2</v>
      </c>
      <c r="I23" s="3">
        <v>0.99549364421597297</v>
      </c>
    </row>
    <row r="24" spans="1:9" x14ac:dyDescent="0.2">
      <c r="A24" s="3" t="s">
        <v>94</v>
      </c>
      <c r="B24" s="3" t="s">
        <v>177</v>
      </c>
      <c r="C24" s="3" t="s">
        <v>176</v>
      </c>
      <c r="D24" s="3" t="s">
        <v>46</v>
      </c>
      <c r="E24" s="3" t="s">
        <v>145</v>
      </c>
      <c r="F24" s="3">
        <v>9</v>
      </c>
      <c r="G24" s="3">
        <v>2.8598181035883702E-3</v>
      </c>
      <c r="H24" s="3">
        <v>9.8387062194167201E-3</v>
      </c>
      <c r="I24" s="3">
        <v>0.77130361165182804</v>
      </c>
    </row>
    <row r="25" spans="1:9" x14ac:dyDescent="0.2">
      <c r="A25" s="3" t="s">
        <v>94</v>
      </c>
      <c r="B25" s="3" t="s">
        <v>177</v>
      </c>
      <c r="C25" s="3" t="s">
        <v>176</v>
      </c>
      <c r="D25" s="3" t="s">
        <v>46</v>
      </c>
      <c r="E25" s="3" t="s">
        <v>144</v>
      </c>
      <c r="F25" s="3">
        <v>9</v>
      </c>
      <c r="G25" s="3">
        <v>3.6161426389382002E-2</v>
      </c>
      <c r="H25" s="3">
        <v>3.6610856048744998E-2</v>
      </c>
      <c r="I25" s="3">
        <v>0.35619141168545798</v>
      </c>
    </row>
    <row r="26" spans="1:9" x14ac:dyDescent="0.2">
      <c r="A26" s="3" t="s">
        <v>94</v>
      </c>
      <c r="B26" s="3" t="s">
        <v>177</v>
      </c>
      <c r="C26" s="3" t="s">
        <v>176</v>
      </c>
      <c r="D26" s="3" t="s">
        <v>46</v>
      </c>
      <c r="E26" s="3" t="s">
        <v>151</v>
      </c>
      <c r="F26" s="3">
        <v>9</v>
      </c>
      <c r="G26" s="3">
        <v>4.2897091817572499E-3</v>
      </c>
      <c r="H26" s="3">
        <v>1.27838126641168E-2</v>
      </c>
      <c r="I26" s="3">
        <v>0.73720428465253196</v>
      </c>
    </row>
    <row r="27" spans="1:9" x14ac:dyDescent="0.2">
      <c r="A27" s="3" t="s">
        <v>94</v>
      </c>
      <c r="B27" s="3" t="s">
        <v>177</v>
      </c>
      <c r="C27" s="3" t="s">
        <v>176</v>
      </c>
      <c r="D27" s="3" t="s">
        <v>46</v>
      </c>
      <c r="E27" s="3" t="s">
        <v>148</v>
      </c>
      <c r="F27" s="3">
        <v>9</v>
      </c>
      <c r="G27" s="3">
        <v>4.1611973320351096E-3</v>
      </c>
      <c r="H27" s="3">
        <v>1.65902146810263E-2</v>
      </c>
      <c r="I27" s="3">
        <v>0.80827336785206305</v>
      </c>
    </row>
    <row r="28" spans="1:9" x14ac:dyDescent="0.2">
      <c r="A28" s="3" t="s">
        <v>94</v>
      </c>
      <c r="B28" s="3" t="s">
        <v>175</v>
      </c>
      <c r="C28" s="3" t="s">
        <v>174</v>
      </c>
      <c r="D28" s="3" t="s">
        <v>46</v>
      </c>
      <c r="E28" s="3" t="s">
        <v>145</v>
      </c>
      <c r="F28" s="3">
        <v>9</v>
      </c>
      <c r="G28" s="3">
        <v>4.2903472677801001E-2</v>
      </c>
      <c r="H28" s="3">
        <v>2.8694945457994302E-2</v>
      </c>
      <c r="I28" s="3">
        <v>0.13487325353205101</v>
      </c>
    </row>
    <row r="29" spans="1:9" x14ac:dyDescent="0.2">
      <c r="A29" s="3" t="s">
        <v>94</v>
      </c>
      <c r="B29" s="3" t="s">
        <v>175</v>
      </c>
      <c r="C29" s="3" t="s">
        <v>174</v>
      </c>
      <c r="D29" s="3" t="s">
        <v>46</v>
      </c>
      <c r="E29" s="3" t="s">
        <v>144</v>
      </c>
      <c r="F29" s="3">
        <v>9</v>
      </c>
      <c r="G29" s="3">
        <v>-8.81801696122563E-3</v>
      </c>
      <c r="H29" s="3">
        <v>0.11255167311256099</v>
      </c>
      <c r="I29" s="3">
        <v>0.93974505957993204</v>
      </c>
    </row>
    <row r="30" spans="1:9" x14ac:dyDescent="0.2">
      <c r="A30" s="3" t="s">
        <v>94</v>
      </c>
      <c r="B30" s="3" t="s">
        <v>175</v>
      </c>
      <c r="C30" s="3" t="s">
        <v>174</v>
      </c>
      <c r="D30" s="3" t="s">
        <v>46</v>
      </c>
      <c r="E30" s="3" t="s">
        <v>151</v>
      </c>
      <c r="F30" s="3">
        <v>9</v>
      </c>
      <c r="G30" s="3">
        <v>1.38725148143631E-2</v>
      </c>
      <c r="H30" s="3">
        <v>1.58568432877828E-2</v>
      </c>
      <c r="I30" s="3">
        <v>0.38165019230689401</v>
      </c>
    </row>
    <row r="31" spans="1:9" x14ac:dyDescent="0.2">
      <c r="A31" s="3" t="s">
        <v>94</v>
      </c>
      <c r="B31" s="3" t="s">
        <v>175</v>
      </c>
      <c r="C31" s="3" t="s">
        <v>174</v>
      </c>
      <c r="D31" s="3" t="s">
        <v>46</v>
      </c>
      <c r="E31" s="3" t="s">
        <v>148</v>
      </c>
      <c r="F31" s="3">
        <v>9</v>
      </c>
      <c r="G31" s="3">
        <v>1.9614096022257999E-2</v>
      </c>
      <c r="H31" s="3">
        <v>1.8437452627770599E-2</v>
      </c>
      <c r="I31" s="3">
        <v>0.31846456042482701</v>
      </c>
    </row>
    <row r="32" spans="1:9" x14ac:dyDescent="0.2">
      <c r="A32" s="3" t="s">
        <v>94</v>
      </c>
      <c r="B32" s="3" t="s">
        <v>173</v>
      </c>
      <c r="C32" s="3" t="s">
        <v>9</v>
      </c>
      <c r="D32" s="3" t="s">
        <v>46</v>
      </c>
      <c r="E32" s="3" t="s">
        <v>145</v>
      </c>
      <c r="F32" s="3">
        <v>9</v>
      </c>
      <c r="G32" s="3">
        <v>7.6712515438985703E-4</v>
      </c>
      <c r="H32" s="3">
        <v>1.6975089012361898E-2</v>
      </c>
      <c r="I32" s="3">
        <v>0.96395488443616095</v>
      </c>
    </row>
    <row r="33" spans="1:9" x14ac:dyDescent="0.2">
      <c r="A33" s="3" t="s">
        <v>94</v>
      </c>
      <c r="B33" s="3" t="s">
        <v>173</v>
      </c>
      <c r="C33" s="3" t="s">
        <v>9</v>
      </c>
      <c r="D33" s="3" t="s">
        <v>46</v>
      </c>
      <c r="E33" s="3" t="s">
        <v>144</v>
      </c>
      <c r="F33" s="3">
        <v>9</v>
      </c>
      <c r="G33" s="3">
        <v>1.74662702439521E-3</v>
      </c>
      <c r="H33" s="3">
        <v>6.7654426577131596E-2</v>
      </c>
      <c r="I33" s="3">
        <v>0.98012395790030704</v>
      </c>
    </row>
    <row r="34" spans="1:9" x14ac:dyDescent="0.2">
      <c r="A34" s="3" t="s">
        <v>94</v>
      </c>
      <c r="B34" s="3" t="s">
        <v>173</v>
      </c>
      <c r="C34" s="3" t="s">
        <v>9</v>
      </c>
      <c r="D34" s="3" t="s">
        <v>46</v>
      </c>
      <c r="E34" s="3" t="s">
        <v>151</v>
      </c>
      <c r="F34" s="3">
        <v>9</v>
      </c>
      <c r="G34" s="3">
        <v>-7.6480303863212399E-3</v>
      </c>
      <c r="H34" s="3">
        <v>1.6744371540769E-2</v>
      </c>
      <c r="I34" s="3">
        <v>0.64784908712504796</v>
      </c>
    </row>
    <row r="35" spans="1:9" x14ac:dyDescent="0.2">
      <c r="A35" s="3" t="s">
        <v>94</v>
      </c>
      <c r="B35" s="3" t="s">
        <v>173</v>
      </c>
      <c r="C35" s="3" t="s">
        <v>9</v>
      </c>
      <c r="D35" s="3" t="s">
        <v>46</v>
      </c>
      <c r="E35" s="3" t="s">
        <v>148</v>
      </c>
      <c r="F35" s="3">
        <v>9</v>
      </c>
      <c r="G35" s="3">
        <v>-1.69652661774479E-2</v>
      </c>
      <c r="H35" s="3">
        <v>2.30137081014564E-2</v>
      </c>
      <c r="I35" s="3">
        <v>0.48207037381037599</v>
      </c>
    </row>
    <row r="36" spans="1:9" x14ac:dyDescent="0.2">
      <c r="A36" s="3" t="s">
        <v>104</v>
      </c>
      <c r="B36" s="3" t="s">
        <v>179</v>
      </c>
      <c r="C36" s="3" t="s">
        <v>178</v>
      </c>
      <c r="D36" s="3" t="s">
        <v>47</v>
      </c>
      <c r="E36" s="3" t="s">
        <v>145</v>
      </c>
      <c r="F36" s="3">
        <v>24</v>
      </c>
      <c r="G36" s="3">
        <v>-1.10880108260084E-3</v>
      </c>
      <c r="H36" s="3">
        <v>5.6541581762670897E-3</v>
      </c>
      <c r="I36" s="3">
        <v>0.84452903576676197</v>
      </c>
    </row>
    <row r="37" spans="1:9" x14ac:dyDescent="0.2">
      <c r="A37" s="3" t="s">
        <v>104</v>
      </c>
      <c r="B37" s="3" t="s">
        <v>179</v>
      </c>
      <c r="C37" s="3" t="s">
        <v>178</v>
      </c>
      <c r="D37" s="3" t="s">
        <v>47</v>
      </c>
      <c r="E37" s="3" t="s">
        <v>144</v>
      </c>
      <c r="F37" s="3">
        <v>24</v>
      </c>
      <c r="G37" s="3">
        <v>-1.03017673374209E-2</v>
      </c>
      <c r="H37" s="3">
        <v>1.47711676002971E-2</v>
      </c>
      <c r="I37" s="3">
        <v>0.492842710929846</v>
      </c>
    </row>
    <row r="38" spans="1:9" x14ac:dyDescent="0.2">
      <c r="A38" s="3" t="s">
        <v>104</v>
      </c>
      <c r="B38" s="3" t="s">
        <v>179</v>
      </c>
      <c r="C38" s="3" t="s">
        <v>178</v>
      </c>
      <c r="D38" s="3" t="s">
        <v>47</v>
      </c>
      <c r="E38" s="3" t="s">
        <v>151</v>
      </c>
      <c r="F38" s="3">
        <v>24</v>
      </c>
      <c r="G38" s="3">
        <v>-4.5118960889802698E-3</v>
      </c>
      <c r="H38" s="3">
        <v>8.3941199565587699E-3</v>
      </c>
      <c r="I38" s="3">
        <v>0.59091762756409805</v>
      </c>
    </row>
    <row r="39" spans="1:9" x14ac:dyDescent="0.2">
      <c r="A39" s="3" t="s">
        <v>104</v>
      </c>
      <c r="B39" s="3" t="s">
        <v>179</v>
      </c>
      <c r="C39" s="3" t="s">
        <v>178</v>
      </c>
      <c r="D39" s="3" t="s">
        <v>47</v>
      </c>
      <c r="E39" s="3" t="s">
        <v>148</v>
      </c>
      <c r="F39" s="3">
        <v>24</v>
      </c>
      <c r="G39" s="3">
        <v>-8.7204252118347099E-3</v>
      </c>
      <c r="H39" s="3">
        <v>1.16963935164859E-2</v>
      </c>
      <c r="I39" s="3">
        <v>0.46348202142476302</v>
      </c>
    </row>
    <row r="40" spans="1:9" x14ac:dyDescent="0.2">
      <c r="A40" s="3" t="s">
        <v>104</v>
      </c>
      <c r="B40" s="3" t="s">
        <v>177</v>
      </c>
      <c r="C40" s="3" t="s">
        <v>176</v>
      </c>
      <c r="D40" s="3" t="s">
        <v>47</v>
      </c>
      <c r="E40" s="3" t="s">
        <v>145</v>
      </c>
      <c r="F40" s="3">
        <v>24</v>
      </c>
      <c r="G40" s="3">
        <v>-8.6119939288444407E-3</v>
      </c>
      <c r="H40" s="3">
        <v>5.5563693771982798E-3</v>
      </c>
      <c r="I40" s="3">
        <v>0.12115787146993</v>
      </c>
    </row>
    <row r="41" spans="1:9" x14ac:dyDescent="0.2">
      <c r="A41" s="3" t="s">
        <v>104</v>
      </c>
      <c r="B41" s="3" t="s">
        <v>177</v>
      </c>
      <c r="C41" s="3" t="s">
        <v>176</v>
      </c>
      <c r="D41" s="3" t="s">
        <v>47</v>
      </c>
      <c r="E41" s="3" t="s">
        <v>144</v>
      </c>
      <c r="F41" s="3">
        <v>24</v>
      </c>
      <c r="G41" s="3">
        <v>-1.2184274275146701E-2</v>
      </c>
      <c r="H41" s="3">
        <v>1.45973925687985E-2</v>
      </c>
      <c r="I41" s="3">
        <v>0.412865724588172</v>
      </c>
    </row>
    <row r="42" spans="1:9" x14ac:dyDescent="0.2">
      <c r="A42" s="3" t="s">
        <v>104</v>
      </c>
      <c r="B42" s="3" t="s">
        <v>177</v>
      </c>
      <c r="C42" s="3" t="s">
        <v>176</v>
      </c>
      <c r="D42" s="3" t="s">
        <v>47</v>
      </c>
      <c r="E42" s="3" t="s">
        <v>151</v>
      </c>
      <c r="F42" s="3">
        <v>24</v>
      </c>
      <c r="G42" s="3">
        <v>-1.64873114555063E-2</v>
      </c>
      <c r="H42" s="3">
        <v>7.9871459771951904E-3</v>
      </c>
      <c r="I42" s="3">
        <v>3.8995853679018998E-2</v>
      </c>
    </row>
    <row r="43" spans="1:9" x14ac:dyDescent="0.2">
      <c r="A43" s="3" t="s">
        <v>104</v>
      </c>
      <c r="B43" s="3" t="s">
        <v>177</v>
      </c>
      <c r="C43" s="3" t="s">
        <v>176</v>
      </c>
      <c r="D43" s="3" t="s">
        <v>47</v>
      </c>
      <c r="E43" s="3" t="s">
        <v>148</v>
      </c>
      <c r="F43" s="3">
        <v>24</v>
      </c>
      <c r="G43" s="3">
        <v>-1.7569609169695102E-2</v>
      </c>
      <c r="H43" s="3">
        <v>1.1155899328010701E-2</v>
      </c>
      <c r="I43" s="3">
        <v>0.12893208885374499</v>
      </c>
    </row>
    <row r="44" spans="1:9" x14ac:dyDescent="0.2">
      <c r="A44" s="3" t="s">
        <v>104</v>
      </c>
      <c r="B44" s="3" t="s">
        <v>175</v>
      </c>
      <c r="C44" s="3" t="s">
        <v>174</v>
      </c>
      <c r="D44" s="3" t="s">
        <v>47</v>
      </c>
      <c r="E44" s="3" t="s">
        <v>145</v>
      </c>
      <c r="F44" s="3">
        <v>24</v>
      </c>
      <c r="G44" s="3">
        <v>1.31410632059735E-2</v>
      </c>
      <c r="H44" s="3">
        <v>8.97188704594175E-3</v>
      </c>
      <c r="I44" s="3">
        <v>0.14300460273211199</v>
      </c>
    </row>
    <row r="45" spans="1:9" x14ac:dyDescent="0.2">
      <c r="A45" s="3" t="s">
        <v>104</v>
      </c>
      <c r="B45" s="3" t="s">
        <v>175</v>
      </c>
      <c r="C45" s="3" t="s">
        <v>174</v>
      </c>
      <c r="D45" s="3" t="s">
        <v>47</v>
      </c>
      <c r="E45" s="3" t="s">
        <v>144</v>
      </c>
      <c r="F45" s="3">
        <v>24</v>
      </c>
      <c r="G45" s="3">
        <v>-1.25608012946507E-2</v>
      </c>
      <c r="H45" s="3">
        <v>2.31198658259846E-2</v>
      </c>
      <c r="I45" s="3">
        <v>0.59239272684883704</v>
      </c>
    </row>
    <row r="46" spans="1:9" x14ac:dyDescent="0.2">
      <c r="A46" s="3" t="s">
        <v>104</v>
      </c>
      <c r="B46" s="3" t="s">
        <v>175</v>
      </c>
      <c r="C46" s="3" t="s">
        <v>174</v>
      </c>
      <c r="D46" s="3" t="s">
        <v>47</v>
      </c>
      <c r="E46" s="3" t="s">
        <v>151</v>
      </c>
      <c r="F46" s="3">
        <v>24</v>
      </c>
      <c r="G46" s="3">
        <v>3.6306583579574299E-3</v>
      </c>
      <c r="H46" s="3">
        <v>8.9404608118716696E-3</v>
      </c>
      <c r="I46" s="3">
        <v>0.68467428487177795</v>
      </c>
    </row>
    <row r="47" spans="1:9" x14ac:dyDescent="0.2">
      <c r="A47" s="3" t="s">
        <v>104</v>
      </c>
      <c r="B47" s="3" t="s">
        <v>175</v>
      </c>
      <c r="C47" s="3" t="s">
        <v>174</v>
      </c>
      <c r="D47" s="3" t="s">
        <v>47</v>
      </c>
      <c r="E47" s="3" t="s">
        <v>148</v>
      </c>
      <c r="F47" s="3">
        <v>24</v>
      </c>
      <c r="G47" s="3">
        <v>4.4740666620218103E-3</v>
      </c>
      <c r="H47" s="3">
        <v>1.15994297665514E-2</v>
      </c>
      <c r="I47" s="3">
        <v>0.70325278759271104</v>
      </c>
    </row>
    <row r="48" spans="1:9" x14ac:dyDescent="0.2">
      <c r="A48" s="3" t="s">
        <v>104</v>
      </c>
      <c r="B48" s="3" t="s">
        <v>173</v>
      </c>
      <c r="C48" s="3" t="s">
        <v>9</v>
      </c>
      <c r="D48" s="3" t="s">
        <v>47</v>
      </c>
      <c r="E48" s="3" t="s">
        <v>145</v>
      </c>
      <c r="F48" s="3">
        <v>24</v>
      </c>
      <c r="G48" s="3">
        <v>-1.64225307983045E-2</v>
      </c>
      <c r="H48" s="3">
        <v>8.1661425862672495E-3</v>
      </c>
      <c r="I48" s="3">
        <v>4.4320049586806701E-2</v>
      </c>
    </row>
    <row r="49" spans="1:9" x14ac:dyDescent="0.2">
      <c r="A49" s="3" t="s">
        <v>104</v>
      </c>
      <c r="B49" s="3" t="s">
        <v>173</v>
      </c>
      <c r="C49" s="3" t="s">
        <v>9</v>
      </c>
      <c r="D49" s="3" t="s">
        <v>47</v>
      </c>
      <c r="E49" s="3" t="s">
        <v>144</v>
      </c>
      <c r="F49" s="3">
        <v>24</v>
      </c>
      <c r="G49" s="3">
        <v>7.7110995028890402E-3</v>
      </c>
      <c r="H49" s="3">
        <v>2.0999212260541199E-2</v>
      </c>
      <c r="I49" s="3">
        <v>0.71697180327769405</v>
      </c>
    </row>
    <row r="50" spans="1:9" x14ac:dyDescent="0.2">
      <c r="A50" s="3" t="s">
        <v>104</v>
      </c>
      <c r="B50" s="3" t="s">
        <v>173</v>
      </c>
      <c r="C50" s="3" t="s">
        <v>9</v>
      </c>
      <c r="D50" s="3" t="s">
        <v>47</v>
      </c>
      <c r="E50" s="3" t="s">
        <v>151</v>
      </c>
      <c r="F50" s="3">
        <v>24</v>
      </c>
      <c r="G50" s="3">
        <v>-8.9682547601876994E-3</v>
      </c>
      <c r="H50" s="3">
        <v>1.0065140676361601E-2</v>
      </c>
      <c r="I50" s="3">
        <v>0.37291774178373699</v>
      </c>
    </row>
    <row r="51" spans="1:9" x14ac:dyDescent="0.2">
      <c r="A51" s="3" t="s">
        <v>104</v>
      </c>
      <c r="B51" s="3" t="s">
        <v>173</v>
      </c>
      <c r="C51" s="3" t="s">
        <v>9</v>
      </c>
      <c r="D51" s="3" t="s">
        <v>47</v>
      </c>
      <c r="E51" s="3" t="s">
        <v>148</v>
      </c>
      <c r="F51" s="3">
        <v>24</v>
      </c>
      <c r="G51" s="3">
        <v>-3.2760118302807202E-3</v>
      </c>
      <c r="H51" s="3">
        <v>1.30812665124214E-2</v>
      </c>
      <c r="I51" s="3">
        <v>0.80447422350059605</v>
      </c>
    </row>
    <row r="52" spans="1:9" x14ac:dyDescent="0.2">
      <c r="A52" s="3" t="s">
        <v>129</v>
      </c>
      <c r="B52" s="3" t="s">
        <v>179</v>
      </c>
      <c r="C52" s="3" t="s">
        <v>178</v>
      </c>
      <c r="D52" s="3" t="s">
        <v>45</v>
      </c>
      <c r="E52" s="3" t="s">
        <v>145</v>
      </c>
      <c r="F52" s="3">
        <v>11</v>
      </c>
      <c r="G52" s="3">
        <v>-1.7709087477187301E-3</v>
      </c>
      <c r="H52" s="3">
        <v>6.9295327933136504E-3</v>
      </c>
      <c r="I52" s="3">
        <v>0.79829090389983903</v>
      </c>
    </row>
    <row r="53" spans="1:9" x14ac:dyDescent="0.2">
      <c r="A53" s="3" t="s">
        <v>129</v>
      </c>
      <c r="B53" s="3" t="s">
        <v>179</v>
      </c>
      <c r="C53" s="3" t="s">
        <v>178</v>
      </c>
      <c r="D53" s="3" t="s">
        <v>45</v>
      </c>
      <c r="E53" s="3" t="s">
        <v>144</v>
      </c>
      <c r="F53" s="3">
        <v>11</v>
      </c>
      <c r="G53" s="3">
        <v>-1.30452274632251E-2</v>
      </c>
      <c r="H53" s="3">
        <v>1.9692511725869801E-2</v>
      </c>
      <c r="I53" s="3">
        <v>0.52428472311135899</v>
      </c>
    </row>
    <row r="54" spans="1:9" x14ac:dyDescent="0.2">
      <c r="A54" s="3" t="s">
        <v>129</v>
      </c>
      <c r="B54" s="3" t="s">
        <v>179</v>
      </c>
      <c r="C54" s="3" t="s">
        <v>178</v>
      </c>
      <c r="D54" s="3" t="s">
        <v>45</v>
      </c>
      <c r="E54" s="3" t="s">
        <v>151</v>
      </c>
      <c r="F54" s="3">
        <v>11</v>
      </c>
      <c r="G54" s="3">
        <v>-1.6649657652277499E-3</v>
      </c>
      <c r="H54" s="3">
        <v>9.0954802396936603E-3</v>
      </c>
      <c r="I54" s="3">
        <v>0.854755499658019</v>
      </c>
    </row>
    <row r="55" spans="1:9" x14ac:dyDescent="0.2">
      <c r="A55" s="3" t="s">
        <v>129</v>
      </c>
      <c r="B55" s="3" t="s">
        <v>179</v>
      </c>
      <c r="C55" s="3" t="s">
        <v>178</v>
      </c>
      <c r="D55" s="3" t="s">
        <v>45</v>
      </c>
      <c r="E55" s="3" t="s">
        <v>148</v>
      </c>
      <c r="F55" s="3">
        <v>11</v>
      </c>
      <c r="G55" s="3">
        <v>9.0847581108970208E-3</v>
      </c>
      <c r="H55" s="3">
        <v>1.4366062067028699E-2</v>
      </c>
      <c r="I55" s="3">
        <v>0.54132917316082596</v>
      </c>
    </row>
    <row r="56" spans="1:9" x14ac:dyDescent="0.2">
      <c r="A56" s="3" t="s">
        <v>129</v>
      </c>
      <c r="B56" s="3" t="s">
        <v>177</v>
      </c>
      <c r="C56" s="3" t="s">
        <v>176</v>
      </c>
      <c r="D56" s="3" t="s">
        <v>45</v>
      </c>
      <c r="E56" s="3" t="s">
        <v>145</v>
      </c>
      <c r="F56" s="3">
        <v>11</v>
      </c>
      <c r="G56" s="3">
        <v>-1.89990249016029E-2</v>
      </c>
      <c r="H56" s="3">
        <v>6.8042448823317702E-3</v>
      </c>
      <c r="I56" s="3">
        <v>5.2345938074323502E-3</v>
      </c>
    </row>
    <row r="57" spans="1:9" x14ac:dyDescent="0.2">
      <c r="A57" s="3" t="s">
        <v>129</v>
      </c>
      <c r="B57" s="3" t="s">
        <v>177</v>
      </c>
      <c r="C57" s="3" t="s">
        <v>176</v>
      </c>
      <c r="D57" s="3" t="s">
        <v>45</v>
      </c>
      <c r="E57" s="3" t="s">
        <v>144</v>
      </c>
      <c r="F57" s="3">
        <v>11</v>
      </c>
      <c r="G57" s="3">
        <v>-3.51193143288899E-2</v>
      </c>
      <c r="H57" s="3">
        <v>1.9345784294472701E-2</v>
      </c>
      <c r="I57" s="3">
        <v>0.102859417328568</v>
      </c>
    </row>
    <row r="58" spans="1:9" x14ac:dyDescent="0.2">
      <c r="A58" s="3" t="s">
        <v>129</v>
      </c>
      <c r="B58" s="3" t="s">
        <v>177</v>
      </c>
      <c r="C58" s="3" t="s">
        <v>176</v>
      </c>
      <c r="D58" s="3" t="s">
        <v>45</v>
      </c>
      <c r="E58" s="3" t="s">
        <v>151</v>
      </c>
      <c r="F58" s="3">
        <v>11</v>
      </c>
      <c r="G58" s="3">
        <v>-2.45704201642034E-2</v>
      </c>
      <c r="H58" s="3">
        <v>8.6578055405674998E-3</v>
      </c>
      <c r="I58" s="3">
        <v>4.5404279225235303E-3</v>
      </c>
    </row>
    <row r="59" spans="1:9" x14ac:dyDescent="0.2">
      <c r="A59" s="3" t="s">
        <v>129</v>
      </c>
      <c r="B59" s="3" t="s">
        <v>177</v>
      </c>
      <c r="C59" s="3" t="s">
        <v>176</v>
      </c>
      <c r="D59" s="3" t="s">
        <v>45</v>
      </c>
      <c r="E59" s="3" t="s">
        <v>148</v>
      </c>
      <c r="F59" s="3">
        <v>11</v>
      </c>
      <c r="G59" s="3">
        <v>-2.5651265754825198E-2</v>
      </c>
      <c r="H59" s="3">
        <v>1.0339259496753199E-2</v>
      </c>
      <c r="I59" s="3">
        <v>3.2489493167358503E-2</v>
      </c>
    </row>
    <row r="60" spans="1:9" x14ac:dyDescent="0.2">
      <c r="A60" s="3" t="s">
        <v>129</v>
      </c>
      <c r="B60" s="3" t="s">
        <v>175</v>
      </c>
      <c r="C60" s="3" t="s">
        <v>174</v>
      </c>
      <c r="D60" s="3" t="s">
        <v>45</v>
      </c>
      <c r="E60" s="3" t="s">
        <v>145</v>
      </c>
      <c r="F60" s="3">
        <v>11</v>
      </c>
      <c r="G60" s="3">
        <v>1.55528349575974E-2</v>
      </c>
      <c r="H60" s="3">
        <v>9.9677451804783008E-3</v>
      </c>
      <c r="I60" s="3">
        <v>0.11868516094815</v>
      </c>
    </row>
    <row r="61" spans="1:9" x14ac:dyDescent="0.2">
      <c r="A61" s="3" t="s">
        <v>129</v>
      </c>
      <c r="B61" s="3" t="s">
        <v>175</v>
      </c>
      <c r="C61" s="3" t="s">
        <v>174</v>
      </c>
      <c r="D61" s="3" t="s">
        <v>45</v>
      </c>
      <c r="E61" s="3" t="s">
        <v>144</v>
      </c>
      <c r="F61" s="3">
        <v>11</v>
      </c>
      <c r="G61" s="3">
        <v>8.3705724396381104E-3</v>
      </c>
      <c r="H61" s="3">
        <v>2.97560915290759E-2</v>
      </c>
      <c r="I61" s="3">
        <v>0.78483608866864296</v>
      </c>
    </row>
    <row r="62" spans="1:9" x14ac:dyDescent="0.2">
      <c r="A62" s="3" t="s">
        <v>129</v>
      </c>
      <c r="B62" s="3" t="s">
        <v>175</v>
      </c>
      <c r="C62" s="3" t="s">
        <v>174</v>
      </c>
      <c r="D62" s="3" t="s">
        <v>45</v>
      </c>
      <c r="E62" s="3" t="s">
        <v>151</v>
      </c>
      <c r="F62" s="3">
        <v>11</v>
      </c>
      <c r="G62" s="3">
        <v>1.6988744222692798E-2</v>
      </c>
      <c r="H62" s="3">
        <v>9.9109564838622405E-3</v>
      </c>
      <c r="I62" s="3">
        <v>8.6503438074036598E-2</v>
      </c>
    </row>
    <row r="63" spans="1:9" x14ac:dyDescent="0.2">
      <c r="A63" s="3" t="s">
        <v>129</v>
      </c>
      <c r="B63" s="3" t="s">
        <v>175</v>
      </c>
      <c r="C63" s="3" t="s">
        <v>174</v>
      </c>
      <c r="D63" s="3" t="s">
        <v>45</v>
      </c>
      <c r="E63" s="3" t="s">
        <v>148</v>
      </c>
      <c r="F63" s="3">
        <v>11</v>
      </c>
      <c r="G63" s="3">
        <v>1.5914781262513E-2</v>
      </c>
      <c r="H63" s="3">
        <v>1.3924222590919201E-2</v>
      </c>
      <c r="I63" s="3">
        <v>0.27968199141576999</v>
      </c>
    </row>
    <row r="64" spans="1:9" x14ac:dyDescent="0.2">
      <c r="A64" s="3" t="s">
        <v>129</v>
      </c>
      <c r="B64" s="3" t="s">
        <v>173</v>
      </c>
      <c r="C64" s="3" t="s">
        <v>9</v>
      </c>
      <c r="D64" s="3" t="s">
        <v>45</v>
      </c>
      <c r="E64" s="3" t="s">
        <v>145</v>
      </c>
      <c r="F64" s="3">
        <v>11</v>
      </c>
      <c r="G64" s="3">
        <v>-2.7956831942397499E-3</v>
      </c>
      <c r="H64" s="3">
        <v>7.9248841501474397E-3</v>
      </c>
      <c r="I64" s="3">
        <v>0.72425881254550994</v>
      </c>
    </row>
    <row r="65" spans="1:9" x14ac:dyDescent="0.2">
      <c r="A65" s="3" t="s">
        <v>129</v>
      </c>
      <c r="B65" s="3" t="s">
        <v>173</v>
      </c>
      <c r="C65" s="3" t="s">
        <v>9</v>
      </c>
      <c r="D65" s="3" t="s">
        <v>45</v>
      </c>
      <c r="E65" s="3" t="s">
        <v>144</v>
      </c>
      <c r="F65" s="3">
        <v>11</v>
      </c>
      <c r="G65" s="3">
        <v>-1.02858516219211E-2</v>
      </c>
      <c r="H65" s="3">
        <v>2.2526563814026301E-2</v>
      </c>
      <c r="I65" s="3">
        <v>0.65877139314420696</v>
      </c>
    </row>
    <row r="66" spans="1:9" x14ac:dyDescent="0.2">
      <c r="A66" s="3" t="s">
        <v>129</v>
      </c>
      <c r="B66" s="3" t="s">
        <v>173</v>
      </c>
      <c r="C66" s="3" t="s">
        <v>9</v>
      </c>
      <c r="D66" s="3" t="s">
        <v>45</v>
      </c>
      <c r="E66" s="3" t="s">
        <v>151</v>
      </c>
      <c r="F66" s="3">
        <v>11</v>
      </c>
      <c r="G66" s="3">
        <v>-6.0873286773907196E-4</v>
      </c>
      <c r="H66" s="3">
        <v>1.04234282733719E-2</v>
      </c>
      <c r="I66" s="3">
        <v>0.95342965893343301</v>
      </c>
    </row>
    <row r="67" spans="1:9" x14ac:dyDescent="0.2">
      <c r="A67" s="3" t="s">
        <v>129</v>
      </c>
      <c r="B67" s="3" t="s">
        <v>173</v>
      </c>
      <c r="C67" s="3" t="s">
        <v>9</v>
      </c>
      <c r="D67" s="3" t="s">
        <v>45</v>
      </c>
      <c r="E67" s="3" t="s">
        <v>148</v>
      </c>
      <c r="F67" s="3">
        <v>11</v>
      </c>
      <c r="G67" s="3">
        <v>2.7605029823943202E-3</v>
      </c>
      <c r="H67" s="3">
        <v>1.6932643156509702E-2</v>
      </c>
      <c r="I67" s="3">
        <v>0.87374352351076301</v>
      </c>
    </row>
  </sheetData>
  <customSheetViews>
    <customSheetView guid="{97C7283A-000F-8441-B299-43EB4E816C22}">
      <selection activeCell="A2" sqref="A2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8E840-4B38-4942-B71D-1B61E17D4F2C}">
  <dimension ref="A1:N71"/>
  <sheetViews>
    <sheetView workbookViewId="0">
      <selection activeCell="B1" sqref="B1"/>
    </sheetView>
  </sheetViews>
  <sheetFormatPr baseColWidth="10" defaultRowHeight="16" x14ac:dyDescent="0.2"/>
  <cols>
    <col min="1" max="1" width="29.6640625" customWidth="1"/>
    <col min="2" max="2" width="32.83203125" customWidth="1"/>
    <col min="3" max="3" width="15.5" customWidth="1"/>
    <col min="4" max="4" width="26.5" customWidth="1"/>
  </cols>
  <sheetData>
    <row r="1" spans="1:14" x14ac:dyDescent="0.2">
      <c r="A1" s="1" t="s">
        <v>697</v>
      </c>
    </row>
    <row r="3" spans="1:14" x14ac:dyDescent="0.2">
      <c r="A3" s="6" t="s">
        <v>0</v>
      </c>
      <c r="B3" s="6" t="s">
        <v>1</v>
      </c>
      <c r="C3" s="6" t="s">
        <v>22</v>
      </c>
      <c r="D3" s="6" t="s">
        <v>23</v>
      </c>
      <c r="E3" s="6" t="s">
        <v>24</v>
      </c>
      <c r="F3" s="6" t="s">
        <v>7</v>
      </c>
      <c r="G3" s="6" t="s">
        <v>25</v>
      </c>
      <c r="H3" s="6" t="s">
        <v>8</v>
      </c>
      <c r="I3" s="6" t="s">
        <v>26</v>
      </c>
      <c r="J3" s="6" t="s">
        <v>27</v>
      </c>
      <c r="K3" s="6" t="s">
        <v>28</v>
      </c>
      <c r="L3" s="6" t="s">
        <v>29</v>
      </c>
      <c r="M3" s="6" t="s">
        <v>30</v>
      </c>
      <c r="N3" s="6" t="s">
        <v>31</v>
      </c>
    </row>
    <row r="4" spans="1:14" x14ac:dyDescent="0.2">
      <c r="A4" s="7" t="s">
        <v>21</v>
      </c>
      <c r="B4" s="7" t="s">
        <v>32</v>
      </c>
      <c r="C4" s="7" t="s">
        <v>51</v>
      </c>
      <c r="D4" s="7" t="s">
        <v>56</v>
      </c>
      <c r="E4" s="7">
        <v>7.9899999999999999E-2</v>
      </c>
      <c r="F4" s="7">
        <v>5.4699999999999999E-2</v>
      </c>
      <c r="G4" s="7">
        <v>1.4593</v>
      </c>
      <c r="H4" s="7">
        <v>0.14449999999999999</v>
      </c>
      <c r="I4" s="7">
        <v>0.13200000000000001</v>
      </c>
      <c r="J4" s="7">
        <v>1.1299999999999999E-2</v>
      </c>
      <c r="K4" s="7">
        <v>1.0992999999999999</v>
      </c>
      <c r="L4" s="7">
        <v>2.2700000000000001E-2</v>
      </c>
      <c r="M4" s="7">
        <v>-2.9999999999999997E-4</v>
      </c>
      <c r="N4" s="7">
        <v>5.8999999999999999E-3</v>
      </c>
    </row>
    <row r="5" spans="1:14" x14ac:dyDescent="0.2">
      <c r="A5" s="7" t="s">
        <v>21</v>
      </c>
      <c r="B5" s="7" t="s">
        <v>33</v>
      </c>
      <c r="C5" s="7" t="s">
        <v>51</v>
      </c>
      <c r="D5" s="7" t="s">
        <v>52</v>
      </c>
      <c r="E5" s="7">
        <v>0.14449999999999999</v>
      </c>
      <c r="F5" s="7">
        <v>8.5900000000000004E-2</v>
      </c>
      <c r="G5" s="7">
        <v>1.6819</v>
      </c>
      <c r="H5" s="7">
        <v>9.2600000000000002E-2</v>
      </c>
      <c r="I5" s="7">
        <v>3.2199999999999999E-2</v>
      </c>
      <c r="J5" s="7">
        <v>3.8E-3</v>
      </c>
      <c r="K5" s="7">
        <v>1.0276000000000001</v>
      </c>
      <c r="L5" s="7">
        <v>1.0500000000000001E-2</v>
      </c>
      <c r="M5" s="7">
        <v>-7.1000000000000004E-3</v>
      </c>
      <c r="N5" s="7">
        <v>4.7999999999999996E-3</v>
      </c>
    </row>
    <row r="6" spans="1:14" x14ac:dyDescent="0.2">
      <c r="A6" s="7" t="s">
        <v>21</v>
      </c>
      <c r="B6" s="7" t="s">
        <v>34</v>
      </c>
      <c r="C6" s="7" t="s">
        <v>51</v>
      </c>
      <c r="D6" s="7" t="s">
        <v>60</v>
      </c>
      <c r="E6" s="7">
        <v>4.4400000000000002E-2</v>
      </c>
      <c r="F6" s="7">
        <v>0.12909999999999999</v>
      </c>
      <c r="G6" s="7">
        <v>0.34389999999999998</v>
      </c>
      <c r="H6" s="7">
        <v>0.73089999999999999</v>
      </c>
      <c r="I6" s="7">
        <v>2.3699999999999999E-2</v>
      </c>
      <c r="J6" s="7">
        <v>5.4999999999999997E-3</v>
      </c>
      <c r="K6" s="7">
        <v>1.0287999999999999</v>
      </c>
      <c r="L6" s="7">
        <v>1.0200000000000001E-2</v>
      </c>
      <c r="M6" s="7">
        <v>-3.0999999999999999E-3</v>
      </c>
      <c r="N6" s="7">
        <v>4.4000000000000003E-3</v>
      </c>
    </row>
    <row r="7" spans="1:14" x14ac:dyDescent="0.2">
      <c r="A7" s="7" t="s">
        <v>21</v>
      </c>
      <c r="B7" s="7" t="s">
        <v>39</v>
      </c>
      <c r="C7" s="7" t="s">
        <v>51</v>
      </c>
      <c r="D7" s="7" t="s">
        <v>59</v>
      </c>
      <c r="E7" s="7">
        <v>-7.9299999999999995E-2</v>
      </c>
      <c r="F7" s="7">
        <v>0.12540000000000001</v>
      </c>
      <c r="G7" s="7">
        <v>-0.63300000000000001</v>
      </c>
      <c r="H7" s="7">
        <v>0.52680000000000005</v>
      </c>
      <c r="I7" s="7">
        <v>5.0500000000000003E-2</v>
      </c>
      <c r="J7" s="7">
        <v>1.17E-2</v>
      </c>
      <c r="K7" s="7">
        <v>1.0255000000000001</v>
      </c>
      <c r="L7" s="7">
        <v>7.9000000000000008E-3</v>
      </c>
      <c r="M7" s="7">
        <v>5.3E-3</v>
      </c>
      <c r="N7" s="7">
        <v>5.1000000000000004E-3</v>
      </c>
    </row>
    <row r="8" spans="1:14" x14ac:dyDescent="0.2">
      <c r="A8" s="7" t="s">
        <v>21</v>
      </c>
      <c r="B8" s="7" t="s">
        <v>35</v>
      </c>
      <c r="C8" s="7" t="s">
        <v>50</v>
      </c>
      <c r="D8" s="7" t="s">
        <v>50</v>
      </c>
      <c r="E8" s="7" t="s">
        <v>50</v>
      </c>
      <c r="F8" s="7" t="s">
        <v>50</v>
      </c>
      <c r="G8" s="7" t="s">
        <v>50</v>
      </c>
      <c r="H8" s="7" t="s">
        <v>50</v>
      </c>
      <c r="I8" s="7">
        <v>8.9999999999999998E-4</v>
      </c>
      <c r="J8" s="7">
        <v>2.3E-3</v>
      </c>
      <c r="K8" s="7">
        <v>1.0036</v>
      </c>
      <c r="L8" s="7">
        <v>6.6E-3</v>
      </c>
      <c r="M8" s="7" t="s">
        <v>50</v>
      </c>
      <c r="N8" s="7" t="s">
        <v>50</v>
      </c>
    </row>
    <row r="9" spans="1:14" x14ac:dyDescent="0.2">
      <c r="A9" s="7" t="s">
        <v>21</v>
      </c>
      <c r="B9" s="7" t="s">
        <v>36</v>
      </c>
      <c r="C9" s="7" t="s">
        <v>51</v>
      </c>
      <c r="D9" s="7" t="s">
        <v>61</v>
      </c>
      <c r="E9" s="7">
        <v>-1.7500000000000002E-2</v>
      </c>
      <c r="F9" s="7">
        <v>0.2041</v>
      </c>
      <c r="G9" s="7">
        <v>-8.5599999999999996E-2</v>
      </c>
      <c r="H9" s="7">
        <v>0.93179999999999996</v>
      </c>
      <c r="I9" s="7">
        <v>9.1000000000000004E-3</v>
      </c>
      <c r="J9" s="7">
        <v>4.4999999999999997E-3</v>
      </c>
      <c r="K9" s="7">
        <v>0.99490000000000001</v>
      </c>
      <c r="L9" s="7">
        <v>7.6E-3</v>
      </c>
      <c r="M9" s="7">
        <v>6.8999999999999999E-3</v>
      </c>
      <c r="N9" s="7">
        <v>4.8999999999999998E-3</v>
      </c>
    </row>
    <row r="10" spans="1:14" x14ac:dyDescent="0.2">
      <c r="A10" s="7" t="s">
        <v>21</v>
      </c>
      <c r="B10" s="7" t="s">
        <v>20</v>
      </c>
      <c r="C10" s="7" t="s">
        <v>51</v>
      </c>
      <c r="D10" s="7" t="s">
        <v>57</v>
      </c>
      <c r="E10" s="7">
        <v>-0.12759999999999999</v>
      </c>
      <c r="F10" s="7">
        <v>8.1000000000000003E-2</v>
      </c>
      <c r="G10" s="7">
        <v>-1.5761000000000001</v>
      </c>
      <c r="H10" s="7">
        <v>0.115</v>
      </c>
      <c r="I10" s="7">
        <v>0.11559999999999999</v>
      </c>
      <c r="J10" s="7">
        <v>1.5800000000000002E-2</v>
      </c>
      <c r="K10" s="7">
        <v>1.1215999999999999</v>
      </c>
      <c r="L10" s="7">
        <v>6.0199999999999997E-2</v>
      </c>
      <c r="M10" s="7">
        <v>-1.9E-3</v>
      </c>
      <c r="N10" s="7">
        <v>6.1000000000000004E-3</v>
      </c>
    </row>
    <row r="11" spans="1:14" x14ac:dyDescent="0.2">
      <c r="A11" s="7" t="s">
        <v>21</v>
      </c>
      <c r="B11" s="7" t="s">
        <v>37</v>
      </c>
      <c r="C11" s="7" t="s">
        <v>51</v>
      </c>
      <c r="D11" s="7" t="s">
        <v>54</v>
      </c>
      <c r="E11" s="7">
        <v>2.6599999999999999E-2</v>
      </c>
      <c r="F11" s="7">
        <v>8.9099999999999999E-2</v>
      </c>
      <c r="G11" s="7">
        <v>0.29909999999999998</v>
      </c>
      <c r="H11" s="7">
        <v>0.76480000000000004</v>
      </c>
      <c r="I11" s="7">
        <v>3.9100000000000003E-2</v>
      </c>
      <c r="J11" s="7">
        <v>4.1999999999999997E-3</v>
      </c>
      <c r="K11" s="7">
        <v>1.0383</v>
      </c>
      <c r="L11" s="7">
        <v>1.5100000000000001E-2</v>
      </c>
      <c r="M11" s="7">
        <v>-1.8E-3</v>
      </c>
      <c r="N11" s="7">
        <v>5.7000000000000002E-3</v>
      </c>
    </row>
    <row r="12" spans="1:14" x14ac:dyDescent="0.2">
      <c r="A12" s="7" t="s">
        <v>21</v>
      </c>
      <c r="B12" s="7" t="s">
        <v>38</v>
      </c>
      <c r="C12" s="7" t="s">
        <v>51</v>
      </c>
      <c r="D12" s="7" t="s">
        <v>62</v>
      </c>
      <c r="E12" s="7">
        <v>-2.12E-2</v>
      </c>
      <c r="F12" s="7">
        <v>0.1474</v>
      </c>
      <c r="G12" s="7">
        <v>-0.1439</v>
      </c>
      <c r="H12" s="7">
        <v>0.88560000000000005</v>
      </c>
      <c r="I12" s="7">
        <v>2.35E-2</v>
      </c>
      <c r="J12" s="7">
        <v>8.3000000000000001E-3</v>
      </c>
      <c r="K12" s="7">
        <v>1.0376000000000001</v>
      </c>
      <c r="L12" s="7">
        <v>1.8200000000000001E-2</v>
      </c>
      <c r="M12" s="7">
        <v>1.6000000000000001E-3</v>
      </c>
      <c r="N12" s="7">
        <v>4.7000000000000002E-3</v>
      </c>
    </row>
    <row r="13" spans="1:14" x14ac:dyDescent="0.2">
      <c r="A13" s="7" t="s">
        <v>21</v>
      </c>
      <c r="B13" s="8" t="s">
        <v>40</v>
      </c>
      <c r="C13" s="7" t="s">
        <v>51</v>
      </c>
      <c r="D13" s="7" t="s">
        <v>58</v>
      </c>
      <c r="E13" s="7">
        <v>0.36570000000000003</v>
      </c>
      <c r="F13" s="7">
        <v>0.1212</v>
      </c>
      <c r="G13" s="7">
        <v>3.0162</v>
      </c>
      <c r="H13" s="7">
        <v>2.5999999999999999E-3</v>
      </c>
      <c r="I13" s="7">
        <v>0.12559999999999999</v>
      </c>
      <c r="J13" s="7">
        <v>3.0499999999999999E-2</v>
      </c>
      <c r="K13" s="7">
        <v>1.008</v>
      </c>
      <c r="L13" s="7">
        <v>8.3000000000000001E-3</v>
      </c>
      <c r="M13" s="7">
        <v>5.1000000000000004E-3</v>
      </c>
      <c r="N13" s="7">
        <v>5.3E-3</v>
      </c>
    </row>
    <row r="14" spans="1:14" x14ac:dyDescent="0.2">
      <c r="A14" s="7" t="s">
        <v>21</v>
      </c>
      <c r="B14" s="8" t="s">
        <v>41</v>
      </c>
      <c r="C14" s="7" t="s">
        <v>48</v>
      </c>
      <c r="D14" s="7" t="s">
        <v>53</v>
      </c>
      <c r="E14" s="7">
        <v>0.6482</v>
      </c>
      <c r="F14" s="7">
        <v>0.15029999999999999</v>
      </c>
      <c r="G14" s="7">
        <v>4.3143000000000002</v>
      </c>
      <c r="H14" s="9">
        <v>1.6008E-5</v>
      </c>
      <c r="I14" s="7">
        <v>5.8999999999999999E-3</v>
      </c>
      <c r="J14" s="7">
        <v>1.1999999999999999E-3</v>
      </c>
      <c r="K14" s="7">
        <v>1.0009999999999999</v>
      </c>
      <c r="L14" s="7">
        <v>6.4000000000000003E-3</v>
      </c>
      <c r="M14" s="7">
        <v>1.6999999999999999E-3</v>
      </c>
      <c r="N14" s="7">
        <v>4.1000000000000003E-3</v>
      </c>
    </row>
    <row r="15" spans="1:14" x14ac:dyDescent="0.2">
      <c r="A15" s="7" t="s">
        <v>21</v>
      </c>
      <c r="B15" s="8" t="s">
        <v>310</v>
      </c>
      <c r="C15" s="7" t="s">
        <v>311</v>
      </c>
      <c r="D15" s="7" t="s">
        <v>312</v>
      </c>
      <c r="E15" s="7">
        <v>0.66459999999999997</v>
      </c>
      <c r="F15" s="7">
        <v>0.14849999999999999</v>
      </c>
      <c r="G15" s="7">
        <v>4.4759000000000002</v>
      </c>
      <c r="H15" s="9">
        <v>7.6077E-6</v>
      </c>
      <c r="I15" s="7">
        <v>6.1999999999999998E-3</v>
      </c>
      <c r="J15" s="7">
        <v>1.1999999999999999E-3</v>
      </c>
      <c r="K15" s="7">
        <v>1.0015000000000001</v>
      </c>
      <c r="L15" s="7">
        <v>6.4000000000000003E-3</v>
      </c>
      <c r="M15" s="7">
        <v>1.6000000000000001E-3</v>
      </c>
      <c r="N15" s="7">
        <v>4.1000000000000003E-3</v>
      </c>
    </row>
    <row r="16" spans="1:14" x14ac:dyDescent="0.2">
      <c r="A16" s="7" t="s">
        <v>21</v>
      </c>
      <c r="B16" s="8" t="s">
        <v>42</v>
      </c>
      <c r="C16" s="7" t="s">
        <v>51</v>
      </c>
      <c r="D16" s="7" t="s">
        <v>63</v>
      </c>
      <c r="E16" s="7">
        <v>0.4773</v>
      </c>
      <c r="F16" s="7">
        <v>0.25659999999999999</v>
      </c>
      <c r="G16" s="7">
        <v>1.8602000000000001</v>
      </c>
      <c r="H16" s="7">
        <v>6.2899999999999998E-2</v>
      </c>
      <c r="I16" s="7">
        <v>4.1000000000000003E-3</v>
      </c>
      <c r="J16" s="7">
        <v>2.5000000000000001E-3</v>
      </c>
      <c r="K16" s="7">
        <v>1.0084</v>
      </c>
      <c r="L16" s="7">
        <v>7.3000000000000001E-3</v>
      </c>
      <c r="M16" s="7">
        <v>-4.4000000000000003E-3</v>
      </c>
      <c r="N16" s="7">
        <v>4.4999999999999997E-3</v>
      </c>
    </row>
    <row r="17" spans="1:14" x14ac:dyDescent="0.2">
      <c r="A17" s="7" t="s">
        <v>21</v>
      </c>
      <c r="B17" s="8" t="s">
        <v>19</v>
      </c>
      <c r="C17" s="7" t="s">
        <v>443</v>
      </c>
      <c r="D17" s="7" t="s">
        <v>444</v>
      </c>
      <c r="E17" s="7">
        <v>0.28489999999999999</v>
      </c>
      <c r="F17" s="7">
        <v>6.4299999999999996E-2</v>
      </c>
      <c r="G17" s="7">
        <v>4.4333</v>
      </c>
      <c r="H17" s="9">
        <v>9.2788E-6</v>
      </c>
      <c r="I17" s="7">
        <v>8.8400000000000006E-2</v>
      </c>
      <c r="J17" s="7">
        <v>8.6E-3</v>
      </c>
      <c r="K17" s="7">
        <v>1.0743</v>
      </c>
      <c r="L17" s="7">
        <v>1.3299999999999999E-2</v>
      </c>
      <c r="M17" s="7">
        <v>-1.1900000000000001E-2</v>
      </c>
      <c r="N17" s="7">
        <v>4.8999999999999998E-3</v>
      </c>
    </row>
    <row r="18" spans="1:14" x14ac:dyDescent="0.2">
      <c r="A18" s="7" t="s">
        <v>21</v>
      </c>
      <c r="B18" s="8" t="s">
        <v>43</v>
      </c>
      <c r="C18" s="7" t="s">
        <v>48</v>
      </c>
      <c r="D18" s="7" t="s">
        <v>55</v>
      </c>
      <c r="E18" s="10" t="s">
        <v>49</v>
      </c>
      <c r="F18" s="10">
        <v>0.1198</v>
      </c>
      <c r="G18" s="10">
        <v>1.2471000000000001</v>
      </c>
      <c r="H18" s="10">
        <v>0.21240000000000001</v>
      </c>
      <c r="I18" s="10">
        <v>7.1999999999999998E-3</v>
      </c>
      <c r="J18" s="10">
        <v>1.5E-3</v>
      </c>
      <c r="K18" s="10">
        <v>1.0281</v>
      </c>
      <c r="L18" s="10">
        <v>7.4999999999999997E-3</v>
      </c>
      <c r="M18" s="10">
        <v>6.9999999999999999E-4</v>
      </c>
      <c r="N18" s="10">
        <v>5.0000000000000001E-3</v>
      </c>
    </row>
    <row r="19" spans="1:14" x14ac:dyDescent="0.2">
      <c r="A19" s="7" t="s">
        <v>21</v>
      </c>
      <c r="B19" s="8" t="s">
        <v>44</v>
      </c>
      <c r="C19" s="7" t="s">
        <v>51</v>
      </c>
      <c r="D19" s="7" t="s">
        <v>64</v>
      </c>
      <c r="E19" s="7">
        <v>0.26979999999999998</v>
      </c>
      <c r="F19" s="7">
        <v>0.25259999999999999</v>
      </c>
      <c r="G19" s="7">
        <v>1.0683</v>
      </c>
      <c r="H19" s="7">
        <v>0.28539999999999999</v>
      </c>
      <c r="I19" s="7">
        <v>3.8999999999999998E-3</v>
      </c>
      <c r="J19" s="7">
        <v>2.8E-3</v>
      </c>
      <c r="K19" s="7">
        <v>1.0149999999999999</v>
      </c>
      <c r="L19" s="7">
        <v>7.4000000000000003E-3</v>
      </c>
      <c r="M19" s="7">
        <v>-7.7000000000000002E-3</v>
      </c>
      <c r="N19" s="7">
        <v>5.1999999999999998E-3</v>
      </c>
    </row>
    <row r="20" spans="1:14" x14ac:dyDescent="0.2">
      <c r="A20" s="3" t="s">
        <v>45</v>
      </c>
      <c r="B20" s="3" t="s">
        <v>32</v>
      </c>
      <c r="C20" s="3" t="s">
        <v>65</v>
      </c>
      <c r="D20" s="3" t="s">
        <v>56</v>
      </c>
      <c r="E20" s="3">
        <v>2.81E-2</v>
      </c>
      <c r="F20" s="3">
        <v>5.79E-2</v>
      </c>
      <c r="G20" s="3">
        <v>0.48549999999999999</v>
      </c>
      <c r="H20" s="3">
        <v>0.62739999999999996</v>
      </c>
      <c r="I20" s="3">
        <v>0.13189999999999999</v>
      </c>
      <c r="J20" s="3">
        <v>1.1299999999999999E-2</v>
      </c>
      <c r="K20" s="3">
        <v>1.0994999999999999</v>
      </c>
      <c r="L20" s="3">
        <v>2.2700000000000001E-2</v>
      </c>
      <c r="M20" s="3">
        <v>-1.1999999999999999E-3</v>
      </c>
      <c r="N20" s="3">
        <v>5.8999999999999999E-3</v>
      </c>
    </row>
    <row r="21" spans="1:14" x14ac:dyDescent="0.2">
      <c r="A21" s="3" t="s">
        <v>45</v>
      </c>
      <c r="B21" s="3" t="s">
        <v>33</v>
      </c>
      <c r="C21" s="3" t="s">
        <v>65</v>
      </c>
      <c r="D21" s="3" t="s">
        <v>52</v>
      </c>
      <c r="E21" s="3">
        <v>2.4E-2</v>
      </c>
      <c r="F21" s="3">
        <v>8.6599999999999996E-2</v>
      </c>
      <c r="G21" s="3">
        <v>0.2767</v>
      </c>
      <c r="H21" s="3">
        <v>0.78200000000000003</v>
      </c>
      <c r="I21" s="3">
        <v>3.2300000000000002E-2</v>
      </c>
      <c r="J21" s="3">
        <v>3.8E-3</v>
      </c>
      <c r="K21" s="3">
        <v>1.0274000000000001</v>
      </c>
      <c r="L21" s="3">
        <v>1.04E-2</v>
      </c>
      <c r="M21" s="3">
        <v>-6.4999999999999997E-3</v>
      </c>
      <c r="N21" s="3">
        <v>5.0000000000000001E-3</v>
      </c>
    </row>
    <row r="22" spans="1:14" x14ac:dyDescent="0.2">
      <c r="A22" s="3" t="s">
        <v>45</v>
      </c>
      <c r="B22" s="3" t="s">
        <v>34</v>
      </c>
      <c r="C22" s="3" t="s">
        <v>65</v>
      </c>
      <c r="D22" s="3" t="s">
        <v>68</v>
      </c>
      <c r="E22" s="3">
        <v>-2.2700000000000001E-2</v>
      </c>
      <c r="F22" s="3">
        <v>0.12959999999999999</v>
      </c>
      <c r="G22" s="3">
        <v>-0.1749</v>
      </c>
      <c r="H22" s="3">
        <v>0.86119999999999997</v>
      </c>
      <c r="I22" s="3">
        <v>2.3699999999999999E-2</v>
      </c>
      <c r="J22" s="3">
        <v>5.4999999999999997E-3</v>
      </c>
      <c r="K22" s="3">
        <v>1.0287999999999999</v>
      </c>
      <c r="L22" s="3">
        <v>1.0200000000000001E-2</v>
      </c>
      <c r="M22" s="3">
        <v>-4.4999999999999997E-3</v>
      </c>
      <c r="N22" s="3">
        <v>4.8999999999999998E-3</v>
      </c>
    </row>
    <row r="23" spans="1:14" x14ac:dyDescent="0.2">
      <c r="A23" s="3" t="s">
        <v>45</v>
      </c>
      <c r="B23" s="3" t="s">
        <v>39</v>
      </c>
      <c r="C23" s="3" t="s">
        <v>65</v>
      </c>
      <c r="D23" s="3" t="s">
        <v>59</v>
      </c>
      <c r="E23" s="3">
        <v>-0.18959999999999999</v>
      </c>
      <c r="F23" s="3">
        <v>0.12959999999999999</v>
      </c>
      <c r="G23" s="3">
        <v>-1.4631000000000001</v>
      </c>
      <c r="H23" s="3">
        <v>0.14349999999999999</v>
      </c>
      <c r="I23" s="3">
        <v>5.04E-2</v>
      </c>
      <c r="J23" s="3">
        <v>1.17E-2</v>
      </c>
      <c r="K23" s="3">
        <v>1.0255000000000001</v>
      </c>
      <c r="L23" s="3">
        <v>7.9000000000000008E-3</v>
      </c>
      <c r="M23" s="3">
        <v>7.3000000000000001E-3</v>
      </c>
      <c r="N23" s="3">
        <v>5.3E-3</v>
      </c>
    </row>
    <row r="24" spans="1:14" x14ac:dyDescent="0.2">
      <c r="A24" s="3" t="s">
        <v>45</v>
      </c>
      <c r="B24" s="3" t="s">
        <v>35</v>
      </c>
      <c r="C24" s="3" t="s">
        <v>50</v>
      </c>
      <c r="D24" s="3" t="s">
        <v>50</v>
      </c>
      <c r="E24" s="3" t="s">
        <v>50</v>
      </c>
      <c r="F24" s="3" t="s">
        <v>50</v>
      </c>
      <c r="G24" s="3" t="s">
        <v>50</v>
      </c>
      <c r="H24" s="3" t="s">
        <v>50</v>
      </c>
      <c r="I24" s="3">
        <v>8.9999999999999998E-4</v>
      </c>
      <c r="J24" s="3">
        <v>2.3E-3</v>
      </c>
      <c r="K24" s="3">
        <v>1.0036</v>
      </c>
      <c r="L24" s="3">
        <v>6.6E-3</v>
      </c>
      <c r="M24" s="3" t="s">
        <v>50</v>
      </c>
      <c r="N24" s="3" t="s">
        <v>50</v>
      </c>
    </row>
    <row r="25" spans="1:14" x14ac:dyDescent="0.2">
      <c r="A25" s="3" t="s">
        <v>45</v>
      </c>
      <c r="B25" s="3" t="s">
        <v>36</v>
      </c>
      <c r="C25" s="3" t="s">
        <v>65</v>
      </c>
      <c r="D25" s="3" t="s">
        <v>61</v>
      </c>
      <c r="E25" s="3">
        <v>-0.19159999999999999</v>
      </c>
      <c r="F25" s="3">
        <v>0.2001</v>
      </c>
      <c r="G25" s="3">
        <v>-0.95730000000000004</v>
      </c>
      <c r="H25" s="3">
        <v>0.33839999999999998</v>
      </c>
      <c r="I25" s="3">
        <v>8.8999999999999999E-3</v>
      </c>
      <c r="J25" s="3">
        <v>4.4999999999999997E-3</v>
      </c>
      <c r="K25" s="3">
        <v>0.99509999999999998</v>
      </c>
      <c r="L25" s="3">
        <v>7.6E-3</v>
      </c>
      <c r="M25" s="3">
        <v>-3.2000000000000002E-3</v>
      </c>
      <c r="N25" s="3">
        <v>4.4999999999999997E-3</v>
      </c>
    </row>
    <row r="26" spans="1:14" x14ac:dyDescent="0.2">
      <c r="A26" s="3" t="s">
        <v>45</v>
      </c>
      <c r="B26" s="3" t="s">
        <v>20</v>
      </c>
      <c r="C26" s="3" t="s">
        <v>65</v>
      </c>
      <c r="D26" s="3" t="s">
        <v>57</v>
      </c>
      <c r="E26" s="3">
        <v>-1.47E-2</v>
      </c>
      <c r="F26" s="3">
        <v>7.4499999999999997E-2</v>
      </c>
      <c r="G26" s="3">
        <v>-0.19789999999999999</v>
      </c>
      <c r="H26" s="3">
        <v>0.84309999999999996</v>
      </c>
      <c r="I26" s="3">
        <v>0.1157</v>
      </c>
      <c r="J26" s="3">
        <v>1.5800000000000002E-2</v>
      </c>
      <c r="K26" s="3">
        <v>1.1214</v>
      </c>
      <c r="L26" s="3">
        <v>6.0100000000000001E-2</v>
      </c>
      <c r="M26" s="3">
        <v>-8.9999999999999998E-4</v>
      </c>
      <c r="N26" s="3">
        <v>6.0000000000000001E-3</v>
      </c>
    </row>
    <row r="27" spans="1:14" x14ac:dyDescent="0.2">
      <c r="A27" s="3" t="s">
        <v>45</v>
      </c>
      <c r="B27" s="3" t="s">
        <v>37</v>
      </c>
      <c r="C27" s="3" t="s">
        <v>65</v>
      </c>
      <c r="D27" s="3" t="s">
        <v>54</v>
      </c>
      <c r="E27" s="3">
        <v>1.9E-3</v>
      </c>
      <c r="F27" s="3">
        <v>8.14E-2</v>
      </c>
      <c r="G27" s="3">
        <v>2.3400000000000001E-2</v>
      </c>
      <c r="H27" s="3">
        <v>0.98140000000000005</v>
      </c>
      <c r="I27" s="3">
        <v>3.9100000000000003E-2</v>
      </c>
      <c r="J27" s="3">
        <v>4.1999999999999997E-3</v>
      </c>
      <c r="K27" s="3">
        <v>1.038</v>
      </c>
      <c r="L27" s="3">
        <v>1.5100000000000001E-2</v>
      </c>
      <c r="M27" s="3">
        <v>-6.4999999999999997E-3</v>
      </c>
      <c r="N27" s="3">
        <v>5.1999999999999998E-3</v>
      </c>
    </row>
    <row r="28" spans="1:14" x14ac:dyDescent="0.2">
      <c r="A28" s="3" t="s">
        <v>45</v>
      </c>
      <c r="B28" s="3" t="s">
        <v>38</v>
      </c>
      <c r="C28" s="3" t="s">
        <v>65</v>
      </c>
      <c r="D28" s="3" t="s">
        <v>62</v>
      </c>
      <c r="E28" s="3">
        <v>-0.11070000000000001</v>
      </c>
      <c r="F28" s="3">
        <v>0.13600000000000001</v>
      </c>
      <c r="G28" s="3">
        <v>-0.81359999999999999</v>
      </c>
      <c r="H28" s="3">
        <v>0.41589999999999999</v>
      </c>
      <c r="I28" s="3">
        <v>2.3400000000000001E-2</v>
      </c>
      <c r="J28" s="3">
        <v>8.3000000000000001E-3</v>
      </c>
      <c r="K28" s="3">
        <v>1.0378000000000001</v>
      </c>
      <c r="L28" s="3">
        <v>1.8200000000000001E-2</v>
      </c>
      <c r="M28" s="3">
        <v>2.8E-3</v>
      </c>
      <c r="N28" s="3">
        <v>4.5999999999999999E-3</v>
      </c>
    </row>
    <row r="29" spans="1:14" x14ac:dyDescent="0.2">
      <c r="A29" s="3" t="s">
        <v>45</v>
      </c>
      <c r="B29" s="4" t="s">
        <v>40</v>
      </c>
      <c r="C29" s="3" t="s">
        <v>65</v>
      </c>
      <c r="D29" s="3" t="s">
        <v>66</v>
      </c>
      <c r="E29" s="3">
        <v>-1.7999999999999999E-2</v>
      </c>
      <c r="F29" s="3">
        <v>0.10970000000000001</v>
      </c>
      <c r="G29" s="3">
        <v>-0.16420000000000001</v>
      </c>
      <c r="H29" s="3">
        <v>0.86960000000000004</v>
      </c>
      <c r="I29" s="3">
        <v>0.12559999999999999</v>
      </c>
      <c r="J29" s="3">
        <v>3.0499999999999999E-2</v>
      </c>
      <c r="K29" s="3">
        <v>1.008</v>
      </c>
      <c r="L29" s="3">
        <v>8.3999999999999995E-3</v>
      </c>
      <c r="M29" s="3">
        <v>1.04E-2</v>
      </c>
      <c r="N29" s="3">
        <v>4.7000000000000002E-3</v>
      </c>
    </row>
    <row r="30" spans="1:14" x14ac:dyDescent="0.2">
      <c r="A30" s="3" t="s">
        <v>45</v>
      </c>
      <c r="B30" s="4" t="s">
        <v>41</v>
      </c>
      <c r="C30" s="3" t="s">
        <v>65</v>
      </c>
      <c r="D30" s="3" t="s">
        <v>53</v>
      </c>
      <c r="E30" s="3">
        <v>0.2026</v>
      </c>
      <c r="F30" s="3">
        <v>0.1389</v>
      </c>
      <c r="G30" s="3">
        <v>1.4588000000000001</v>
      </c>
      <c r="H30" s="3">
        <v>0.14460000000000001</v>
      </c>
      <c r="I30" s="3">
        <v>6.0000000000000001E-3</v>
      </c>
      <c r="J30" s="3">
        <v>1.1999999999999999E-3</v>
      </c>
      <c r="K30" s="3">
        <v>1.0008999999999999</v>
      </c>
      <c r="L30" s="3">
        <v>6.4000000000000003E-3</v>
      </c>
      <c r="M30" s="3">
        <v>4.1999999999999997E-3</v>
      </c>
      <c r="N30" s="3">
        <v>4.7000000000000002E-3</v>
      </c>
    </row>
    <row r="31" spans="1:14" x14ac:dyDescent="0.2">
      <c r="A31" s="3" t="s">
        <v>45</v>
      </c>
      <c r="B31" s="4" t="s">
        <v>310</v>
      </c>
      <c r="C31" s="3" t="s">
        <v>313</v>
      </c>
      <c r="D31" s="3" t="s">
        <v>314</v>
      </c>
      <c r="E31" s="3">
        <v>0.21</v>
      </c>
      <c r="F31" s="3">
        <v>0.13689999999999999</v>
      </c>
      <c r="G31" s="3">
        <v>1.5347</v>
      </c>
      <c r="H31" s="3">
        <v>0.1249</v>
      </c>
      <c r="I31" s="3">
        <v>6.1999999999999998E-3</v>
      </c>
      <c r="J31" s="3">
        <v>1.1999999999999999E-3</v>
      </c>
      <c r="K31" s="3">
        <v>1.0015000000000001</v>
      </c>
      <c r="L31" s="3">
        <v>6.4000000000000003E-3</v>
      </c>
      <c r="M31" s="3">
        <v>4.3E-3</v>
      </c>
      <c r="N31" s="3">
        <v>4.7000000000000002E-3</v>
      </c>
    </row>
    <row r="32" spans="1:14" x14ac:dyDescent="0.2">
      <c r="A32" s="3" t="s">
        <v>45</v>
      </c>
      <c r="B32" s="4" t="s">
        <v>42</v>
      </c>
      <c r="C32" s="3" t="s">
        <v>65</v>
      </c>
      <c r="D32" s="3" t="s">
        <v>63</v>
      </c>
      <c r="E32" s="3">
        <v>0.10050000000000001</v>
      </c>
      <c r="F32" s="3">
        <v>0.21299999999999999</v>
      </c>
      <c r="G32" s="3">
        <v>0.47170000000000001</v>
      </c>
      <c r="H32" s="3">
        <v>0.6371</v>
      </c>
      <c r="I32" s="3">
        <v>4.1000000000000003E-3</v>
      </c>
      <c r="J32" s="3">
        <v>2.5000000000000001E-3</v>
      </c>
      <c r="K32" s="3">
        <v>1.0084</v>
      </c>
      <c r="L32" s="3">
        <v>7.3000000000000001E-3</v>
      </c>
      <c r="M32" s="3">
        <v>-2.5999999999999999E-3</v>
      </c>
      <c r="N32" s="3">
        <v>4.3E-3</v>
      </c>
    </row>
    <row r="33" spans="1:14" x14ac:dyDescent="0.2">
      <c r="A33" s="3" t="s">
        <v>45</v>
      </c>
      <c r="B33" s="4" t="s">
        <v>19</v>
      </c>
      <c r="C33" s="3" t="s">
        <v>445</v>
      </c>
      <c r="D33" s="4" t="s">
        <v>444</v>
      </c>
      <c r="E33" s="3">
        <v>0.1358</v>
      </c>
      <c r="F33" s="3">
        <v>7.17E-2</v>
      </c>
      <c r="G33" s="3">
        <v>1.8932</v>
      </c>
      <c r="H33" s="3">
        <v>5.8299999999999998E-2</v>
      </c>
      <c r="I33" s="3">
        <v>8.8400000000000006E-2</v>
      </c>
      <c r="J33" s="3">
        <v>8.6E-3</v>
      </c>
      <c r="K33" s="3">
        <v>1.0745</v>
      </c>
      <c r="L33" s="3">
        <v>1.3299999999999999E-2</v>
      </c>
      <c r="M33" s="3">
        <v>-6.0000000000000001E-3</v>
      </c>
      <c r="N33" s="3">
        <v>4.7999999999999996E-3</v>
      </c>
    </row>
    <row r="34" spans="1:14" x14ac:dyDescent="0.2">
      <c r="A34" s="3" t="s">
        <v>45</v>
      </c>
      <c r="B34" s="4" t="s">
        <v>43</v>
      </c>
      <c r="C34" s="3" t="s">
        <v>65</v>
      </c>
      <c r="D34" s="3" t="s">
        <v>67</v>
      </c>
      <c r="E34" s="3">
        <v>8.8900000000000007E-2</v>
      </c>
      <c r="F34" s="3">
        <v>0.1153</v>
      </c>
      <c r="G34" s="3">
        <v>0.77070000000000005</v>
      </c>
      <c r="H34" s="3">
        <v>0.44090000000000001</v>
      </c>
      <c r="I34" s="3">
        <v>7.1999999999999998E-3</v>
      </c>
      <c r="J34" s="3">
        <v>1.5E-3</v>
      </c>
      <c r="K34" s="3">
        <v>1.0281</v>
      </c>
      <c r="L34" s="3">
        <v>7.4999999999999997E-3</v>
      </c>
      <c r="M34" s="3">
        <v>2.2000000000000001E-3</v>
      </c>
      <c r="N34" s="3">
        <v>5.0000000000000001E-3</v>
      </c>
    </row>
    <row r="35" spans="1:14" x14ac:dyDescent="0.2">
      <c r="A35" s="3" t="s">
        <v>45</v>
      </c>
      <c r="B35" s="4" t="s">
        <v>44</v>
      </c>
      <c r="C35" s="3" t="s">
        <v>65</v>
      </c>
      <c r="D35" s="3" t="s">
        <v>64</v>
      </c>
      <c r="E35" s="3">
        <v>0.17399999999999999</v>
      </c>
      <c r="F35" s="3">
        <v>0.23269999999999999</v>
      </c>
      <c r="G35" s="3">
        <v>0.74770000000000003</v>
      </c>
      <c r="H35" s="3">
        <v>0.4546</v>
      </c>
      <c r="I35" s="3">
        <v>3.8999999999999998E-3</v>
      </c>
      <c r="J35" s="3">
        <v>2.8E-3</v>
      </c>
      <c r="K35" s="3">
        <v>1.0148999999999999</v>
      </c>
      <c r="L35" s="3">
        <v>7.4000000000000003E-3</v>
      </c>
      <c r="M35" s="3">
        <v>-1.6999999999999999E-3</v>
      </c>
      <c r="N35" s="3">
        <v>4.8999999999999998E-3</v>
      </c>
    </row>
    <row r="36" spans="1:14" x14ac:dyDescent="0.2">
      <c r="A36" s="7" t="s">
        <v>46</v>
      </c>
      <c r="B36" s="7" t="s">
        <v>32</v>
      </c>
      <c r="C36" s="7" t="s">
        <v>69</v>
      </c>
      <c r="D36" s="7" t="s">
        <v>70</v>
      </c>
      <c r="E36" s="7">
        <v>-5.7000000000000002E-3</v>
      </c>
      <c r="F36" s="7">
        <v>5.1700000000000003E-2</v>
      </c>
      <c r="G36" s="7">
        <v>-0.111</v>
      </c>
      <c r="H36" s="7">
        <v>0.91159999999999997</v>
      </c>
      <c r="I36" s="7">
        <v>0.13200000000000001</v>
      </c>
      <c r="J36" s="7">
        <v>1.1299999999999999E-2</v>
      </c>
      <c r="K36" s="7">
        <v>1.0992</v>
      </c>
      <c r="L36" s="7">
        <v>2.2599999999999999E-2</v>
      </c>
      <c r="M36" s="7">
        <v>1.1999999999999999E-3</v>
      </c>
      <c r="N36" s="7">
        <v>6.0000000000000001E-3</v>
      </c>
    </row>
    <row r="37" spans="1:14" x14ac:dyDescent="0.2">
      <c r="A37" s="7" t="s">
        <v>46</v>
      </c>
      <c r="B37" s="7" t="s">
        <v>33</v>
      </c>
      <c r="C37" s="7" t="s">
        <v>69</v>
      </c>
      <c r="D37" s="7" t="s">
        <v>52</v>
      </c>
      <c r="E37" s="7">
        <v>0.10340000000000001</v>
      </c>
      <c r="F37" s="7">
        <v>8.7300000000000003E-2</v>
      </c>
      <c r="G37" s="7">
        <v>1.1835</v>
      </c>
      <c r="H37" s="7">
        <v>0.2366</v>
      </c>
      <c r="I37" s="7">
        <v>3.2300000000000002E-2</v>
      </c>
      <c r="J37" s="7">
        <v>3.8E-3</v>
      </c>
      <c r="K37" s="7">
        <v>1.0274000000000001</v>
      </c>
      <c r="L37" s="7">
        <v>1.0500000000000001E-2</v>
      </c>
      <c r="M37" s="7">
        <v>-7.1999999999999998E-3</v>
      </c>
      <c r="N37" s="7">
        <v>5.4000000000000003E-3</v>
      </c>
    </row>
    <row r="38" spans="1:14" x14ac:dyDescent="0.2">
      <c r="A38" s="7" t="s">
        <v>46</v>
      </c>
      <c r="B38" s="7" t="s">
        <v>34</v>
      </c>
      <c r="C38" s="7" t="s">
        <v>69</v>
      </c>
      <c r="D38" s="7" t="s">
        <v>60</v>
      </c>
      <c r="E38" s="7">
        <v>3.2399999999999998E-2</v>
      </c>
      <c r="F38" s="7">
        <v>0.1239</v>
      </c>
      <c r="G38" s="7">
        <v>0.26179999999999998</v>
      </c>
      <c r="H38" s="7">
        <v>0.79349999999999998</v>
      </c>
      <c r="I38" s="7">
        <v>2.3699999999999999E-2</v>
      </c>
      <c r="J38" s="7">
        <v>5.4999999999999997E-3</v>
      </c>
      <c r="K38" s="7">
        <v>1.0286999999999999</v>
      </c>
      <c r="L38" s="7">
        <v>1.0200000000000001E-2</v>
      </c>
      <c r="M38" s="7">
        <v>-1.9E-3</v>
      </c>
      <c r="N38" s="7">
        <v>5.3E-3</v>
      </c>
    </row>
    <row r="39" spans="1:14" x14ac:dyDescent="0.2">
      <c r="A39" s="7" t="s">
        <v>46</v>
      </c>
      <c r="B39" s="7" t="s">
        <v>39</v>
      </c>
      <c r="C39" s="7" t="s">
        <v>69</v>
      </c>
      <c r="D39" s="7" t="s">
        <v>59</v>
      </c>
      <c r="E39" s="7">
        <v>-0.14000000000000001</v>
      </c>
      <c r="F39" s="7">
        <v>0.1147</v>
      </c>
      <c r="G39" s="7">
        <v>-1.2213000000000001</v>
      </c>
      <c r="H39" s="7">
        <v>0.222</v>
      </c>
      <c r="I39" s="7">
        <v>5.04E-2</v>
      </c>
      <c r="J39" s="7">
        <v>1.17E-2</v>
      </c>
      <c r="K39" s="7">
        <v>1.0255000000000001</v>
      </c>
      <c r="L39" s="7">
        <v>7.9000000000000008E-3</v>
      </c>
      <c r="M39" s="7">
        <v>7.7000000000000002E-3</v>
      </c>
      <c r="N39" s="7">
        <v>4.4999999999999997E-3</v>
      </c>
    </row>
    <row r="40" spans="1:14" x14ac:dyDescent="0.2">
      <c r="A40" s="7" t="s">
        <v>46</v>
      </c>
      <c r="B40" s="7" t="s">
        <v>35</v>
      </c>
      <c r="C40" s="7" t="s">
        <v>50</v>
      </c>
      <c r="D40" s="7" t="s">
        <v>50</v>
      </c>
      <c r="E40" s="7" t="s">
        <v>50</v>
      </c>
      <c r="F40" s="7" t="s">
        <v>50</v>
      </c>
      <c r="G40" s="7" t="s">
        <v>50</v>
      </c>
      <c r="H40" s="7" t="s">
        <v>50</v>
      </c>
      <c r="I40" s="7">
        <v>8.9999999999999998E-4</v>
      </c>
      <c r="J40" s="7">
        <v>2.3E-3</v>
      </c>
      <c r="K40" s="7">
        <v>1.0036</v>
      </c>
      <c r="L40" s="7">
        <v>6.6E-3</v>
      </c>
      <c r="M40" s="7" t="s">
        <v>50</v>
      </c>
      <c r="N40" s="7" t="s">
        <v>50</v>
      </c>
    </row>
    <row r="41" spans="1:14" x14ac:dyDescent="0.2">
      <c r="A41" s="7" t="s">
        <v>46</v>
      </c>
      <c r="B41" s="7" t="s">
        <v>36</v>
      </c>
      <c r="C41" s="7" t="s">
        <v>69</v>
      </c>
      <c r="D41" s="7" t="s">
        <v>61</v>
      </c>
      <c r="E41" s="7">
        <v>-6.5699999999999995E-2</v>
      </c>
      <c r="F41" s="7">
        <v>0.17799999999999999</v>
      </c>
      <c r="G41" s="7">
        <v>-0.36909999999999998</v>
      </c>
      <c r="H41" s="7">
        <v>0.71199999999999997</v>
      </c>
      <c r="I41" s="7">
        <v>8.8999999999999999E-3</v>
      </c>
      <c r="J41" s="7">
        <v>4.4999999999999997E-3</v>
      </c>
      <c r="K41" s="7">
        <v>0.99519999999999997</v>
      </c>
      <c r="L41" s="7">
        <v>7.4999999999999997E-3</v>
      </c>
      <c r="M41" s="7">
        <v>8.9999999999999998E-4</v>
      </c>
      <c r="N41" s="7">
        <v>4.1999999999999997E-3</v>
      </c>
    </row>
    <row r="42" spans="1:14" x14ac:dyDescent="0.2">
      <c r="A42" s="7" t="s">
        <v>46</v>
      </c>
      <c r="B42" s="7" t="s">
        <v>20</v>
      </c>
      <c r="C42" s="7" t="s">
        <v>69</v>
      </c>
      <c r="D42" s="7" t="s">
        <v>71</v>
      </c>
      <c r="E42" s="7">
        <v>5.3800000000000001E-2</v>
      </c>
      <c r="F42" s="7">
        <v>7.3499999999999996E-2</v>
      </c>
      <c r="G42" s="7">
        <v>0.7329</v>
      </c>
      <c r="H42" s="7">
        <v>0.46360000000000001</v>
      </c>
      <c r="I42" s="7">
        <v>0.1157</v>
      </c>
      <c r="J42" s="7">
        <v>1.5800000000000002E-2</v>
      </c>
      <c r="K42" s="7">
        <v>1.1212</v>
      </c>
      <c r="L42" s="7">
        <v>5.9900000000000002E-2</v>
      </c>
      <c r="M42" s="7">
        <v>-2.7000000000000001E-3</v>
      </c>
      <c r="N42" s="7">
        <v>6.0000000000000001E-3</v>
      </c>
    </row>
    <row r="43" spans="1:14" x14ac:dyDescent="0.2">
      <c r="A43" s="7" t="s">
        <v>46</v>
      </c>
      <c r="B43" s="7" t="s">
        <v>37</v>
      </c>
      <c r="C43" s="7" t="s">
        <v>69</v>
      </c>
      <c r="D43" s="7" t="s">
        <v>54</v>
      </c>
      <c r="E43" s="7">
        <v>7.3800000000000004E-2</v>
      </c>
      <c r="F43" s="7">
        <v>7.8E-2</v>
      </c>
      <c r="G43" s="7">
        <v>0.94650000000000001</v>
      </c>
      <c r="H43" s="7">
        <v>0.34389999999999998</v>
      </c>
      <c r="I43" s="7">
        <v>3.9199999999999999E-2</v>
      </c>
      <c r="J43" s="7">
        <v>4.1999999999999997E-3</v>
      </c>
      <c r="K43" s="7">
        <v>1.0378000000000001</v>
      </c>
      <c r="L43" s="7">
        <v>1.5100000000000001E-2</v>
      </c>
      <c r="M43" s="7">
        <v>-5.3E-3</v>
      </c>
      <c r="N43" s="7">
        <v>5.0000000000000001E-3</v>
      </c>
    </row>
    <row r="44" spans="1:14" x14ac:dyDescent="0.2">
      <c r="A44" s="7" t="s">
        <v>46</v>
      </c>
      <c r="B44" s="7" t="s">
        <v>38</v>
      </c>
      <c r="C44" s="7" t="s">
        <v>69</v>
      </c>
      <c r="D44" s="7" t="s">
        <v>72</v>
      </c>
      <c r="E44" s="7">
        <v>0.2838</v>
      </c>
      <c r="F44" s="7">
        <v>0.1573</v>
      </c>
      <c r="G44" s="7">
        <v>1.8039000000000001</v>
      </c>
      <c r="H44" s="7">
        <v>7.1300000000000002E-2</v>
      </c>
      <c r="I44" s="7">
        <v>2.35E-2</v>
      </c>
      <c r="J44" s="7">
        <v>8.3000000000000001E-3</v>
      </c>
      <c r="K44" s="7">
        <v>1.0376000000000001</v>
      </c>
      <c r="L44" s="7">
        <v>1.8200000000000001E-2</v>
      </c>
      <c r="M44" s="7">
        <v>-3.5000000000000001E-3</v>
      </c>
      <c r="N44" s="7">
        <v>5.1999999999999998E-3</v>
      </c>
    </row>
    <row r="45" spans="1:14" x14ac:dyDescent="0.2">
      <c r="A45" s="7" t="s">
        <v>46</v>
      </c>
      <c r="B45" s="8" t="s">
        <v>40</v>
      </c>
      <c r="C45" s="7" t="s">
        <v>69</v>
      </c>
      <c r="D45" s="7" t="s">
        <v>58</v>
      </c>
      <c r="E45" s="7">
        <v>2.2200000000000001E-2</v>
      </c>
      <c r="F45" s="7">
        <v>0.1009</v>
      </c>
      <c r="G45" s="7">
        <v>0.2198</v>
      </c>
      <c r="H45" s="7">
        <v>0.82599999999999996</v>
      </c>
      <c r="I45" s="7">
        <v>0.12609999999999999</v>
      </c>
      <c r="J45" s="7">
        <v>3.0499999999999999E-2</v>
      </c>
      <c r="K45" s="7">
        <v>1.0077</v>
      </c>
      <c r="L45" s="7">
        <v>8.3999999999999995E-3</v>
      </c>
      <c r="M45" s="7">
        <v>4.5999999999999999E-3</v>
      </c>
      <c r="N45" s="7">
        <v>4.4999999999999997E-3</v>
      </c>
    </row>
    <row r="46" spans="1:14" x14ac:dyDescent="0.2">
      <c r="A46" s="7" t="s">
        <v>46</v>
      </c>
      <c r="B46" s="8" t="s">
        <v>41</v>
      </c>
      <c r="C46" s="7" t="s">
        <v>69</v>
      </c>
      <c r="D46" s="7" t="s">
        <v>53</v>
      </c>
      <c r="E46" s="7">
        <v>0.15890000000000001</v>
      </c>
      <c r="F46" s="7">
        <v>0.12039999999999999</v>
      </c>
      <c r="G46" s="7">
        <v>1.3203</v>
      </c>
      <c r="H46" s="7">
        <v>0.1867</v>
      </c>
      <c r="I46" s="7">
        <v>6.0000000000000001E-3</v>
      </c>
      <c r="J46" s="7">
        <v>1.1999999999999999E-3</v>
      </c>
      <c r="K46" s="7">
        <v>1.0005999999999999</v>
      </c>
      <c r="L46" s="7">
        <v>6.4000000000000003E-3</v>
      </c>
      <c r="M46" s="7">
        <v>2.9999999999999997E-4</v>
      </c>
      <c r="N46" s="7">
        <v>4.5999999999999999E-3</v>
      </c>
    </row>
    <row r="47" spans="1:14" x14ac:dyDescent="0.2">
      <c r="A47" s="7" t="s">
        <v>46</v>
      </c>
      <c r="B47" s="8" t="s">
        <v>310</v>
      </c>
      <c r="C47" s="7" t="s">
        <v>69</v>
      </c>
      <c r="D47" s="7" t="s">
        <v>315</v>
      </c>
      <c r="E47" s="7">
        <v>0.16569999999999999</v>
      </c>
      <c r="F47" s="7">
        <v>0.11840000000000001</v>
      </c>
      <c r="G47" s="7">
        <v>1.3993</v>
      </c>
      <c r="H47" s="7">
        <v>0.16170000000000001</v>
      </c>
      <c r="I47" s="7">
        <v>6.1999999999999998E-3</v>
      </c>
      <c r="J47" s="7">
        <v>1.1999999999999999E-3</v>
      </c>
      <c r="K47" s="7">
        <v>1.0011000000000001</v>
      </c>
      <c r="L47" s="7">
        <v>6.4000000000000003E-3</v>
      </c>
      <c r="M47" s="7">
        <v>2.0000000000000001E-4</v>
      </c>
      <c r="N47" s="7">
        <v>4.5999999999999999E-3</v>
      </c>
    </row>
    <row r="48" spans="1:14" x14ac:dyDescent="0.2">
      <c r="A48" s="7" t="s">
        <v>46</v>
      </c>
      <c r="B48" s="8" t="s">
        <v>42</v>
      </c>
      <c r="C48" s="7" t="s">
        <v>69</v>
      </c>
      <c r="D48" s="7" t="s">
        <v>63</v>
      </c>
      <c r="E48" s="7">
        <v>0.3261</v>
      </c>
      <c r="F48" s="7">
        <v>0.2218</v>
      </c>
      <c r="G48" s="7">
        <v>1.4704999999999999</v>
      </c>
      <c r="H48" s="7">
        <v>0.1414</v>
      </c>
      <c r="I48" s="7">
        <v>4.0000000000000001E-3</v>
      </c>
      <c r="J48" s="7">
        <v>2.5000000000000001E-3</v>
      </c>
      <c r="K48" s="7">
        <v>1.0085</v>
      </c>
      <c r="L48" s="7">
        <v>7.3000000000000001E-3</v>
      </c>
      <c r="M48" s="7">
        <v>-3.8999999999999998E-3</v>
      </c>
      <c r="N48" s="7">
        <v>4.4999999999999997E-3</v>
      </c>
    </row>
    <row r="49" spans="1:14" x14ac:dyDescent="0.2">
      <c r="A49" s="7" t="s">
        <v>46</v>
      </c>
      <c r="B49" s="8" t="s">
        <v>19</v>
      </c>
      <c r="C49" s="7" t="s">
        <v>446</v>
      </c>
      <c r="D49" s="8" t="s">
        <v>444</v>
      </c>
      <c r="E49" s="7">
        <v>0.1293</v>
      </c>
      <c r="F49" s="7">
        <v>6.5199999999999994E-2</v>
      </c>
      <c r="G49" s="7">
        <v>1.9825999999999999</v>
      </c>
      <c r="H49" s="7">
        <v>4.7399999999999998E-2</v>
      </c>
      <c r="I49" s="7">
        <v>8.8300000000000003E-2</v>
      </c>
      <c r="J49" s="7">
        <v>8.6E-3</v>
      </c>
      <c r="K49" s="7">
        <v>1.0747</v>
      </c>
      <c r="L49" s="7">
        <v>1.3299999999999999E-2</v>
      </c>
      <c r="M49" s="7">
        <v>-4.4999999999999997E-3</v>
      </c>
      <c r="N49" s="7">
        <v>4.8999999999999998E-3</v>
      </c>
    </row>
    <row r="50" spans="1:14" x14ac:dyDescent="0.2">
      <c r="A50" s="7" t="s">
        <v>46</v>
      </c>
      <c r="B50" s="8" t="s">
        <v>43</v>
      </c>
      <c r="C50" s="7" t="s">
        <v>69</v>
      </c>
      <c r="D50" s="7" t="s">
        <v>67</v>
      </c>
      <c r="E50" s="7">
        <v>5.1999999999999998E-2</v>
      </c>
      <c r="F50" s="7">
        <v>0.1139</v>
      </c>
      <c r="G50" s="7">
        <v>0.45689999999999997</v>
      </c>
      <c r="H50" s="7">
        <v>0.64780000000000004</v>
      </c>
      <c r="I50" s="7">
        <v>7.1999999999999998E-3</v>
      </c>
      <c r="J50" s="7">
        <v>1.5E-3</v>
      </c>
      <c r="K50" s="7">
        <v>1.0285</v>
      </c>
      <c r="L50" s="7">
        <v>7.4999999999999997E-3</v>
      </c>
      <c r="M50" s="7">
        <v>2.0999999999999999E-3</v>
      </c>
      <c r="N50" s="7">
        <v>4.7000000000000002E-3</v>
      </c>
    </row>
    <row r="51" spans="1:14" x14ac:dyDescent="0.2">
      <c r="A51" s="7" t="s">
        <v>46</v>
      </c>
      <c r="B51" s="8" t="s">
        <v>44</v>
      </c>
      <c r="C51" s="7" t="s">
        <v>69</v>
      </c>
      <c r="D51" s="7" t="s">
        <v>64</v>
      </c>
      <c r="E51" s="7">
        <v>0.22450000000000001</v>
      </c>
      <c r="F51" s="7">
        <v>0.23219999999999999</v>
      </c>
      <c r="G51" s="7">
        <v>0.9667</v>
      </c>
      <c r="H51" s="7">
        <v>0.3337</v>
      </c>
      <c r="I51" s="7">
        <v>4.0000000000000001E-3</v>
      </c>
      <c r="J51" s="7">
        <v>2.8E-3</v>
      </c>
      <c r="K51" s="7">
        <v>1.0145999999999999</v>
      </c>
      <c r="L51" s="7">
        <v>7.4000000000000003E-3</v>
      </c>
      <c r="M51" s="7">
        <v>-4.0000000000000002E-4</v>
      </c>
      <c r="N51" s="7">
        <v>4.7000000000000002E-3</v>
      </c>
    </row>
    <row r="52" spans="1:14" x14ac:dyDescent="0.2">
      <c r="A52" s="3" t="s">
        <v>47</v>
      </c>
      <c r="B52" s="3" t="s">
        <v>32</v>
      </c>
      <c r="C52" s="3" t="s">
        <v>73</v>
      </c>
      <c r="D52" s="3" t="s">
        <v>56</v>
      </c>
      <c r="E52" s="3">
        <v>2.4E-2</v>
      </c>
      <c r="F52" s="3">
        <v>4.2099999999999999E-2</v>
      </c>
      <c r="G52" s="3">
        <v>0.56869999999999998</v>
      </c>
      <c r="H52" s="3">
        <v>0.5696</v>
      </c>
      <c r="I52" s="3">
        <v>0.13189999999999999</v>
      </c>
      <c r="J52" s="3">
        <v>1.1299999999999999E-2</v>
      </c>
      <c r="K52" s="3">
        <v>1.0993999999999999</v>
      </c>
      <c r="L52" s="3">
        <v>2.2700000000000001E-2</v>
      </c>
      <c r="M52" s="3">
        <v>1.9E-3</v>
      </c>
      <c r="N52" s="3">
        <v>5.5999999999999999E-3</v>
      </c>
    </row>
    <row r="53" spans="1:14" x14ac:dyDescent="0.2">
      <c r="A53" s="3" t="s">
        <v>47</v>
      </c>
      <c r="B53" s="3" t="s">
        <v>33</v>
      </c>
      <c r="C53" s="3" t="s">
        <v>73</v>
      </c>
      <c r="D53" s="3" t="s">
        <v>52</v>
      </c>
      <c r="E53" s="3">
        <v>3.5000000000000001E-3</v>
      </c>
      <c r="F53" s="3">
        <v>6.6100000000000006E-2</v>
      </c>
      <c r="G53" s="3">
        <v>5.2900000000000003E-2</v>
      </c>
      <c r="H53" s="3">
        <v>0.95779999999999998</v>
      </c>
      <c r="I53" s="3">
        <v>3.2199999999999999E-2</v>
      </c>
      <c r="J53" s="3">
        <v>3.8E-3</v>
      </c>
      <c r="K53" s="3">
        <v>1.0276000000000001</v>
      </c>
      <c r="L53" s="3">
        <v>1.0500000000000001E-2</v>
      </c>
      <c r="M53" s="3">
        <v>-6.9999999999999999E-4</v>
      </c>
      <c r="N53" s="3">
        <v>5.1000000000000004E-3</v>
      </c>
    </row>
    <row r="54" spans="1:14" x14ac:dyDescent="0.2">
      <c r="A54" s="3" t="s">
        <v>47</v>
      </c>
      <c r="B54" s="3" t="s">
        <v>34</v>
      </c>
      <c r="C54" s="3" t="s">
        <v>73</v>
      </c>
      <c r="D54" s="3" t="s">
        <v>68</v>
      </c>
      <c r="E54" s="3">
        <v>-5.2400000000000002E-2</v>
      </c>
      <c r="F54" s="3">
        <v>0.1017</v>
      </c>
      <c r="G54" s="3">
        <v>-0.51559999999999995</v>
      </c>
      <c r="H54" s="3">
        <v>0.60619999999999996</v>
      </c>
      <c r="I54" s="3">
        <v>2.3800000000000002E-2</v>
      </c>
      <c r="J54" s="3">
        <v>5.4999999999999997E-3</v>
      </c>
      <c r="K54" s="3">
        <v>1.0286</v>
      </c>
      <c r="L54" s="3">
        <v>1.0200000000000001E-2</v>
      </c>
      <c r="M54" s="3">
        <v>4.7999999999999996E-3</v>
      </c>
      <c r="N54" s="3">
        <v>5.3E-3</v>
      </c>
    </row>
    <row r="55" spans="1:14" x14ac:dyDescent="0.2">
      <c r="A55" s="3" t="s">
        <v>47</v>
      </c>
      <c r="B55" s="3" t="s">
        <v>39</v>
      </c>
      <c r="C55" s="3" t="s">
        <v>73</v>
      </c>
      <c r="D55" s="3" t="s">
        <v>59</v>
      </c>
      <c r="E55" s="3">
        <v>-0.19520000000000001</v>
      </c>
      <c r="F55" s="3">
        <v>9.4299999999999995E-2</v>
      </c>
      <c r="G55" s="3">
        <v>-2.0693000000000001</v>
      </c>
      <c r="H55" s="3">
        <v>3.85E-2</v>
      </c>
      <c r="I55" s="3">
        <v>5.04E-2</v>
      </c>
      <c r="J55" s="3">
        <v>1.17E-2</v>
      </c>
      <c r="K55" s="3">
        <v>1.0255000000000001</v>
      </c>
      <c r="L55" s="3">
        <v>7.9000000000000008E-3</v>
      </c>
      <c r="M55" s="3">
        <v>6.8999999999999999E-3</v>
      </c>
      <c r="N55" s="3">
        <v>4.8999999999999998E-3</v>
      </c>
    </row>
    <row r="56" spans="1:14" x14ac:dyDescent="0.2">
      <c r="A56" s="3" t="s">
        <v>47</v>
      </c>
      <c r="B56" s="3" t="s">
        <v>35</v>
      </c>
      <c r="C56" s="3" t="s">
        <v>50</v>
      </c>
      <c r="D56" s="3" t="s">
        <v>50</v>
      </c>
      <c r="E56" s="3" t="s">
        <v>50</v>
      </c>
      <c r="F56" s="3" t="s">
        <v>50</v>
      </c>
      <c r="G56" s="3" t="s">
        <v>50</v>
      </c>
      <c r="H56" s="3" t="s">
        <v>50</v>
      </c>
      <c r="I56" s="3">
        <v>8.9999999999999998E-4</v>
      </c>
      <c r="J56" s="3">
        <v>2.3E-3</v>
      </c>
      <c r="K56" s="3">
        <v>1.0036</v>
      </c>
      <c r="L56" s="3">
        <v>6.6E-3</v>
      </c>
      <c r="M56" s="3" t="s">
        <v>50</v>
      </c>
      <c r="N56" s="3" t="s">
        <v>50</v>
      </c>
    </row>
    <row r="57" spans="1:14" x14ac:dyDescent="0.2">
      <c r="A57" s="3" t="s">
        <v>47</v>
      </c>
      <c r="B57" s="3" t="s">
        <v>36</v>
      </c>
      <c r="C57" s="3" t="s">
        <v>73</v>
      </c>
      <c r="D57" s="3" t="s">
        <v>75</v>
      </c>
      <c r="E57" s="3">
        <v>9.5699999999999993E-2</v>
      </c>
      <c r="F57" s="3">
        <v>0.1615</v>
      </c>
      <c r="G57" s="3">
        <v>0.59279999999999999</v>
      </c>
      <c r="H57" s="3">
        <v>0.55330000000000001</v>
      </c>
      <c r="I57" s="3">
        <v>8.8999999999999999E-3</v>
      </c>
      <c r="J57" s="3">
        <v>4.4999999999999997E-3</v>
      </c>
      <c r="K57" s="3">
        <v>0.99519999999999997</v>
      </c>
      <c r="L57" s="3">
        <v>7.6E-3</v>
      </c>
      <c r="M57" s="3">
        <v>-7.1000000000000004E-3</v>
      </c>
      <c r="N57" s="3">
        <v>4.4000000000000003E-3</v>
      </c>
    </row>
    <row r="58" spans="1:14" x14ac:dyDescent="0.2">
      <c r="A58" s="3" t="s">
        <v>47</v>
      </c>
      <c r="B58" s="3" t="s">
        <v>20</v>
      </c>
      <c r="C58" s="3" t="s">
        <v>73</v>
      </c>
      <c r="D58" s="3" t="s">
        <v>57</v>
      </c>
      <c r="E58" s="3">
        <v>-1.95E-2</v>
      </c>
      <c r="F58" s="3">
        <v>5.7200000000000001E-2</v>
      </c>
      <c r="G58" s="3">
        <v>-0.34129999999999999</v>
      </c>
      <c r="H58" s="3">
        <v>0.7329</v>
      </c>
      <c r="I58" s="3">
        <v>0.11559999999999999</v>
      </c>
      <c r="J58" s="3">
        <v>1.5800000000000002E-2</v>
      </c>
      <c r="K58" s="3">
        <v>1.1214</v>
      </c>
      <c r="L58" s="3">
        <v>6.0100000000000001E-2</v>
      </c>
      <c r="M58" s="3">
        <v>4.7000000000000002E-3</v>
      </c>
      <c r="N58" s="3">
        <v>6.0000000000000001E-3</v>
      </c>
    </row>
    <row r="59" spans="1:14" x14ac:dyDescent="0.2">
      <c r="A59" s="3" t="s">
        <v>47</v>
      </c>
      <c r="B59" s="3" t="s">
        <v>37</v>
      </c>
      <c r="C59" s="3" t="s">
        <v>73</v>
      </c>
      <c r="D59" s="3" t="s">
        <v>54</v>
      </c>
      <c r="E59" s="3">
        <v>1.3599999999999999E-2</v>
      </c>
      <c r="F59" s="3">
        <v>5.96E-2</v>
      </c>
      <c r="G59" s="3">
        <v>0.2281</v>
      </c>
      <c r="H59" s="3">
        <v>0.81950000000000001</v>
      </c>
      <c r="I59" s="3">
        <v>3.9100000000000003E-2</v>
      </c>
      <c r="J59" s="3">
        <v>4.1999999999999997E-3</v>
      </c>
      <c r="K59" s="3">
        <v>1.0382</v>
      </c>
      <c r="L59" s="3">
        <v>1.5100000000000001E-2</v>
      </c>
      <c r="M59" s="3">
        <v>-6.1999999999999998E-3</v>
      </c>
      <c r="N59" s="3">
        <v>5.1000000000000004E-3</v>
      </c>
    </row>
    <row r="60" spans="1:14" x14ac:dyDescent="0.2">
      <c r="A60" s="3" t="s">
        <v>47</v>
      </c>
      <c r="B60" s="3" t="s">
        <v>38</v>
      </c>
      <c r="C60" s="3" t="s">
        <v>73</v>
      </c>
      <c r="D60" s="3" t="s">
        <v>72</v>
      </c>
      <c r="E60" s="3">
        <v>9.9199999999999997E-2</v>
      </c>
      <c r="F60" s="3">
        <v>0.1176</v>
      </c>
      <c r="G60" s="3">
        <v>0.84389999999999998</v>
      </c>
      <c r="H60" s="3">
        <v>0.3987</v>
      </c>
      <c r="I60" s="3">
        <v>2.35E-2</v>
      </c>
      <c r="J60" s="3">
        <v>8.3999999999999995E-3</v>
      </c>
      <c r="K60" s="3">
        <v>1.0377000000000001</v>
      </c>
      <c r="L60" s="3">
        <v>1.8200000000000001E-2</v>
      </c>
      <c r="M60" s="3">
        <v>-6.6E-3</v>
      </c>
      <c r="N60" s="3">
        <v>4.8999999999999998E-3</v>
      </c>
    </row>
    <row r="61" spans="1:14" x14ac:dyDescent="0.2">
      <c r="A61" s="3" t="s">
        <v>47</v>
      </c>
      <c r="B61" s="4" t="s">
        <v>40</v>
      </c>
      <c r="C61" s="3" t="s">
        <v>73</v>
      </c>
      <c r="D61" s="3" t="s">
        <v>66</v>
      </c>
      <c r="E61" s="3">
        <v>-3.1699999999999999E-2</v>
      </c>
      <c r="F61" s="3">
        <v>8.6499999999999994E-2</v>
      </c>
      <c r="G61" s="3">
        <v>-0.3669</v>
      </c>
      <c r="H61" s="3">
        <v>0.7137</v>
      </c>
      <c r="I61" s="3">
        <v>0.12559999999999999</v>
      </c>
      <c r="J61" s="3">
        <v>3.0499999999999999E-2</v>
      </c>
      <c r="K61" s="3">
        <v>1.008</v>
      </c>
      <c r="L61" s="3">
        <v>8.3999999999999995E-3</v>
      </c>
      <c r="M61" s="3">
        <v>8.0000000000000002E-3</v>
      </c>
      <c r="N61" s="3">
        <v>4.7000000000000002E-3</v>
      </c>
    </row>
    <row r="62" spans="1:14" x14ac:dyDescent="0.2">
      <c r="A62" s="3" t="s">
        <v>47</v>
      </c>
      <c r="B62" s="4" t="s">
        <v>41</v>
      </c>
      <c r="C62" s="3" t="s">
        <v>73</v>
      </c>
      <c r="D62" s="3" t="s">
        <v>53</v>
      </c>
      <c r="E62" s="3">
        <v>3.7100000000000001E-2</v>
      </c>
      <c r="F62" s="3">
        <v>9.74E-2</v>
      </c>
      <c r="G62" s="3">
        <v>0.38129999999999997</v>
      </c>
      <c r="H62" s="3">
        <v>0.70299999999999996</v>
      </c>
      <c r="I62" s="3">
        <v>5.8999999999999999E-3</v>
      </c>
      <c r="J62" s="3">
        <v>1.1999999999999999E-3</v>
      </c>
      <c r="K62" s="3">
        <v>1.0009999999999999</v>
      </c>
      <c r="L62" s="3">
        <v>6.4000000000000003E-3</v>
      </c>
      <c r="M62" s="3">
        <v>-2.5999999999999999E-3</v>
      </c>
      <c r="N62" s="3">
        <v>4.4999999999999997E-3</v>
      </c>
    </row>
    <row r="63" spans="1:14" x14ac:dyDescent="0.2">
      <c r="A63" s="3" t="s">
        <v>47</v>
      </c>
      <c r="B63" s="4" t="s">
        <v>310</v>
      </c>
      <c r="C63" s="3" t="s">
        <v>73</v>
      </c>
      <c r="D63" s="3" t="s">
        <v>315</v>
      </c>
      <c r="E63" s="3">
        <v>3.9100000000000003E-2</v>
      </c>
      <c r="F63" s="3">
        <v>9.5899999999999999E-2</v>
      </c>
      <c r="G63" s="3">
        <v>0.40789999999999998</v>
      </c>
      <c r="H63" s="3">
        <v>0.68330000000000002</v>
      </c>
      <c r="I63" s="3">
        <v>6.1999999999999998E-3</v>
      </c>
      <c r="J63" s="3">
        <v>1.1999999999999999E-3</v>
      </c>
      <c r="K63" s="3">
        <v>1.0015000000000001</v>
      </c>
      <c r="L63" s="3">
        <v>6.4000000000000003E-3</v>
      </c>
      <c r="M63" s="3">
        <v>-2.5000000000000001E-3</v>
      </c>
      <c r="N63" s="3">
        <v>4.4999999999999997E-3</v>
      </c>
    </row>
    <row r="64" spans="1:14" x14ac:dyDescent="0.2">
      <c r="A64" s="3" t="s">
        <v>47</v>
      </c>
      <c r="B64" s="4" t="s">
        <v>42</v>
      </c>
      <c r="C64" s="3" t="s">
        <v>73</v>
      </c>
      <c r="D64" s="3" t="s">
        <v>63</v>
      </c>
      <c r="E64" s="3">
        <v>0.36830000000000002</v>
      </c>
      <c r="F64" s="3">
        <v>0.20810000000000001</v>
      </c>
      <c r="G64" s="3">
        <v>1.7695000000000001</v>
      </c>
      <c r="H64" s="3">
        <v>7.6799999999999993E-2</v>
      </c>
      <c r="I64" s="3">
        <v>4.1000000000000003E-3</v>
      </c>
      <c r="J64" s="3">
        <v>2.5000000000000001E-3</v>
      </c>
      <c r="K64" s="3">
        <v>1.0085</v>
      </c>
      <c r="L64" s="3">
        <v>7.3000000000000001E-3</v>
      </c>
      <c r="M64" s="3">
        <v>-8.8999999999999999E-3</v>
      </c>
      <c r="N64" s="3">
        <v>4.4000000000000003E-3</v>
      </c>
    </row>
    <row r="65" spans="1:14" x14ac:dyDescent="0.2">
      <c r="A65" s="3" t="s">
        <v>47</v>
      </c>
      <c r="B65" s="4" t="s">
        <v>19</v>
      </c>
      <c r="C65" s="3" t="s">
        <v>447</v>
      </c>
      <c r="D65" s="3" t="s">
        <v>444</v>
      </c>
      <c r="E65" s="3">
        <v>0.1085</v>
      </c>
      <c r="F65" s="3">
        <v>5.57E-2</v>
      </c>
      <c r="G65" s="3">
        <v>1.9466000000000001</v>
      </c>
      <c r="H65" s="3">
        <v>5.16E-2</v>
      </c>
      <c r="I65" s="3">
        <v>8.8300000000000003E-2</v>
      </c>
      <c r="J65" s="3">
        <v>8.6E-3</v>
      </c>
      <c r="K65" s="3">
        <v>1.0746</v>
      </c>
      <c r="L65" s="3">
        <v>1.3299999999999999E-2</v>
      </c>
      <c r="M65" s="3">
        <v>-4.7000000000000002E-3</v>
      </c>
      <c r="N65" s="3">
        <v>5.1000000000000004E-3</v>
      </c>
    </row>
    <row r="66" spans="1:14" x14ac:dyDescent="0.2">
      <c r="A66" s="3" t="s">
        <v>47</v>
      </c>
      <c r="B66" s="4" t="s">
        <v>43</v>
      </c>
      <c r="C66" s="3" t="s">
        <v>73</v>
      </c>
      <c r="D66" s="3" t="s">
        <v>67</v>
      </c>
      <c r="E66" s="3">
        <v>0.12820000000000001</v>
      </c>
      <c r="F66" s="3">
        <v>0.1007</v>
      </c>
      <c r="G66" s="3">
        <v>1.2729999999999999</v>
      </c>
      <c r="H66" s="3">
        <v>0.20300000000000001</v>
      </c>
      <c r="I66" s="3">
        <v>7.1999999999999998E-3</v>
      </c>
      <c r="J66" s="3">
        <v>1.5E-3</v>
      </c>
      <c r="K66" s="3">
        <v>1.0284</v>
      </c>
      <c r="L66" s="3">
        <v>7.4999999999999997E-3</v>
      </c>
      <c r="M66" s="3">
        <v>-1.2999999999999999E-3</v>
      </c>
      <c r="N66" s="3">
        <v>5.1999999999999998E-3</v>
      </c>
    </row>
    <row r="67" spans="1:14" x14ac:dyDescent="0.2">
      <c r="A67" s="3" t="s">
        <v>47</v>
      </c>
      <c r="B67" s="4" t="s">
        <v>44</v>
      </c>
      <c r="C67" s="3" t="s">
        <v>73</v>
      </c>
      <c r="D67" s="3" t="s">
        <v>64</v>
      </c>
      <c r="E67" s="3">
        <v>0.50090000000000001</v>
      </c>
      <c r="F67" s="3">
        <v>0.2442</v>
      </c>
      <c r="G67" s="3">
        <v>2.0512000000000001</v>
      </c>
      <c r="H67" s="3">
        <v>4.02E-2</v>
      </c>
      <c r="I67" s="3">
        <v>3.8999999999999998E-3</v>
      </c>
      <c r="J67" s="3">
        <v>2.8E-3</v>
      </c>
      <c r="K67" s="3">
        <v>1.0148999999999999</v>
      </c>
      <c r="L67" s="3">
        <v>7.4000000000000003E-3</v>
      </c>
      <c r="M67" s="3">
        <v>-8.5000000000000006E-3</v>
      </c>
      <c r="N67" s="3">
        <v>4.8999999999999998E-3</v>
      </c>
    </row>
    <row r="70" spans="1:14" x14ac:dyDescent="0.2">
      <c r="A70" t="s">
        <v>74</v>
      </c>
    </row>
    <row r="71" spans="1:14" x14ac:dyDescent="0.2">
      <c r="A71" t="s">
        <v>316</v>
      </c>
    </row>
  </sheetData>
  <customSheetViews>
    <customSheetView guid="{97C7283A-000F-8441-B299-43EB4E816C22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F1023-24DB-6B46-9391-53A2702619D8}">
  <dimension ref="A1:M35"/>
  <sheetViews>
    <sheetView workbookViewId="0">
      <selection activeCell="A2" sqref="A2"/>
    </sheetView>
  </sheetViews>
  <sheetFormatPr baseColWidth="10" defaultRowHeight="16" x14ac:dyDescent="0.2"/>
  <cols>
    <col min="3" max="4" width="28.6640625" bestFit="1" customWidth="1"/>
    <col min="5" max="5" width="22.83203125" bestFit="1" customWidth="1"/>
    <col min="10" max="10" width="14.5" bestFit="1" customWidth="1"/>
    <col min="11" max="11" width="14.33203125" bestFit="1" customWidth="1"/>
    <col min="12" max="12" width="21.5" bestFit="1" customWidth="1"/>
    <col min="13" max="13" width="11.1640625" bestFit="1" customWidth="1"/>
  </cols>
  <sheetData>
    <row r="1" spans="1:13" x14ac:dyDescent="0.2">
      <c r="A1" s="1" t="s">
        <v>698</v>
      </c>
    </row>
    <row r="3" spans="1:13" x14ac:dyDescent="0.2">
      <c r="A3" s="6" t="s">
        <v>2</v>
      </c>
      <c r="B3" s="6" t="s">
        <v>3</v>
      </c>
      <c r="C3" s="6" t="s">
        <v>1</v>
      </c>
      <c r="D3" s="6" t="s">
        <v>0</v>
      </c>
      <c r="E3" s="6" t="s">
        <v>140</v>
      </c>
      <c r="F3" s="6" t="s">
        <v>160</v>
      </c>
      <c r="G3" s="6" t="s">
        <v>6</v>
      </c>
      <c r="H3" s="6" t="s">
        <v>7</v>
      </c>
      <c r="I3" s="6" t="s">
        <v>147</v>
      </c>
      <c r="J3" s="6" t="s">
        <v>480</v>
      </c>
      <c r="K3" s="6" t="s">
        <v>481</v>
      </c>
      <c r="L3" s="6" t="s">
        <v>482</v>
      </c>
      <c r="M3" s="6" t="s">
        <v>483</v>
      </c>
    </row>
    <row r="4" spans="1:13" x14ac:dyDescent="0.2">
      <c r="A4" s="3" t="s">
        <v>478</v>
      </c>
      <c r="B4" s="3" t="s">
        <v>10</v>
      </c>
      <c r="C4" s="3" t="s">
        <v>21</v>
      </c>
      <c r="D4" s="3" t="s">
        <v>479</v>
      </c>
      <c r="E4" s="3" t="s">
        <v>145</v>
      </c>
      <c r="F4" s="3">
        <v>128</v>
      </c>
      <c r="G4" s="3">
        <v>-0.191728022379303</v>
      </c>
      <c r="H4" s="3">
        <v>0.181030975416727</v>
      </c>
      <c r="I4" s="3">
        <v>0.28955897830778299</v>
      </c>
      <c r="J4" s="3">
        <v>3.1394039477878201E-2</v>
      </c>
      <c r="K4" s="3">
        <v>9.6879666676168603E-3</v>
      </c>
      <c r="L4" s="3" t="b">
        <v>1</v>
      </c>
      <c r="M4" s="3">
        <v>3.8709345680364302E-39</v>
      </c>
    </row>
    <row r="5" spans="1:13" x14ac:dyDescent="0.2">
      <c r="A5" s="3" t="s">
        <v>478</v>
      </c>
      <c r="B5" s="3" t="s">
        <v>10</v>
      </c>
      <c r="C5" s="3" t="s">
        <v>21</v>
      </c>
      <c r="D5" s="3" t="s">
        <v>479</v>
      </c>
      <c r="E5" s="3" t="s">
        <v>144</v>
      </c>
      <c r="F5" s="3">
        <v>128</v>
      </c>
      <c r="G5" s="3">
        <v>0.414328597488901</v>
      </c>
      <c r="H5" s="3">
        <v>0.32305483813274499</v>
      </c>
      <c r="I5" s="3">
        <v>0.202010059566018</v>
      </c>
      <c r="J5" s="3" t="s">
        <v>50</v>
      </c>
      <c r="K5" s="3" t="s">
        <v>50</v>
      </c>
      <c r="L5" s="3" t="s">
        <v>50</v>
      </c>
      <c r="M5" s="3" t="s">
        <v>50</v>
      </c>
    </row>
    <row r="6" spans="1:13" x14ac:dyDescent="0.2">
      <c r="A6" s="3" t="s">
        <v>478</v>
      </c>
      <c r="B6" s="3" t="s">
        <v>10</v>
      </c>
      <c r="C6" s="3" t="s">
        <v>21</v>
      </c>
      <c r="D6" s="3" t="s">
        <v>479</v>
      </c>
      <c r="E6" s="3" t="s">
        <v>151</v>
      </c>
      <c r="F6" s="3">
        <v>128</v>
      </c>
      <c r="G6" s="3">
        <v>0.16671868222616701</v>
      </c>
      <c r="H6" s="3">
        <v>0.205155767091659</v>
      </c>
      <c r="I6" s="3">
        <v>0.41642197591166003</v>
      </c>
      <c r="J6" s="3" t="s">
        <v>50</v>
      </c>
      <c r="K6" s="3" t="s">
        <v>50</v>
      </c>
      <c r="L6" s="3" t="s">
        <v>50</v>
      </c>
      <c r="M6" s="3" t="s">
        <v>50</v>
      </c>
    </row>
    <row r="7" spans="1:13" x14ac:dyDescent="0.2">
      <c r="A7" s="3" t="s">
        <v>478</v>
      </c>
      <c r="B7" s="3" t="s">
        <v>10</v>
      </c>
      <c r="C7" s="3" t="s">
        <v>21</v>
      </c>
      <c r="D7" s="3" t="s">
        <v>479</v>
      </c>
      <c r="E7" s="3" t="s">
        <v>148</v>
      </c>
      <c r="F7" s="3">
        <v>128</v>
      </c>
      <c r="G7" s="3">
        <v>0.18964367742141</v>
      </c>
      <c r="H7" s="3">
        <v>0.202422604986668</v>
      </c>
      <c r="I7" s="3">
        <v>0.35060357631167699</v>
      </c>
      <c r="J7" s="3" t="s">
        <v>50</v>
      </c>
      <c r="K7" s="3" t="s">
        <v>50</v>
      </c>
      <c r="L7" s="3" t="s">
        <v>50</v>
      </c>
      <c r="M7" s="3" t="s">
        <v>50</v>
      </c>
    </row>
    <row r="8" spans="1:13" x14ac:dyDescent="0.2">
      <c r="A8" s="3" t="s">
        <v>478</v>
      </c>
      <c r="B8" s="3" t="s">
        <v>129</v>
      </c>
      <c r="C8" s="3" t="s">
        <v>45</v>
      </c>
      <c r="D8" s="3" t="s">
        <v>479</v>
      </c>
      <c r="E8" s="3" t="s">
        <v>145</v>
      </c>
      <c r="F8" s="3">
        <v>128</v>
      </c>
      <c r="G8" s="3">
        <v>-0.30200329764269301</v>
      </c>
      <c r="H8" s="3">
        <v>0.22496714751959401</v>
      </c>
      <c r="I8" s="3">
        <v>0.17945567697395301</v>
      </c>
      <c r="J8" s="3">
        <v>3.1394039477878201E-2</v>
      </c>
      <c r="K8" s="3">
        <v>9.4650941983286992E-3</v>
      </c>
      <c r="L8" s="3" t="b">
        <v>1</v>
      </c>
      <c r="M8" s="3">
        <v>3.05479173773164E-40</v>
      </c>
    </row>
    <row r="9" spans="1:13" x14ac:dyDescent="0.2">
      <c r="A9" s="3" t="s">
        <v>478</v>
      </c>
      <c r="B9" s="3" t="s">
        <v>129</v>
      </c>
      <c r="C9" s="3" t="s">
        <v>45</v>
      </c>
      <c r="D9" s="3" t="s">
        <v>479</v>
      </c>
      <c r="E9" s="3" t="s">
        <v>144</v>
      </c>
      <c r="F9" s="3">
        <v>128</v>
      </c>
      <c r="G9" s="3">
        <v>0.42767518131172699</v>
      </c>
      <c r="H9" s="3">
        <v>0.403221669065644</v>
      </c>
      <c r="I9" s="3">
        <v>0.29087997975263802</v>
      </c>
      <c r="J9" s="3" t="s">
        <v>50</v>
      </c>
      <c r="K9" s="3" t="s">
        <v>50</v>
      </c>
      <c r="L9" s="3" t="s">
        <v>50</v>
      </c>
      <c r="M9" s="3" t="s">
        <v>50</v>
      </c>
    </row>
    <row r="10" spans="1:13" x14ac:dyDescent="0.2">
      <c r="A10" s="3" t="s">
        <v>478</v>
      </c>
      <c r="B10" s="3" t="s">
        <v>129</v>
      </c>
      <c r="C10" s="3" t="s">
        <v>45</v>
      </c>
      <c r="D10" s="3" t="s">
        <v>479</v>
      </c>
      <c r="E10" s="3" t="s">
        <v>151</v>
      </c>
      <c r="F10" s="3">
        <v>128</v>
      </c>
      <c r="G10" s="3">
        <v>1.24884994728151E-2</v>
      </c>
      <c r="H10" s="3">
        <v>0.28623197561861302</v>
      </c>
      <c r="I10" s="3">
        <v>0.96519878546077698</v>
      </c>
      <c r="J10" s="3" t="s">
        <v>50</v>
      </c>
      <c r="K10" s="3" t="s">
        <v>50</v>
      </c>
      <c r="L10" s="3" t="s">
        <v>50</v>
      </c>
      <c r="M10" s="3" t="s">
        <v>50</v>
      </c>
    </row>
    <row r="11" spans="1:13" x14ac:dyDescent="0.2">
      <c r="A11" s="3" t="s">
        <v>478</v>
      </c>
      <c r="B11" s="3" t="s">
        <v>129</v>
      </c>
      <c r="C11" s="3" t="s">
        <v>45</v>
      </c>
      <c r="D11" s="3" t="s">
        <v>479</v>
      </c>
      <c r="E11" s="3" t="s">
        <v>148</v>
      </c>
      <c r="F11" s="3">
        <v>128</v>
      </c>
      <c r="G11" s="3">
        <v>7.41023656949924E-2</v>
      </c>
      <c r="H11" s="3">
        <v>0.30708386807508697</v>
      </c>
      <c r="I11" s="3">
        <v>0.80970413580618605</v>
      </c>
      <c r="J11" s="3" t="s">
        <v>50</v>
      </c>
      <c r="K11" s="3" t="s">
        <v>50</v>
      </c>
      <c r="L11" s="3" t="s">
        <v>50</v>
      </c>
      <c r="M11" s="3" t="s">
        <v>50</v>
      </c>
    </row>
    <row r="12" spans="1:13" x14ac:dyDescent="0.2">
      <c r="A12" s="3" t="s">
        <v>478</v>
      </c>
      <c r="B12" s="3" t="s">
        <v>94</v>
      </c>
      <c r="C12" s="3" t="s">
        <v>46</v>
      </c>
      <c r="D12" s="3" t="s">
        <v>479</v>
      </c>
      <c r="E12" s="3" t="s">
        <v>145</v>
      </c>
      <c r="F12" s="3">
        <v>128</v>
      </c>
      <c r="G12" s="3">
        <v>4.9759824400012601E-2</v>
      </c>
      <c r="H12" s="3">
        <v>0.20293015674773601</v>
      </c>
      <c r="I12" s="3">
        <v>0.80629642575958105</v>
      </c>
      <c r="J12" s="3">
        <v>3.1394039477878201E-2</v>
      </c>
      <c r="K12" s="3">
        <v>1.32937000793405E-2</v>
      </c>
      <c r="L12" s="3" t="b">
        <v>1</v>
      </c>
      <c r="M12" s="3">
        <v>1.0395266485365901E-24</v>
      </c>
    </row>
    <row r="13" spans="1:13" x14ac:dyDescent="0.2">
      <c r="A13" s="3" t="s">
        <v>478</v>
      </c>
      <c r="B13" s="3" t="s">
        <v>94</v>
      </c>
      <c r="C13" s="3" t="s">
        <v>46</v>
      </c>
      <c r="D13" s="3" t="s">
        <v>479</v>
      </c>
      <c r="E13" s="3" t="s">
        <v>144</v>
      </c>
      <c r="F13" s="3">
        <v>128</v>
      </c>
      <c r="G13" s="3">
        <v>1.0812010106356</v>
      </c>
      <c r="H13" s="3">
        <v>0.35118795073257603</v>
      </c>
      <c r="I13" s="3">
        <v>2.5521599666107099E-3</v>
      </c>
      <c r="J13" s="3" t="s">
        <v>50</v>
      </c>
      <c r="K13" s="3" t="s">
        <v>50</v>
      </c>
      <c r="L13" s="3" t="s">
        <v>50</v>
      </c>
      <c r="M13" s="3" t="s">
        <v>50</v>
      </c>
    </row>
    <row r="14" spans="1:13" x14ac:dyDescent="0.2">
      <c r="A14" s="3" t="s">
        <v>478</v>
      </c>
      <c r="B14" s="3" t="s">
        <v>94</v>
      </c>
      <c r="C14" s="3" t="s">
        <v>46</v>
      </c>
      <c r="D14" s="3" t="s">
        <v>479</v>
      </c>
      <c r="E14" s="3" t="s">
        <v>151</v>
      </c>
      <c r="F14" s="3">
        <v>128</v>
      </c>
      <c r="G14" s="3">
        <v>0.53287330066584404</v>
      </c>
      <c r="H14" s="3">
        <v>0.22870348515803901</v>
      </c>
      <c r="I14" s="3">
        <v>1.9807496092685398E-2</v>
      </c>
      <c r="J14" s="3" t="s">
        <v>50</v>
      </c>
      <c r="K14" s="3" t="s">
        <v>50</v>
      </c>
      <c r="L14" s="3" t="s">
        <v>50</v>
      </c>
      <c r="M14" s="3" t="s">
        <v>50</v>
      </c>
    </row>
    <row r="15" spans="1:13" x14ac:dyDescent="0.2">
      <c r="A15" s="3" t="s">
        <v>478</v>
      </c>
      <c r="B15" s="3" t="s">
        <v>94</v>
      </c>
      <c r="C15" s="3" t="s">
        <v>46</v>
      </c>
      <c r="D15" s="3" t="s">
        <v>479</v>
      </c>
      <c r="E15" s="3" t="s">
        <v>148</v>
      </c>
      <c r="F15" s="3">
        <v>128</v>
      </c>
      <c r="G15" s="3">
        <v>0.42543682552148498</v>
      </c>
      <c r="H15" s="3">
        <v>0.27762673765660101</v>
      </c>
      <c r="I15" s="3">
        <v>0.12790962028243399</v>
      </c>
      <c r="J15" s="3" t="s">
        <v>50</v>
      </c>
      <c r="K15" s="3" t="s">
        <v>50</v>
      </c>
      <c r="L15" s="3" t="s">
        <v>50</v>
      </c>
      <c r="M15" s="3" t="s">
        <v>50</v>
      </c>
    </row>
    <row r="16" spans="1:13" x14ac:dyDescent="0.2">
      <c r="A16" s="3" t="s">
        <v>478</v>
      </c>
      <c r="B16" s="3" t="s">
        <v>104</v>
      </c>
      <c r="C16" s="3" t="s">
        <v>47</v>
      </c>
      <c r="D16" s="3" t="s">
        <v>479</v>
      </c>
      <c r="E16" s="3" t="s">
        <v>145</v>
      </c>
      <c r="F16" s="3">
        <v>128</v>
      </c>
      <c r="G16" s="3">
        <v>0.57622954706346996</v>
      </c>
      <c r="H16" s="3">
        <v>0.18983535738357901</v>
      </c>
      <c r="I16" s="3">
        <v>2.4020300742234602E-3</v>
      </c>
      <c r="J16" s="3">
        <v>3.1394039477878201E-2</v>
      </c>
      <c r="K16" s="3">
        <v>1.1253818006018801E-2</v>
      </c>
      <c r="L16" s="3" t="b">
        <v>1</v>
      </c>
      <c r="M16" s="3">
        <v>2.7407775009961702E-32</v>
      </c>
    </row>
    <row r="17" spans="1:13" x14ac:dyDescent="0.2">
      <c r="A17" s="3" t="s">
        <v>478</v>
      </c>
      <c r="B17" s="3" t="s">
        <v>104</v>
      </c>
      <c r="C17" s="3" t="s">
        <v>47</v>
      </c>
      <c r="D17" s="3" t="s">
        <v>479</v>
      </c>
      <c r="E17" s="3" t="s">
        <v>144</v>
      </c>
      <c r="F17" s="3">
        <v>128</v>
      </c>
      <c r="G17" s="3">
        <v>0.96120495545637297</v>
      </c>
      <c r="H17" s="3">
        <v>0.34227525247936602</v>
      </c>
      <c r="I17" s="3">
        <v>5.7746004279281699E-3</v>
      </c>
      <c r="J17" s="3" t="s">
        <v>50</v>
      </c>
      <c r="K17" s="3" t="s">
        <v>50</v>
      </c>
      <c r="L17" s="3" t="s">
        <v>50</v>
      </c>
      <c r="M17" s="3" t="s">
        <v>50</v>
      </c>
    </row>
    <row r="18" spans="1:13" x14ac:dyDescent="0.2">
      <c r="A18" s="3" t="s">
        <v>478</v>
      </c>
      <c r="B18" s="3" t="s">
        <v>104</v>
      </c>
      <c r="C18" s="3" t="s">
        <v>47</v>
      </c>
      <c r="D18" s="3" t="s">
        <v>479</v>
      </c>
      <c r="E18" s="3" t="s">
        <v>151</v>
      </c>
      <c r="F18" s="3">
        <v>128</v>
      </c>
      <c r="G18" s="3">
        <v>0.54625204837820296</v>
      </c>
      <c r="H18" s="3">
        <v>0.243933816964987</v>
      </c>
      <c r="I18" s="3">
        <v>2.51334570300192E-2</v>
      </c>
      <c r="J18" s="3" t="s">
        <v>50</v>
      </c>
      <c r="K18" s="3" t="s">
        <v>50</v>
      </c>
      <c r="L18" s="3" t="s">
        <v>50</v>
      </c>
      <c r="M18" s="3" t="s">
        <v>50</v>
      </c>
    </row>
    <row r="19" spans="1:13" x14ac:dyDescent="0.2">
      <c r="A19" s="3" t="s">
        <v>478</v>
      </c>
      <c r="B19" s="3" t="s">
        <v>104</v>
      </c>
      <c r="C19" s="3" t="s">
        <v>47</v>
      </c>
      <c r="D19" s="3" t="s">
        <v>479</v>
      </c>
      <c r="E19" s="3" t="s">
        <v>148</v>
      </c>
      <c r="F19" s="3">
        <v>128</v>
      </c>
      <c r="G19" s="3">
        <v>0.53129733396577095</v>
      </c>
      <c r="H19" s="3">
        <v>0.29301418028359899</v>
      </c>
      <c r="I19" s="3">
        <v>7.2160366813600094E-2</v>
      </c>
      <c r="J19" s="3" t="s">
        <v>50</v>
      </c>
      <c r="K19" s="3" t="s">
        <v>50</v>
      </c>
      <c r="L19" s="3" t="s">
        <v>50</v>
      </c>
      <c r="M19" s="3" t="s">
        <v>50</v>
      </c>
    </row>
    <row r="20" spans="1:13" x14ac:dyDescent="0.2">
      <c r="A20" s="3" t="s">
        <v>10</v>
      </c>
      <c r="B20" s="3" t="s">
        <v>478</v>
      </c>
      <c r="C20" s="3" t="s">
        <v>479</v>
      </c>
      <c r="D20" s="3" t="s">
        <v>21</v>
      </c>
      <c r="E20" s="3" t="s">
        <v>145</v>
      </c>
      <c r="F20" s="3">
        <v>4</v>
      </c>
      <c r="G20" s="3">
        <v>-7.2032463475379893E-2</v>
      </c>
      <c r="H20" s="3">
        <v>2.1150930771978198E-2</v>
      </c>
      <c r="I20" s="3">
        <v>6.6009072292751896E-4</v>
      </c>
      <c r="J20" s="3">
        <v>4.6518493944194298E-3</v>
      </c>
      <c r="K20" s="3">
        <v>4.4283186229519697E-4</v>
      </c>
      <c r="L20" s="3" t="b">
        <v>1</v>
      </c>
      <c r="M20" s="3">
        <v>3.2883092760618802E-16</v>
      </c>
    </row>
    <row r="21" spans="1:13" x14ac:dyDescent="0.2">
      <c r="A21" s="3" t="s">
        <v>10</v>
      </c>
      <c r="B21" s="3" t="s">
        <v>478</v>
      </c>
      <c r="C21" s="3" t="s">
        <v>479</v>
      </c>
      <c r="D21" s="3" t="s">
        <v>21</v>
      </c>
      <c r="E21" s="3" t="s">
        <v>144</v>
      </c>
      <c r="F21" s="3">
        <v>4</v>
      </c>
      <c r="G21" s="3">
        <v>-0.18134913391795299</v>
      </c>
      <c r="H21" s="3">
        <v>0.42293788376647501</v>
      </c>
      <c r="I21" s="3">
        <v>0.70984711089639896</v>
      </c>
      <c r="J21" s="3" t="s">
        <v>50</v>
      </c>
      <c r="K21" s="3" t="s">
        <v>50</v>
      </c>
      <c r="L21" s="3" t="s">
        <v>50</v>
      </c>
      <c r="M21" s="3" t="s">
        <v>50</v>
      </c>
    </row>
    <row r="22" spans="1:13" x14ac:dyDescent="0.2">
      <c r="A22" s="3" t="s">
        <v>10</v>
      </c>
      <c r="B22" s="3" t="s">
        <v>478</v>
      </c>
      <c r="C22" s="3" t="s">
        <v>479</v>
      </c>
      <c r="D22" s="3" t="s">
        <v>21</v>
      </c>
      <c r="E22" s="3" t="s">
        <v>151</v>
      </c>
      <c r="F22" s="3">
        <v>4</v>
      </c>
      <c r="G22" s="3">
        <v>-6.3453346990954396E-2</v>
      </c>
      <c r="H22" s="3">
        <v>1.0907706590095699E-2</v>
      </c>
      <c r="I22" s="3">
        <v>5.9807540488189797E-9</v>
      </c>
      <c r="J22" s="3" t="s">
        <v>50</v>
      </c>
      <c r="K22" s="3" t="s">
        <v>50</v>
      </c>
      <c r="L22" s="3" t="s">
        <v>50</v>
      </c>
      <c r="M22" s="3" t="s">
        <v>50</v>
      </c>
    </row>
    <row r="23" spans="1:13" x14ac:dyDescent="0.2">
      <c r="A23" s="3" t="s">
        <v>10</v>
      </c>
      <c r="B23" s="3" t="s">
        <v>478</v>
      </c>
      <c r="C23" s="3" t="s">
        <v>479</v>
      </c>
      <c r="D23" s="3" t="s">
        <v>21</v>
      </c>
      <c r="E23" s="3" t="s">
        <v>148</v>
      </c>
      <c r="F23" s="3">
        <v>4</v>
      </c>
      <c r="G23" s="3">
        <v>-6.0134834018147502E-2</v>
      </c>
      <c r="H23" s="3">
        <v>1.34210485629912E-2</v>
      </c>
      <c r="I23" s="3">
        <v>2.0729195090097099E-2</v>
      </c>
      <c r="J23" s="3" t="s">
        <v>50</v>
      </c>
      <c r="K23" s="3" t="s">
        <v>50</v>
      </c>
      <c r="L23" s="3" t="s">
        <v>50</v>
      </c>
      <c r="M23" s="3" t="s">
        <v>50</v>
      </c>
    </row>
    <row r="24" spans="1:13" x14ac:dyDescent="0.2">
      <c r="A24" s="3" t="s">
        <v>129</v>
      </c>
      <c r="B24" s="3" t="s">
        <v>478</v>
      </c>
      <c r="C24" s="3" t="s">
        <v>479</v>
      </c>
      <c r="D24" s="3" t="s">
        <v>45</v>
      </c>
      <c r="E24" s="3" t="s">
        <v>145</v>
      </c>
      <c r="F24" s="3">
        <v>11</v>
      </c>
      <c r="G24" s="3">
        <v>-1.1331942856446099E-2</v>
      </c>
      <c r="H24" s="3">
        <v>1.00540309629051E-2</v>
      </c>
      <c r="I24" s="3">
        <v>0.25969832978096002</v>
      </c>
      <c r="J24" s="3">
        <v>1.8605087465512999E-2</v>
      </c>
      <c r="K24" s="3">
        <v>4.9991662676094999E-4</v>
      </c>
      <c r="L24" s="3" t="b">
        <v>1</v>
      </c>
      <c r="M24" s="3">
        <v>1.8740556619527502E-83</v>
      </c>
    </row>
    <row r="25" spans="1:13" x14ac:dyDescent="0.2">
      <c r="A25" s="3" t="s">
        <v>129</v>
      </c>
      <c r="B25" s="3" t="s">
        <v>478</v>
      </c>
      <c r="C25" s="3" t="s">
        <v>479</v>
      </c>
      <c r="D25" s="3" t="s">
        <v>45</v>
      </c>
      <c r="E25" s="3" t="s">
        <v>144</v>
      </c>
      <c r="F25" s="3">
        <v>11</v>
      </c>
      <c r="G25" s="3">
        <v>2.40110177685659E-3</v>
      </c>
      <c r="H25" s="3">
        <v>2.9769232259592899E-2</v>
      </c>
      <c r="I25" s="3">
        <v>0.937479724499933</v>
      </c>
      <c r="J25" s="3" t="s">
        <v>50</v>
      </c>
      <c r="K25" s="3" t="s">
        <v>50</v>
      </c>
      <c r="L25" s="3" t="s">
        <v>50</v>
      </c>
      <c r="M25" s="3" t="s">
        <v>50</v>
      </c>
    </row>
    <row r="26" spans="1:13" x14ac:dyDescent="0.2">
      <c r="A26" s="3" t="s">
        <v>129</v>
      </c>
      <c r="B26" s="3" t="s">
        <v>478</v>
      </c>
      <c r="C26" s="3" t="s">
        <v>479</v>
      </c>
      <c r="D26" s="3" t="s">
        <v>45</v>
      </c>
      <c r="E26" s="3" t="s">
        <v>151</v>
      </c>
      <c r="F26" s="3">
        <v>11</v>
      </c>
      <c r="G26" s="3">
        <v>4.2541959357835701E-3</v>
      </c>
      <c r="H26" s="3">
        <v>3.40263762074214E-3</v>
      </c>
      <c r="I26" s="3">
        <v>0.21120305868381101</v>
      </c>
      <c r="J26" s="3" t="s">
        <v>50</v>
      </c>
      <c r="K26" s="3" t="s">
        <v>50</v>
      </c>
      <c r="L26" s="3" t="s">
        <v>50</v>
      </c>
      <c r="M26" s="3" t="s">
        <v>50</v>
      </c>
    </row>
    <row r="27" spans="1:13" x14ac:dyDescent="0.2">
      <c r="A27" s="3" t="s">
        <v>129</v>
      </c>
      <c r="B27" s="3" t="s">
        <v>478</v>
      </c>
      <c r="C27" s="3" t="s">
        <v>479</v>
      </c>
      <c r="D27" s="3" t="s">
        <v>45</v>
      </c>
      <c r="E27" s="3" t="s">
        <v>148</v>
      </c>
      <c r="F27" s="3">
        <v>11</v>
      </c>
      <c r="G27" s="3">
        <v>5.5903435754788297E-3</v>
      </c>
      <c r="H27" s="3">
        <v>3.2519916208805901E-3</v>
      </c>
      <c r="I27" s="3">
        <v>0.116349784602641</v>
      </c>
      <c r="J27" s="3" t="s">
        <v>50</v>
      </c>
      <c r="K27" s="3" t="s">
        <v>50</v>
      </c>
      <c r="L27" s="3" t="s">
        <v>50</v>
      </c>
      <c r="M27" s="3" t="s">
        <v>50</v>
      </c>
    </row>
    <row r="28" spans="1:13" x14ac:dyDescent="0.2">
      <c r="A28" s="3" t="s">
        <v>94</v>
      </c>
      <c r="B28" s="3" t="s">
        <v>478</v>
      </c>
      <c r="C28" s="3" t="s">
        <v>479</v>
      </c>
      <c r="D28" s="3" t="s">
        <v>46</v>
      </c>
      <c r="E28" s="3" t="s">
        <v>145</v>
      </c>
      <c r="F28" s="3">
        <v>9</v>
      </c>
      <c r="G28" s="3">
        <v>-1.4409947760678599E-2</v>
      </c>
      <c r="H28" s="3">
        <v>1.29372443456683E-2</v>
      </c>
      <c r="I28" s="3">
        <v>0.265350237330998</v>
      </c>
      <c r="J28" s="3">
        <v>1.4759464189723501E-2</v>
      </c>
      <c r="K28" s="3">
        <v>3.20525523561161E-4</v>
      </c>
      <c r="L28" s="3" t="b">
        <v>1</v>
      </c>
      <c r="M28" s="3">
        <v>4.5989969058057702E-67</v>
      </c>
    </row>
    <row r="29" spans="1:13" x14ac:dyDescent="0.2">
      <c r="A29" s="3" t="s">
        <v>94</v>
      </c>
      <c r="B29" s="3" t="s">
        <v>478</v>
      </c>
      <c r="C29" s="3" t="s">
        <v>479</v>
      </c>
      <c r="D29" s="3" t="s">
        <v>46</v>
      </c>
      <c r="E29" s="3" t="s">
        <v>144</v>
      </c>
      <c r="F29" s="3">
        <v>9</v>
      </c>
      <c r="G29" s="3">
        <v>-7.7345580629438002E-3</v>
      </c>
      <c r="H29" s="3">
        <v>5.1385390092134803E-2</v>
      </c>
      <c r="I29" s="3">
        <v>0.884599480238495</v>
      </c>
      <c r="J29" s="3" t="s">
        <v>50</v>
      </c>
      <c r="K29" s="3" t="s">
        <v>50</v>
      </c>
      <c r="L29" s="3" t="s">
        <v>50</v>
      </c>
      <c r="M29" s="3" t="s">
        <v>50</v>
      </c>
    </row>
    <row r="30" spans="1:13" x14ac:dyDescent="0.2">
      <c r="A30" s="3" t="s">
        <v>94</v>
      </c>
      <c r="B30" s="3" t="s">
        <v>478</v>
      </c>
      <c r="C30" s="3" t="s">
        <v>479</v>
      </c>
      <c r="D30" s="3" t="s">
        <v>46</v>
      </c>
      <c r="E30" s="3" t="s">
        <v>151</v>
      </c>
      <c r="F30" s="3">
        <v>9</v>
      </c>
      <c r="G30" s="3">
        <v>3.5731455565212599E-3</v>
      </c>
      <c r="H30" s="3">
        <v>4.6798741433036898E-3</v>
      </c>
      <c r="I30" s="3">
        <v>0.44515740923050801</v>
      </c>
      <c r="J30" s="3" t="s">
        <v>50</v>
      </c>
      <c r="K30" s="3" t="s">
        <v>50</v>
      </c>
      <c r="L30" s="3" t="s">
        <v>50</v>
      </c>
      <c r="M30" s="3" t="s">
        <v>50</v>
      </c>
    </row>
    <row r="31" spans="1:13" x14ac:dyDescent="0.2">
      <c r="A31" s="3" t="s">
        <v>94</v>
      </c>
      <c r="B31" s="3" t="s">
        <v>478</v>
      </c>
      <c r="C31" s="3" t="s">
        <v>479</v>
      </c>
      <c r="D31" s="3" t="s">
        <v>46</v>
      </c>
      <c r="E31" s="3" t="s">
        <v>148</v>
      </c>
      <c r="F31" s="3">
        <v>9</v>
      </c>
      <c r="G31" s="3">
        <v>5.1810490156602197E-3</v>
      </c>
      <c r="H31" s="3">
        <v>4.0403319699074602E-3</v>
      </c>
      <c r="I31" s="3">
        <v>0.235633411750171</v>
      </c>
      <c r="J31" s="3" t="s">
        <v>50</v>
      </c>
      <c r="K31" s="3" t="s">
        <v>50</v>
      </c>
      <c r="L31" s="3" t="s">
        <v>50</v>
      </c>
      <c r="M31" s="3" t="s">
        <v>50</v>
      </c>
    </row>
    <row r="32" spans="1:13" x14ac:dyDescent="0.2">
      <c r="A32" s="3" t="s">
        <v>104</v>
      </c>
      <c r="B32" s="3" t="s">
        <v>478</v>
      </c>
      <c r="C32" s="3" t="s">
        <v>479</v>
      </c>
      <c r="D32" s="3" t="s">
        <v>47</v>
      </c>
      <c r="E32" s="3" t="s">
        <v>145</v>
      </c>
      <c r="F32" s="3">
        <v>23</v>
      </c>
      <c r="G32" s="3">
        <v>-6.7448317653856903E-3</v>
      </c>
      <c r="H32" s="3">
        <v>1.41666102945553E-2</v>
      </c>
      <c r="I32" s="3">
        <v>0.63399767567371901</v>
      </c>
      <c r="J32" s="3">
        <v>4.25533935900013E-2</v>
      </c>
      <c r="K32" s="3">
        <v>2.8457313039656601E-3</v>
      </c>
      <c r="L32" s="3" t="b">
        <v>1</v>
      </c>
      <c r="M32" s="3">
        <v>2.1909626892641201E-152</v>
      </c>
    </row>
    <row r="33" spans="1:13" x14ac:dyDescent="0.2">
      <c r="A33" s="3" t="s">
        <v>104</v>
      </c>
      <c r="B33" s="3" t="s">
        <v>478</v>
      </c>
      <c r="C33" s="3" t="s">
        <v>479</v>
      </c>
      <c r="D33" s="3" t="s">
        <v>47</v>
      </c>
      <c r="E33" s="3" t="s">
        <v>144</v>
      </c>
      <c r="F33" s="3">
        <v>23</v>
      </c>
      <c r="G33" s="3">
        <v>1.6239295527590802E-2</v>
      </c>
      <c r="H33" s="3">
        <v>3.6472777579009699E-2</v>
      </c>
      <c r="I33" s="3">
        <v>0.66069903142085196</v>
      </c>
      <c r="J33" s="3" t="s">
        <v>50</v>
      </c>
      <c r="K33" s="3" t="s">
        <v>50</v>
      </c>
      <c r="L33" s="3" t="s">
        <v>50</v>
      </c>
      <c r="M33" s="3" t="s">
        <v>50</v>
      </c>
    </row>
    <row r="34" spans="1:13" x14ac:dyDescent="0.2">
      <c r="A34" s="3" t="s">
        <v>104</v>
      </c>
      <c r="B34" s="3" t="s">
        <v>478</v>
      </c>
      <c r="C34" s="3" t="s">
        <v>479</v>
      </c>
      <c r="D34" s="3" t="s">
        <v>47</v>
      </c>
      <c r="E34" s="3" t="s">
        <v>151</v>
      </c>
      <c r="F34" s="3">
        <v>23</v>
      </c>
      <c r="G34" s="3">
        <v>-9.8441007995081009E-4</v>
      </c>
      <c r="H34" s="3">
        <v>3.6534636085630498E-3</v>
      </c>
      <c r="I34" s="3">
        <v>0.787586718199485</v>
      </c>
      <c r="J34" s="3" t="s">
        <v>50</v>
      </c>
      <c r="K34" s="3" t="s">
        <v>50</v>
      </c>
      <c r="L34" s="3" t="s">
        <v>50</v>
      </c>
      <c r="M34" s="3" t="s">
        <v>50</v>
      </c>
    </row>
    <row r="35" spans="1:13" x14ac:dyDescent="0.2">
      <c r="A35" s="3" t="s">
        <v>104</v>
      </c>
      <c r="B35" s="3" t="s">
        <v>478</v>
      </c>
      <c r="C35" s="3" t="s">
        <v>479</v>
      </c>
      <c r="D35" s="3" t="s">
        <v>47</v>
      </c>
      <c r="E35" s="3" t="s">
        <v>148</v>
      </c>
      <c r="F35" s="3">
        <v>23</v>
      </c>
      <c r="G35" s="3">
        <v>-2.4095344948130699E-3</v>
      </c>
      <c r="H35" s="3">
        <v>3.0541013548148902E-3</v>
      </c>
      <c r="I35" s="3">
        <v>0.438561066876266</v>
      </c>
      <c r="J35" s="3" t="s">
        <v>50</v>
      </c>
      <c r="K35" s="3" t="s">
        <v>50</v>
      </c>
      <c r="L35" s="3" t="s">
        <v>50</v>
      </c>
      <c r="M35" s="3" t="s">
        <v>50</v>
      </c>
    </row>
  </sheetData>
  <customSheetViews>
    <customSheetView guid="{97C7283A-000F-8441-B299-43EB4E816C22}">
      <selection activeCell="A2" sqref="A2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F67CF-090D-FD4E-8B46-1BA1F6FFBCC0}">
  <dimension ref="A1:M574"/>
  <sheetViews>
    <sheetView workbookViewId="0">
      <selection activeCell="B1" sqref="B1"/>
    </sheetView>
  </sheetViews>
  <sheetFormatPr baseColWidth="10" defaultRowHeight="16" x14ac:dyDescent="0.2"/>
  <sheetData>
    <row r="1" spans="1:13" x14ac:dyDescent="0.2">
      <c r="A1" s="1" t="s">
        <v>699</v>
      </c>
    </row>
    <row r="3" spans="1:13" x14ac:dyDescent="0.2">
      <c r="A3" s="36" t="s">
        <v>5</v>
      </c>
      <c r="B3" s="36" t="s">
        <v>484</v>
      </c>
      <c r="C3" s="36" t="s">
        <v>485</v>
      </c>
      <c r="D3" s="36" t="s">
        <v>1</v>
      </c>
      <c r="E3" s="36" t="s">
        <v>3</v>
      </c>
      <c r="F3" s="36" t="s">
        <v>0</v>
      </c>
      <c r="G3" s="36" t="s">
        <v>2</v>
      </c>
      <c r="H3" s="36" t="s">
        <v>486</v>
      </c>
      <c r="I3" s="36" t="s">
        <v>487</v>
      </c>
      <c r="J3" s="36" t="s">
        <v>488</v>
      </c>
      <c r="K3" s="36" t="s">
        <v>489</v>
      </c>
      <c r="L3" s="36" t="s">
        <v>490</v>
      </c>
      <c r="M3" s="36" t="s">
        <v>483</v>
      </c>
    </row>
    <row r="4" spans="1:13" x14ac:dyDescent="0.2">
      <c r="A4" t="s">
        <v>11</v>
      </c>
      <c r="B4" s="37" t="s">
        <v>491</v>
      </c>
      <c r="C4" t="s">
        <v>492</v>
      </c>
      <c r="D4" t="s">
        <v>493</v>
      </c>
      <c r="E4" t="s">
        <v>478</v>
      </c>
      <c r="F4" t="s">
        <v>21</v>
      </c>
      <c r="G4" t="s">
        <v>10</v>
      </c>
      <c r="H4">
        <v>9.7453631535045096E-4</v>
      </c>
      <c r="I4">
        <v>31838</v>
      </c>
      <c r="J4">
        <v>2.5643865951430097E-4</v>
      </c>
      <c r="K4">
        <v>472174</v>
      </c>
      <c r="L4" t="b">
        <v>1</v>
      </c>
      <c r="M4">
        <v>8.6097339263105106E-3</v>
      </c>
    </row>
    <row r="5" spans="1:13" x14ac:dyDescent="0.2">
      <c r="A5" t="s">
        <v>12</v>
      </c>
      <c r="B5" s="37" t="s">
        <v>494</v>
      </c>
      <c r="C5" t="s">
        <v>495</v>
      </c>
      <c r="D5" t="s">
        <v>493</v>
      </c>
      <c r="E5" t="s">
        <v>478</v>
      </c>
      <c r="F5" t="s">
        <v>21</v>
      </c>
      <c r="G5" t="s">
        <v>10</v>
      </c>
      <c r="H5">
        <v>1.02003819207114E-3</v>
      </c>
      <c r="I5">
        <v>32420</v>
      </c>
      <c r="J5">
        <v>9.8681088390430293E-6</v>
      </c>
      <c r="K5">
        <v>472174</v>
      </c>
      <c r="L5" t="b">
        <v>1</v>
      </c>
      <c r="M5">
        <v>5.2391124912801602E-7</v>
      </c>
    </row>
    <row r="6" spans="1:13" x14ac:dyDescent="0.2">
      <c r="A6" t="s">
        <v>13</v>
      </c>
      <c r="B6" s="37" t="s">
        <v>496</v>
      </c>
      <c r="C6" t="s">
        <v>497</v>
      </c>
      <c r="D6" t="s">
        <v>493</v>
      </c>
      <c r="E6" t="s">
        <v>478</v>
      </c>
      <c r="F6" t="s">
        <v>21</v>
      </c>
      <c r="G6" t="s">
        <v>10</v>
      </c>
      <c r="H6">
        <v>1.2595088789293201E-3</v>
      </c>
      <c r="I6">
        <v>30674</v>
      </c>
      <c r="J6">
        <v>8.6378845565064397E-5</v>
      </c>
      <c r="K6">
        <v>472174</v>
      </c>
      <c r="L6" t="b">
        <v>1</v>
      </c>
      <c r="M6">
        <v>8.6660717309212496E-6</v>
      </c>
    </row>
    <row r="7" spans="1:13" x14ac:dyDescent="0.2">
      <c r="A7" t="s">
        <v>14</v>
      </c>
      <c r="B7" s="37" t="s">
        <v>496</v>
      </c>
      <c r="C7" t="s">
        <v>498</v>
      </c>
      <c r="D7" t="s">
        <v>493</v>
      </c>
      <c r="E7" t="s">
        <v>478</v>
      </c>
      <c r="F7" t="s">
        <v>21</v>
      </c>
      <c r="G7" t="s">
        <v>10</v>
      </c>
      <c r="H7">
        <v>1.4014650395463399E-3</v>
      </c>
      <c r="I7">
        <v>32418</v>
      </c>
      <c r="J7">
        <v>9.0172677952464705E-5</v>
      </c>
      <c r="K7">
        <v>472174</v>
      </c>
      <c r="L7" t="b">
        <v>1</v>
      </c>
      <c r="M7">
        <v>1.1208420341002101E-6</v>
      </c>
    </row>
    <row r="8" spans="1:13" x14ac:dyDescent="0.2">
      <c r="A8" t="s">
        <v>95</v>
      </c>
      <c r="B8" s="37" t="s">
        <v>491</v>
      </c>
      <c r="C8" t="s">
        <v>499</v>
      </c>
      <c r="D8" t="s">
        <v>493</v>
      </c>
      <c r="E8" t="s">
        <v>478</v>
      </c>
      <c r="F8" t="s">
        <v>46</v>
      </c>
      <c r="G8" t="s">
        <v>94</v>
      </c>
      <c r="H8">
        <v>2.8974965279529798E-3</v>
      </c>
      <c r="I8">
        <v>28556</v>
      </c>
      <c r="J8">
        <v>3.3289319800494002E-6</v>
      </c>
      <c r="K8">
        <v>472174</v>
      </c>
      <c r="L8" t="b">
        <v>1</v>
      </c>
      <c r="M8">
        <v>1.32209497582482E-17</v>
      </c>
    </row>
    <row r="9" spans="1:13" x14ac:dyDescent="0.2">
      <c r="A9" t="s">
        <v>93</v>
      </c>
      <c r="B9" s="37" t="s">
        <v>491</v>
      </c>
      <c r="C9" t="s">
        <v>500</v>
      </c>
      <c r="D9" t="s">
        <v>493</v>
      </c>
      <c r="E9" t="s">
        <v>478</v>
      </c>
      <c r="F9" t="s">
        <v>46</v>
      </c>
      <c r="G9" t="s">
        <v>94</v>
      </c>
      <c r="H9">
        <v>3.13873496251696E-3</v>
      </c>
      <c r="I9">
        <v>31412</v>
      </c>
      <c r="J9">
        <v>4.7584840768193804E-6</v>
      </c>
      <c r="K9">
        <v>472174</v>
      </c>
      <c r="L9" t="b">
        <v>1</v>
      </c>
      <c r="M9">
        <v>2.24334516919062E-20</v>
      </c>
    </row>
    <row r="10" spans="1:13" x14ac:dyDescent="0.2">
      <c r="A10" t="s">
        <v>100</v>
      </c>
      <c r="B10" s="37" t="s">
        <v>501</v>
      </c>
      <c r="C10" t="s">
        <v>502</v>
      </c>
      <c r="D10" t="s">
        <v>493</v>
      </c>
      <c r="E10" t="s">
        <v>478</v>
      </c>
      <c r="F10" t="s">
        <v>46</v>
      </c>
      <c r="G10" t="s">
        <v>94</v>
      </c>
      <c r="H10">
        <v>1.18984971727271E-3</v>
      </c>
      <c r="I10">
        <v>27213</v>
      </c>
      <c r="J10">
        <v>1.42419872303262E-7</v>
      </c>
      <c r="K10">
        <v>472174</v>
      </c>
      <c r="L10" t="b">
        <v>1</v>
      </c>
      <c r="M10">
        <v>4.3886879424419502E-8</v>
      </c>
    </row>
    <row r="11" spans="1:13" x14ac:dyDescent="0.2">
      <c r="A11" t="s">
        <v>96</v>
      </c>
      <c r="B11" s="37" t="s">
        <v>503</v>
      </c>
      <c r="C11" t="s">
        <v>504</v>
      </c>
      <c r="D11" t="s">
        <v>493</v>
      </c>
      <c r="E11" t="s">
        <v>478</v>
      </c>
      <c r="F11" t="s">
        <v>46</v>
      </c>
      <c r="G11" t="s">
        <v>94</v>
      </c>
      <c r="H11">
        <v>1.6577745505075201E-3</v>
      </c>
      <c r="I11">
        <v>28548</v>
      </c>
      <c r="J11">
        <v>1.6811222219242999E-11</v>
      </c>
      <c r="K11">
        <v>472174</v>
      </c>
      <c r="L11" t="b">
        <v>1</v>
      </c>
      <c r="M11">
        <v>2.3393573038017399E-11</v>
      </c>
    </row>
    <row r="12" spans="1:13" x14ac:dyDescent="0.2">
      <c r="A12" t="s">
        <v>97</v>
      </c>
      <c r="B12" s="37" t="s">
        <v>505</v>
      </c>
      <c r="C12" t="s">
        <v>506</v>
      </c>
      <c r="D12" t="s">
        <v>493</v>
      </c>
      <c r="E12" t="s">
        <v>478</v>
      </c>
      <c r="F12" t="s">
        <v>46</v>
      </c>
      <c r="G12" t="s">
        <v>94</v>
      </c>
      <c r="H12">
        <v>1.23038362521192E-3</v>
      </c>
      <c r="I12">
        <v>31986</v>
      </c>
      <c r="J12">
        <v>5.8229863340887396E-7</v>
      </c>
      <c r="K12">
        <v>472174</v>
      </c>
      <c r="L12" t="b">
        <v>1</v>
      </c>
      <c r="M12">
        <v>2.8285586714044502E-9</v>
      </c>
    </row>
    <row r="13" spans="1:13" x14ac:dyDescent="0.2">
      <c r="A13" t="s">
        <v>98</v>
      </c>
      <c r="B13" s="37" t="s">
        <v>496</v>
      </c>
      <c r="C13" t="s">
        <v>507</v>
      </c>
      <c r="D13" t="s">
        <v>493</v>
      </c>
      <c r="E13" t="s">
        <v>478</v>
      </c>
      <c r="F13" t="s">
        <v>46</v>
      </c>
      <c r="G13" t="s">
        <v>94</v>
      </c>
      <c r="H13">
        <v>1.37569292715086E-3</v>
      </c>
      <c r="I13">
        <v>27291</v>
      </c>
      <c r="J13">
        <v>1.8924237161182701E-4</v>
      </c>
      <c r="K13">
        <v>472174</v>
      </c>
      <c r="L13" t="b">
        <v>1</v>
      </c>
      <c r="M13">
        <v>1.7658949464570501E-4</v>
      </c>
    </row>
    <row r="14" spans="1:13" x14ac:dyDescent="0.2">
      <c r="A14" t="s">
        <v>102</v>
      </c>
      <c r="B14" s="37" t="s">
        <v>508</v>
      </c>
      <c r="C14" t="s">
        <v>509</v>
      </c>
      <c r="D14" t="s">
        <v>493</v>
      </c>
      <c r="E14" t="s">
        <v>478</v>
      </c>
      <c r="F14" t="s">
        <v>46</v>
      </c>
      <c r="G14" t="s">
        <v>94</v>
      </c>
      <c r="H14">
        <v>1.1763754269113499E-3</v>
      </c>
      <c r="I14">
        <v>26171</v>
      </c>
      <c r="J14">
        <v>8.0383512648078399E-5</v>
      </c>
      <c r="K14">
        <v>472174</v>
      </c>
      <c r="L14" t="b">
        <v>1</v>
      </c>
      <c r="M14">
        <v>6.58007938265257E-5</v>
      </c>
    </row>
    <row r="15" spans="1:13" x14ac:dyDescent="0.2">
      <c r="A15" t="s">
        <v>99</v>
      </c>
      <c r="B15" s="37" t="s">
        <v>510</v>
      </c>
      <c r="C15" t="s">
        <v>511</v>
      </c>
      <c r="D15" t="s">
        <v>493</v>
      </c>
      <c r="E15" t="s">
        <v>478</v>
      </c>
      <c r="F15" t="s">
        <v>46</v>
      </c>
      <c r="G15" t="s">
        <v>94</v>
      </c>
      <c r="H15">
        <v>1.06203024655592E-3</v>
      </c>
      <c r="I15">
        <v>31010</v>
      </c>
      <c r="J15">
        <v>4.1954465676416697E-5</v>
      </c>
      <c r="K15">
        <v>472174</v>
      </c>
      <c r="L15" t="b">
        <v>1</v>
      </c>
      <c r="M15">
        <v>8.3514560335923704E-6</v>
      </c>
    </row>
    <row r="16" spans="1:13" x14ac:dyDescent="0.2">
      <c r="A16" t="s">
        <v>101</v>
      </c>
      <c r="B16" s="37" t="s">
        <v>491</v>
      </c>
      <c r="C16" t="s">
        <v>512</v>
      </c>
      <c r="D16" t="s">
        <v>493</v>
      </c>
      <c r="E16" t="s">
        <v>478</v>
      </c>
      <c r="F16" t="s">
        <v>46</v>
      </c>
      <c r="G16" t="s">
        <v>94</v>
      </c>
      <c r="H16">
        <v>1.0281820424188799E-3</v>
      </c>
      <c r="I16">
        <v>31420</v>
      </c>
      <c r="J16">
        <v>8.1460057543896595E-8</v>
      </c>
      <c r="K16">
        <v>472174</v>
      </c>
      <c r="L16" t="b">
        <v>1</v>
      </c>
      <c r="M16">
        <v>4.86213646502841E-8</v>
      </c>
    </row>
    <row r="17" spans="1:13" x14ac:dyDescent="0.2">
      <c r="A17" t="s">
        <v>107</v>
      </c>
      <c r="B17" s="37" t="s">
        <v>496</v>
      </c>
      <c r="C17" t="s">
        <v>513</v>
      </c>
      <c r="D17" t="s">
        <v>493</v>
      </c>
      <c r="E17" t="s">
        <v>478</v>
      </c>
      <c r="F17" t="s">
        <v>47</v>
      </c>
      <c r="G17" t="s">
        <v>104</v>
      </c>
      <c r="H17">
        <v>2.06000921816386E-3</v>
      </c>
      <c r="I17">
        <v>32017</v>
      </c>
      <c r="J17">
        <v>1.0804358548818399E-5</v>
      </c>
      <c r="K17">
        <v>472174</v>
      </c>
      <c r="L17" t="b">
        <v>1</v>
      </c>
      <c r="M17">
        <v>2.98417557800175E-13</v>
      </c>
    </row>
    <row r="18" spans="1:13" x14ac:dyDescent="0.2">
      <c r="A18" t="s">
        <v>110</v>
      </c>
      <c r="B18" s="37" t="s">
        <v>503</v>
      </c>
      <c r="C18" t="s">
        <v>514</v>
      </c>
      <c r="D18" t="s">
        <v>493</v>
      </c>
      <c r="E18" t="s">
        <v>478</v>
      </c>
      <c r="F18" t="s">
        <v>47</v>
      </c>
      <c r="G18" t="s">
        <v>104</v>
      </c>
      <c r="H18">
        <v>1.9984262385381599E-3</v>
      </c>
      <c r="I18">
        <v>28566</v>
      </c>
      <c r="J18">
        <v>2.0137132158535801E-7</v>
      </c>
      <c r="K18">
        <v>472174</v>
      </c>
      <c r="L18" t="b">
        <v>1</v>
      </c>
      <c r="M18">
        <v>3.6538679956852403E-13</v>
      </c>
    </row>
    <row r="19" spans="1:13" x14ac:dyDescent="0.2">
      <c r="A19" t="s">
        <v>123</v>
      </c>
      <c r="B19" s="37" t="s">
        <v>515</v>
      </c>
      <c r="C19" t="s">
        <v>516</v>
      </c>
      <c r="D19" t="s">
        <v>493</v>
      </c>
      <c r="E19" t="s">
        <v>478</v>
      </c>
      <c r="F19" t="s">
        <v>47</v>
      </c>
      <c r="G19" t="s">
        <v>104</v>
      </c>
      <c r="H19">
        <v>1.2771168469813501E-3</v>
      </c>
      <c r="I19">
        <v>28979</v>
      </c>
      <c r="J19">
        <v>4.1990773251543904E-6</v>
      </c>
      <c r="K19">
        <v>472174</v>
      </c>
      <c r="L19" t="b">
        <v>1</v>
      </c>
      <c r="M19">
        <v>2.56668913851854E-8</v>
      </c>
    </row>
    <row r="20" spans="1:13" x14ac:dyDescent="0.2">
      <c r="A20" t="s">
        <v>103</v>
      </c>
      <c r="B20" s="37" t="s">
        <v>496</v>
      </c>
      <c r="C20" t="s">
        <v>517</v>
      </c>
      <c r="D20" t="s">
        <v>493</v>
      </c>
      <c r="E20" t="s">
        <v>478</v>
      </c>
      <c r="F20" t="s">
        <v>47</v>
      </c>
      <c r="G20" t="s">
        <v>104</v>
      </c>
      <c r="H20">
        <v>7.7528787674389903E-3</v>
      </c>
      <c r="I20">
        <v>30685</v>
      </c>
      <c r="J20">
        <v>7.8304236319736905E-7</v>
      </c>
      <c r="K20">
        <v>472174</v>
      </c>
      <c r="L20" t="b">
        <v>1</v>
      </c>
      <c r="M20">
        <v>8.8533056706324703E-50</v>
      </c>
    </row>
    <row r="21" spans="1:13" x14ac:dyDescent="0.2">
      <c r="A21" t="s">
        <v>115</v>
      </c>
      <c r="B21" s="37" t="s">
        <v>518</v>
      </c>
      <c r="C21" t="s">
        <v>519</v>
      </c>
      <c r="D21" t="s">
        <v>493</v>
      </c>
      <c r="E21" t="s">
        <v>478</v>
      </c>
      <c r="F21" t="s">
        <v>47</v>
      </c>
      <c r="G21" t="s">
        <v>104</v>
      </c>
      <c r="H21">
        <v>1.5419003522164499E-3</v>
      </c>
      <c r="I21">
        <v>31012</v>
      </c>
      <c r="J21">
        <v>1.4445024944587601E-5</v>
      </c>
      <c r="K21">
        <v>472174</v>
      </c>
      <c r="L21" t="b">
        <v>1</v>
      </c>
      <c r="M21">
        <v>1.4186454703974999E-9</v>
      </c>
    </row>
    <row r="22" spans="1:13" x14ac:dyDescent="0.2">
      <c r="A22" t="s">
        <v>125</v>
      </c>
      <c r="B22" s="37" t="s">
        <v>501</v>
      </c>
      <c r="C22" t="s">
        <v>520</v>
      </c>
      <c r="D22" t="s">
        <v>493</v>
      </c>
      <c r="E22" t="s">
        <v>478</v>
      </c>
      <c r="F22" t="s">
        <v>47</v>
      </c>
      <c r="G22" t="s">
        <v>104</v>
      </c>
      <c r="H22">
        <v>1.21134212485623E-3</v>
      </c>
      <c r="I22">
        <v>28162</v>
      </c>
      <c r="J22">
        <v>6.9779304120625998E-8</v>
      </c>
      <c r="K22">
        <v>472174</v>
      </c>
      <c r="L22" t="b">
        <v>1</v>
      </c>
      <c r="M22">
        <v>1.77212466992639E-8</v>
      </c>
    </row>
    <row r="23" spans="1:13" x14ac:dyDescent="0.2">
      <c r="A23" t="s">
        <v>120</v>
      </c>
      <c r="B23" s="37" t="s">
        <v>521</v>
      </c>
      <c r="C23" t="s">
        <v>522</v>
      </c>
      <c r="D23" t="s">
        <v>493</v>
      </c>
      <c r="E23" t="s">
        <v>478</v>
      </c>
      <c r="F23" t="s">
        <v>47</v>
      </c>
      <c r="G23" t="s">
        <v>104</v>
      </c>
      <c r="H23">
        <v>1.2237093360911401E-3</v>
      </c>
      <c r="I23">
        <v>31450</v>
      </c>
      <c r="J23">
        <v>4.209261711761E-4</v>
      </c>
      <c r="K23">
        <v>472174</v>
      </c>
      <c r="L23" t="b">
        <v>1</v>
      </c>
      <c r="M23">
        <v>1.2929137288468499E-2</v>
      </c>
    </row>
    <row r="24" spans="1:13" x14ac:dyDescent="0.2">
      <c r="A24" t="s">
        <v>122</v>
      </c>
      <c r="B24" s="37" t="s">
        <v>505</v>
      </c>
      <c r="C24" t="s">
        <v>523</v>
      </c>
      <c r="D24" t="s">
        <v>493</v>
      </c>
      <c r="E24" t="s">
        <v>478</v>
      </c>
      <c r="F24" t="s">
        <v>47</v>
      </c>
      <c r="G24" t="s">
        <v>104</v>
      </c>
      <c r="H24">
        <v>1.22513242303291E-3</v>
      </c>
      <c r="I24">
        <v>31143</v>
      </c>
      <c r="J24">
        <v>1.5361987112818199E-5</v>
      </c>
      <c r="K24">
        <v>472174</v>
      </c>
      <c r="L24" t="b">
        <v>1</v>
      </c>
      <c r="M24">
        <v>1.06640637917585E-7</v>
      </c>
    </row>
    <row r="25" spans="1:13" x14ac:dyDescent="0.2">
      <c r="A25" t="s">
        <v>124</v>
      </c>
      <c r="B25" s="37" t="s">
        <v>524</v>
      </c>
      <c r="C25" t="s">
        <v>525</v>
      </c>
      <c r="D25" t="s">
        <v>493</v>
      </c>
      <c r="E25" t="s">
        <v>478</v>
      </c>
      <c r="F25" t="s">
        <v>47</v>
      </c>
      <c r="G25" t="s">
        <v>104</v>
      </c>
      <c r="H25">
        <v>1.01749513966252E-3</v>
      </c>
      <c r="I25">
        <v>33885</v>
      </c>
      <c r="J25">
        <v>2.3721202625655402E-10</v>
      </c>
      <c r="K25">
        <v>472174</v>
      </c>
      <c r="L25" t="b">
        <v>1</v>
      </c>
      <c r="M25">
        <v>1.42178818183467E-8</v>
      </c>
    </row>
    <row r="26" spans="1:13" x14ac:dyDescent="0.2">
      <c r="A26" t="s">
        <v>113</v>
      </c>
      <c r="B26" s="37" t="s">
        <v>526</v>
      </c>
      <c r="C26" t="s">
        <v>527</v>
      </c>
      <c r="D26" t="s">
        <v>493</v>
      </c>
      <c r="E26" t="s">
        <v>478</v>
      </c>
      <c r="F26" t="s">
        <v>47</v>
      </c>
      <c r="G26" t="s">
        <v>104</v>
      </c>
      <c r="H26">
        <v>1.68635705770943E-3</v>
      </c>
      <c r="I26">
        <v>29544</v>
      </c>
      <c r="J26">
        <v>2.2858529841119699E-4</v>
      </c>
      <c r="K26">
        <v>472174</v>
      </c>
      <c r="L26" t="b">
        <v>1</v>
      </c>
      <c r="M26">
        <v>1.4918444736975E-5</v>
      </c>
    </row>
    <row r="27" spans="1:13" x14ac:dyDescent="0.2">
      <c r="A27" t="s">
        <v>121</v>
      </c>
      <c r="B27" s="37" t="s">
        <v>518</v>
      </c>
      <c r="C27" t="s">
        <v>528</v>
      </c>
      <c r="D27" t="s">
        <v>493</v>
      </c>
      <c r="E27" t="s">
        <v>478</v>
      </c>
      <c r="F27" t="s">
        <v>47</v>
      </c>
      <c r="G27" t="s">
        <v>104</v>
      </c>
      <c r="H27">
        <v>1.2514014359760401E-3</v>
      </c>
      <c r="I27">
        <v>30627</v>
      </c>
      <c r="J27">
        <v>1.3628839449362E-7</v>
      </c>
      <c r="K27">
        <v>472174</v>
      </c>
      <c r="L27" t="b">
        <v>1</v>
      </c>
      <c r="M27">
        <v>2.8683227160805701E-9</v>
      </c>
    </row>
    <row r="28" spans="1:13" x14ac:dyDescent="0.2">
      <c r="A28" t="s">
        <v>126</v>
      </c>
      <c r="B28" s="37" t="s">
        <v>518</v>
      </c>
      <c r="C28" t="s">
        <v>529</v>
      </c>
      <c r="D28" t="s">
        <v>493</v>
      </c>
      <c r="E28" t="s">
        <v>478</v>
      </c>
      <c r="F28" t="s">
        <v>47</v>
      </c>
      <c r="G28" t="s">
        <v>104</v>
      </c>
      <c r="H28">
        <v>1.2462970444343799E-3</v>
      </c>
      <c r="I28">
        <v>27039</v>
      </c>
      <c r="J28">
        <v>1.18958249772507E-5</v>
      </c>
      <c r="K28">
        <v>472174</v>
      </c>
      <c r="L28" t="b">
        <v>1</v>
      </c>
      <c r="M28">
        <v>3.4661282887800301E-7</v>
      </c>
    </row>
    <row r="29" spans="1:13" x14ac:dyDescent="0.2">
      <c r="A29" t="s">
        <v>117</v>
      </c>
      <c r="B29" s="37" t="s">
        <v>524</v>
      </c>
      <c r="C29" t="s">
        <v>530</v>
      </c>
      <c r="D29" t="s">
        <v>493</v>
      </c>
      <c r="E29" t="s">
        <v>478</v>
      </c>
      <c r="F29" t="s">
        <v>47</v>
      </c>
      <c r="G29" t="s">
        <v>104</v>
      </c>
      <c r="H29">
        <v>1.38621460594992E-3</v>
      </c>
      <c r="I29">
        <v>31010</v>
      </c>
      <c r="J29">
        <v>2.1881987304835998E-6</v>
      </c>
      <c r="K29">
        <v>472174</v>
      </c>
      <c r="L29" t="b">
        <v>1</v>
      </c>
      <c r="M29">
        <v>1.05083365482854E-9</v>
      </c>
    </row>
    <row r="30" spans="1:13" x14ac:dyDescent="0.2">
      <c r="A30" t="s">
        <v>114</v>
      </c>
      <c r="B30" s="37" t="s">
        <v>531</v>
      </c>
      <c r="C30" t="s">
        <v>532</v>
      </c>
      <c r="D30" t="s">
        <v>493</v>
      </c>
      <c r="E30" t="s">
        <v>478</v>
      </c>
      <c r="F30" t="s">
        <v>47</v>
      </c>
      <c r="G30" t="s">
        <v>104</v>
      </c>
      <c r="H30">
        <v>1.6144842480498201E-3</v>
      </c>
      <c r="I30">
        <v>29993</v>
      </c>
      <c r="J30">
        <v>1.69372136538383E-3</v>
      </c>
      <c r="K30">
        <v>472174</v>
      </c>
      <c r="L30" t="b">
        <v>0</v>
      </c>
      <c r="M30">
        <v>0.86983811509035203</v>
      </c>
    </row>
    <row r="31" spans="1:13" x14ac:dyDescent="0.2">
      <c r="A31" t="s">
        <v>127</v>
      </c>
      <c r="B31" s="37" t="s">
        <v>508</v>
      </c>
      <c r="C31" t="s">
        <v>533</v>
      </c>
      <c r="D31" t="s">
        <v>493</v>
      </c>
      <c r="E31" t="s">
        <v>478</v>
      </c>
      <c r="F31" t="s">
        <v>47</v>
      </c>
      <c r="G31" t="s">
        <v>104</v>
      </c>
      <c r="H31">
        <v>1.09398778766393E-3</v>
      </c>
      <c r="I31">
        <v>28380</v>
      </c>
      <c r="J31">
        <v>9.5396807367696901E-5</v>
      </c>
      <c r="K31">
        <v>472174</v>
      </c>
      <c r="L31" t="b">
        <v>1</v>
      </c>
      <c r="M31">
        <v>1.3595931307852299E-4</v>
      </c>
    </row>
    <row r="32" spans="1:13" x14ac:dyDescent="0.2">
      <c r="A32" t="s">
        <v>105</v>
      </c>
      <c r="B32" s="37" t="s">
        <v>518</v>
      </c>
      <c r="C32" t="s">
        <v>534</v>
      </c>
      <c r="D32" t="s">
        <v>493</v>
      </c>
      <c r="E32" t="s">
        <v>478</v>
      </c>
      <c r="F32" t="s">
        <v>47</v>
      </c>
      <c r="G32" t="s">
        <v>104</v>
      </c>
      <c r="H32">
        <v>2.39241302063626E-3</v>
      </c>
      <c r="I32">
        <v>31022</v>
      </c>
      <c r="J32">
        <v>3.0196801308316698E-7</v>
      </c>
      <c r="K32">
        <v>472174</v>
      </c>
      <c r="L32" t="b">
        <v>1</v>
      </c>
      <c r="M32">
        <v>1.48497518660357E-16</v>
      </c>
    </row>
    <row r="33" spans="1:13" x14ac:dyDescent="0.2">
      <c r="A33" t="s">
        <v>109</v>
      </c>
      <c r="B33" s="37" t="s">
        <v>510</v>
      </c>
      <c r="C33" t="s">
        <v>535</v>
      </c>
      <c r="D33" t="s">
        <v>493</v>
      </c>
      <c r="E33" t="s">
        <v>478</v>
      </c>
      <c r="F33" t="s">
        <v>47</v>
      </c>
      <c r="G33" t="s">
        <v>104</v>
      </c>
      <c r="H33">
        <v>1.71316815226355E-3</v>
      </c>
      <c r="I33">
        <v>33888</v>
      </c>
      <c r="J33">
        <v>4.2046052731133401E-5</v>
      </c>
      <c r="K33">
        <v>472174</v>
      </c>
      <c r="L33" t="b">
        <v>1</v>
      </c>
      <c r="M33">
        <v>5.2707967313631897E-10</v>
      </c>
    </row>
    <row r="34" spans="1:13" x14ac:dyDescent="0.2">
      <c r="A34" t="s">
        <v>106</v>
      </c>
      <c r="B34" s="37" t="s">
        <v>536</v>
      </c>
      <c r="C34" t="s">
        <v>537</v>
      </c>
      <c r="D34" t="s">
        <v>493</v>
      </c>
      <c r="E34" t="s">
        <v>478</v>
      </c>
      <c r="F34" t="s">
        <v>47</v>
      </c>
      <c r="G34" t="s">
        <v>104</v>
      </c>
      <c r="H34">
        <v>2.2852056044364898E-3</v>
      </c>
      <c r="I34">
        <v>28971</v>
      </c>
      <c r="J34">
        <v>5.4717135511631201E-6</v>
      </c>
      <c r="K34">
        <v>472174</v>
      </c>
      <c r="L34" t="b">
        <v>1</v>
      </c>
      <c r="M34">
        <v>5.5993353800159999E-14</v>
      </c>
    </row>
    <row r="35" spans="1:13" x14ac:dyDescent="0.2">
      <c r="A35" t="s">
        <v>108</v>
      </c>
      <c r="B35" s="37" t="s">
        <v>524</v>
      </c>
      <c r="C35" t="s">
        <v>538</v>
      </c>
      <c r="D35" t="s">
        <v>493</v>
      </c>
      <c r="E35" t="s">
        <v>478</v>
      </c>
      <c r="F35" t="s">
        <v>47</v>
      </c>
      <c r="G35" t="s">
        <v>104</v>
      </c>
      <c r="H35">
        <v>1.8739831789602499E-3</v>
      </c>
      <c r="I35">
        <v>31491</v>
      </c>
      <c r="J35">
        <v>9.1848504507688598E-6</v>
      </c>
      <c r="K35">
        <v>472174</v>
      </c>
      <c r="L35" t="b">
        <v>1</v>
      </c>
      <c r="M35">
        <v>4.46526703923604E-12</v>
      </c>
    </row>
    <row r="36" spans="1:13" x14ac:dyDescent="0.2">
      <c r="A36" t="s">
        <v>118</v>
      </c>
      <c r="B36" s="37" t="s">
        <v>518</v>
      </c>
      <c r="C36" t="s">
        <v>539</v>
      </c>
      <c r="D36" t="s">
        <v>493</v>
      </c>
      <c r="E36" t="s">
        <v>478</v>
      </c>
      <c r="F36" t="s">
        <v>47</v>
      </c>
      <c r="G36" t="s">
        <v>104</v>
      </c>
      <c r="H36">
        <v>1.3433152150356699E-3</v>
      </c>
      <c r="I36">
        <v>31572</v>
      </c>
      <c r="J36">
        <v>3.2862359778898302E-5</v>
      </c>
      <c r="K36">
        <v>472174</v>
      </c>
      <c r="L36" t="b">
        <v>1</v>
      </c>
      <c r="M36">
        <v>1.02958818784013E-7</v>
      </c>
    </row>
    <row r="37" spans="1:13" x14ac:dyDescent="0.2">
      <c r="A37" t="s">
        <v>111</v>
      </c>
      <c r="B37" s="37" t="s">
        <v>518</v>
      </c>
      <c r="C37" t="s">
        <v>540</v>
      </c>
      <c r="D37" t="s">
        <v>493</v>
      </c>
      <c r="E37" t="s">
        <v>478</v>
      </c>
      <c r="F37" t="s">
        <v>47</v>
      </c>
      <c r="G37" t="s">
        <v>104</v>
      </c>
      <c r="H37">
        <v>1.5582728982922601E-3</v>
      </c>
      <c r="I37">
        <v>34040</v>
      </c>
      <c r="J37">
        <v>4.1837911285826597E-5</v>
      </c>
      <c r="K37">
        <v>472174</v>
      </c>
      <c r="L37" t="b">
        <v>1</v>
      </c>
      <c r="M37">
        <v>3.9851875041986497E-9</v>
      </c>
    </row>
    <row r="38" spans="1:13" x14ac:dyDescent="0.2">
      <c r="A38" t="s">
        <v>112</v>
      </c>
      <c r="B38" s="37" t="s">
        <v>524</v>
      </c>
      <c r="C38" t="s">
        <v>541</v>
      </c>
      <c r="D38" t="s">
        <v>493</v>
      </c>
      <c r="E38" t="s">
        <v>478</v>
      </c>
      <c r="F38" t="s">
        <v>47</v>
      </c>
      <c r="G38" t="s">
        <v>104</v>
      </c>
      <c r="H38">
        <v>1.4953809602345301E-3</v>
      </c>
      <c r="I38">
        <v>34451</v>
      </c>
      <c r="J38">
        <v>1.33988188972912E-4</v>
      </c>
      <c r="K38">
        <v>472174</v>
      </c>
      <c r="L38" t="b">
        <v>1</v>
      </c>
      <c r="M38">
        <v>1.1843898758006499E-6</v>
      </c>
    </row>
    <row r="39" spans="1:13" x14ac:dyDescent="0.2">
      <c r="A39" t="s">
        <v>119</v>
      </c>
      <c r="B39" s="37" t="s">
        <v>524</v>
      </c>
      <c r="C39" t="s">
        <v>542</v>
      </c>
      <c r="D39" t="s">
        <v>493</v>
      </c>
      <c r="E39" t="s">
        <v>478</v>
      </c>
      <c r="F39" t="s">
        <v>47</v>
      </c>
      <c r="G39" t="s">
        <v>104</v>
      </c>
      <c r="H39">
        <v>2.2316976904565898E-3</v>
      </c>
      <c r="I39">
        <v>18474</v>
      </c>
      <c r="J39">
        <v>8.1395500396085004E-5</v>
      </c>
      <c r="K39">
        <v>472174</v>
      </c>
      <c r="L39" t="b">
        <v>1</v>
      </c>
      <c r="M39">
        <v>3.3928619121231099E-7</v>
      </c>
    </row>
    <row r="40" spans="1:13" x14ac:dyDescent="0.2">
      <c r="A40" t="s">
        <v>135</v>
      </c>
      <c r="B40" s="37" t="s">
        <v>491</v>
      </c>
      <c r="C40" t="s">
        <v>543</v>
      </c>
      <c r="D40" t="s">
        <v>493</v>
      </c>
      <c r="E40" t="s">
        <v>478</v>
      </c>
      <c r="F40" t="s">
        <v>45</v>
      </c>
      <c r="G40" t="s">
        <v>129</v>
      </c>
      <c r="H40">
        <v>1.3456016432351601E-3</v>
      </c>
      <c r="I40">
        <v>29057</v>
      </c>
      <c r="J40">
        <v>2.1062796484978301E-4</v>
      </c>
      <c r="K40">
        <v>472174</v>
      </c>
      <c r="L40" t="b">
        <v>1</v>
      </c>
      <c r="M40">
        <v>2.4233443260400801E-4</v>
      </c>
    </row>
    <row r="41" spans="1:13" x14ac:dyDescent="0.2">
      <c r="A41" t="s">
        <v>137</v>
      </c>
      <c r="B41" s="37" t="s">
        <v>491</v>
      </c>
      <c r="C41" t="s">
        <v>544</v>
      </c>
      <c r="D41" t="s">
        <v>493</v>
      </c>
      <c r="E41" t="s">
        <v>478</v>
      </c>
      <c r="F41" t="s">
        <v>45</v>
      </c>
      <c r="G41" t="s">
        <v>129</v>
      </c>
      <c r="H41">
        <v>1.1600181471008899E-3</v>
      </c>
      <c r="I41">
        <v>28581</v>
      </c>
      <c r="J41">
        <v>1.50332492007312E-6</v>
      </c>
      <c r="K41">
        <v>472174</v>
      </c>
      <c r="L41" t="b">
        <v>1</v>
      </c>
      <c r="M41">
        <v>6.9727563048210194E-8</v>
      </c>
    </row>
    <row r="42" spans="1:13" x14ac:dyDescent="0.2">
      <c r="A42" t="s">
        <v>128</v>
      </c>
      <c r="B42" s="37" t="s">
        <v>496</v>
      </c>
      <c r="C42" t="s">
        <v>545</v>
      </c>
      <c r="D42" t="s">
        <v>493</v>
      </c>
      <c r="E42" t="s">
        <v>478</v>
      </c>
      <c r="F42" t="s">
        <v>45</v>
      </c>
      <c r="G42" t="s">
        <v>129</v>
      </c>
      <c r="H42">
        <v>2.9085760533673101E-3</v>
      </c>
      <c r="I42">
        <v>30646</v>
      </c>
      <c r="J42">
        <v>5.6402956946502302E-7</v>
      </c>
      <c r="K42">
        <v>472174</v>
      </c>
      <c r="L42" t="b">
        <v>1</v>
      </c>
      <c r="M42">
        <v>1.7162788008233401E-19</v>
      </c>
    </row>
    <row r="43" spans="1:13" x14ac:dyDescent="0.2">
      <c r="A43" t="s">
        <v>138</v>
      </c>
      <c r="B43" s="37" t="s">
        <v>494</v>
      </c>
      <c r="C43" t="s">
        <v>546</v>
      </c>
      <c r="D43" t="s">
        <v>493</v>
      </c>
      <c r="E43" t="s">
        <v>478</v>
      </c>
      <c r="F43" t="s">
        <v>45</v>
      </c>
      <c r="G43" t="s">
        <v>129</v>
      </c>
      <c r="H43">
        <v>1.1348438462962501E-3</v>
      </c>
      <c r="I43">
        <v>28126</v>
      </c>
      <c r="J43">
        <v>4.7926816615496102E-6</v>
      </c>
      <c r="K43">
        <v>472174</v>
      </c>
      <c r="L43" t="b">
        <v>1</v>
      </c>
      <c r="M43">
        <v>2.8411595453598902E-7</v>
      </c>
    </row>
    <row r="44" spans="1:13" x14ac:dyDescent="0.2">
      <c r="A44" t="s">
        <v>134</v>
      </c>
      <c r="B44" s="37" t="s">
        <v>501</v>
      </c>
      <c r="C44" t="s">
        <v>547</v>
      </c>
      <c r="D44" t="s">
        <v>493</v>
      </c>
      <c r="E44" t="s">
        <v>478</v>
      </c>
      <c r="F44" t="s">
        <v>45</v>
      </c>
      <c r="G44" t="s">
        <v>129</v>
      </c>
      <c r="H44">
        <v>1.38349321971475E-3</v>
      </c>
      <c r="I44">
        <v>32409</v>
      </c>
      <c r="J44">
        <v>2.6569645960482799E-5</v>
      </c>
      <c r="K44">
        <v>472174</v>
      </c>
      <c r="L44" t="b">
        <v>1</v>
      </c>
      <c r="M44">
        <v>2.37001815943712E-8</v>
      </c>
    </row>
    <row r="45" spans="1:13" x14ac:dyDescent="0.2">
      <c r="A45" t="s">
        <v>132</v>
      </c>
      <c r="B45" s="37" t="s">
        <v>494</v>
      </c>
      <c r="C45" t="s">
        <v>548</v>
      </c>
      <c r="D45" t="s">
        <v>493</v>
      </c>
      <c r="E45" t="s">
        <v>478</v>
      </c>
      <c r="F45" t="s">
        <v>45</v>
      </c>
      <c r="G45" t="s">
        <v>129</v>
      </c>
      <c r="H45">
        <v>1.9685079191563799E-3</v>
      </c>
      <c r="I45">
        <v>31448</v>
      </c>
      <c r="J45">
        <v>4.3914424574196999E-6</v>
      </c>
      <c r="K45">
        <v>472174</v>
      </c>
      <c r="L45" t="b">
        <v>1</v>
      </c>
      <c r="M45">
        <v>3.7790651078852798E-13</v>
      </c>
    </row>
    <row r="46" spans="1:13" x14ac:dyDescent="0.2">
      <c r="A46" t="s">
        <v>136</v>
      </c>
      <c r="B46" s="37" t="s">
        <v>510</v>
      </c>
      <c r="C46" t="s">
        <v>549</v>
      </c>
      <c r="D46" t="s">
        <v>493</v>
      </c>
      <c r="E46" t="s">
        <v>478</v>
      </c>
      <c r="F46" t="s">
        <v>45</v>
      </c>
      <c r="G46" t="s">
        <v>129</v>
      </c>
      <c r="H46">
        <v>1.05990441281354E-3</v>
      </c>
      <c r="I46">
        <v>33878</v>
      </c>
      <c r="J46">
        <v>5.5042905476660901E-5</v>
      </c>
      <c r="K46">
        <v>472174</v>
      </c>
      <c r="L46" t="b">
        <v>1</v>
      </c>
      <c r="M46">
        <v>7.7851085533594497E-6</v>
      </c>
    </row>
    <row r="47" spans="1:13" x14ac:dyDescent="0.2">
      <c r="A47" t="s">
        <v>131</v>
      </c>
      <c r="B47" s="37" t="s">
        <v>518</v>
      </c>
      <c r="C47" t="s">
        <v>550</v>
      </c>
      <c r="D47" t="s">
        <v>493</v>
      </c>
      <c r="E47" t="s">
        <v>478</v>
      </c>
      <c r="F47" t="s">
        <v>45</v>
      </c>
      <c r="G47" t="s">
        <v>129</v>
      </c>
      <c r="H47">
        <v>2.0531641478323398E-3</v>
      </c>
      <c r="I47">
        <v>30527</v>
      </c>
      <c r="J47">
        <v>9.836306502291959E-7</v>
      </c>
      <c r="K47">
        <v>472174</v>
      </c>
      <c r="L47" t="b">
        <v>1</v>
      </c>
      <c r="M47">
        <v>5.9262119480957597E-14</v>
      </c>
    </row>
    <row r="48" spans="1:13" x14ac:dyDescent="0.2">
      <c r="A48" t="s">
        <v>130</v>
      </c>
      <c r="B48" s="37" t="s">
        <v>526</v>
      </c>
      <c r="C48" t="s">
        <v>551</v>
      </c>
      <c r="D48" t="s">
        <v>493</v>
      </c>
      <c r="E48" t="s">
        <v>478</v>
      </c>
      <c r="F48" t="s">
        <v>45</v>
      </c>
      <c r="G48" t="s">
        <v>129</v>
      </c>
      <c r="H48">
        <v>2.4579730952242001E-3</v>
      </c>
      <c r="I48">
        <v>28862</v>
      </c>
      <c r="J48">
        <v>1.9240345448523E-4</v>
      </c>
      <c r="K48">
        <v>472174</v>
      </c>
      <c r="L48" t="b">
        <v>1</v>
      </c>
      <c r="M48">
        <v>3.7432471258235896E-9</v>
      </c>
    </row>
    <row r="49" spans="1:13" x14ac:dyDescent="0.2">
      <c r="A49" t="s">
        <v>139</v>
      </c>
      <c r="B49" s="37" t="s">
        <v>503</v>
      </c>
      <c r="C49" t="s">
        <v>552</v>
      </c>
      <c r="D49" t="s">
        <v>493</v>
      </c>
      <c r="E49" t="s">
        <v>478</v>
      </c>
      <c r="F49" t="s">
        <v>45</v>
      </c>
      <c r="G49" t="s">
        <v>129</v>
      </c>
      <c r="H49">
        <v>1.1182898974962201E-3</v>
      </c>
      <c r="I49">
        <v>28382</v>
      </c>
      <c r="J49">
        <v>2.6520324199623099E-9</v>
      </c>
      <c r="K49">
        <v>472174</v>
      </c>
      <c r="L49" t="b">
        <v>1</v>
      </c>
      <c r="M49">
        <v>4.6276227191668303E-8</v>
      </c>
    </row>
    <row r="50" spans="1:13" x14ac:dyDescent="0.2">
      <c r="A50" t="s">
        <v>133</v>
      </c>
      <c r="B50" s="37" t="s">
        <v>518</v>
      </c>
      <c r="C50" t="s">
        <v>553</v>
      </c>
      <c r="D50" t="s">
        <v>493</v>
      </c>
      <c r="E50" t="s">
        <v>478</v>
      </c>
      <c r="F50" t="s">
        <v>45</v>
      </c>
      <c r="G50" t="s">
        <v>129</v>
      </c>
      <c r="H50">
        <v>1.9991404222189499E-3</v>
      </c>
      <c r="I50">
        <v>30223</v>
      </c>
      <c r="J50">
        <v>2.8799135760740801E-6</v>
      </c>
      <c r="K50">
        <v>472174</v>
      </c>
      <c r="L50" t="b">
        <v>1</v>
      </c>
      <c r="M50">
        <v>4.0381488496940799E-13</v>
      </c>
    </row>
    <row r="51" spans="1:13" x14ac:dyDescent="0.2">
      <c r="A51" t="s">
        <v>554</v>
      </c>
      <c r="B51">
        <v>22</v>
      </c>
      <c r="C51">
        <v>51072289</v>
      </c>
      <c r="D51" t="s">
        <v>46</v>
      </c>
      <c r="E51" t="s">
        <v>94</v>
      </c>
      <c r="F51" t="s">
        <v>493</v>
      </c>
      <c r="G51" t="s">
        <v>478</v>
      </c>
      <c r="H51">
        <v>6.9423400205876796E-5</v>
      </c>
      <c r="I51">
        <v>472174</v>
      </c>
      <c r="J51">
        <v>2.6596767041338999E-7</v>
      </c>
      <c r="K51">
        <v>28061</v>
      </c>
      <c r="L51" t="b">
        <v>1</v>
      </c>
      <c r="M51">
        <v>0.203351081049539</v>
      </c>
    </row>
    <row r="52" spans="1:13" x14ac:dyDescent="0.2">
      <c r="A52" t="s">
        <v>555</v>
      </c>
      <c r="B52">
        <v>8</v>
      </c>
      <c r="C52">
        <v>73958718</v>
      </c>
      <c r="D52" t="s">
        <v>46</v>
      </c>
      <c r="E52" t="s">
        <v>94</v>
      </c>
      <c r="F52" t="s">
        <v>493</v>
      </c>
      <c r="G52" t="s">
        <v>478</v>
      </c>
      <c r="H52">
        <v>4.2670655684917002E-4</v>
      </c>
      <c r="I52">
        <v>472174</v>
      </c>
      <c r="J52">
        <v>4.5862795523688701E-6</v>
      </c>
      <c r="K52">
        <v>28550</v>
      </c>
      <c r="L52" t="b">
        <v>1</v>
      </c>
      <c r="M52">
        <v>2.3790242619546901E-3</v>
      </c>
    </row>
    <row r="53" spans="1:13" x14ac:dyDescent="0.2">
      <c r="A53" t="s">
        <v>556</v>
      </c>
      <c r="B53">
        <v>8</v>
      </c>
      <c r="C53">
        <v>95530969</v>
      </c>
      <c r="D53" t="s">
        <v>46</v>
      </c>
      <c r="E53" t="s">
        <v>94</v>
      </c>
      <c r="F53" t="s">
        <v>493</v>
      </c>
      <c r="G53" t="s">
        <v>478</v>
      </c>
      <c r="H53">
        <v>1.2969416784266999E-4</v>
      </c>
      <c r="I53">
        <v>472174</v>
      </c>
      <c r="J53">
        <v>2.41320066433558E-5</v>
      </c>
      <c r="K53">
        <v>28162</v>
      </c>
      <c r="L53" t="b">
        <v>1</v>
      </c>
      <c r="M53">
        <v>0.29108304032249799</v>
      </c>
    </row>
    <row r="54" spans="1:13" x14ac:dyDescent="0.2">
      <c r="A54" t="s">
        <v>557</v>
      </c>
      <c r="B54">
        <v>11</v>
      </c>
      <c r="C54">
        <v>5247791</v>
      </c>
      <c r="D54" t="s">
        <v>46</v>
      </c>
      <c r="E54" t="s">
        <v>94</v>
      </c>
      <c r="F54" t="s">
        <v>493</v>
      </c>
      <c r="G54" t="s">
        <v>478</v>
      </c>
      <c r="H54">
        <v>6.0908814806671496E-4</v>
      </c>
      <c r="I54">
        <v>472174</v>
      </c>
      <c r="J54">
        <v>1.0120567699400199E-5</v>
      </c>
      <c r="K54">
        <v>27958</v>
      </c>
      <c r="L54" t="b">
        <v>1</v>
      </c>
      <c r="M54">
        <v>4.7692460581131701E-4</v>
      </c>
    </row>
    <row r="55" spans="1:13" x14ac:dyDescent="0.2">
      <c r="A55" t="s">
        <v>558</v>
      </c>
      <c r="B55">
        <v>12</v>
      </c>
      <c r="C55">
        <v>122944713</v>
      </c>
      <c r="D55" t="s">
        <v>46</v>
      </c>
      <c r="E55" t="s">
        <v>94</v>
      </c>
      <c r="F55" t="s">
        <v>493</v>
      </c>
      <c r="G55" t="s">
        <v>478</v>
      </c>
      <c r="H55">
        <v>1.19963289965123E-4</v>
      </c>
      <c r="I55">
        <v>472174</v>
      </c>
      <c r="J55">
        <v>7.5437906928610597E-5</v>
      </c>
      <c r="K55">
        <v>29128</v>
      </c>
      <c r="L55" t="b">
        <v>1</v>
      </c>
      <c r="M55">
        <v>0.70724239040270198</v>
      </c>
    </row>
    <row r="56" spans="1:13" x14ac:dyDescent="0.2">
      <c r="A56" t="s">
        <v>559</v>
      </c>
      <c r="B56">
        <v>12</v>
      </c>
      <c r="C56">
        <v>111833788</v>
      </c>
      <c r="D56" t="s">
        <v>46</v>
      </c>
      <c r="E56" t="s">
        <v>94</v>
      </c>
      <c r="F56" t="s">
        <v>493</v>
      </c>
      <c r="G56" t="s">
        <v>478</v>
      </c>
      <c r="H56">
        <v>1.1274847957875E-4</v>
      </c>
      <c r="I56">
        <v>472174</v>
      </c>
      <c r="J56">
        <v>4.0493810689677701E-5</v>
      </c>
      <c r="K56">
        <v>26790</v>
      </c>
      <c r="L56" t="b">
        <v>1</v>
      </c>
      <c r="M56">
        <v>0.49810362805951203</v>
      </c>
    </row>
    <row r="57" spans="1:13" x14ac:dyDescent="0.2">
      <c r="A57" t="s">
        <v>560</v>
      </c>
      <c r="B57">
        <v>4</v>
      </c>
      <c r="C57">
        <v>9920347</v>
      </c>
      <c r="D57" t="s">
        <v>46</v>
      </c>
      <c r="E57" t="s">
        <v>94</v>
      </c>
      <c r="F57" t="s">
        <v>493</v>
      </c>
      <c r="G57" t="s">
        <v>478</v>
      </c>
      <c r="H57">
        <v>7.1029767941439403E-5</v>
      </c>
      <c r="I57">
        <v>472174</v>
      </c>
      <c r="J57">
        <v>7.0305461616576695E-5</v>
      </c>
      <c r="K57">
        <v>28557</v>
      </c>
      <c r="L57" t="b">
        <v>1</v>
      </c>
      <c r="M57">
        <v>0.99435928546580199</v>
      </c>
    </row>
    <row r="58" spans="1:13" x14ac:dyDescent="0.2">
      <c r="A58" t="s">
        <v>561</v>
      </c>
      <c r="B58">
        <v>11</v>
      </c>
      <c r="C58">
        <v>9629553</v>
      </c>
      <c r="D58" t="s">
        <v>46</v>
      </c>
      <c r="E58" t="s">
        <v>94</v>
      </c>
      <c r="F58" t="s">
        <v>493</v>
      </c>
      <c r="G58" t="s">
        <v>478</v>
      </c>
      <c r="H58">
        <v>9.7020442306166102E-5</v>
      </c>
      <c r="I58">
        <v>472174</v>
      </c>
      <c r="J58">
        <v>3.7546556216986299E-7</v>
      </c>
      <c r="K58">
        <v>28150</v>
      </c>
      <c r="L58" t="b">
        <v>1</v>
      </c>
      <c r="M58">
        <v>0.13218263429980701</v>
      </c>
    </row>
    <row r="59" spans="1:13" x14ac:dyDescent="0.2">
      <c r="A59" t="s">
        <v>562</v>
      </c>
      <c r="B59">
        <v>12</v>
      </c>
      <c r="C59">
        <v>11757743</v>
      </c>
      <c r="D59" t="s">
        <v>46</v>
      </c>
      <c r="E59" t="s">
        <v>94</v>
      </c>
      <c r="F59" t="s">
        <v>493</v>
      </c>
      <c r="G59" t="s">
        <v>478</v>
      </c>
      <c r="H59">
        <v>9.6311176535395995E-5</v>
      </c>
      <c r="I59">
        <v>472174</v>
      </c>
      <c r="J59">
        <v>1.85559532958925E-5</v>
      </c>
      <c r="K59">
        <v>22641</v>
      </c>
      <c r="L59" t="b">
        <v>1</v>
      </c>
      <c r="M59">
        <v>0.418329522205514</v>
      </c>
    </row>
    <row r="60" spans="1:13" x14ac:dyDescent="0.2">
      <c r="A60" t="s">
        <v>563</v>
      </c>
      <c r="B60">
        <v>10</v>
      </c>
      <c r="C60">
        <v>5870267</v>
      </c>
      <c r="D60" t="s">
        <v>46</v>
      </c>
      <c r="E60" t="s">
        <v>94</v>
      </c>
      <c r="F60" t="s">
        <v>493</v>
      </c>
      <c r="G60" t="s">
        <v>478</v>
      </c>
      <c r="H60">
        <v>1.70963093160695E-4</v>
      </c>
      <c r="I60">
        <v>472174</v>
      </c>
      <c r="J60">
        <v>7.9847970822668099E-7</v>
      </c>
      <c r="K60">
        <v>28061</v>
      </c>
      <c r="L60" t="b">
        <v>1</v>
      </c>
      <c r="M60">
        <v>4.7415575767040898E-2</v>
      </c>
    </row>
    <row r="61" spans="1:13" x14ac:dyDescent="0.2">
      <c r="A61" t="s">
        <v>564</v>
      </c>
      <c r="B61">
        <v>19</v>
      </c>
      <c r="C61">
        <v>4368142</v>
      </c>
      <c r="D61" t="s">
        <v>46</v>
      </c>
      <c r="E61" t="s">
        <v>94</v>
      </c>
      <c r="F61" t="s">
        <v>493</v>
      </c>
      <c r="G61" t="s">
        <v>478</v>
      </c>
      <c r="H61">
        <v>6.5659473453582996E-5</v>
      </c>
      <c r="I61">
        <v>472174</v>
      </c>
      <c r="J61">
        <v>3.5366640456600302E-4</v>
      </c>
      <c r="K61">
        <v>28545</v>
      </c>
      <c r="L61" t="b">
        <v>0</v>
      </c>
      <c r="M61">
        <v>7.9047076578011105E-2</v>
      </c>
    </row>
    <row r="62" spans="1:13" x14ac:dyDescent="0.2">
      <c r="A62" t="s">
        <v>565</v>
      </c>
      <c r="B62">
        <v>16</v>
      </c>
      <c r="C62">
        <v>88092092</v>
      </c>
      <c r="D62" t="s">
        <v>46</v>
      </c>
      <c r="E62" t="s">
        <v>94</v>
      </c>
      <c r="F62" t="s">
        <v>493</v>
      </c>
      <c r="G62" t="s">
        <v>478</v>
      </c>
      <c r="H62">
        <v>2.3735390384264999E-4</v>
      </c>
      <c r="I62">
        <v>472174</v>
      </c>
      <c r="J62">
        <v>2.8900329162061001E-4</v>
      </c>
      <c r="K62">
        <v>28549</v>
      </c>
      <c r="L62" t="b">
        <v>0</v>
      </c>
      <c r="M62">
        <v>0.79365909507172805</v>
      </c>
    </row>
    <row r="63" spans="1:13" x14ac:dyDescent="0.2">
      <c r="A63" t="s">
        <v>566</v>
      </c>
      <c r="B63">
        <v>17</v>
      </c>
      <c r="C63">
        <v>29252703</v>
      </c>
      <c r="D63" t="s">
        <v>46</v>
      </c>
      <c r="E63" t="s">
        <v>94</v>
      </c>
      <c r="F63" t="s">
        <v>493</v>
      </c>
      <c r="G63" t="s">
        <v>478</v>
      </c>
      <c r="H63">
        <v>7.4311623473167002E-5</v>
      </c>
      <c r="I63">
        <v>472174</v>
      </c>
      <c r="J63">
        <v>4.1903833338123498E-5</v>
      </c>
      <c r="K63">
        <v>28534</v>
      </c>
      <c r="L63" t="b">
        <v>1</v>
      </c>
      <c r="M63">
        <v>0.724684197530997</v>
      </c>
    </row>
    <row r="64" spans="1:13" x14ac:dyDescent="0.2">
      <c r="A64" t="s">
        <v>567</v>
      </c>
      <c r="B64">
        <v>16</v>
      </c>
      <c r="C64">
        <v>48283993</v>
      </c>
      <c r="D64" t="s">
        <v>46</v>
      </c>
      <c r="E64" t="s">
        <v>94</v>
      </c>
      <c r="F64" t="s">
        <v>493</v>
      </c>
      <c r="G64" t="s">
        <v>478</v>
      </c>
      <c r="H64">
        <v>7.1730289881011806E-5</v>
      </c>
      <c r="I64">
        <v>472174</v>
      </c>
      <c r="J64">
        <v>7.5761971333655007E-9</v>
      </c>
      <c r="K64">
        <v>28454</v>
      </c>
      <c r="L64" t="b">
        <v>1</v>
      </c>
      <c r="M64">
        <v>0.169704893206164</v>
      </c>
    </row>
    <row r="65" spans="1:13" x14ac:dyDescent="0.2">
      <c r="A65" t="s">
        <v>568</v>
      </c>
      <c r="B65">
        <v>11</v>
      </c>
      <c r="C65">
        <v>108304509</v>
      </c>
      <c r="D65" t="s">
        <v>46</v>
      </c>
      <c r="E65" t="s">
        <v>94</v>
      </c>
      <c r="F65" t="s">
        <v>493</v>
      </c>
      <c r="G65" t="s">
        <v>478</v>
      </c>
      <c r="H65">
        <v>1.20410200770032E-4</v>
      </c>
      <c r="I65">
        <v>472174</v>
      </c>
      <c r="J65">
        <v>7.9226329252644602E-5</v>
      </c>
      <c r="K65">
        <v>28058</v>
      </c>
      <c r="L65" t="b">
        <v>1</v>
      </c>
      <c r="M65">
        <v>0.73592670443728903</v>
      </c>
    </row>
    <row r="66" spans="1:13" x14ac:dyDescent="0.2">
      <c r="A66" t="s">
        <v>569</v>
      </c>
      <c r="B66">
        <v>3</v>
      </c>
      <c r="C66">
        <v>197842892</v>
      </c>
      <c r="D66" t="s">
        <v>46</v>
      </c>
      <c r="E66" t="s">
        <v>94</v>
      </c>
      <c r="F66" t="s">
        <v>493</v>
      </c>
      <c r="G66" t="s">
        <v>478</v>
      </c>
      <c r="H66">
        <v>1.05681270555934E-4</v>
      </c>
      <c r="I66">
        <v>472174</v>
      </c>
      <c r="J66">
        <v>8.2650511969757702E-5</v>
      </c>
      <c r="K66">
        <v>25685</v>
      </c>
      <c r="L66" t="b">
        <v>1</v>
      </c>
      <c r="M66">
        <v>0.85278386009795704</v>
      </c>
    </row>
    <row r="67" spans="1:13" x14ac:dyDescent="0.2">
      <c r="A67" t="s">
        <v>570</v>
      </c>
      <c r="B67">
        <v>14</v>
      </c>
      <c r="C67">
        <v>23499321</v>
      </c>
      <c r="D67" t="s">
        <v>46</v>
      </c>
      <c r="E67" t="s">
        <v>94</v>
      </c>
      <c r="F67" t="s">
        <v>493</v>
      </c>
      <c r="G67" t="s">
        <v>478</v>
      </c>
      <c r="H67">
        <v>6.4898165298609098E-5</v>
      </c>
      <c r="I67">
        <v>472174</v>
      </c>
      <c r="J67">
        <v>6.39267273243531E-5</v>
      </c>
      <c r="K67">
        <v>28553</v>
      </c>
      <c r="L67" t="b">
        <v>1</v>
      </c>
      <c r="M67">
        <v>0.99207646506810498</v>
      </c>
    </row>
    <row r="68" spans="1:13" x14ac:dyDescent="0.2">
      <c r="A68" t="s">
        <v>571</v>
      </c>
      <c r="B68">
        <v>9</v>
      </c>
      <c r="C68">
        <v>34107505</v>
      </c>
      <c r="D68" t="s">
        <v>46</v>
      </c>
      <c r="E68" t="s">
        <v>94</v>
      </c>
      <c r="F68" t="s">
        <v>493</v>
      </c>
      <c r="G68" t="s">
        <v>478</v>
      </c>
      <c r="H68">
        <v>2.8066334949653399E-4</v>
      </c>
      <c r="I68">
        <v>472174</v>
      </c>
      <c r="J68">
        <v>2.9527120455902402E-6</v>
      </c>
      <c r="K68">
        <v>31992</v>
      </c>
      <c r="L68" t="b">
        <v>1</v>
      </c>
      <c r="M68">
        <v>9.2524133159162993E-3</v>
      </c>
    </row>
    <row r="69" spans="1:13" x14ac:dyDescent="0.2">
      <c r="A69" t="s">
        <v>572</v>
      </c>
      <c r="B69">
        <v>1</v>
      </c>
      <c r="C69">
        <v>146741960</v>
      </c>
      <c r="D69" t="s">
        <v>46</v>
      </c>
      <c r="E69" t="s">
        <v>94</v>
      </c>
      <c r="F69" t="s">
        <v>493</v>
      </c>
      <c r="G69" t="s">
        <v>478</v>
      </c>
      <c r="H69">
        <v>1.1629128526526E-4</v>
      </c>
      <c r="I69">
        <v>472174</v>
      </c>
      <c r="J69">
        <v>5.9058764760470597E-5</v>
      </c>
      <c r="K69">
        <v>30907</v>
      </c>
      <c r="L69" t="b">
        <v>1</v>
      </c>
      <c r="M69">
        <v>0.59762760998547604</v>
      </c>
    </row>
    <row r="70" spans="1:13" x14ac:dyDescent="0.2">
      <c r="A70" t="s">
        <v>573</v>
      </c>
      <c r="B70">
        <v>1</v>
      </c>
      <c r="C70">
        <v>114419489</v>
      </c>
      <c r="D70" t="s">
        <v>46</v>
      </c>
      <c r="E70" t="s">
        <v>94</v>
      </c>
      <c r="F70" t="s">
        <v>493</v>
      </c>
      <c r="G70" t="s">
        <v>478</v>
      </c>
      <c r="H70">
        <v>2.8623186501576802E-4</v>
      </c>
      <c r="I70">
        <v>472174</v>
      </c>
      <c r="J70">
        <v>3.5406123971324498E-5</v>
      </c>
      <c r="K70">
        <v>31006</v>
      </c>
      <c r="L70" t="b">
        <v>1</v>
      </c>
      <c r="M70">
        <v>6.1338790348195199E-2</v>
      </c>
    </row>
    <row r="71" spans="1:13" x14ac:dyDescent="0.2">
      <c r="A71" t="s">
        <v>574</v>
      </c>
      <c r="B71">
        <v>18</v>
      </c>
      <c r="C71">
        <v>709396</v>
      </c>
      <c r="D71" t="s">
        <v>46</v>
      </c>
      <c r="E71" t="s">
        <v>94</v>
      </c>
      <c r="F71" t="s">
        <v>493</v>
      </c>
      <c r="G71" t="s">
        <v>478</v>
      </c>
      <c r="H71">
        <v>1.61278999203952E-4</v>
      </c>
      <c r="I71">
        <v>472174</v>
      </c>
      <c r="J71">
        <v>3.00756476292333E-6</v>
      </c>
      <c r="K71">
        <v>17459</v>
      </c>
      <c r="L71" t="b">
        <v>1</v>
      </c>
      <c r="M71">
        <v>0.15479954537972199</v>
      </c>
    </row>
    <row r="72" spans="1:13" x14ac:dyDescent="0.2">
      <c r="A72" t="s">
        <v>575</v>
      </c>
      <c r="B72">
        <v>10</v>
      </c>
      <c r="C72">
        <v>103855348</v>
      </c>
      <c r="D72" t="s">
        <v>46</v>
      </c>
      <c r="E72" t="s">
        <v>94</v>
      </c>
      <c r="F72" t="s">
        <v>493</v>
      </c>
      <c r="G72" t="s">
        <v>478</v>
      </c>
      <c r="H72">
        <v>6.6537871816041997E-5</v>
      </c>
      <c r="I72">
        <v>472174</v>
      </c>
      <c r="J72">
        <v>4.3682264217448897E-5</v>
      </c>
      <c r="K72">
        <v>25196</v>
      </c>
      <c r="L72" t="b">
        <v>1</v>
      </c>
      <c r="M72">
        <v>0.810807305148735</v>
      </c>
    </row>
    <row r="73" spans="1:13" x14ac:dyDescent="0.2">
      <c r="A73" t="s">
        <v>576</v>
      </c>
      <c r="B73">
        <v>7</v>
      </c>
      <c r="C73">
        <v>159117178</v>
      </c>
      <c r="D73" t="s">
        <v>46</v>
      </c>
      <c r="E73" t="s">
        <v>94</v>
      </c>
      <c r="F73" t="s">
        <v>493</v>
      </c>
      <c r="G73" t="s">
        <v>478</v>
      </c>
      <c r="H73">
        <v>1.14872907175656E-4</v>
      </c>
      <c r="I73">
        <v>472174</v>
      </c>
      <c r="J73">
        <v>8.9514088261766403E-6</v>
      </c>
      <c r="K73">
        <v>17933</v>
      </c>
      <c r="L73" t="b">
        <v>1</v>
      </c>
      <c r="M73">
        <v>0.30987462918026698</v>
      </c>
    </row>
    <row r="74" spans="1:13" x14ac:dyDescent="0.2">
      <c r="A74" t="s">
        <v>577</v>
      </c>
      <c r="B74">
        <v>20</v>
      </c>
      <c r="C74">
        <v>62574274</v>
      </c>
      <c r="D74" t="s">
        <v>46</v>
      </c>
      <c r="E74" t="s">
        <v>94</v>
      </c>
      <c r="F74" t="s">
        <v>493</v>
      </c>
      <c r="G74" t="s">
        <v>478</v>
      </c>
      <c r="H74">
        <v>1.94409992563945E-4</v>
      </c>
      <c r="I74">
        <v>472174</v>
      </c>
      <c r="J74">
        <v>4.9481238710023098E-5</v>
      </c>
      <c r="K74">
        <v>19489</v>
      </c>
      <c r="L74" t="b">
        <v>1</v>
      </c>
      <c r="M74">
        <v>0.34454697969822201</v>
      </c>
    </row>
    <row r="75" spans="1:13" x14ac:dyDescent="0.2">
      <c r="A75" t="s">
        <v>578</v>
      </c>
      <c r="B75">
        <v>7</v>
      </c>
      <c r="C75">
        <v>124779510</v>
      </c>
      <c r="D75" t="s">
        <v>46</v>
      </c>
      <c r="E75" t="s">
        <v>94</v>
      </c>
      <c r="F75" t="s">
        <v>493</v>
      </c>
      <c r="G75" t="s">
        <v>478</v>
      </c>
      <c r="H75">
        <v>1.4476251051514E-4</v>
      </c>
      <c r="I75">
        <v>472174</v>
      </c>
      <c r="J75">
        <v>3.2451871312097599E-7</v>
      </c>
      <c r="K75">
        <v>24089</v>
      </c>
      <c r="L75" t="b">
        <v>1</v>
      </c>
      <c r="M75">
        <v>8.2695513872423895E-2</v>
      </c>
    </row>
    <row r="76" spans="1:13" x14ac:dyDescent="0.2">
      <c r="A76" t="s">
        <v>579</v>
      </c>
      <c r="B76">
        <v>7</v>
      </c>
      <c r="C76">
        <v>50257703</v>
      </c>
      <c r="D76" t="s">
        <v>46</v>
      </c>
      <c r="E76" t="s">
        <v>94</v>
      </c>
      <c r="F76" t="s">
        <v>493</v>
      </c>
      <c r="G76" t="s">
        <v>478</v>
      </c>
      <c r="H76">
        <v>9.2069190844646105E-5</v>
      </c>
      <c r="I76">
        <v>472174</v>
      </c>
      <c r="J76">
        <v>2.0515564070294301E-5</v>
      </c>
      <c r="K76">
        <v>29005</v>
      </c>
      <c r="L76" t="b">
        <v>1</v>
      </c>
      <c r="M76">
        <v>0.40235426785088901</v>
      </c>
    </row>
    <row r="77" spans="1:13" x14ac:dyDescent="0.2">
      <c r="A77" t="s">
        <v>580</v>
      </c>
      <c r="B77">
        <v>8</v>
      </c>
      <c r="C77">
        <v>56664524</v>
      </c>
      <c r="D77" t="s">
        <v>46</v>
      </c>
      <c r="E77" t="s">
        <v>94</v>
      </c>
      <c r="F77" t="s">
        <v>493</v>
      </c>
      <c r="G77" t="s">
        <v>478</v>
      </c>
      <c r="H77">
        <v>1.8937402296895399E-4</v>
      </c>
      <c r="I77">
        <v>472174</v>
      </c>
      <c r="J77">
        <v>5.4202545891148203E-6</v>
      </c>
      <c r="K77">
        <v>28551</v>
      </c>
      <c r="L77" t="b">
        <v>1</v>
      </c>
      <c r="M77">
        <v>6.0650838331069601E-2</v>
      </c>
    </row>
    <row r="78" spans="1:13" x14ac:dyDescent="0.2">
      <c r="A78" t="s">
        <v>581</v>
      </c>
      <c r="B78">
        <v>12</v>
      </c>
      <c r="C78">
        <v>24762109</v>
      </c>
      <c r="D78" t="s">
        <v>46</v>
      </c>
      <c r="E78" t="s">
        <v>94</v>
      </c>
      <c r="F78" t="s">
        <v>493</v>
      </c>
      <c r="G78" t="s">
        <v>478</v>
      </c>
      <c r="H78">
        <v>7.9946034178800303E-5</v>
      </c>
      <c r="I78">
        <v>472174</v>
      </c>
      <c r="J78">
        <v>6.5792504973114299E-4</v>
      </c>
      <c r="K78">
        <v>28446</v>
      </c>
      <c r="L78" t="b">
        <v>0</v>
      </c>
      <c r="M78">
        <v>6.1888050344391897E-3</v>
      </c>
    </row>
    <row r="79" spans="1:13" x14ac:dyDescent="0.2">
      <c r="A79" t="s">
        <v>582</v>
      </c>
      <c r="B79">
        <v>10</v>
      </c>
      <c r="C79">
        <v>101276256</v>
      </c>
      <c r="D79" t="s">
        <v>46</v>
      </c>
      <c r="E79" t="s">
        <v>94</v>
      </c>
      <c r="F79" t="s">
        <v>493</v>
      </c>
      <c r="G79" t="s">
        <v>478</v>
      </c>
      <c r="H79">
        <v>2.5665822584005E-4</v>
      </c>
      <c r="I79">
        <v>472174</v>
      </c>
      <c r="J79">
        <v>8.0091526845318104E-4</v>
      </c>
      <c r="K79">
        <v>29122</v>
      </c>
      <c r="L79" t="b">
        <v>0</v>
      </c>
      <c r="M79">
        <v>4.1878116823532201E-2</v>
      </c>
    </row>
    <row r="80" spans="1:13" x14ac:dyDescent="0.2">
      <c r="A80" t="s">
        <v>583</v>
      </c>
      <c r="B80">
        <v>17</v>
      </c>
      <c r="C80">
        <v>2247982</v>
      </c>
      <c r="D80" t="s">
        <v>46</v>
      </c>
      <c r="E80" t="s">
        <v>94</v>
      </c>
      <c r="F80" t="s">
        <v>493</v>
      </c>
      <c r="G80" t="s">
        <v>478</v>
      </c>
      <c r="H80">
        <v>6.6299364580001995E-5</v>
      </c>
      <c r="I80">
        <v>472174</v>
      </c>
      <c r="J80">
        <v>2.03825457678471E-5</v>
      </c>
      <c r="K80">
        <v>28734</v>
      </c>
      <c r="L80" t="b">
        <v>1</v>
      </c>
      <c r="M80">
        <v>0.550481495850205</v>
      </c>
    </row>
    <row r="81" spans="1:13" x14ac:dyDescent="0.2">
      <c r="A81" t="s">
        <v>584</v>
      </c>
      <c r="B81">
        <v>20</v>
      </c>
      <c r="C81">
        <v>35525640</v>
      </c>
      <c r="D81" t="s">
        <v>46</v>
      </c>
      <c r="E81" t="s">
        <v>94</v>
      </c>
      <c r="F81" t="s">
        <v>493</v>
      </c>
      <c r="G81" t="s">
        <v>478</v>
      </c>
      <c r="H81">
        <v>6.5694167017670804E-4</v>
      </c>
      <c r="I81">
        <v>472174</v>
      </c>
      <c r="J81">
        <v>3.9509013683113402E-7</v>
      </c>
      <c r="K81">
        <v>28454</v>
      </c>
      <c r="L81" t="b">
        <v>1</v>
      </c>
      <c r="M81">
        <v>4.1930381822770497E-5</v>
      </c>
    </row>
    <row r="82" spans="1:13" x14ac:dyDescent="0.2">
      <c r="A82" t="s">
        <v>585</v>
      </c>
      <c r="B82">
        <v>16</v>
      </c>
      <c r="C82">
        <v>90141355</v>
      </c>
      <c r="D82" t="s">
        <v>46</v>
      </c>
      <c r="E82" t="s">
        <v>94</v>
      </c>
      <c r="F82" t="s">
        <v>493</v>
      </c>
      <c r="G82" t="s">
        <v>478</v>
      </c>
      <c r="H82">
        <v>9.9599151850925802E-5</v>
      </c>
      <c r="I82">
        <v>472174</v>
      </c>
      <c r="J82">
        <v>1.5232547457268201E-8</v>
      </c>
      <c r="K82">
        <v>31027</v>
      </c>
      <c r="L82" t="b">
        <v>1</v>
      </c>
      <c r="M82">
        <v>9.2612037812953005E-2</v>
      </c>
    </row>
    <row r="83" spans="1:13" x14ac:dyDescent="0.2">
      <c r="A83" t="s">
        <v>586</v>
      </c>
      <c r="B83">
        <v>16</v>
      </c>
      <c r="C83">
        <v>9072085</v>
      </c>
      <c r="D83" t="s">
        <v>46</v>
      </c>
      <c r="E83" t="s">
        <v>94</v>
      </c>
      <c r="F83" t="s">
        <v>493</v>
      </c>
      <c r="G83" t="s">
        <v>478</v>
      </c>
      <c r="H83">
        <v>9.5633778588500405E-5</v>
      </c>
      <c r="I83">
        <v>472174</v>
      </c>
      <c r="J83">
        <v>3.4813350374680699E-5</v>
      </c>
      <c r="K83">
        <v>28540</v>
      </c>
      <c r="L83" t="b">
        <v>1</v>
      </c>
      <c r="M83">
        <v>0.52453973519313202</v>
      </c>
    </row>
    <row r="84" spans="1:13" x14ac:dyDescent="0.2">
      <c r="A84" t="s">
        <v>587</v>
      </c>
      <c r="B84">
        <v>3</v>
      </c>
      <c r="C84">
        <v>101267385</v>
      </c>
      <c r="D84" t="s">
        <v>46</v>
      </c>
      <c r="E84" t="s">
        <v>94</v>
      </c>
      <c r="F84" t="s">
        <v>493</v>
      </c>
      <c r="G84" t="s">
        <v>478</v>
      </c>
      <c r="H84">
        <v>8.8674915425980894E-5</v>
      </c>
      <c r="I84">
        <v>472174</v>
      </c>
      <c r="J84">
        <v>2.44723169193415E-5</v>
      </c>
      <c r="K84">
        <v>30590</v>
      </c>
      <c r="L84" t="b">
        <v>1</v>
      </c>
      <c r="M84">
        <v>0.44868164528123</v>
      </c>
    </row>
    <row r="85" spans="1:13" x14ac:dyDescent="0.2">
      <c r="A85" t="s">
        <v>588</v>
      </c>
      <c r="B85">
        <v>7</v>
      </c>
      <c r="C85">
        <v>23930316</v>
      </c>
      <c r="D85" t="s">
        <v>46</v>
      </c>
      <c r="E85" t="s">
        <v>94</v>
      </c>
      <c r="F85" t="s">
        <v>493</v>
      </c>
      <c r="G85" t="s">
        <v>478</v>
      </c>
      <c r="H85">
        <v>1.1774546533378E-4</v>
      </c>
      <c r="I85">
        <v>472174</v>
      </c>
      <c r="J85">
        <v>2.3795180147601401E-5</v>
      </c>
      <c r="K85">
        <v>28152</v>
      </c>
      <c r="L85" t="b">
        <v>1</v>
      </c>
      <c r="M85">
        <v>0.33025592029475798</v>
      </c>
    </row>
    <row r="86" spans="1:13" x14ac:dyDescent="0.2">
      <c r="A86" t="s">
        <v>589</v>
      </c>
      <c r="B86">
        <v>13</v>
      </c>
      <c r="C86">
        <v>41695100</v>
      </c>
      <c r="D86" t="s">
        <v>46</v>
      </c>
      <c r="E86" t="s">
        <v>94</v>
      </c>
      <c r="F86" t="s">
        <v>493</v>
      </c>
      <c r="G86" t="s">
        <v>478</v>
      </c>
      <c r="H86">
        <v>1.8678346370942301E-4</v>
      </c>
      <c r="I86">
        <v>472174</v>
      </c>
      <c r="J86">
        <v>2.1117994972345899E-5</v>
      </c>
      <c r="K86">
        <v>29120</v>
      </c>
      <c r="L86" t="b">
        <v>1</v>
      </c>
      <c r="M86">
        <v>0.13298553872743099</v>
      </c>
    </row>
    <row r="87" spans="1:13" x14ac:dyDescent="0.2">
      <c r="A87" t="s">
        <v>590</v>
      </c>
      <c r="B87">
        <v>1</v>
      </c>
      <c r="C87">
        <v>92842367</v>
      </c>
      <c r="D87" t="s">
        <v>46</v>
      </c>
      <c r="E87" t="s">
        <v>94</v>
      </c>
      <c r="F87" t="s">
        <v>493</v>
      </c>
      <c r="G87" t="s">
        <v>478</v>
      </c>
      <c r="H87">
        <v>9.9766625082183707E-5</v>
      </c>
      <c r="I87">
        <v>472174</v>
      </c>
      <c r="J87">
        <v>4.2109448235108203E-5</v>
      </c>
      <c r="K87">
        <v>19218</v>
      </c>
      <c r="L87" t="b">
        <v>1</v>
      </c>
      <c r="M87">
        <v>0.63443077699505801</v>
      </c>
    </row>
    <row r="88" spans="1:13" x14ac:dyDescent="0.2">
      <c r="A88" t="s">
        <v>591</v>
      </c>
      <c r="B88">
        <v>20</v>
      </c>
      <c r="C88">
        <v>62488152</v>
      </c>
      <c r="D88" t="s">
        <v>46</v>
      </c>
      <c r="E88" t="s">
        <v>94</v>
      </c>
      <c r="F88" t="s">
        <v>493</v>
      </c>
      <c r="G88" t="s">
        <v>478</v>
      </c>
      <c r="H88">
        <v>1.85163553215008E-4</v>
      </c>
      <c r="I88">
        <v>472174</v>
      </c>
      <c r="J88">
        <v>8.7732556408011902E-5</v>
      </c>
      <c r="K88">
        <v>20214</v>
      </c>
      <c r="L88" t="b">
        <v>1</v>
      </c>
      <c r="M88">
        <v>0.55486444909120203</v>
      </c>
    </row>
    <row r="89" spans="1:13" x14ac:dyDescent="0.2">
      <c r="A89" t="s">
        <v>592</v>
      </c>
      <c r="B89">
        <v>20</v>
      </c>
      <c r="C89">
        <v>62291767</v>
      </c>
      <c r="D89" t="s">
        <v>46</v>
      </c>
      <c r="E89" t="s">
        <v>94</v>
      </c>
      <c r="F89" t="s">
        <v>493</v>
      </c>
      <c r="G89" t="s">
        <v>478</v>
      </c>
      <c r="H89">
        <v>8.1278300538328602E-4</v>
      </c>
      <c r="I89">
        <v>472174</v>
      </c>
      <c r="J89">
        <v>3.0646592803811099E-6</v>
      </c>
      <c r="K89">
        <v>27397</v>
      </c>
      <c r="L89" t="b">
        <v>1</v>
      </c>
      <c r="M89">
        <v>1.6550273768146302E-5</v>
      </c>
    </row>
    <row r="90" spans="1:13" x14ac:dyDescent="0.2">
      <c r="A90" t="s">
        <v>593</v>
      </c>
      <c r="B90">
        <v>17</v>
      </c>
      <c r="C90">
        <v>76183233</v>
      </c>
      <c r="D90" t="s">
        <v>46</v>
      </c>
      <c r="E90" t="s">
        <v>94</v>
      </c>
      <c r="F90" t="s">
        <v>493</v>
      </c>
      <c r="G90" t="s">
        <v>478</v>
      </c>
      <c r="H90">
        <v>2.5672441526754898E-4</v>
      </c>
      <c r="I90">
        <v>472174</v>
      </c>
      <c r="J90">
        <v>1.93561462064192E-4</v>
      </c>
      <c r="K90">
        <v>18481</v>
      </c>
      <c r="L90" t="b">
        <v>1</v>
      </c>
      <c r="M90">
        <v>0.77838152299705998</v>
      </c>
    </row>
    <row r="91" spans="1:13" x14ac:dyDescent="0.2">
      <c r="A91" t="s">
        <v>594</v>
      </c>
      <c r="B91">
        <v>1</v>
      </c>
      <c r="C91">
        <v>94322469</v>
      </c>
      <c r="D91" t="s">
        <v>46</v>
      </c>
      <c r="E91" t="s">
        <v>94</v>
      </c>
      <c r="F91" t="s">
        <v>493</v>
      </c>
      <c r="G91" t="s">
        <v>478</v>
      </c>
      <c r="H91">
        <v>6.32356056918495E-5</v>
      </c>
      <c r="I91">
        <v>472174</v>
      </c>
      <c r="J91">
        <v>6.0589675994556902E-7</v>
      </c>
      <c r="K91">
        <v>29481</v>
      </c>
      <c r="L91" t="b">
        <v>1</v>
      </c>
      <c r="M91">
        <v>0.23210486258405899</v>
      </c>
    </row>
    <row r="92" spans="1:13" x14ac:dyDescent="0.2">
      <c r="A92" t="s">
        <v>595</v>
      </c>
      <c r="B92">
        <v>18</v>
      </c>
      <c r="C92">
        <v>708207</v>
      </c>
      <c r="D92" t="s">
        <v>46</v>
      </c>
      <c r="E92" t="s">
        <v>94</v>
      </c>
      <c r="F92" t="s">
        <v>493</v>
      </c>
      <c r="G92" t="s">
        <v>478</v>
      </c>
      <c r="H92">
        <v>1.57266518629339E-4</v>
      </c>
      <c r="I92">
        <v>472174</v>
      </c>
      <c r="J92">
        <v>5.2967049778883904E-7</v>
      </c>
      <c r="K92">
        <v>22942</v>
      </c>
      <c r="L92" t="b">
        <v>1</v>
      </c>
      <c r="M92">
        <v>8.0588130363701896E-2</v>
      </c>
    </row>
    <row r="93" spans="1:13" x14ac:dyDescent="0.2">
      <c r="A93" t="s">
        <v>596</v>
      </c>
      <c r="B93">
        <v>6</v>
      </c>
      <c r="C93">
        <v>29748690</v>
      </c>
      <c r="D93" t="s">
        <v>46</v>
      </c>
      <c r="E93" t="s">
        <v>94</v>
      </c>
      <c r="F93" t="s">
        <v>493</v>
      </c>
      <c r="G93" t="s">
        <v>478</v>
      </c>
      <c r="H93">
        <v>1.1928849375120199E-4</v>
      </c>
      <c r="I93">
        <v>472174</v>
      </c>
      <c r="J93">
        <v>1.3961800550426699E-5</v>
      </c>
      <c r="K93">
        <v>22547</v>
      </c>
      <c r="L93" t="b">
        <v>1</v>
      </c>
      <c r="M93">
        <v>0.29185868741517101</v>
      </c>
    </row>
    <row r="94" spans="1:13" x14ac:dyDescent="0.2">
      <c r="A94" t="s">
        <v>597</v>
      </c>
      <c r="B94">
        <v>18</v>
      </c>
      <c r="C94">
        <v>42070981</v>
      </c>
      <c r="D94" t="s">
        <v>46</v>
      </c>
      <c r="E94" t="s">
        <v>94</v>
      </c>
      <c r="F94" t="s">
        <v>493</v>
      </c>
      <c r="G94" t="s">
        <v>478</v>
      </c>
      <c r="H94">
        <v>2.3364150040223401E-4</v>
      </c>
      <c r="I94">
        <v>472174</v>
      </c>
      <c r="J94">
        <v>2.17952217802242E-4</v>
      </c>
      <c r="K94">
        <v>29128</v>
      </c>
      <c r="L94" t="b">
        <v>1</v>
      </c>
      <c r="M94">
        <v>0.93106940813705297</v>
      </c>
    </row>
    <row r="95" spans="1:13" x14ac:dyDescent="0.2">
      <c r="A95" t="s">
        <v>598</v>
      </c>
      <c r="B95">
        <v>12</v>
      </c>
      <c r="C95">
        <v>57082058</v>
      </c>
      <c r="D95" t="s">
        <v>46</v>
      </c>
      <c r="E95" t="s">
        <v>94</v>
      </c>
      <c r="F95" t="s">
        <v>493</v>
      </c>
      <c r="G95" t="s">
        <v>478</v>
      </c>
      <c r="H95">
        <v>6.6705139369074894E-5</v>
      </c>
      <c r="I95">
        <v>472174</v>
      </c>
      <c r="J95">
        <v>2.9461926294822199E-5</v>
      </c>
      <c r="K95">
        <v>28555</v>
      </c>
      <c r="L95" t="b">
        <v>1</v>
      </c>
      <c r="M95">
        <v>0.65305521368952302</v>
      </c>
    </row>
    <row r="96" spans="1:13" x14ac:dyDescent="0.2">
      <c r="A96" t="s">
        <v>599</v>
      </c>
      <c r="B96">
        <v>15</v>
      </c>
      <c r="C96">
        <v>42032383</v>
      </c>
      <c r="D96" t="s">
        <v>46</v>
      </c>
      <c r="E96" t="s">
        <v>94</v>
      </c>
      <c r="F96" t="s">
        <v>493</v>
      </c>
      <c r="G96" t="s">
        <v>478</v>
      </c>
      <c r="H96">
        <v>2.36227929552564E-4</v>
      </c>
      <c r="I96">
        <v>472174</v>
      </c>
      <c r="J96">
        <v>2.8936645841957101E-4</v>
      </c>
      <c r="K96">
        <v>29128</v>
      </c>
      <c r="L96" t="b">
        <v>0</v>
      </c>
      <c r="M96">
        <v>0.78571506128451196</v>
      </c>
    </row>
    <row r="97" spans="1:13" x14ac:dyDescent="0.2">
      <c r="A97" t="s">
        <v>600</v>
      </c>
      <c r="B97">
        <v>2</v>
      </c>
      <c r="C97">
        <v>210673445</v>
      </c>
      <c r="D97" t="s">
        <v>46</v>
      </c>
      <c r="E97" t="s">
        <v>94</v>
      </c>
      <c r="F97" t="s">
        <v>493</v>
      </c>
      <c r="G97" t="s">
        <v>478</v>
      </c>
      <c r="H97">
        <v>3.81639156783773E-4</v>
      </c>
      <c r="I97">
        <v>472174</v>
      </c>
      <c r="J97">
        <v>4.0756950487031903E-6</v>
      </c>
      <c r="K97">
        <v>30599</v>
      </c>
      <c r="L97" t="b">
        <v>1</v>
      </c>
      <c r="M97">
        <v>2.9808303823373899E-3</v>
      </c>
    </row>
    <row r="98" spans="1:13" x14ac:dyDescent="0.2">
      <c r="A98" t="s">
        <v>601</v>
      </c>
      <c r="B98">
        <v>12</v>
      </c>
      <c r="C98">
        <v>88955469</v>
      </c>
      <c r="D98" t="s">
        <v>46</v>
      </c>
      <c r="E98" t="s">
        <v>94</v>
      </c>
      <c r="F98" t="s">
        <v>493</v>
      </c>
      <c r="G98" t="s">
        <v>478</v>
      </c>
      <c r="H98">
        <v>8.1191759896148599E-5</v>
      </c>
      <c r="I98">
        <v>472174</v>
      </c>
      <c r="J98">
        <v>4.79299563890053E-6</v>
      </c>
      <c r="K98">
        <v>29127</v>
      </c>
      <c r="L98" t="b">
        <v>1</v>
      </c>
      <c r="M98">
        <v>0.25854633975758701</v>
      </c>
    </row>
    <row r="99" spans="1:13" x14ac:dyDescent="0.2">
      <c r="A99" t="s">
        <v>602</v>
      </c>
      <c r="B99">
        <v>14</v>
      </c>
      <c r="C99">
        <v>96181360</v>
      </c>
      <c r="D99" t="s">
        <v>46</v>
      </c>
      <c r="E99" t="s">
        <v>94</v>
      </c>
      <c r="F99" t="s">
        <v>493</v>
      </c>
      <c r="G99" t="s">
        <v>478</v>
      </c>
      <c r="H99">
        <v>1.2421695363055001E-4</v>
      </c>
      <c r="I99">
        <v>472174</v>
      </c>
      <c r="J99">
        <v>7.5070468766644705E-4</v>
      </c>
      <c r="K99">
        <v>28156</v>
      </c>
      <c r="L99" t="b">
        <v>0</v>
      </c>
      <c r="M99">
        <v>8.03983894270522E-3</v>
      </c>
    </row>
    <row r="100" spans="1:13" x14ac:dyDescent="0.2">
      <c r="A100" t="s">
        <v>603</v>
      </c>
      <c r="B100">
        <v>7</v>
      </c>
      <c r="C100">
        <v>159119220</v>
      </c>
      <c r="D100" t="s">
        <v>46</v>
      </c>
      <c r="E100" t="s">
        <v>94</v>
      </c>
      <c r="F100" t="s">
        <v>493</v>
      </c>
      <c r="G100" t="s">
        <v>478</v>
      </c>
      <c r="H100">
        <v>2.2741430637826E-4</v>
      </c>
      <c r="I100">
        <v>472174</v>
      </c>
      <c r="J100">
        <v>1.2320790754298899E-5</v>
      </c>
      <c r="K100">
        <v>27024</v>
      </c>
      <c r="L100" t="b">
        <v>1</v>
      </c>
      <c r="M100">
        <v>6.4327853259703305E-2</v>
      </c>
    </row>
    <row r="101" spans="1:13" x14ac:dyDescent="0.2">
      <c r="A101" t="s">
        <v>604</v>
      </c>
      <c r="B101">
        <v>7</v>
      </c>
      <c r="C101">
        <v>99780283</v>
      </c>
      <c r="D101" t="s">
        <v>46</v>
      </c>
      <c r="E101" t="s">
        <v>94</v>
      </c>
      <c r="F101" t="s">
        <v>493</v>
      </c>
      <c r="G101" t="s">
        <v>478</v>
      </c>
      <c r="H101">
        <v>1.8556493487969499E-4</v>
      </c>
      <c r="I101">
        <v>472174</v>
      </c>
      <c r="J101">
        <v>2.92579556901467E-4</v>
      </c>
      <c r="K101">
        <v>29129</v>
      </c>
      <c r="L101" t="b">
        <v>0</v>
      </c>
      <c r="M101">
        <v>0.56394833815682499</v>
      </c>
    </row>
    <row r="102" spans="1:13" x14ac:dyDescent="0.2">
      <c r="A102" t="s">
        <v>605</v>
      </c>
      <c r="B102">
        <v>3</v>
      </c>
      <c r="C102">
        <v>49936102</v>
      </c>
      <c r="D102" t="s">
        <v>46</v>
      </c>
      <c r="E102" t="s">
        <v>94</v>
      </c>
      <c r="F102" t="s">
        <v>493</v>
      </c>
      <c r="G102" t="s">
        <v>478</v>
      </c>
      <c r="H102">
        <v>1.31136791140662E-4</v>
      </c>
      <c r="I102">
        <v>472174</v>
      </c>
      <c r="J102">
        <v>6.6903241001196003E-5</v>
      </c>
      <c r="K102">
        <v>29268</v>
      </c>
      <c r="L102" t="b">
        <v>1</v>
      </c>
      <c r="M102">
        <v>0.586975298204926</v>
      </c>
    </row>
    <row r="103" spans="1:13" x14ac:dyDescent="0.2">
      <c r="A103" t="s">
        <v>606</v>
      </c>
      <c r="B103">
        <v>18</v>
      </c>
      <c r="C103">
        <v>51798047</v>
      </c>
      <c r="D103" t="s">
        <v>46</v>
      </c>
      <c r="E103" t="s">
        <v>94</v>
      </c>
      <c r="F103" t="s">
        <v>493</v>
      </c>
      <c r="G103" t="s">
        <v>478</v>
      </c>
      <c r="H103">
        <v>2.7678962811057499E-4</v>
      </c>
      <c r="I103">
        <v>472174</v>
      </c>
      <c r="J103">
        <v>1.16147795791182E-5</v>
      </c>
      <c r="K103">
        <v>28161</v>
      </c>
      <c r="L103" t="b">
        <v>1</v>
      </c>
      <c r="M103">
        <v>3.1025832424475701E-2</v>
      </c>
    </row>
    <row r="104" spans="1:13" x14ac:dyDescent="0.2">
      <c r="A104" t="s">
        <v>607</v>
      </c>
      <c r="B104">
        <v>4</v>
      </c>
      <c r="C104">
        <v>2255063</v>
      </c>
      <c r="D104" t="s">
        <v>46</v>
      </c>
      <c r="E104" t="s">
        <v>94</v>
      </c>
      <c r="F104" t="s">
        <v>493</v>
      </c>
      <c r="G104" t="s">
        <v>478</v>
      </c>
      <c r="H104">
        <v>1.2713772545312001E-4</v>
      </c>
      <c r="I104">
        <v>472174</v>
      </c>
      <c r="J104">
        <v>2.2013727491571099E-4</v>
      </c>
      <c r="K104">
        <v>28161</v>
      </c>
      <c r="L104" t="b">
        <v>0</v>
      </c>
      <c r="M104">
        <v>0.56146359116775602</v>
      </c>
    </row>
    <row r="105" spans="1:13" x14ac:dyDescent="0.2">
      <c r="A105" t="s">
        <v>608</v>
      </c>
      <c r="B105">
        <v>11</v>
      </c>
      <c r="C105">
        <v>47440758</v>
      </c>
      <c r="D105" t="s">
        <v>46</v>
      </c>
      <c r="E105" t="s">
        <v>94</v>
      </c>
      <c r="F105" t="s">
        <v>493</v>
      </c>
      <c r="G105" t="s">
        <v>478</v>
      </c>
      <c r="H105">
        <v>8.3658277106650998E-5</v>
      </c>
      <c r="I105">
        <v>472174</v>
      </c>
      <c r="J105">
        <v>3.3666011901623302E-5</v>
      </c>
      <c r="K105">
        <v>29125</v>
      </c>
      <c r="L105" t="b">
        <v>1</v>
      </c>
      <c r="M105">
        <v>0.57964187284463198</v>
      </c>
    </row>
    <row r="106" spans="1:13" x14ac:dyDescent="0.2">
      <c r="A106" t="s">
        <v>609</v>
      </c>
      <c r="B106">
        <v>8</v>
      </c>
      <c r="C106">
        <v>21846586</v>
      </c>
      <c r="D106" t="s">
        <v>46</v>
      </c>
      <c r="E106" t="s">
        <v>94</v>
      </c>
      <c r="F106" t="s">
        <v>493</v>
      </c>
      <c r="G106" t="s">
        <v>478</v>
      </c>
      <c r="H106">
        <v>2.2780363995053901E-4</v>
      </c>
      <c r="I106">
        <v>472174</v>
      </c>
      <c r="J106">
        <v>2.79471991003055E-4</v>
      </c>
      <c r="K106">
        <v>28730</v>
      </c>
      <c r="L106" t="b">
        <v>0</v>
      </c>
      <c r="M106">
        <v>0.78919830425474002</v>
      </c>
    </row>
    <row r="107" spans="1:13" x14ac:dyDescent="0.2">
      <c r="A107" t="s">
        <v>610</v>
      </c>
      <c r="B107">
        <v>2</v>
      </c>
      <c r="C107">
        <v>17841243</v>
      </c>
      <c r="D107" t="s">
        <v>46</v>
      </c>
      <c r="E107" t="s">
        <v>94</v>
      </c>
      <c r="F107" t="s">
        <v>493</v>
      </c>
      <c r="G107" t="s">
        <v>478</v>
      </c>
      <c r="H107">
        <v>9.9823921882783906E-5</v>
      </c>
      <c r="I107">
        <v>472174</v>
      </c>
      <c r="J107">
        <v>1.94686502044903E-5</v>
      </c>
      <c r="K107">
        <v>30599</v>
      </c>
      <c r="L107" t="b">
        <v>1</v>
      </c>
      <c r="M107">
        <v>0.34428545903617203</v>
      </c>
    </row>
    <row r="108" spans="1:13" x14ac:dyDescent="0.2">
      <c r="A108" t="s">
        <v>611</v>
      </c>
      <c r="B108">
        <v>6</v>
      </c>
      <c r="C108">
        <v>31794592</v>
      </c>
      <c r="D108" t="s">
        <v>46</v>
      </c>
      <c r="E108" t="s">
        <v>94</v>
      </c>
      <c r="F108" t="s">
        <v>493</v>
      </c>
      <c r="G108" t="s">
        <v>478</v>
      </c>
      <c r="H108">
        <v>3.7706622497824899E-4</v>
      </c>
      <c r="I108">
        <v>472174</v>
      </c>
      <c r="J108">
        <v>9.2398626220790005E-5</v>
      </c>
      <c r="K108">
        <v>30686</v>
      </c>
      <c r="L108" t="b">
        <v>1</v>
      </c>
      <c r="M108">
        <v>9.5958506574276903E-2</v>
      </c>
    </row>
    <row r="109" spans="1:13" x14ac:dyDescent="0.2">
      <c r="A109" t="s">
        <v>612</v>
      </c>
      <c r="B109">
        <v>22</v>
      </c>
      <c r="C109">
        <v>17469049</v>
      </c>
      <c r="D109" t="s">
        <v>46</v>
      </c>
      <c r="E109" t="s">
        <v>94</v>
      </c>
      <c r="F109" t="s">
        <v>493</v>
      </c>
      <c r="G109" t="s">
        <v>478</v>
      </c>
      <c r="H109">
        <v>2.3214405787167001E-4</v>
      </c>
      <c r="I109">
        <v>472174</v>
      </c>
      <c r="J109">
        <v>2.0246897798664899E-6</v>
      </c>
      <c r="K109">
        <v>28542</v>
      </c>
      <c r="L109" t="b">
        <v>1</v>
      </c>
      <c r="M109">
        <v>2.3434674402306201E-2</v>
      </c>
    </row>
    <row r="110" spans="1:13" x14ac:dyDescent="0.2">
      <c r="A110" t="s">
        <v>613</v>
      </c>
      <c r="B110">
        <v>12</v>
      </c>
      <c r="C110">
        <v>123895906</v>
      </c>
      <c r="D110" t="s">
        <v>46</v>
      </c>
      <c r="E110" t="s">
        <v>94</v>
      </c>
      <c r="F110" t="s">
        <v>493</v>
      </c>
      <c r="G110" t="s">
        <v>478</v>
      </c>
      <c r="H110">
        <v>1.4858524315151199E-4</v>
      </c>
      <c r="I110">
        <v>472174</v>
      </c>
      <c r="J110">
        <v>1.4848182512269099E-5</v>
      </c>
      <c r="K110">
        <v>28534</v>
      </c>
      <c r="L110" t="b">
        <v>1</v>
      </c>
      <c r="M110">
        <v>0.17147769160593901</v>
      </c>
    </row>
    <row r="111" spans="1:13" x14ac:dyDescent="0.2">
      <c r="A111" t="s">
        <v>614</v>
      </c>
      <c r="B111">
        <v>16</v>
      </c>
      <c r="C111">
        <v>82200103</v>
      </c>
      <c r="D111" t="s">
        <v>46</v>
      </c>
      <c r="E111" t="s">
        <v>94</v>
      </c>
      <c r="F111" t="s">
        <v>493</v>
      </c>
      <c r="G111" t="s">
        <v>478</v>
      </c>
      <c r="H111">
        <v>7.8955954622163195E-4</v>
      </c>
      <c r="I111">
        <v>472174</v>
      </c>
      <c r="J111">
        <v>1.01825787788026E-4</v>
      </c>
      <c r="K111">
        <v>28160</v>
      </c>
      <c r="L111" t="b">
        <v>1</v>
      </c>
      <c r="M111">
        <v>3.3174708693785499E-3</v>
      </c>
    </row>
    <row r="112" spans="1:13" x14ac:dyDescent="0.2">
      <c r="A112" t="s">
        <v>615</v>
      </c>
      <c r="B112">
        <v>1</v>
      </c>
      <c r="C112">
        <v>768253</v>
      </c>
      <c r="D112" t="s">
        <v>46</v>
      </c>
      <c r="E112" t="s">
        <v>94</v>
      </c>
      <c r="F112" t="s">
        <v>493</v>
      </c>
      <c r="G112" t="s">
        <v>478</v>
      </c>
      <c r="H112">
        <v>6.5001017690455705E-5</v>
      </c>
      <c r="I112">
        <v>472174</v>
      </c>
      <c r="J112">
        <v>1.1110766695617099E-5</v>
      </c>
      <c r="K112">
        <v>20056</v>
      </c>
      <c r="L112" t="b">
        <v>1</v>
      </c>
      <c r="M112">
        <v>0.51188056687969097</v>
      </c>
    </row>
    <row r="113" spans="1:13" x14ac:dyDescent="0.2">
      <c r="A113" t="s">
        <v>616</v>
      </c>
      <c r="B113">
        <v>14</v>
      </c>
      <c r="C113">
        <v>20812951</v>
      </c>
      <c r="D113" t="s">
        <v>46</v>
      </c>
      <c r="E113" t="s">
        <v>94</v>
      </c>
      <c r="F113" t="s">
        <v>493</v>
      </c>
      <c r="G113" t="s">
        <v>478</v>
      </c>
      <c r="H113">
        <v>8.68341439764096E-5</v>
      </c>
      <c r="I113">
        <v>472174</v>
      </c>
      <c r="J113">
        <v>8.7102526733686406E-6</v>
      </c>
      <c r="K113">
        <v>28449</v>
      </c>
      <c r="L113" t="b">
        <v>1</v>
      </c>
      <c r="M113">
        <v>0.29696227389118801</v>
      </c>
    </row>
    <row r="114" spans="1:13" x14ac:dyDescent="0.2">
      <c r="A114" t="s">
        <v>617</v>
      </c>
      <c r="B114">
        <v>3</v>
      </c>
      <c r="C114">
        <v>169486508</v>
      </c>
      <c r="D114" t="s">
        <v>46</v>
      </c>
      <c r="E114" t="s">
        <v>94</v>
      </c>
      <c r="F114" t="s">
        <v>493</v>
      </c>
      <c r="G114" t="s">
        <v>478</v>
      </c>
      <c r="H114">
        <v>3.4377706257689299E-3</v>
      </c>
      <c r="I114">
        <v>472174</v>
      </c>
      <c r="J114">
        <v>8.22903446039622E-5</v>
      </c>
      <c r="K114">
        <v>30594</v>
      </c>
      <c r="L114" t="b">
        <v>1</v>
      </c>
      <c r="M114">
        <v>4.0345352977403302E-17</v>
      </c>
    </row>
    <row r="115" spans="1:13" x14ac:dyDescent="0.2">
      <c r="A115" t="s">
        <v>618</v>
      </c>
      <c r="B115">
        <v>20</v>
      </c>
      <c r="C115">
        <v>62321128</v>
      </c>
      <c r="D115" t="s">
        <v>46</v>
      </c>
      <c r="E115" t="s">
        <v>94</v>
      </c>
      <c r="F115" t="s">
        <v>493</v>
      </c>
      <c r="G115" t="s">
        <v>478</v>
      </c>
      <c r="H115">
        <v>1.87344868428449E-3</v>
      </c>
      <c r="I115">
        <v>472174</v>
      </c>
      <c r="J115">
        <v>1.61286801951688E-6</v>
      </c>
      <c r="K115">
        <v>22184</v>
      </c>
      <c r="L115" t="b">
        <v>1</v>
      </c>
      <c r="M115">
        <v>9.4091858502403197E-10</v>
      </c>
    </row>
    <row r="116" spans="1:13" x14ac:dyDescent="0.2">
      <c r="A116" t="s">
        <v>619</v>
      </c>
      <c r="B116">
        <v>1</v>
      </c>
      <c r="C116">
        <v>41231032</v>
      </c>
      <c r="D116" t="s">
        <v>46</v>
      </c>
      <c r="E116" t="s">
        <v>94</v>
      </c>
      <c r="F116" t="s">
        <v>493</v>
      </c>
      <c r="G116" t="s">
        <v>478</v>
      </c>
      <c r="H116">
        <v>6.7138422093729902E-5</v>
      </c>
      <c r="I116">
        <v>472174</v>
      </c>
      <c r="J116">
        <v>5.9016056344522896E-6</v>
      </c>
      <c r="K116">
        <v>31007</v>
      </c>
      <c r="L116" t="b">
        <v>1</v>
      </c>
      <c r="M116">
        <v>0.325474645799888</v>
      </c>
    </row>
    <row r="117" spans="1:13" x14ac:dyDescent="0.2">
      <c r="A117" t="s">
        <v>620</v>
      </c>
      <c r="B117">
        <v>16</v>
      </c>
      <c r="C117">
        <v>69406986</v>
      </c>
      <c r="D117" t="s">
        <v>46</v>
      </c>
      <c r="E117" t="s">
        <v>94</v>
      </c>
      <c r="F117" t="s">
        <v>493</v>
      </c>
      <c r="G117" t="s">
        <v>478</v>
      </c>
      <c r="H117">
        <v>2.4808596218051299E-4</v>
      </c>
      <c r="I117">
        <v>472174</v>
      </c>
      <c r="J117">
        <v>4.0388015868205596E-6</v>
      </c>
      <c r="K117">
        <v>28162</v>
      </c>
      <c r="L117" t="b">
        <v>1</v>
      </c>
      <c r="M117">
        <v>2.50763441982969E-2</v>
      </c>
    </row>
    <row r="118" spans="1:13" x14ac:dyDescent="0.2">
      <c r="A118" t="s">
        <v>621</v>
      </c>
      <c r="B118">
        <v>18</v>
      </c>
      <c r="C118">
        <v>658423</v>
      </c>
      <c r="D118" t="s">
        <v>46</v>
      </c>
      <c r="E118" t="s">
        <v>94</v>
      </c>
      <c r="F118" t="s">
        <v>493</v>
      </c>
      <c r="G118" t="s">
        <v>478</v>
      </c>
      <c r="H118">
        <v>6.6832874348462699E-4</v>
      </c>
      <c r="I118">
        <v>472174</v>
      </c>
      <c r="J118">
        <v>5.8738861446020697E-5</v>
      </c>
      <c r="K118">
        <v>26717</v>
      </c>
      <c r="L118" t="b">
        <v>1</v>
      </c>
      <c r="M118">
        <v>3.8168145603451301E-3</v>
      </c>
    </row>
    <row r="119" spans="1:13" x14ac:dyDescent="0.2">
      <c r="A119" t="s">
        <v>622</v>
      </c>
      <c r="B119">
        <v>1</v>
      </c>
      <c r="C119">
        <v>45252015</v>
      </c>
      <c r="D119" t="s">
        <v>46</v>
      </c>
      <c r="E119" t="s">
        <v>94</v>
      </c>
      <c r="F119" t="s">
        <v>493</v>
      </c>
      <c r="G119" t="s">
        <v>478</v>
      </c>
      <c r="H119">
        <v>7.6859693877952197E-5</v>
      </c>
      <c r="I119">
        <v>472174</v>
      </c>
      <c r="J119">
        <v>2.2960875971104301E-5</v>
      </c>
      <c r="K119">
        <v>30600</v>
      </c>
      <c r="L119" t="b">
        <v>1</v>
      </c>
      <c r="M119">
        <v>0.50038378285822405</v>
      </c>
    </row>
    <row r="120" spans="1:13" x14ac:dyDescent="0.2">
      <c r="A120" t="s">
        <v>623</v>
      </c>
      <c r="B120">
        <v>20</v>
      </c>
      <c r="C120">
        <v>62375508</v>
      </c>
      <c r="D120" t="s">
        <v>46</v>
      </c>
      <c r="E120" t="s">
        <v>94</v>
      </c>
      <c r="F120" t="s">
        <v>493</v>
      </c>
      <c r="G120" t="s">
        <v>478</v>
      </c>
      <c r="H120">
        <v>9.1429669418494495E-5</v>
      </c>
      <c r="I120">
        <v>472174</v>
      </c>
      <c r="J120">
        <v>2.1652317418931899E-4</v>
      </c>
      <c r="K120">
        <v>18844</v>
      </c>
      <c r="L120" t="b">
        <v>0</v>
      </c>
      <c r="M120">
        <v>0.48787486771123101</v>
      </c>
    </row>
    <row r="121" spans="1:13" x14ac:dyDescent="0.2">
      <c r="A121" t="s">
        <v>624</v>
      </c>
      <c r="B121">
        <v>19</v>
      </c>
      <c r="C121">
        <v>45411941</v>
      </c>
      <c r="D121" t="s">
        <v>46</v>
      </c>
      <c r="E121" t="s">
        <v>94</v>
      </c>
      <c r="F121" t="s">
        <v>493</v>
      </c>
      <c r="G121" t="s">
        <v>478</v>
      </c>
      <c r="H121">
        <v>8.3024796022865797E-5</v>
      </c>
      <c r="I121">
        <v>472174</v>
      </c>
      <c r="J121">
        <v>1.10877084472132E-7</v>
      </c>
      <c r="K121">
        <v>26793</v>
      </c>
      <c r="L121" t="b">
        <v>1</v>
      </c>
      <c r="M121">
        <v>0.16216742115513999</v>
      </c>
    </row>
    <row r="122" spans="1:13" x14ac:dyDescent="0.2">
      <c r="A122" t="s">
        <v>625</v>
      </c>
      <c r="B122">
        <v>1</v>
      </c>
      <c r="C122">
        <v>110910397</v>
      </c>
      <c r="D122" t="s">
        <v>46</v>
      </c>
      <c r="E122" t="s">
        <v>94</v>
      </c>
      <c r="F122" t="s">
        <v>493</v>
      </c>
      <c r="G122" t="s">
        <v>478</v>
      </c>
      <c r="H122">
        <v>1.19622292623129E-4</v>
      </c>
      <c r="I122">
        <v>472174</v>
      </c>
      <c r="J122">
        <v>1.1053270990336901E-6</v>
      </c>
      <c r="K122">
        <v>30614</v>
      </c>
      <c r="L122" t="b">
        <v>1</v>
      </c>
      <c r="M122">
        <v>9.3694507779921193E-2</v>
      </c>
    </row>
    <row r="123" spans="1:13" x14ac:dyDescent="0.2">
      <c r="A123" t="s">
        <v>626</v>
      </c>
      <c r="B123">
        <v>19</v>
      </c>
      <c r="C123">
        <v>33752994</v>
      </c>
      <c r="D123" t="s">
        <v>46</v>
      </c>
      <c r="E123" t="s">
        <v>94</v>
      </c>
      <c r="F123" t="s">
        <v>493</v>
      </c>
      <c r="G123" t="s">
        <v>478</v>
      </c>
      <c r="H123">
        <v>9.6438648528134597E-5</v>
      </c>
      <c r="I123">
        <v>472174</v>
      </c>
      <c r="J123">
        <v>4.5975676136086901E-4</v>
      </c>
      <c r="K123">
        <v>29807</v>
      </c>
      <c r="L123" t="b">
        <v>0</v>
      </c>
      <c r="M123">
        <v>5.1611268367799203E-2</v>
      </c>
    </row>
    <row r="124" spans="1:13" x14ac:dyDescent="0.2">
      <c r="A124" t="s">
        <v>627</v>
      </c>
      <c r="B124">
        <v>14</v>
      </c>
      <c r="C124">
        <v>65543102</v>
      </c>
      <c r="D124" t="s">
        <v>46</v>
      </c>
      <c r="E124" t="s">
        <v>94</v>
      </c>
      <c r="F124" t="s">
        <v>493</v>
      </c>
      <c r="G124" t="s">
        <v>478</v>
      </c>
      <c r="H124">
        <v>1.9775733595481801E-4</v>
      </c>
      <c r="I124">
        <v>472174</v>
      </c>
      <c r="J124">
        <v>4.2784006805485797E-5</v>
      </c>
      <c r="K124">
        <v>28545</v>
      </c>
      <c r="L124" t="b">
        <v>1</v>
      </c>
      <c r="M124">
        <v>0.217155386614029</v>
      </c>
    </row>
    <row r="125" spans="1:13" x14ac:dyDescent="0.2">
      <c r="A125" t="s">
        <v>628</v>
      </c>
      <c r="B125">
        <v>4</v>
      </c>
      <c r="C125">
        <v>48843372</v>
      </c>
      <c r="D125" t="s">
        <v>46</v>
      </c>
      <c r="E125" t="s">
        <v>94</v>
      </c>
      <c r="F125" t="s">
        <v>493</v>
      </c>
      <c r="G125" t="s">
        <v>478</v>
      </c>
      <c r="H125">
        <v>1.06096212747805E-4</v>
      </c>
      <c r="I125">
        <v>472174</v>
      </c>
      <c r="J125">
        <v>4.18368010972037E-5</v>
      </c>
      <c r="K125">
        <v>28557</v>
      </c>
      <c r="L125" t="b">
        <v>1</v>
      </c>
      <c r="M125">
        <v>0.52943626335887495</v>
      </c>
    </row>
    <row r="126" spans="1:13" x14ac:dyDescent="0.2">
      <c r="A126" t="s">
        <v>629</v>
      </c>
      <c r="B126">
        <v>17</v>
      </c>
      <c r="C126">
        <v>7760397</v>
      </c>
      <c r="D126" t="s">
        <v>46</v>
      </c>
      <c r="E126" t="s">
        <v>94</v>
      </c>
      <c r="F126" t="s">
        <v>493</v>
      </c>
      <c r="G126" t="s">
        <v>478</v>
      </c>
      <c r="H126">
        <v>6.49776528803676E-4</v>
      </c>
      <c r="I126">
        <v>472174</v>
      </c>
      <c r="J126">
        <v>9.2393607979022102E-5</v>
      </c>
      <c r="K126">
        <v>28552</v>
      </c>
      <c r="L126" t="b">
        <v>1</v>
      </c>
      <c r="M126">
        <v>9.1562893899453102E-3</v>
      </c>
    </row>
    <row r="127" spans="1:13" x14ac:dyDescent="0.2">
      <c r="A127" t="s">
        <v>630</v>
      </c>
      <c r="B127">
        <v>7</v>
      </c>
      <c r="C127">
        <v>128678236</v>
      </c>
      <c r="D127" t="s">
        <v>46</v>
      </c>
      <c r="E127" t="s">
        <v>94</v>
      </c>
      <c r="F127" t="s">
        <v>493</v>
      </c>
      <c r="G127" t="s">
        <v>478</v>
      </c>
      <c r="H127">
        <v>2.1206525280144899E-4</v>
      </c>
      <c r="I127">
        <v>472174</v>
      </c>
      <c r="J127">
        <v>7.3465916914648404E-5</v>
      </c>
      <c r="K127">
        <v>28728</v>
      </c>
      <c r="L127" t="b">
        <v>1</v>
      </c>
      <c r="M127">
        <v>0.32412788857952701</v>
      </c>
    </row>
    <row r="128" spans="1:13" x14ac:dyDescent="0.2">
      <c r="A128" t="s">
        <v>631</v>
      </c>
      <c r="B128">
        <v>9</v>
      </c>
      <c r="C128">
        <v>109639970</v>
      </c>
      <c r="D128" t="s">
        <v>46</v>
      </c>
      <c r="E128" t="s">
        <v>94</v>
      </c>
      <c r="F128" t="s">
        <v>493</v>
      </c>
      <c r="G128" t="s">
        <v>478</v>
      </c>
      <c r="H128">
        <v>8.1793833173066503E-5</v>
      </c>
      <c r="I128">
        <v>472174</v>
      </c>
      <c r="J128">
        <v>8.6118553798294106E-5</v>
      </c>
      <c r="K128">
        <v>29127</v>
      </c>
      <c r="L128" t="b">
        <v>0</v>
      </c>
      <c r="M128">
        <v>0.96881597979426004</v>
      </c>
    </row>
    <row r="129" spans="1:13" x14ac:dyDescent="0.2">
      <c r="A129" t="s">
        <v>632</v>
      </c>
      <c r="B129">
        <v>5</v>
      </c>
      <c r="C129">
        <v>132397351</v>
      </c>
      <c r="D129" t="s">
        <v>46</v>
      </c>
      <c r="E129" t="s">
        <v>94</v>
      </c>
      <c r="F129" t="s">
        <v>493</v>
      </c>
      <c r="G129" t="s">
        <v>478</v>
      </c>
      <c r="H129">
        <v>6.7376551113951702E-5</v>
      </c>
      <c r="I129">
        <v>472174</v>
      </c>
      <c r="J129">
        <v>2.9024989578812002E-4</v>
      </c>
      <c r="K129">
        <v>27051</v>
      </c>
      <c r="L129" t="b">
        <v>0</v>
      </c>
      <c r="M129">
        <v>0.157862849089035</v>
      </c>
    </row>
    <row r="130" spans="1:13" x14ac:dyDescent="0.2">
      <c r="A130" t="s">
        <v>633</v>
      </c>
      <c r="B130">
        <v>2</v>
      </c>
      <c r="C130">
        <v>29098543</v>
      </c>
      <c r="D130" t="s">
        <v>46</v>
      </c>
      <c r="E130" t="s">
        <v>94</v>
      </c>
      <c r="F130" t="s">
        <v>493</v>
      </c>
      <c r="G130" t="s">
        <v>478</v>
      </c>
      <c r="H130">
        <v>1.07797151618587E-4</v>
      </c>
      <c r="I130">
        <v>472174</v>
      </c>
      <c r="J130">
        <v>1.79834685833007E-7</v>
      </c>
      <c r="K130">
        <v>34034</v>
      </c>
      <c r="L130" t="b">
        <v>1</v>
      </c>
      <c r="M130">
        <v>7.6008823362427494E-2</v>
      </c>
    </row>
    <row r="131" spans="1:13" x14ac:dyDescent="0.2">
      <c r="A131" t="s">
        <v>634</v>
      </c>
      <c r="B131">
        <v>17</v>
      </c>
      <c r="C131">
        <v>41456413</v>
      </c>
      <c r="D131" t="s">
        <v>46</v>
      </c>
      <c r="E131" t="s">
        <v>94</v>
      </c>
      <c r="F131" t="s">
        <v>493</v>
      </c>
      <c r="G131" t="s">
        <v>478</v>
      </c>
      <c r="H131">
        <v>1.9918604242647901E-4</v>
      </c>
      <c r="I131">
        <v>472174</v>
      </c>
      <c r="J131">
        <v>2.2385123463398401E-6</v>
      </c>
      <c r="K131">
        <v>28061</v>
      </c>
      <c r="L131" t="b">
        <v>1</v>
      </c>
      <c r="M131">
        <v>4.0027412385311503E-2</v>
      </c>
    </row>
    <row r="132" spans="1:13" x14ac:dyDescent="0.2">
      <c r="A132" t="s">
        <v>635</v>
      </c>
      <c r="B132">
        <v>15</v>
      </c>
      <c r="C132">
        <v>74336633</v>
      </c>
      <c r="D132" t="s">
        <v>46</v>
      </c>
      <c r="E132" t="s">
        <v>94</v>
      </c>
      <c r="F132" t="s">
        <v>493</v>
      </c>
      <c r="G132" t="s">
        <v>478</v>
      </c>
      <c r="H132">
        <v>1.92363068934198E-4</v>
      </c>
      <c r="I132">
        <v>472174</v>
      </c>
      <c r="J132">
        <v>3.6095668179561102E-4</v>
      </c>
      <c r="K132">
        <v>31991</v>
      </c>
      <c r="L132" t="b">
        <v>0</v>
      </c>
      <c r="M132">
        <v>0.37451017603022202</v>
      </c>
    </row>
    <row r="133" spans="1:13" x14ac:dyDescent="0.2">
      <c r="A133" t="s">
        <v>636</v>
      </c>
      <c r="B133">
        <v>17</v>
      </c>
      <c r="C133">
        <v>1666218</v>
      </c>
      <c r="D133" t="s">
        <v>46</v>
      </c>
      <c r="E133" t="s">
        <v>94</v>
      </c>
      <c r="F133" t="s">
        <v>493</v>
      </c>
      <c r="G133" t="s">
        <v>478</v>
      </c>
      <c r="H133">
        <v>1.6330030050325399E-4</v>
      </c>
      <c r="I133">
        <v>472174</v>
      </c>
      <c r="J133">
        <v>1.4750559441448199E-6</v>
      </c>
      <c r="K133">
        <v>28060</v>
      </c>
      <c r="L133" t="b">
        <v>1</v>
      </c>
      <c r="M133">
        <v>5.9827086543022601E-2</v>
      </c>
    </row>
    <row r="134" spans="1:13" x14ac:dyDescent="0.2">
      <c r="A134" t="s">
        <v>637</v>
      </c>
      <c r="B134">
        <v>22</v>
      </c>
      <c r="C134">
        <v>45790132</v>
      </c>
      <c r="D134" t="s">
        <v>46</v>
      </c>
      <c r="E134" t="s">
        <v>94</v>
      </c>
      <c r="F134" t="s">
        <v>493</v>
      </c>
      <c r="G134" t="s">
        <v>478</v>
      </c>
      <c r="H134">
        <v>1.01176745037915E-4</v>
      </c>
      <c r="I134">
        <v>472174</v>
      </c>
      <c r="J134">
        <v>1.9703773721478499E-4</v>
      </c>
      <c r="K134">
        <v>28557</v>
      </c>
      <c r="L134" t="b">
        <v>0</v>
      </c>
      <c r="M134">
        <v>0.51381764178202405</v>
      </c>
    </row>
    <row r="135" spans="1:13" x14ac:dyDescent="0.2">
      <c r="A135" t="s">
        <v>638</v>
      </c>
      <c r="B135">
        <v>20</v>
      </c>
      <c r="C135">
        <v>66370</v>
      </c>
      <c r="D135" t="s">
        <v>46</v>
      </c>
      <c r="E135" t="s">
        <v>94</v>
      </c>
      <c r="F135" t="s">
        <v>493</v>
      </c>
      <c r="G135" t="s">
        <v>478</v>
      </c>
      <c r="H135">
        <v>6.9271980491768595E-5</v>
      </c>
      <c r="I135">
        <v>472174</v>
      </c>
      <c r="J135">
        <v>9.4670873298197598E-7</v>
      </c>
      <c r="K135">
        <v>23416</v>
      </c>
      <c r="L135" t="b">
        <v>1</v>
      </c>
      <c r="M135">
        <v>0.27229803839493999</v>
      </c>
    </row>
    <row r="136" spans="1:13" x14ac:dyDescent="0.2">
      <c r="A136" t="s">
        <v>639</v>
      </c>
      <c r="B136">
        <v>11</v>
      </c>
      <c r="C136">
        <v>108177097</v>
      </c>
      <c r="D136" t="s">
        <v>46</v>
      </c>
      <c r="E136" t="s">
        <v>94</v>
      </c>
      <c r="F136" t="s">
        <v>493</v>
      </c>
      <c r="G136" t="s">
        <v>478</v>
      </c>
      <c r="H136">
        <v>6.9293736176661398E-4</v>
      </c>
      <c r="I136">
        <v>472174</v>
      </c>
      <c r="J136">
        <v>3.5024588169830698E-4</v>
      </c>
      <c r="K136">
        <v>28554</v>
      </c>
      <c r="L136" t="b">
        <v>1</v>
      </c>
      <c r="M136">
        <v>0.21162221987657501</v>
      </c>
    </row>
    <row r="137" spans="1:13" x14ac:dyDescent="0.2">
      <c r="A137" t="s">
        <v>640</v>
      </c>
      <c r="B137">
        <v>5</v>
      </c>
      <c r="C137">
        <v>1294166</v>
      </c>
      <c r="D137" t="s">
        <v>46</v>
      </c>
      <c r="E137" t="s">
        <v>94</v>
      </c>
      <c r="F137" t="s">
        <v>493</v>
      </c>
      <c r="G137" t="s">
        <v>478</v>
      </c>
      <c r="H137">
        <v>2.0920140495166701E-4</v>
      </c>
      <c r="I137">
        <v>472174</v>
      </c>
      <c r="J137">
        <v>6.2645565818617702E-5</v>
      </c>
      <c r="K137">
        <v>28175</v>
      </c>
      <c r="L137" t="b">
        <v>1</v>
      </c>
      <c r="M137">
        <v>0.28554525436602202</v>
      </c>
    </row>
    <row r="138" spans="1:13" x14ac:dyDescent="0.2">
      <c r="A138" t="s">
        <v>641</v>
      </c>
      <c r="B138">
        <v>4</v>
      </c>
      <c r="C138">
        <v>164028105</v>
      </c>
      <c r="D138" t="s">
        <v>46</v>
      </c>
      <c r="E138" t="s">
        <v>94</v>
      </c>
      <c r="F138" t="s">
        <v>493</v>
      </c>
      <c r="G138" t="s">
        <v>478</v>
      </c>
      <c r="H138">
        <v>1.0578447234947E-3</v>
      </c>
      <c r="I138">
        <v>472174</v>
      </c>
      <c r="J138">
        <v>5.6655615399225298E-5</v>
      </c>
      <c r="K138">
        <v>29124</v>
      </c>
      <c r="L138" t="b">
        <v>1</v>
      </c>
      <c r="M138">
        <v>3.4441466701832099E-5</v>
      </c>
    </row>
    <row r="139" spans="1:13" x14ac:dyDescent="0.2">
      <c r="A139" t="s">
        <v>642</v>
      </c>
      <c r="B139">
        <v>10</v>
      </c>
      <c r="C139">
        <v>105645725</v>
      </c>
      <c r="D139" t="s">
        <v>46</v>
      </c>
      <c r="E139" t="s">
        <v>94</v>
      </c>
      <c r="F139" t="s">
        <v>493</v>
      </c>
      <c r="G139" t="s">
        <v>478</v>
      </c>
      <c r="H139">
        <v>6.6766610249124593E-5</v>
      </c>
      <c r="I139">
        <v>472174</v>
      </c>
      <c r="J139">
        <v>1.9841288137007401E-4</v>
      </c>
      <c r="K139">
        <v>28728</v>
      </c>
      <c r="L139" t="b">
        <v>0</v>
      </c>
      <c r="M139">
        <v>0.33034156865252701</v>
      </c>
    </row>
    <row r="140" spans="1:13" x14ac:dyDescent="0.2">
      <c r="A140" t="s">
        <v>643</v>
      </c>
      <c r="B140">
        <v>1</v>
      </c>
      <c r="C140">
        <v>151402045</v>
      </c>
      <c r="D140" t="s">
        <v>46</v>
      </c>
      <c r="E140" t="s">
        <v>94</v>
      </c>
      <c r="F140" t="s">
        <v>493</v>
      </c>
      <c r="G140" t="s">
        <v>478</v>
      </c>
      <c r="H140">
        <v>1.01122268833307E-4</v>
      </c>
      <c r="I140">
        <v>472174</v>
      </c>
      <c r="J140">
        <v>2.46741521622291E-5</v>
      </c>
      <c r="K140">
        <v>31008</v>
      </c>
      <c r="L140" t="b">
        <v>1</v>
      </c>
      <c r="M140">
        <v>0.38537930152549099</v>
      </c>
    </row>
    <row r="141" spans="1:13" x14ac:dyDescent="0.2">
      <c r="A141" t="s">
        <v>644</v>
      </c>
      <c r="B141">
        <v>11</v>
      </c>
      <c r="C141">
        <v>128500215</v>
      </c>
      <c r="D141" t="s">
        <v>46</v>
      </c>
      <c r="E141" t="s">
        <v>94</v>
      </c>
      <c r="F141" t="s">
        <v>493</v>
      </c>
      <c r="G141" t="s">
        <v>478</v>
      </c>
      <c r="H141">
        <v>7.7342279312138E-5</v>
      </c>
      <c r="I141">
        <v>472174</v>
      </c>
      <c r="J141">
        <v>9.8500593004696099E-9</v>
      </c>
      <c r="K141">
        <v>26243</v>
      </c>
      <c r="L141" t="b">
        <v>1</v>
      </c>
      <c r="M141">
        <v>0.17038368487783001</v>
      </c>
    </row>
    <row r="142" spans="1:13" x14ac:dyDescent="0.2">
      <c r="A142" t="s">
        <v>645</v>
      </c>
      <c r="B142">
        <v>1</v>
      </c>
      <c r="C142">
        <v>185315067</v>
      </c>
      <c r="D142" t="s">
        <v>46</v>
      </c>
      <c r="E142" t="s">
        <v>94</v>
      </c>
      <c r="F142" t="s">
        <v>493</v>
      </c>
      <c r="G142" t="s">
        <v>478</v>
      </c>
      <c r="H142">
        <v>6.8976606937649294E-5</v>
      </c>
      <c r="I142">
        <v>472174</v>
      </c>
      <c r="J142">
        <v>1.7212226806758901E-8</v>
      </c>
      <c r="K142">
        <v>31010</v>
      </c>
      <c r="L142" t="b">
        <v>1</v>
      </c>
      <c r="M142">
        <v>0.16321895253781399</v>
      </c>
    </row>
    <row r="143" spans="1:13" x14ac:dyDescent="0.2">
      <c r="A143" t="s">
        <v>646</v>
      </c>
      <c r="B143">
        <v>1</v>
      </c>
      <c r="C143">
        <v>32279629</v>
      </c>
      <c r="D143" t="s">
        <v>46</v>
      </c>
      <c r="E143" t="s">
        <v>94</v>
      </c>
      <c r="F143" t="s">
        <v>493</v>
      </c>
      <c r="G143" t="s">
        <v>478</v>
      </c>
      <c r="H143">
        <v>1.71762243603047E-4</v>
      </c>
      <c r="I143">
        <v>472174</v>
      </c>
      <c r="J143">
        <v>5.5918008162022201E-5</v>
      </c>
      <c r="K143">
        <v>31003</v>
      </c>
      <c r="L143" t="b">
        <v>1</v>
      </c>
      <c r="M143">
        <v>0.33705434308271298</v>
      </c>
    </row>
    <row r="144" spans="1:13" x14ac:dyDescent="0.2">
      <c r="A144" t="s">
        <v>647</v>
      </c>
      <c r="B144">
        <v>1</v>
      </c>
      <c r="C144">
        <v>20916238</v>
      </c>
      <c r="D144" t="s">
        <v>46</v>
      </c>
      <c r="E144" t="s">
        <v>94</v>
      </c>
      <c r="F144" t="s">
        <v>493</v>
      </c>
      <c r="G144" t="s">
        <v>478</v>
      </c>
      <c r="H144">
        <v>1.44238299654984E-4</v>
      </c>
      <c r="I144">
        <v>472174</v>
      </c>
      <c r="J144">
        <v>6.4523450679552304E-5</v>
      </c>
      <c r="K144">
        <v>31569</v>
      </c>
      <c r="L144" t="b">
        <v>1</v>
      </c>
      <c r="M144">
        <v>0.49384455052475001</v>
      </c>
    </row>
    <row r="145" spans="1:13" x14ac:dyDescent="0.2">
      <c r="A145" t="s">
        <v>648</v>
      </c>
      <c r="B145">
        <v>13</v>
      </c>
      <c r="C145">
        <v>71236611</v>
      </c>
      <c r="D145" t="s">
        <v>46</v>
      </c>
      <c r="E145" t="s">
        <v>94</v>
      </c>
      <c r="F145" t="s">
        <v>493</v>
      </c>
      <c r="G145" t="s">
        <v>478</v>
      </c>
      <c r="H145">
        <v>6.8871122248166002E-5</v>
      </c>
      <c r="I145">
        <v>472174</v>
      </c>
      <c r="J145">
        <v>6.1620267124571195E-4</v>
      </c>
      <c r="K145">
        <v>28532</v>
      </c>
      <c r="L145" t="b">
        <v>0</v>
      </c>
      <c r="M145">
        <v>6.7038032281586E-3</v>
      </c>
    </row>
    <row r="146" spans="1:13" x14ac:dyDescent="0.2">
      <c r="A146" t="s">
        <v>649</v>
      </c>
      <c r="B146">
        <v>2</v>
      </c>
      <c r="C146">
        <v>43588302</v>
      </c>
      <c r="D146" t="s">
        <v>46</v>
      </c>
      <c r="E146" t="s">
        <v>94</v>
      </c>
      <c r="F146" t="s">
        <v>493</v>
      </c>
      <c r="G146" t="s">
        <v>478</v>
      </c>
      <c r="H146">
        <v>6.7682467162132295E-5</v>
      </c>
      <c r="I146">
        <v>472174</v>
      </c>
      <c r="J146">
        <v>1.73581793365398E-4</v>
      </c>
      <c r="K146">
        <v>31579</v>
      </c>
      <c r="L146" t="b">
        <v>0</v>
      </c>
      <c r="M146">
        <v>0.394570926765202</v>
      </c>
    </row>
    <row r="147" spans="1:13" x14ac:dyDescent="0.2">
      <c r="A147" t="s">
        <v>650</v>
      </c>
      <c r="B147">
        <v>3</v>
      </c>
      <c r="C147">
        <v>128215821</v>
      </c>
      <c r="D147" t="s">
        <v>46</v>
      </c>
      <c r="E147" t="s">
        <v>94</v>
      </c>
      <c r="F147" t="s">
        <v>493</v>
      </c>
      <c r="G147" t="s">
        <v>478</v>
      </c>
      <c r="H147">
        <v>1.5521621419640401E-4</v>
      </c>
      <c r="I147">
        <v>472174</v>
      </c>
      <c r="J147">
        <v>2.6397258296461E-5</v>
      </c>
      <c r="K147">
        <v>33460</v>
      </c>
      <c r="L147" t="b">
        <v>1</v>
      </c>
      <c r="M147">
        <v>0.19562973449975701</v>
      </c>
    </row>
    <row r="148" spans="1:13" x14ac:dyDescent="0.2">
      <c r="A148" t="s">
        <v>651</v>
      </c>
      <c r="B148">
        <v>3</v>
      </c>
      <c r="C148">
        <v>170263320</v>
      </c>
      <c r="D148" t="s">
        <v>46</v>
      </c>
      <c r="E148" t="s">
        <v>94</v>
      </c>
      <c r="F148" t="s">
        <v>493</v>
      </c>
      <c r="G148" t="s">
        <v>478</v>
      </c>
      <c r="H148">
        <v>8.6188569387190197E-5</v>
      </c>
      <c r="I148">
        <v>472174</v>
      </c>
      <c r="J148">
        <v>1.9825824574394899E-6</v>
      </c>
      <c r="K148">
        <v>33466</v>
      </c>
      <c r="L148" t="b">
        <v>1</v>
      </c>
      <c r="M148">
        <v>0.163844145743331</v>
      </c>
    </row>
    <row r="149" spans="1:13" x14ac:dyDescent="0.2">
      <c r="A149" t="s">
        <v>652</v>
      </c>
      <c r="B149">
        <v>5</v>
      </c>
      <c r="C149">
        <v>1670265</v>
      </c>
      <c r="D149" t="s">
        <v>46</v>
      </c>
      <c r="E149" t="s">
        <v>94</v>
      </c>
      <c r="F149" t="s">
        <v>493</v>
      </c>
      <c r="G149" t="s">
        <v>478</v>
      </c>
      <c r="H149">
        <v>1.4057481240971101E-4</v>
      </c>
      <c r="I149">
        <v>472174</v>
      </c>
      <c r="J149">
        <v>6.1824745010794104E-7</v>
      </c>
      <c r="K149">
        <v>30923</v>
      </c>
      <c r="L149" t="b">
        <v>1</v>
      </c>
      <c r="M149">
        <v>5.9307096450303701E-2</v>
      </c>
    </row>
    <row r="150" spans="1:13" x14ac:dyDescent="0.2">
      <c r="A150" t="s">
        <v>653</v>
      </c>
      <c r="B150">
        <v>10</v>
      </c>
      <c r="C150">
        <v>96134685</v>
      </c>
      <c r="D150" t="s">
        <v>46</v>
      </c>
      <c r="E150" t="s">
        <v>94</v>
      </c>
      <c r="F150" t="s">
        <v>493</v>
      </c>
      <c r="G150" t="s">
        <v>478</v>
      </c>
      <c r="H150">
        <v>9.8813402211580398E-5</v>
      </c>
      <c r="I150">
        <v>472174</v>
      </c>
      <c r="J150">
        <v>1.9312931724494599E-5</v>
      </c>
      <c r="K150">
        <v>29127</v>
      </c>
      <c r="L150" t="b">
        <v>1</v>
      </c>
      <c r="M150">
        <v>0.35831236913362302</v>
      </c>
    </row>
    <row r="151" spans="1:13" x14ac:dyDescent="0.2">
      <c r="A151" t="s">
        <v>654</v>
      </c>
      <c r="B151">
        <v>15</v>
      </c>
      <c r="C151">
        <v>56775385</v>
      </c>
      <c r="D151" t="s">
        <v>46</v>
      </c>
      <c r="E151" t="s">
        <v>94</v>
      </c>
      <c r="F151" t="s">
        <v>493</v>
      </c>
      <c r="G151" t="s">
        <v>478</v>
      </c>
      <c r="H151">
        <v>8.5155290800539201E-5</v>
      </c>
      <c r="I151">
        <v>472174</v>
      </c>
      <c r="J151">
        <v>2.3345555008813899E-6</v>
      </c>
      <c r="K151">
        <v>28552</v>
      </c>
      <c r="L151" t="b">
        <v>1</v>
      </c>
      <c r="M151">
        <v>0.20643052739053899</v>
      </c>
    </row>
    <row r="152" spans="1:13" x14ac:dyDescent="0.2">
      <c r="A152" t="s">
        <v>655</v>
      </c>
      <c r="B152">
        <v>17</v>
      </c>
      <c r="C152">
        <v>65705530</v>
      </c>
      <c r="D152" t="s">
        <v>46</v>
      </c>
      <c r="E152" t="s">
        <v>94</v>
      </c>
      <c r="F152" t="s">
        <v>493</v>
      </c>
      <c r="G152" t="s">
        <v>478</v>
      </c>
      <c r="H152">
        <v>7.1881274076510997E-5</v>
      </c>
      <c r="I152">
        <v>472174</v>
      </c>
      <c r="J152">
        <v>9.4012048147464104E-5</v>
      </c>
      <c r="K152">
        <v>28060</v>
      </c>
      <c r="L152" t="b">
        <v>0</v>
      </c>
      <c r="M152">
        <v>0.84290346753186796</v>
      </c>
    </row>
    <row r="153" spans="1:13" x14ac:dyDescent="0.2">
      <c r="A153" t="s">
        <v>656</v>
      </c>
      <c r="B153">
        <v>17</v>
      </c>
      <c r="C153">
        <v>76195153</v>
      </c>
      <c r="D153" t="s">
        <v>46</v>
      </c>
      <c r="E153" t="s">
        <v>94</v>
      </c>
      <c r="F153" t="s">
        <v>493</v>
      </c>
      <c r="G153" t="s">
        <v>478</v>
      </c>
      <c r="H153">
        <v>7.1226865214893897E-5</v>
      </c>
      <c r="I153">
        <v>472174</v>
      </c>
      <c r="J153">
        <v>1.9594247878726101E-4</v>
      </c>
      <c r="K153">
        <v>26242</v>
      </c>
      <c r="L153" t="b">
        <v>0</v>
      </c>
      <c r="M153">
        <v>0.38078103838777699</v>
      </c>
    </row>
    <row r="154" spans="1:13" x14ac:dyDescent="0.2">
      <c r="A154" t="s">
        <v>657</v>
      </c>
      <c r="B154">
        <v>14</v>
      </c>
      <c r="C154">
        <v>21941148</v>
      </c>
      <c r="D154" t="s">
        <v>46</v>
      </c>
      <c r="E154" t="s">
        <v>94</v>
      </c>
      <c r="F154" t="s">
        <v>493</v>
      </c>
      <c r="G154" t="s">
        <v>478</v>
      </c>
      <c r="H154">
        <v>1.0646063961266101E-4</v>
      </c>
      <c r="I154">
        <v>472174</v>
      </c>
      <c r="J154">
        <v>3.7399956163007401E-4</v>
      </c>
      <c r="K154">
        <v>28444</v>
      </c>
      <c r="L154" t="b">
        <v>0</v>
      </c>
      <c r="M154">
        <v>0.13944915642296801</v>
      </c>
    </row>
    <row r="155" spans="1:13" x14ac:dyDescent="0.2">
      <c r="A155" t="s">
        <v>658</v>
      </c>
      <c r="B155">
        <v>5</v>
      </c>
      <c r="C155">
        <v>77973</v>
      </c>
      <c r="D155" t="s">
        <v>46</v>
      </c>
      <c r="E155" t="s">
        <v>94</v>
      </c>
      <c r="F155" t="s">
        <v>493</v>
      </c>
      <c r="G155" t="s">
        <v>478</v>
      </c>
      <c r="H155">
        <v>8.2173315127267394E-5</v>
      </c>
      <c r="I155">
        <v>472174</v>
      </c>
      <c r="J155">
        <v>4.6803224044588599E-5</v>
      </c>
      <c r="K155">
        <v>24002</v>
      </c>
      <c r="L155" t="b">
        <v>1</v>
      </c>
      <c r="M155">
        <v>0.73681949119040702</v>
      </c>
    </row>
    <row r="156" spans="1:13" x14ac:dyDescent="0.2">
      <c r="A156" t="s">
        <v>659</v>
      </c>
      <c r="B156">
        <v>17</v>
      </c>
      <c r="C156">
        <v>8064779</v>
      </c>
      <c r="D156" t="s">
        <v>46</v>
      </c>
      <c r="E156" t="s">
        <v>94</v>
      </c>
      <c r="F156" t="s">
        <v>493</v>
      </c>
      <c r="G156" t="s">
        <v>478</v>
      </c>
      <c r="H156">
        <v>2.1784648967254199E-4</v>
      </c>
      <c r="I156">
        <v>472174</v>
      </c>
      <c r="J156">
        <v>8.1937889584966097E-6</v>
      </c>
      <c r="K156">
        <v>29126</v>
      </c>
      <c r="L156" t="b">
        <v>1</v>
      </c>
      <c r="M156">
        <v>4.8767286964310298E-2</v>
      </c>
    </row>
    <row r="157" spans="1:13" x14ac:dyDescent="0.2">
      <c r="A157" t="s">
        <v>660</v>
      </c>
      <c r="B157">
        <v>16</v>
      </c>
      <c r="C157">
        <v>74678063</v>
      </c>
      <c r="D157" t="s">
        <v>46</v>
      </c>
      <c r="E157" t="s">
        <v>94</v>
      </c>
      <c r="F157" t="s">
        <v>493</v>
      </c>
      <c r="G157" t="s">
        <v>478</v>
      </c>
      <c r="H157">
        <v>2.9447502640714003E-4</v>
      </c>
      <c r="I157">
        <v>472174</v>
      </c>
      <c r="J157">
        <v>5.8534212258393198E-6</v>
      </c>
      <c r="K157">
        <v>29026</v>
      </c>
      <c r="L157" t="b">
        <v>1</v>
      </c>
      <c r="M157">
        <v>1.4778551979622001E-2</v>
      </c>
    </row>
    <row r="158" spans="1:13" x14ac:dyDescent="0.2">
      <c r="A158" t="s">
        <v>661</v>
      </c>
      <c r="B158">
        <v>16</v>
      </c>
      <c r="C158">
        <v>50188929</v>
      </c>
      <c r="D158" t="s">
        <v>46</v>
      </c>
      <c r="E158" t="s">
        <v>94</v>
      </c>
      <c r="F158" t="s">
        <v>493</v>
      </c>
      <c r="G158" t="s">
        <v>478</v>
      </c>
      <c r="H158">
        <v>1.4709765796047899E-4</v>
      </c>
      <c r="I158">
        <v>472174</v>
      </c>
      <c r="J158">
        <v>2.9697114904604599E-6</v>
      </c>
      <c r="K158">
        <v>27849</v>
      </c>
      <c r="L158" t="b">
        <v>1</v>
      </c>
      <c r="M158">
        <v>9.15327879678281E-2</v>
      </c>
    </row>
    <row r="159" spans="1:13" x14ac:dyDescent="0.2">
      <c r="A159" t="s">
        <v>662</v>
      </c>
      <c r="B159">
        <v>8</v>
      </c>
      <c r="C159">
        <v>48885436</v>
      </c>
      <c r="D159" t="s">
        <v>46</v>
      </c>
      <c r="E159" t="s">
        <v>94</v>
      </c>
      <c r="F159" t="s">
        <v>493</v>
      </c>
      <c r="G159" t="s">
        <v>478</v>
      </c>
      <c r="H159">
        <v>2.5063561408645798E-4</v>
      </c>
      <c r="I159">
        <v>472174</v>
      </c>
      <c r="J159">
        <v>2.0290585683137201E-6</v>
      </c>
      <c r="K159">
        <v>31989</v>
      </c>
      <c r="L159" t="b">
        <v>1</v>
      </c>
      <c r="M159">
        <v>1.2638524621229901E-2</v>
      </c>
    </row>
    <row r="160" spans="1:13" x14ac:dyDescent="0.2">
      <c r="A160" t="s">
        <v>663</v>
      </c>
      <c r="B160">
        <v>12</v>
      </c>
      <c r="C160">
        <v>120904895</v>
      </c>
      <c r="D160" t="s">
        <v>46</v>
      </c>
      <c r="E160" t="s">
        <v>94</v>
      </c>
      <c r="F160" t="s">
        <v>493</v>
      </c>
      <c r="G160" t="s">
        <v>478</v>
      </c>
      <c r="H160">
        <v>1.66136907742875E-4</v>
      </c>
      <c r="I160">
        <v>472174</v>
      </c>
      <c r="J160">
        <v>1.15171430859711E-4</v>
      </c>
      <c r="K160">
        <v>28554</v>
      </c>
      <c r="L160" t="b">
        <v>1</v>
      </c>
      <c r="M160">
        <v>0.72328176415019496</v>
      </c>
    </row>
    <row r="161" spans="1:13" x14ac:dyDescent="0.2">
      <c r="A161" t="s">
        <v>664</v>
      </c>
      <c r="B161">
        <v>5</v>
      </c>
      <c r="C161">
        <v>1285974</v>
      </c>
      <c r="D161" t="s">
        <v>46</v>
      </c>
      <c r="E161" t="s">
        <v>94</v>
      </c>
      <c r="F161" t="s">
        <v>493</v>
      </c>
      <c r="G161" t="s">
        <v>478</v>
      </c>
      <c r="H161">
        <v>2.7230625643119401E-3</v>
      </c>
      <c r="I161">
        <v>472174</v>
      </c>
      <c r="J161">
        <v>1.0517803357509099E-3</v>
      </c>
      <c r="K161">
        <v>27268</v>
      </c>
      <c r="L161" t="b">
        <v>1</v>
      </c>
      <c r="M161">
        <v>1.4882795492270999E-3</v>
      </c>
    </row>
    <row r="162" spans="1:13" x14ac:dyDescent="0.2">
      <c r="A162" t="s">
        <v>665</v>
      </c>
      <c r="B162">
        <v>10</v>
      </c>
      <c r="C162">
        <v>106280527</v>
      </c>
      <c r="D162" t="s">
        <v>46</v>
      </c>
      <c r="E162" t="s">
        <v>94</v>
      </c>
      <c r="F162" t="s">
        <v>493</v>
      </c>
      <c r="G162" t="s">
        <v>478</v>
      </c>
      <c r="H162">
        <v>1.1431481255449501E-4</v>
      </c>
      <c r="I162">
        <v>472174</v>
      </c>
      <c r="J162">
        <v>1.5575848885994201E-4</v>
      </c>
      <c r="K162">
        <v>17786</v>
      </c>
      <c r="L162" t="b">
        <v>0</v>
      </c>
      <c r="M162">
        <v>0.81485555410599497</v>
      </c>
    </row>
    <row r="163" spans="1:13" x14ac:dyDescent="0.2">
      <c r="A163" t="s">
        <v>666</v>
      </c>
      <c r="B163">
        <v>6</v>
      </c>
      <c r="C163">
        <v>28674322</v>
      </c>
      <c r="D163" t="s">
        <v>46</v>
      </c>
      <c r="E163" t="s">
        <v>94</v>
      </c>
      <c r="F163" t="s">
        <v>493</v>
      </c>
      <c r="G163" t="s">
        <v>478</v>
      </c>
      <c r="H163">
        <v>1.63027433094911E-4</v>
      </c>
      <c r="I163">
        <v>472174</v>
      </c>
      <c r="J163">
        <v>6.1414387086331702E-5</v>
      </c>
      <c r="K163">
        <v>26303</v>
      </c>
      <c r="L163" t="b">
        <v>1</v>
      </c>
      <c r="M163">
        <v>0.436301994841577</v>
      </c>
    </row>
    <row r="164" spans="1:13" x14ac:dyDescent="0.2">
      <c r="A164" t="s">
        <v>667</v>
      </c>
      <c r="B164">
        <v>2</v>
      </c>
      <c r="C164">
        <v>58979879</v>
      </c>
      <c r="D164" t="s">
        <v>46</v>
      </c>
      <c r="E164" t="s">
        <v>94</v>
      </c>
      <c r="F164" t="s">
        <v>493</v>
      </c>
      <c r="G164" t="s">
        <v>478</v>
      </c>
      <c r="H164">
        <v>7.9404651507985094E-5</v>
      </c>
      <c r="I164">
        <v>472174</v>
      </c>
      <c r="J164">
        <v>1.2337503567853901E-4</v>
      </c>
      <c r="K164">
        <v>31576</v>
      </c>
      <c r="L164" t="b">
        <v>0</v>
      </c>
      <c r="M164">
        <v>0.70550411399291801</v>
      </c>
    </row>
    <row r="165" spans="1:13" x14ac:dyDescent="0.2">
      <c r="A165" t="s">
        <v>668</v>
      </c>
      <c r="B165">
        <v>7</v>
      </c>
      <c r="C165">
        <v>124459852</v>
      </c>
      <c r="D165" t="s">
        <v>46</v>
      </c>
      <c r="E165" t="s">
        <v>94</v>
      </c>
      <c r="F165" t="s">
        <v>493</v>
      </c>
      <c r="G165" t="s">
        <v>478</v>
      </c>
      <c r="H165">
        <v>8.3171996816717997E-4</v>
      </c>
      <c r="I165">
        <v>472174</v>
      </c>
      <c r="J165">
        <v>2.6021505093560399E-4</v>
      </c>
      <c r="K165">
        <v>28556</v>
      </c>
      <c r="L165" t="b">
        <v>1</v>
      </c>
      <c r="M165">
        <v>3.6944928799719702E-2</v>
      </c>
    </row>
    <row r="166" spans="1:13" x14ac:dyDescent="0.2">
      <c r="A166" t="s">
        <v>669</v>
      </c>
      <c r="B166">
        <v>3</v>
      </c>
      <c r="C166">
        <v>72891547</v>
      </c>
      <c r="D166" t="s">
        <v>46</v>
      </c>
      <c r="E166" t="s">
        <v>94</v>
      </c>
      <c r="F166" t="s">
        <v>493</v>
      </c>
      <c r="G166" t="s">
        <v>478</v>
      </c>
      <c r="H166">
        <v>2.2048117729533601E-4</v>
      </c>
      <c r="I166">
        <v>472174</v>
      </c>
      <c r="J166">
        <v>7.0080536257013302E-5</v>
      </c>
      <c r="K166">
        <v>21269</v>
      </c>
      <c r="L166" t="b">
        <v>1</v>
      </c>
      <c r="M166">
        <v>0.35542884070585601</v>
      </c>
    </row>
    <row r="167" spans="1:13" x14ac:dyDescent="0.2">
      <c r="A167" t="s">
        <v>670</v>
      </c>
      <c r="B167">
        <v>12</v>
      </c>
      <c r="C167">
        <v>54694560</v>
      </c>
      <c r="D167" t="s">
        <v>46</v>
      </c>
      <c r="E167" t="s">
        <v>94</v>
      </c>
      <c r="F167" t="s">
        <v>493</v>
      </c>
      <c r="G167" t="s">
        <v>478</v>
      </c>
      <c r="H167">
        <v>1.4249450962090701E-4</v>
      </c>
      <c r="I167">
        <v>472174</v>
      </c>
      <c r="J167">
        <v>6.7808021926957999E-4</v>
      </c>
      <c r="K167">
        <v>27759</v>
      </c>
      <c r="L167" t="b">
        <v>0</v>
      </c>
      <c r="M167">
        <v>2.2356098809481799E-2</v>
      </c>
    </row>
    <row r="168" spans="1:13" x14ac:dyDescent="0.2">
      <c r="A168" t="s">
        <v>671</v>
      </c>
      <c r="B168">
        <v>16</v>
      </c>
      <c r="C168">
        <v>3650970</v>
      </c>
      <c r="D168" t="s">
        <v>46</v>
      </c>
      <c r="E168" t="s">
        <v>94</v>
      </c>
      <c r="F168" t="s">
        <v>493</v>
      </c>
      <c r="G168" t="s">
        <v>478</v>
      </c>
      <c r="H168">
        <v>1.52814014027406E-4</v>
      </c>
      <c r="I168">
        <v>472174</v>
      </c>
      <c r="J168">
        <v>1.56805470506751E-6</v>
      </c>
      <c r="K168">
        <v>28454</v>
      </c>
      <c r="L168" t="b">
        <v>1</v>
      </c>
      <c r="M168">
        <v>6.8762725393033297E-2</v>
      </c>
    </row>
    <row r="169" spans="1:13" x14ac:dyDescent="0.2">
      <c r="A169" t="s">
        <v>672</v>
      </c>
      <c r="B169">
        <v>6</v>
      </c>
      <c r="C169">
        <v>204031</v>
      </c>
      <c r="D169" t="s">
        <v>46</v>
      </c>
      <c r="E169" t="s">
        <v>94</v>
      </c>
      <c r="F169" t="s">
        <v>493</v>
      </c>
      <c r="G169" t="s">
        <v>478</v>
      </c>
      <c r="H169">
        <v>1.53125582426292E-4</v>
      </c>
      <c r="I169">
        <v>472174</v>
      </c>
      <c r="J169">
        <v>4.0890325650420397E-5</v>
      </c>
      <c r="K169">
        <v>28439</v>
      </c>
      <c r="L169" t="b">
        <v>1</v>
      </c>
      <c r="M169">
        <v>0.32737758839775399</v>
      </c>
    </row>
    <row r="170" spans="1:13" x14ac:dyDescent="0.2">
      <c r="A170" t="s">
        <v>673</v>
      </c>
      <c r="B170">
        <v>19</v>
      </c>
      <c r="C170">
        <v>57370055</v>
      </c>
      <c r="D170" t="s">
        <v>46</v>
      </c>
      <c r="E170" t="s">
        <v>94</v>
      </c>
      <c r="F170" t="s">
        <v>493</v>
      </c>
      <c r="G170" t="s">
        <v>478</v>
      </c>
      <c r="H170">
        <v>1.15852537053318E-4</v>
      </c>
      <c r="I170">
        <v>472174</v>
      </c>
      <c r="J170">
        <v>3.6683590986932299E-5</v>
      </c>
      <c r="K170">
        <v>28139</v>
      </c>
      <c r="L170" t="b">
        <v>1</v>
      </c>
      <c r="M170">
        <v>0.44305743516391699</v>
      </c>
    </row>
    <row r="171" spans="1:13" x14ac:dyDescent="0.2">
      <c r="A171" t="s">
        <v>674</v>
      </c>
      <c r="B171">
        <v>19</v>
      </c>
      <c r="C171">
        <v>22215441</v>
      </c>
      <c r="D171" t="s">
        <v>46</v>
      </c>
      <c r="E171" t="s">
        <v>94</v>
      </c>
      <c r="F171" t="s">
        <v>493</v>
      </c>
      <c r="G171" t="s">
        <v>478</v>
      </c>
      <c r="H171">
        <v>4.7114210147649102E-4</v>
      </c>
      <c r="I171">
        <v>472174</v>
      </c>
      <c r="J171">
        <v>3.8750709509478397E-8</v>
      </c>
      <c r="K171">
        <v>28161</v>
      </c>
      <c r="L171" t="b">
        <v>1</v>
      </c>
      <c r="M171">
        <v>4.5353131989604701E-4</v>
      </c>
    </row>
    <row r="172" spans="1:13" x14ac:dyDescent="0.2">
      <c r="A172" t="s">
        <v>675</v>
      </c>
      <c r="B172">
        <v>3</v>
      </c>
      <c r="C172">
        <v>24347800</v>
      </c>
      <c r="D172" t="s">
        <v>46</v>
      </c>
      <c r="E172" t="s">
        <v>94</v>
      </c>
      <c r="F172" t="s">
        <v>493</v>
      </c>
      <c r="G172" t="s">
        <v>478</v>
      </c>
      <c r="H172">
        <v>1.01468573674939E-4</v>
      </c>
      <c r="I172">
        <v>472174</v>
      </c>
      <c r="J172">
        <v>1.53611045127217E-5</v>
      </c>
      <c r="K172">
        <v>31004</v>
      </c>
      <c r="L172" t="b">
        <v>1</v>
      </c>
      <c r="M172">
        <v>0.29387533588312498</v>
      </c>
    </row>
    <row r="173" spans="1:13" x14ac:dyDescent="0.2">
      <c r="A173" t="s">
        <v>676</v>
      </c>
      <c r="B173">
        <v>4</v>
      </c>
      <c r="C173">
        <v>7044380</v>
      </c>
      <c r="D173" t="s">
        <v>46</v>
      </c>
      <c r="E173" t="s">
        <v>94</v>
      </c>
      <c r="F173" t="s">
        <v>493</v>
      </c>
      <c r="G173" t="s">
        <v>478</v>
      </c>
      <c r="H173">
        <v>1.72684360507647E-4</v>
      </c>
      <c r="I173">
        <v>472174</v>
      </c>
      <c r="J173">
        <v>1.9542633832415502E-5</v>
      </c>
      <c r="K173">
        <v>28536</v>
      </c>
      <c r="L173" t="b">
        <v>1</v>
      </c>
      <c r="M173">
        <v>0.15256458223241501</v>
      </c>
    </row>
    <row r="174" spans="1:13" x14ac:dyDescent="0.2">
      <c r="A174" t="s">
        <v>677</v>
      </c>
      <c r="B174">
        <v>1</v>
      </c>
      <c r="C174">
        <v>226577306</v>
      </c>
      <c r="D174" t="s">
        <v>46</v>
      </c>
      <c r="E174" t="s">
        <v>94</v>
      </c>
      <c r="F174" t="s">
        <v>493</v>
      </c>
      <c r="G174" t="s">
        <v>478</v>
      </c>
      <c r="H174">
        <v>4.3751376889697397E-4</v>
      </c>
      <c r="I174">
        <v>472174</v>
      </c>
      <c r="J174">
        <v>1.83123264440232E-7</v>
      </c>
      <c r="K174">
        <v>31185</v>
      </c>
      <c r="L174" t="b">
        <v>1</v>
      </c>
      <c r="M174">
        <v>4.5715270453235401E-4</v>
      </c>
    </row>
    <row r="175" spans="1:13" x14ac:dyDescent="0.2">
      <c r="A175" t="s">
        <v>678</v>
      </c>
      <c r="B175">
        <v>6</v>
      </c>
      <c r="C175">
        <v>109601554</v>
      </c>
      <c r="D175" t="s">
        <v>46</v>
      </c>
      <c r="E175" t="s">
        <v>94</v>
      </c>
      <c r="F175" t="s">
        <v>493</v>
      </c>
      <c r="G175" t="s">
        <v>478</v>
      </c>
      <c r="H175">
        <v>1.07877057442987E-4</v>
      </c>
      <c r="I175">
        <v>472174</v>
      </c>
      <c r="J175">
        <v>1.07419944489506E-4</v>
      </c>
      <c r="K175">
        <v>29113</v>
      </c>
      <c r="L175" t="b">
        <v>1</v>
      </c>
      <c r="M175">
        <v>0.99708924419926603</v>
      </c>
    </row>
    <row r="176" spans="1:13" x14ac:dyDescent="0.2">
      <c r="A176" t="s">
        <v>679</v>
      </c>
      <c r="B176">
        <v>11</v>
      </c>
      <c r="C176">
        <v>202253</v>
      </c>
      <c r="D176" t="s">
        <v>46</v>
      </c>
      <c r="E176" t="s">
        <v>94</v>
      </c>
      <c r="F176" t="s">
        <v>493</v>
      </c>
      <c r="G176" t="s">
        <v>478</v>
      </c>
      <c r="H176">
        <v>2.63551755098686E-4</v>
      </c>
      <c r="I176">
        <v>472174</v>
      </c>
      <c r="J176">
        <v>1.9306525304324101E-7</v>
      </c>
      <c r="K176">
        <v>27565</v>
      </c>
      <c r="L176" t="b">
        <v>1</v>
      </c>
      <c r="M176">
        <v>1.07992556503299E-2</v>
      </c>
    </row>
    <row r="177" spans="1:13" x14ac:dyDescent="0.2">
      <c r="A177" t="s">
        <v>680</v>
      </c>
      <c r="B177">
        <v>10</v>
      </c>
      <c r="C177">
        <v>105675946</v>
      </c>
      <c r="D177" t="s">
        <v>46</v>
      </c>
      <c r="E177" t="s">
        <v>94</v>
      </c>
      <c r="F177" t="s">
        <v>493</v>
      </c>
      <c r="G177" t="s">
        <v>478</v>
      </c>
      <c r="H177">
        <v>1.6070665673941699E-3</v>
      </c>
      <c r="I177">
        <v>472174</v>
      </c>
      <c r="J177">
        <v>5.8039015155742097E-5</v>
      </c>
      <c r="K177">
        <v>29129</v>
      </c>
      <c r="L177" t="b">
        <v>1</v>
      </c>
      <c r="M177">
        <v>7.3839311203192901E-8</v>
      </c>
    </row>
    <row r="178" spans="1:13" x14ac:dyDescent="0.2">
      <c r="A178" t="s">
        <v>681</v>
      </c>
      <c r="B178">
        <v>13</v>
      </c>
      <c r="C178">
        <v>73317585</v>
      </c>
      <c r="D178" t="s">
        <v>46</v>
      </c>
      <c r="E178" t="s">
        <v>94</v>
      </c>
      <c r="F178" t="s">
        <v>493</v>
      </c>
      <c r="G178" t="s">
        <v>478</v>
      </c>
      <c r="H178">
        <v>7.5377175638113205E-5</v>
      </c>
      <c r="I178">
        <v>472174</v>
      </c>
      <c r="J178">
        <v>3.3739433674367898E-10</v>
      </c>
      <c r="K178">
        <v>29128</v>
      </c>
      <c r="L178" t="b">
        <v>1</v>
      </c>
      <c r="M178">
        <v>0.15129211842364401</v>
      </c>
    </row>
    <row r="179" spans="1:13" x14ac:dyDescent="0.2">
      <c r="A179" t="s">
        <v>682</v>
      </c>
      <c r="B179">
        <v>3</v>
      </c>
      <c r="C179">
        <v>138244400</v>
      </c>
      <c r="D179" t="s">
        <v>46</v>
      </c>
      <c r="E179" t="s">
        <v>94</v>
      </c>
      <c r="F179" t="s">
        <v>493</v>
      </c>
      <c r="G179" t="s">
        <v>478</v>
      </c>
      <c r="H179">
        <v>1.0692270404356699E-4</v>
      </c>
      <c r="I179">
        <v>472174</v>
      </c>
      <c r="J179">
        <v>2.7897440766405998E-4</v>
      </c>
      <c r="K179">
        <v>31170</v>
      </c>
      <c r="L179" t="b">
        <v>0</v>
      </c>
      <c r="M179">
        <v>0.27656694500722101</v>
      </c>
    </row>
    <row r="180" spans="1:13" x14ac:dyDescent="0.2">
      <c r="A180" t="s">
        <v>683</v>
      </c>
      <c r="B180">
        <v>16</v>
      </c>
      <c r="C180">
        <v>3613207</v>
      </c>
      <c r="D180" t="s">
        <v>46</v>
      </c>
      <c r="E180" t="s">
        <v>94</v>
      </c>
      <c r="F180" t="s">
        <v>493</v>
      </c>
      <c r="G180" t="s">
        <v>478</v>
      </c>
      <c r="H180">
        <v>1.4117944446306299E-4</v>
      </c>
      <c r="I180">
        <v>472174</v>
      </c>
      <c r="J180">
        <v>7.8956614679708003E-6</v>
      </c>
      <c r="K180">
        <v>17765</v>
      </c>
      <c r="L180" t="b">
        <v>1</v>
      </c>
      <c r="M180">
        <v>0.23522253184897601</v>
      </c>
    </row>
    <row r="181" spans="1:13" x14ac:dyDescent="0.2">
      <c r="A181" t="s">
        <v>684</v>
      </c>
      <c r="B181">
        <v>18</v>
      </c>
      <c r="C181">
        <v>78008334</v>
      </c>
      <c r="D181" t="s">
        <v>46</v>
      </c>
      <c r="E181" t="s">
        <v>94</v>
      </c>
      <c r="F181" t="s">
        <v>493</v>
      </c>
      <c r="G181" t="s">
        <v>478</v>
      </c>
      <c r="H181">
        <v>8.5340131359061899E-5</v>
      </c>
      <c r="I181">
        <v>472174</v>
      </c>
      <c r="J181">
        <v>1.15017216123004E-5</v>
      </c>
      <c r="K181">
        <v>29016</v>
      </c>
      <c r="L181" t="b">
        <v>1</v>
      </c>
      <c r="M181">
        <v>0.33372281662918601</v>
      </c>
    </row>
    <row r="182" spans="1:13" x14ac:dyDescent="0.2">
      <c r="A182" t="s">
        <v>554</v>
      </c>
      <c r="B182">
        <v>22</v>
      </c>
      <c r="C182">
        <v>51072289</v>
      </c>
      <c r="D182" t="s">
        <v>21</v>
      </c>
      <c r="E182" t="s">
        <v>10</v>
      </c>
      <c r="F182" t="s">
        <v>493</v>
      </c>
      <c r="G182" t="s">
        <v>478</v>
      </c>
      <c r="H182">
        <v>6.9423400205876796E-5</v>
      </c>
      <c r="I182">
        <v>472174</v>
      </c>
      <c r="J182">
        <v>1.8685516265321602E-5</v>
      </c>
      <c r="K182">
        <v>28489</v>
      </c>
      <c r="L182" t="b">
        <v>1</v>
      </c>
      <c r="M182">
        <v>0.51105757709142496</v>
      </c>
    </row>
    <row r="183" spans="1:13" x14ac:dyDescent="0.2">
      <c r="A183" t="s">
        <v>555</v>
      </c>
      <c r="B183">
        <v>8</v>
      </c>
      <c r="C183">
        <v>73958718</v>
      </c>
      <c r="D183" t="s">
        <v>21</v>
      </c>
      <c r="E183" t="s">
        <v>10</v>
      </c>
      <c r="F183" t="s">
        <v>493</v>
      </c>
      <c r="G183" t="s">
        <v>478</v>
      </c>
      <c r="H183">
        <v>4.2670655684917002E-4</v>
      </c>
      <c r="I183">
        <v>472174</v>
      </c>
      <c r="J183">
        <v>1.81356350846977E-5</v>
      </c>
      <c r="K183">
        <v>28978</v>
      </c>
      <c r="L183" t="b">
        <v>1</v>
      </c>
      <c r="M183">
        <v>6.73016531349985E-3</v>
      </c>
    </row>
    <row r="184" spans="1:13" x14ac:dyDescent="0.2">
      <c r="A184" t="s">
        <v>556</v>
      </c>
      <c r="B184">
        <v>8</v>
      </c>
      <c r="C184">
        <v>95530969</v>
      </c>
      <c r="D184" t="s">
        <v>21</v>
      </c>
      <c r="E184" t="s">
        <v>10</v>
      </c>
      <c r="F184" t="s">
        <v>493</v>
      </c>
      <c r="G184" t="s">
        <v>478</v>
      </c>
      <c r="H184">
        <v>1.2969416784266999E-4</v>
      </c>
      <c r="I184">
        <v>472174</v>
      </c>
      <c r="J184">
        <v>1.74290335746125E-5</v>
      </c>
      <c r="K184">
        <v>28590</v>
      </c>
      <c r="L184" t="b">
        <v>1</v>
      </c>
      <c r="M184">
        <v>0.23625762844472301</v>
      </c>
    </row>
    <row r="185" spans="1:13" x14ac:dyDescent="0.2">
      <c r="A185" t="s">
        <v>557</v>
      </c>
      <c r="B185">
        <v>11</v>
      </c>
      <c r="C185">
        <v>5247791</v>
      </c>
      <c r="D185" t="s">
        <v>21</v>
      </c>
      <c r="E185" t="s">
        <v>10</v>
      </c>
      <c r="F185" t="s">
        <v>493</v>
      </c>
      <c r="G185" t="s">
        <v>478</v>
      </c>
      <c r="H185">
        <v>6.0908814806671496E-4</v>
      </c>
      <c r="I185">
        <v>472174</v>
      </c>
      <c r="J185">
        <v>4.7788556887552903E-6</v>
      </c>
      <c r="K185">
        <v>28386</v>
      </c>
      <c r="L185" t="b">
        <v>1</v>
      </c>
      <c r="M185">
        <v>2.3197992195871401E-4</v>
      </c>
    </row>
    <row r="186" spans="1:13" x14ac:dyDescent="0.2">
      <c r="A186" t="s">
        <v>558</v>
      </c>
      <c r="B186">
        <v>12</v>
      </c>
      <c r="C186">
        <v>122944713</v>
      </c>
      <c r="D186" t="s">
        <v>21</v>
      </c>
      <c r="E186" t="s">
        <v>10</v>
      </c>
      <c r="F186" t="s">
        <v>493</v>
      </c>
      <c r="G186" t="s">
        <v>478</v>
      </c>
      <c r="H186">
        <v>1.19963289965123E-4</v>
      </c>
      <c r="I186">
        <v>472174</v>
      </c>
      <c r="J186">
        <v>5.2198335171667599E-5</v>
      </c>
      <c r="K186">
        <v>29556</v>
      </c>
      <c r="L186" t="b">
        <v>1</v>
      </c>
      <c r="M186">
        <v>0.53409987096803002</v>
      </c>
    </row>
    <row r="187" spans="1:13" x14ac:dyDescent="0.2">
      <c r="A187" t="s">
        <v>559</v>
      </c>
      <c r="B187">
        <v>12</v>
      </c>
      <c r="C187">
        <v>111833788</v>
      </c>
      <c r="D187" t="s">
        <v>21</v>
      </c>
      <c r="E187" t="s">
        <v>10</v>
      </c>
      <c r="F187" t="s">
        <v>493</v>
      </c>
      <c r="G187" t="s">
        <v>478</v>
      </c>
      <c r="H187">
        <v>1.1274847957875E-4</v>
      </c>
      <c r="I187">
        <v>472174</v>
      </c>
      <c r="J187">
        <v>4.3215904306701799E-5</v>
      </c>
      <c r="K187">
        <v>27210</v>
      </c>
      <c r="L187" t="b">
        <v>1</v>
      </c>
      <c r="M187">
        <v>0.51651183136392498</v>
      </c>
    </row>
    <row r="188" spans="1:13" x14ac:dyDescent="0.2">
      <c r="A188" t="s">
        <v>560</v>
      </c>
      <c r="B188">
        <v>4</v>
      </c>
      <c r="C188">
        <v>9920347</v>
      </c>
      <c r="D188" t="s">
        <v>21</v>
      </c>
      <c r="E188" t="s">
        <v>10</v>
      </c>
      <c r="F188" t="s">
        <v>493</v>
      </c>
      <c r="G188" t="s">
        <v>478</v>
      </c>
      <c r="H188">
        <v>7.1029767941439403E-5</v>
      </c>
      <c r="I188">
        <v>472174</v>
      </c>
      <c r="J188">
        <v>1.2546624887432999E-4</v>
      </c>
      <c r="K188">
        <v>28985</v>
      </c>
      <c r="L188" t="b">
        <v>0</v>
      </c>
      <c r="M188">
        <v>0.64672870207113498</v>
      </c>
    </row>
    <row r="189" spans="1:13" x14ac:dyDescent="0.2">
      <c r="A189" t="s">
        <v>561</v>
      </c>
      <c r="B189">
        <v>11</v>
      </c>
      <c r="C189">
        <v>9629553</v>
      </c>
      <c r="D189" t="s">
        <v>21</v>
      </c>
      <c r="E189" t="s">
        <v>10</v>
      </c>
      <c r="F189" t="s">
        <v>493</v>
      </c>
      <c r="G189" t="s">
        <v>478</v>
      </c>
      <c r="H189">
        <v>9.7020442306166102E-5</v>
      </c>
      <c r="I189">
        <v>472174</v>
      </c>
      <c r="J189">
        <v>1.27273637382119E-5</v>
      </c>
      <c r="K189">
        <v>28578</v>
      </c>
      <c r="L189" t="b">
        <v>1</v>
      </c>
      <c r="M189">
        <v>0.30240874666905898</v>
      </c>
    </row>
    <row r="190" spans="1:13" x14ac:dyDescent="0.2">
      <c r="A190" t="s">
        <v>562</v>
      </c>
      <c r="B190">
        <v>12</v>
      </c>
      <c r="C190">
        <v>11757743</v>
      </c>
      <c r="D190" t="s">
        <v>21</v>
      </c>
      <c r="E190" t="s">
        <v>10</v>
      </c>
      <c r="F190" t="s">
        <v>493</v>
      </c>
      <c r="G190" t="s">
        <v>478</v>
      </c>
      <c r="H190">
        <v>9.6311176535395995E-5</v>
      </c>
      <c r="I190">
        <v>472174</v>
      </c>
      <c r="J190">
        <v>1.5198468812017599E-4</v>
      </c>
      <c r="K190">
        <v>23059</v>
      </c>
      <c r="L190" t="b">
        <v>0</v>
      </c>
      <c r="M190">
        <v>0.70926652821436698</v>
      </c>
    </row>
    <row r="191" spans="1:13" x14ac:dyDescent="0.2">
      <c r="A191" t="s">
        <v>563</v>
      </c>
      <c r="B191">
        <v>10</v>
      </c>
      <c r="C191">
        <v>5870267</v>
      </c>
      <c r="D191" t="s">
        <v>21</v>
      </c>
      <c r="E191" t="s">
        <v>10</v>
      </c>
      <c r="F191" t="s">
        <v>493</v>
      </c>
      <c r="G191" t="s">
        <v>478</v>
      </c>
      <c r="H191">
        <v>1.70963093160695E-4</v>
      </c>
      <c r="I191">
        <v>472174</v>
      </c>
      <c r="J191">
        <v>3.3798540370084403E-5</v>
      </c>
      <c r="K191">
        <v>28489</v>
      </c>
      <c r="L191" t="b">
        <v>1</v>
      </c>
      <c r="M191">
        <v>0.23391359983369001</v>
      </c>
    </row>
    <row r="192" spans="1:13" x14ac:dyDescent="0.2">
      <c r="A192" t="s">
        <v>564</v>
      </c>
      <c r="B192">
        <v>19</v>
      </c>
      <c r="C192">
        <v>4368142</v>
      </c>
      <c r="D192" t="s">
        <v>21</v>
      </c>
      <c r="E192" t="s">
        <v>10</v>
      </c>
      <c r="F192" t="s">
        <v>493</v>
      </c>
      <c r="G192" t="s">
        <v>478</v>
      </c>
      <c r="H192">
        <v>6.5659473453582996E-5</v>
      </c>
      <c r="I192">
        <v>472174</v>
      </c>
      <c r="J192">
        <v>2.93041338149381E-5</v>
      </c>
      <c r="K192">
        <v>28973</v>
      </c>
      <c r="L192" t="b">
        <v>1</v>
      </c>
      <c r="M192">
        <v>0.65675510597841402</v>
      </c>
    </row>
    <row r="193" spans="1:13" x14ac:dyDescent="0.2">
      <c r="A193" t="s">
        <v>565</v>
      </c>
      <c r="B193">
        <v>16</v>
      </c>
      <c r="C193">
        <v>88092092</v>
      </c>
      <c r="D193" t="s">
        <v>21</v>
      </c>
      <c r="E193" t="s">
        <v>10</v>
      </c>
      <c r="F193" t="s">
        <v>493</v>
      </c>
      <c r="G193" t="s">
        <v>478</v>
      </c>
      <c r="H193">
        <v>2.3735390384264999E-4</v>
      </c>
      <c r="I193">
        <v>472174</v>
      </c>
      <c r="J193">
        <v>4.9993554455918197E-5</v>
      </c>
      <c r="K193">
        <v>28977</v>
      </c>
      <c r="L193" t="b">
        <v>1</v>
      </c>
      <c r="M193">
        <v>0.16837819751253399</v>
      </c>
    </row>
    <row r="194" spans="1:13" x14ac:dyDescent="0.2">
      <c r="A194" t="s">
        <v>566</v>
      </c>
      <c r="B194">
        <v>17</v>
      </c>
      <c r="C194">
        <v>29252703</v>
      </c>
      <c r="D194" t="s">
        <v>21</v>
      </c>
      <c r="E194" t="s">
        <v>10</v>
      </c>
      <c r="F194" t="s">
        <v>493</v>
      </c>
      <c r="G194" t="s">
        <v>478</v>
      </c>
      <c r="H194">
        <v>7.4311623473167002E-5</v>
      </c>
      <c r="I194">
        <v>472174</v>
      </c>
      <c r="J194">
        <v>3.9643175268011998E-7</v>
      </c>
      <c r="K194">
        <v>28550</v>
      </c>
      <c r="L194" t="b">
        <v>1</v>
      </c>
      <c r="M194">
        <v>0.18982517306506699</v>
      </c>
    </row>
    <row r="195" spans="1:13" x14ac:dyDescent="0.2">
      <c r="A195" t="s">
        <v>567</v>
      </c>
      <c r="B195">
        <v>16</v>
      </c>
      <c r="C195">
        <v>48283993</v>
      </c>
      <c r="D195" t="s">
        <v>21</v>
      </c>
      <c r="E195" t="s">
        <v>10</v>
      </c>
      <c r="F195" t="s">
        <v>493</v>
      </c>
      <c r="G195" t="s">
        <v>478</v>
      </c>
      <c r="H195">
        <v>7.1730289881011806E-5</v>
      </c>
      <c r="I195">
        <v>472174</v>
      </c>
      <c r="J195">
        <v>6.1603260157201106E-5</v>
      </c>
      <c r="K195">
        <v>28882</v>
      </c>
      <c r="L195" t="b">
        <v>1</v>
      </c>
      <c r="M195">
        <v>0.91845034024821903</v>
      </c>
    </row>
    <row r="196" spans="1:13" x14ac:dyDescent="0.2">
      <c r="A196" t="s">
        <v>568</v>
      </c>
      <c r="B196">
        <v>11</v>
      </c>
      <c r="C196">
        <v>108304509</v>
      </c>
      <c r="D196" t="s">
        <v>21</v>
      </c>
      <c r="E196" t="s">
        <v>10</v>
      </c>
      <c r="F196" t="s">
        <v>493</v>
      </c>
      <c r="G196" t="s">
        <v>478</v>
      </c>
      <c r="H196">
        <v>1.20410200770032E-4</v>
      </c>
      <c r="I196">
        <v>472174</v>
      </c>
      <c r="J196">
        <v>1.2918044339707599E-5</v>
      </c>
      <c r="K196">
        <v>28486</v>
      </c>
      <c r="L196" t="b">
        <v>1</v>
      </c>
      <c r="M196">
        <v>0.226481780937693</v>
      </c>
    </row>
    <row r="197" spans="1:13" x14ac:dyDescent="0.2">
      <c r="A197" t="s">
        <v>569</v>
      </c>
      <c r="B197">
        <v>3</v>
      </c>
      <c r="C197">
        <v>197842892</v>
      </c>
      <c r="D197" t="s">
        <v>21</v>
      </c>
      <c r="E197" t="s">
        <v>10</v>
      </c>
      <c r="F197" t="s">
        <v>493</v>
      </c>
      <c r="G197" t="s">
        <v>478</v>
      </c>
      <c r="H197">
        <v>1.05681270555934E-4</v>
      </c>
      <c r="I197">
        <v>472174</v>
      </c>
      <c r="J197">
        <v>1.6026423858806701E-5</v>
      </c>
      <c r="K197">
        <v>25700</v>
      </c>
      <c r="L197" t="b">
        <v>1</v>
      </c>
      <c r="M197">
        <v>0.32711710377987901</v>
      </c>
    </row>
    <row r="198" spans="1:13" x14ac:dyDescent="0.2">
      <c r="A198" t="s">
        <v>570</v>
      </c>
      <c r="B198">
        <v>14</v>
      </c>
      <c r="C198">
        <v>23499321</v>
      </c>
      <c r="D198" t="s">
        <v>21</v>
      </c>
      <c r="E198" t="s">
        <v>10</v>
      </c>
      <c r="F198" t="s">
        <v>493</v>
      </c>
      <c r="G198" t="s">
        <v>478</v>
      </c>
      <c r="H198">
        <v>6.4898165298609098E-5</v>
      </c>
      <c r="I198">
        <v>472174</v>
      </c>
      <c r="J198">
        <v>1.16771367818863E-4</v>
      </c>
      <c r="K198">
        <v>28981</v>
      </c>
      <c r="L198" t="b">
        <v>0</v>
      </c>
      <c r="M198">
        <v>0.64949888495571095</v>
      </c>
    </row>
    <row r="199" spans="1:13" x14ac:dyDescent="0.2">
      <c r="A199" t="s">
        <v>571</v>
      </c>
      <c r="B199">
        <v>9</v>
      </c>
      <c r="C199">
        <v>34107505</v>
      </c>
      <c r="D199" t="s">
        <v>21</v>
      </c>
      <c r="E199" t="s">
        <v>10</v>
      </c>
      <c r="F199" t="s">
        <v>493</v>
      </c>
      <c r="G199" t="s">
        <v>478</v>
      </c>
      <c r="H199">
        <v>2.8066334949653399E-4</v>
      </c>
      <c r="I199">
        <v>472174</v>
      </c>
      <c r="J199">
        <v>7.3178677364441399E-7</v>
      </c>
      <c r="K199">
        <v>32420</v>
      </c>
      <c r="L199" t="b">
        <v>1</v>
      </c>
      <c r="M199">
        <v>5.6208754177814804E-3</v>
      </c>
    </row>
    <row r="200" spans="1:13" x14ac:dyDescent="0.2">
      <c r="A200" t="s">
        <v>572</v>
      </c>
      <c r="B200">
        <v>1</v>
      </c>
      <c r="C200">
        <v>146741960</v>
      </c>
      <c r="D200" t="s">
        <v>21</v>
      </c>
      <c r="E200" t="s">
        <v>10</v>
      </c>
      <c r="F200" t="s">
        <v>493</v>
      </c>
      <c r="G200" t="s">
        <v>478</v>
      </c>
      <c r="H200">
        <v>1.1629128526526E-4</v>
      </c>
      <c r="I200">
        <v>472174</v>
      </c>
      <c r="J200">
        <v>1.0973540978706801E-6</v>
      </c>
      <c r="K200">
        <v>30925</v>
      </c>
      <c r="L200" t="b">
        <v>1</v>
      </c>
      <c r="M200">
        <v>9.7173252846461194E-2</v>
      </c>
    </row>
    <row r="201" spans="1:13" x14ac:dyDescent="0.2">
      <c r="A201" t="s">
        <v>573</v>
      </c>
      <c r="B201">
        <v>1</v>
      </c>
      <c r="C201">
        <v>114419489</v>
      </c>
      <c r="D201" t="s">
        <v>21</v>
      </c>
      <c r="E201" t="s">
        <v>10</v>
      </c>
      <c r="F201" t="s">
        <v>493</v>
      </c>
      <c r="G201" t="s">
        <v>478</v>
      </c>
      <c r="H201">
        <v>2.8623186501576802E-4</v>
      </c>
      <c r="I201">
        <v>472174</v>
      </c>
      <c r="J201">
        <v>2.6598116180297999E-5</v>
      </c>
      <c r="K201">
        <v>31024</v>
      </c>
      <c r="L201" t="b">
        <v>1</v>
      </c>
      <c r="M201">
        <v>4.4765697305304303E-2</v>
      </c>
    </row>
    <row r="202" spans="1:13" x14ac:dyDescent="0.2">
      <c r="A202" t="s">
        <v>574</v>
      </c>
      <c r="B202">
        <v>18</v>
      </c>
      <c r="C202">
        <v>709396</v>
      </c>
      <c r="D202" t="s">
        <v>21</v>
      </c>
      <c r="E202" t="s">
        <v>10</v>
      </c>
      <c r="F202" t="s">
        <v>493</v>
      </c>
      <c r="G202" t="s">
        <v>478</v>
      </c>
      <c r="H202">
        <v>1.61278999203952E-4</v>
      </c>
      <c r="I202">
        <v>472174</v>
      </c>
      <c r="J202">
        <v>2.4639115204819401E-5</v>
      </c>
      <c r="K202">
        <v>17462</v>
      </c>
      <c r="L202" t="b">
        <v>1</v>
      </c>
      <c r="M202">
        <v>0.31545423503505199</v>
      </c>
    </row>
    <row r="203" spans="1:13" x14ac:dyDescent="0.2">
      <c r="A203" t="s">
        <v>575</v>
      </c>
      <c r="B203">
        <v>10</v>
      </c>
      <c r="C203">
        <v>103855348</v>
      </c>
      <c r="D203" t="s">
        <v>21</v>
      </c>
      <c r="E203" t="s">
        <v>10</v>
      </c>
      <c r="F203" t="s">
        <v>493</v>
      </c>
      <c r="G203" t="s">
        <v>478</v>
      </c>
      <c r="H203">
        <v>6.6537871816041997E-5</v>
      </c>
      <c r="I203">
        <v>472174</v>
      </c>
      <c r="J203">
        <v>8.1803422417171801E-5</v>
      </c>
      <c r="K203">
        <v>25210</v>
      </c>
      <c r="L203" t="b">
        <v>0</v>
      </c>
      <c r="M203">
        <v>0.89080061378753095</v>
      </c>
    </row>
    <row r="204" spans="1:13" x14ac:dyDescent="0.2">
      <c r="A204" t="s">
        <v>576</v>
      </c>
      <c r="B204">
        <v>7</v>
      </c>
      <c r="C204">
        <v>159117178</v>
      </c>
      <c r="D204" t="s">
        <v>21</v>
      </c>
      <c r="E204" t="s">
        <v>10</v>
      </c>
      <c r="F204" t="s">
        <v>493</v>
      </c>
      <c r="G204" t="s">
        <v>478</v>
      </c>
      <c r="H204">
        <v>1.14872907175656E-4</v>
      </c>
      <c r="I204">
        <v>472174</v>
      </c>
      <c r="J204">
        <v>3.7055299581450701E-5</v>
      </c>
      <c r="K204">
        <v>17944</v>
      </c>
      <c r="L204" t="b">
        <v>1</v>
      </c>
      <c r="M204">
        <v>0.54264149428244401</v>
      </c>
    </row>
    <row r="205" spans="1:13" x14ac:dyDescent="0.2">
      <c r="A205" t="s">
        <v>577</v>
      </c>
      <c r="B205">
        <v>20</v>
      </c>
      <c r="C205">
        <v>62574274</v>
      </c>
      <c r="D205" t="s">
        <v>21</v>
      </c>
      <c r="E205" t="s">
        <v>10</v>
      </c>
      <c r="F205" t="s">
        <v>493</v>
      </c>
      <c r="G205" t="s">
        <v>478</v>
      </c>
      <c r="H205">
        <v>1.94409992563945E-4</v>
      </c>
      <c r="I205">
        <v>472174</v>
      </c>
      <c r="J205">
        <v>2.7416209903890601E-5</v>
      </c>
      <c r="K205">
        <v>19494</v>
      </c>
      <c r="L205" t="b">
        <v>1</v>
      </c>
      <c r="M205">
        <v>0.233507909793293</v>
      </c>
    </row>
    <row r="206" spans="1:13" x14ac:dyDescent="0.2">
      <c r="A206" t="s">
        <v>578</v>
      </c>
      <c r="B206">
        <v>7</v>
      </c>
      <c r="C206">
        <v>124779510</v>
      </c>
      <c r="D206" t="s">
        <v>21</v>
      </c>
      <c r="E206" t="s">
        <v>10</v>
      </c>
      <c r="F206" t="s">
        <v>493</v>
      </c>
      <c r="G206" t="s">
        <v>478</v>
      </c>
      <c r="H206">
        <v>1.4476251051514E-4</v>
      </c>
      <c r="I206">
        <v>472174</v>
      </c>
      <c r="J206">
        <v>7.29628524020193E-5</v>
      </c>
      <c r="K206">
        <v>24101</v>
      </c>
      <c r="L206" t="b">
        <v>1</v>
      </c>
      <c r="M206">
        <v>0.59715577419664501</v>
      </c>
    </row>
    <row r="207" spans="1:13" x14ac:dyDescent="0.2">
      <c r="A207" t="s">
        <v>579</v>
      </c>
      <c r="B207">
        <v>7</v>
      </c>
      <c r="C207">
        <v>50257703</v>
      </c>
      <c r="D207" t="s">
        <v>21</v>
      </c>
      <c r="E207" t="s">
        <v>10</v>
      </c>
      <c r="F207" t="s">
        <v>493</v>
      </c>
      <c r="G207" t="s">
        <v>478</v>
      </c>
      <c r="H207">
        <v>9.2069190844646105E-5</v>
      </c>
      <c r="I207">
        <v>472174</v>
      </c>
      <c r="J207">
        <v>2.56079070176337E-5</v>
      </c>
      <c r="K207">
        <v>29433</v>
      </c>
      <c r="L207" t="b">
        <v>1</v>
      </c>
      <c r="M207">
        <v>0.45034805276522899</v>
      </c>
    </row>
    <row r="208" spans="1:13" x14ac:dyDescent="0.2">
      <c r="A208" t="s">
        <v>580</v>
      </c>
      <c r="B208">
        <v>8</v>
      </c>
      <c r="C208">
        <v>56664524</v>
      </c>
      <c r="D208" t="s">
        <v>21</v>
      </c>
      <c r="E208" t="s">
        <v>10</v>
      </c>
      <c r="F208" t="s">
        <v>493</v>
      </c>
      <c r="G208" t="s">
        <v>478</v>
      </c>
      <c r="H208">
        <v>1.8937402296895399E-4</v>
      </c>
      <c r="I208">
        <v>472174</v>
      </c>
      <c r="J208">
        <v>2.8402920239636401E-8</v>
      </c>
      <c r="K208">
        <v>28979</v>
      </c>
      <c r="L208" t="b">
        <v>1</v>
      </c>
      <c r="M208">
        <v>2.4699710690561101E-2</v>
      </c>
    </row>
    <row r="209" spans="1:13" x14ac:dyDescent="0.2">
      <c r="A209" t="s">
        <v>581</v>
      </c>
      <c r="B209">
        <v>12</v>
      </c>
      <c r="C209">
        <v>24762109</v>
      </c>
      <c r="D209" t="s">
        <v>21</v>
      </c>
      <c r="E209" t="s">
        <v>10</v>
      </c>
      <c r="F209" t="s">
        <v>493</v>
      </c>
      <c r="G209" t="s">
        <v>478</v>
      </c>
      <c r="H209">
        <v>7.9946034178800303E-5</v>
      </c>
      <c r="I209">
        <v>472174</v>
      </c>
      <c r="J209">
        <v>1.9555343331773901E-4</v>
      </c>
      <c r="K209">
        <v>28874</v>
      </c>
      <c r="L209" t="b">
        <v>0</v>
      </c>
      <c r="M209">
        <v>0.405464277018798</v>
      </c>
    </row>
    <row r="210" spans="1:13" x14ac:dyDescent="0.2">
      <c r="A210" t="s">
        <v>582</v>
      </c>
      <c r="B210">
        <v>10</v>
      </c>
      <c r="C210">
        <v>101276256</v>
      </c>
      <c r="D210" t="s">
        <v>21</v>
      </c>
      <c r="E210" t="s">
        <v>10</v>
      </c>
      <c r="F210" t="s">
        <v>493</v>
      </c>
      <c r="G210" t="s">
        <v>478</v>
      </c>
      <c r="H210">
        <v>2.5665822584005E-4</v>
      </c>
      <c r="I210">
        <v>472174</v>
      </c>
      <c r="J210">
        <v>8.9177859015739797E-4</v>
      </c>
      <c r="K210">
        <v>29550</v>
      </c>
      <c r="L210" t="b">
        <v>0</v>
      </c>
      <c r="M210">
        <v>2.0916943166592199E-2</v>
      </c>
    </row>
    <row r="211" spans="1:13" x14ac:dyDescent="0.2">
      <c r="A211" t="s">
        <v>583</v>
      </c>
      <c r="B211">
        <v>17</v>
      </c>
      <c r="C211">
        <v>2247982</v>
      </c>
      <c r="D211" t="s">
        <v>21</v>
      </c>
      <c r="E211" t="s">
        <v>10</v>
      </c>
      <c r="F211" t="s">
        <v>493</v>
      </c>
      <c r="G211" t="s">
        <v>478</v>
      </c>
      <c r="H211">
        <v>6.6299364580001995E-5</v>
      </c>
      <c r="I211">
        <v>472174</v>
      </c>
      <c r="J211">
        <v>1.0987609163270499E-7</v>
      </c>
      <c r="K211">
        <v>29162</v>
      </c>
      <c r="L211" t="b">
        <v>1</v>
      </c>
      <c r="M211">
        <v>0.19550630090805701</v>
      </c>
    </row>
    <row r="212" spans="1:13" x14ac:dyDescent="0.2">
      <c r="A212" t="s">
        <v>584</v>
      </c>
      <c r="B212">
        <v>20</v>
      </c>
      <c r="C212">
        <v>35525640</v>
      </c>
      <c r="D212" t="s">
        <v>21</v>
      </c>
      <c r="E212" t="s">
        <v>10</v>
      </c>
      <c r="F212" t="s">
        <v>493</v>
      </c>
      <c r="G212" t="s">
        <v>478</v>
      </c>
      <c r="H212">
        <v>6.5694167017670804E-4</v>
      </c>
      <c r="I212">
        <v>472174</v>
      </c>
      <c r="J212">
        <v>2.50799674762982E-7</v>
      </c>
      <c r="K212">
        <v>28882</v>
      </c>
      <c r="L212" t="b">
        <v>1</v>
      </c>
      <c r="M212">
        <v>3.3746499507069698E-5</v>
      </c>
    </row>
    <row r="213" spans="1:13" x14ac:dyDescent="0.2">
      <c r="A213" t="s">
        <v>585</v>
      </c>
      <c r="B213">
        <v>16</v>
      </c>
      <c r="C213">
        <v>90141355</v>
      </c>
      <c r="D213" t="s">
        <v>21</v>
      </c>
      <c r="E213" t="s">
        <v>10</v>
      </c>
      <c r="F213" t="s">
        <v>493</v>
      </c>
      <c r="G213" t="s">
        <v>478</v>
      </c>
      <c r="H213">
        <v>9.9599151850925802E-5</v>
      </c>
      <c r="I213">
        <v>472174</v>
      </c>
      <c r="J213">
        <v>2.1818999116268899E-5</v>
      </c>
      <c r="K213">
        <v>31043</v>
      </c>
      <c r="L213" t="b">
        <v>1</v>
      </c>
      <c r="M213">
        <v>0.36489991274637801</v>
      </c>
    </row>
    <row r="214" spans="1:13" x14ac:dyDescent="0.2">
      <c r="A214" t="s">
        <v>586</v>
      </c>
      <c r="B214">
        <v>16</v>
      </c>
      <c r="C214">
        <v>9072085</v>
      </c>
      <c r="D214" t="s">
        <v>21</v>
      </c>
      <c r="E214" t="s">
        <v>10</v>
      </c>
      <c r="F214" t="s">
        <v>493</v>
      </c>
      <c r="G214" t="s">
        <v>478</v>
      </c>
      <c r="H214">
        <v>9.5633778588500405E-5</v>
      </c>
      <c r="I214">
        <v>472174</v>
      </c>
      <c r="J214">
        <v>6.6557384867187294E-5</v>
      </c>
      <c r="K214">
        <v>28968</v>
      </c>
      <c r="L214" t="b">
        <v>1</v>
      </c>
      <c r="M214">
        <v>0.78884798355223196</v>
      </c>
    </row>
    <row r="215" spans="1:13" x14ac:dyDescent="0.2">
      <c r="A215" t="s">
        <v>587</v>
      </c>
      <c r="B215">
        <v>3</v>
      </c>
      <c r="C215">
        <v>101267385</v>
      </c>
      <c r="D215" t="s">
        <v>21</v>
      </c>
      <c r="E215" t="s">
        <v>10</v>
      </c>
      <c r="F215" t="s">
        <v>493</v>
      </c>
      <c r="G215" t="s">
        <v>478</v>
      </c>
      <c r="H215">
        <v>8.8674915425980894E-5</v>
      </c>
      <c r="I215">
        <v>472174</v>
      </c>
      <c r="J215">
        <v>4.08427416689732E-7</v>
      </c>
      <c r="K215">
        <v>30606</v>
      </c>
      <c r="L215" t="b">
        <v>1</v>
      </c>
      <c r="M215">
        <v>0.136719741135166</v>
      </c>
    </row>
    <row r="216" spans="1:13" x14ac:dyDescent="0.2">
      <c r="A216" t="s">
        <v>588</v>
      </c>
      <c r="B216">
        <v>7</v>
      </c>
      <c r="C216">
        <v>23930316</v>
      </c>
      <c r="D216" t="s">
        <v>21</v>
      </c>
      <c r="E216" t="s">
        <v>10</v>
      </c>
      <c r="F216" t="s">
        <v>493</v>
      </c>
      <c r="G216" t="s">
        <v>478</v>
      </c>
      <c r="H216">
        <v>1.1774546533378E-4</v>
      </c>
      <c r="I216">
        <v>472174</v>
      </c>
      <c r="J216">
        <v>1.9201996014593301E-4</v>
      </c>
      <c r="K216">
        <v>28580</v>
      </c>
      <c r="L216" t="b">
        <v>0</v>
      </c>
      <c r="M216">
        <v>0.62163792094693704</v>
      </c>
    </row>
    <row r="217" spans="1:13" x14ac:dyDescent="0.2">
      <c r="A217" t="s">
        <v>589</v>
      </c>
      <c r="B217">
        <v>13</v>
      </c>
      <c r="C217">
        <v>41695100</v>
      </c>
      <c r="D217" t="s">
        <v>21</v>
      </c>
      <c r="E217" t="s">
        <v>10</v>
      </c>
      <c r="F217" t="s">
        <v>493</v>
      </c>
      <c r="G217" t="s">
        <v>478</v>
      </c>
      <c r="H217">
        <v>1.8678346370942301E-4</v>
      </c>
      <c r="I217">
        <v>472174</v>
      </c>
      <c r="J217">
        <v>5.1392063094372297E-6</v>
      </c>
      <c r="K217">
        <v>29548</v>
      </c>
      <c r="L217" t="b">
        <v>1</v>
      </c>
      <c r="M217">
        <v>5.7294213746836201E-2</v>
      </c>
    </row>
    <row r="218" spans="1:13" x14ac:dyDescent="0.2">
      <c r="A218" t="s">
        <v>590</v>
      </c>
      <c r="B218">
        <v>1</v>
      </c>
      <c r="C218">
        <v>92842367</v>
      </c>
      <c r="D218" t="s">
        <v>21</v>
      </c>
      <c r="E218" t="s">
        <v>10</v>
      </c>
      <c r="F218" t="s">
        <v>493</v>
      </c>
      <c r="G218" t="s">
        <v>478</v>
      </c>
      <c r="H218">
        <v>9.9766625082183707E-5</v>
      </c>
      <c r="I218">
        <v>472174</v>
      </c>
      <c r="J218">
        <v>2.6688004768296299E-5</v>
      </c>
      <c r="K218">
        <v>19221</v>
      </c>
      <c r="L218" t="b">
        <v>1</v>
      </c>
      <c r="M218">
        <v>0.51224630006122895</v>
      </c>
    </row>
    <row r="219" spans="1:13" x14ac:dyDescent="0.2">
      <c r="A219" t="s">
        <v>591</v>
      </c>
      <c r="B219">
        <v>20</v>
      </c>
      <c r="C219">
        <v>62488152</v>
      </c>
      <c r="D219" t="s">
        <v>21</v>
      </c>
      <c r="E219" t="s">
        <v>10</v>
      </c>
      <c r="F219" t="s">
        <v>493</v>
      </c>
      <c r="G219" t="s">
        <v>478</v>
      </c>
      <c r="H219">
        <v>1.85163553215008E-4</v>
      </c>
      <c r="I219">
        <v>472174</v>
      </c>
      <c r="J219">
        <v>2.1204382890729101E-4</v>
      </c>
      <c r="K219">
        <v>20228</v>
      </c>
      <c r="L219" t="b">
        <v>0</v>
      </c>
      <c r="M219">
        <v>0.89425867486299804</v>
      </c>
    </row>
    <row r="220" spans="1:13" x14ac:dyDescent="0.2">
      <c r="A220" t="s">
        <v>592</v>
      </c>
      <c r="B220">
        <v>20</v>
      </c>
      <c r="C220">
        <v>62291767</v>
      </c>
      <c r="D220" t="s">
        <v>21</v>
      </c>
      <c r="E220" t="s">
        <v>10</v>
      </c>
      <c r="F220" t="s">
        <v>493</v>
      </c>
      <c r="G220" t="s">
        <v>478</v>
      </c>
      <c r="H220">
        <v>8.1278300538328602E-4</v>
      </c>
      <c r="I220">
        <v>472174</v>
      </c>
      <c r="J220">
        <v>1.9804356816115801E-6</v>
      </c>
      <c r="K220">
        <v>27413</v>
      </c>
      <c r="L220" t="b">
        <v>1</v>
      </c>
      <c r="M220">
        <v>1.28042075812331E-5</v>
      </c>
    </row>
    <row r="221" spans="1:13" x14ac:dyDescent="0.2">
      <c r="A221" t="s">
        <v>593</v>
      </c>
      <c r="B221">
        <v>17</v>
      </c>
      <c r="C221">
        <v>76183233</v>
      </c>
      <c r="D221" t="s">
        <v>21</v>
      </c>
      <c r="E221" t="s">
        <v>10</v>
      </c>
      <c r="F221" t="s">
        <v>493</v>
      </c>
      <c r="G221" t="s">
        <v>478</v>
      </c>
      <c r="H221">
        <v>2.5672441526754898E-4</v>
      </c>
      <c r="I221">
        <v>472174</v>
      </c>
      <c r="J221">
        <v>1.7543831385731501E-4</v>
      </c>
      <c r="K221">
        <v>18492</v>
      </c>
      <c r="L221" t="b">
        <v>1</v>
      </c>
      <c r="M221">
        <v>0.71098116284746604</v>
      </c>
    </row>
    <row r="222" spans="1:13" x14ac:dyDescent="0.2">
      <c r="A222" t="s">
        <v>594</v>
      </c>
      <c r="B222">
        <v>1</v>
      </c>
      <c r="C222">
        <v>94322469</v>
      </c>
      <c r="D222" t="s">
        <v>21</v>
      </c>
      <c r="E222" t="s">
        <v>10</v>
      </c>
      <c r="F222" t="s">
        <v>493</v>
      </c>
      <c r="G222" t="s">
        <v>478</v>
      </c>
      <c r="H222">
        <v>6.32356056918495E-5</v>
      </c>
      <c r="I222">
        <v>472174</v>
      </c>
      <c r="J222">
        <v>1.6237378134412701E-9</v>
      </c>
      <c r="K222">
        <v>29497</v>
      </c>
      <c r="L222" t="b">
        <v>1</v>
      </c>
      <c r="M222">
        <v>0.18742448624052799</v>
      </c>
    </row>
    <row r="223" spans="1:13" x14ac:dyDescent="0.2">
      <c r="A223" t="s">
        <v>595</v>
      </c>
      <c r="B223">
        <v>18</v>
      </c>
      <c r="C223">
        <v>708207</v>
      </c>
      <c r="D223" t="s">
        <v>21</v>
      </c>
      <c r="E223" t="s">
        <v>10</v>
      </c>
      <c r="F223" t="s">
        <v>493</v>
      </c>
      <c r="G223" t="s">
        <v>478</v>
      </c>
      <c r="H223">
        <v>1.57266518629339E-4</v>
      </c>
      <c r="I223">
        <v>472174</v>
      </c>
      <c r="J223">
        <v>5.5102582852386498E-7</v>
      </c>
      <c r="K223">
        <v>22955</v>
      </c>
      <c r="L223" t="b">
        <v>1</v>
      </c>
      <c r="M223">
        <v>8.0879315840455906E-2</v>
      </c>
    </row>
    <row r="224" spans="1:13" x14ac:dyDescent="0.2">
      <c r="A224" t="s">
        <v>596</v>
      </c>
      <c r="B224">
        <v>6</v>
      </c>
      <c r="C224">
        <v>29748690</v>
      </c>
      <c r="D224" t="s">
        <v>21</v>
      </c>
      <c r="E224" t="s">
        <v>10</v>
      </c>
      <c r="F224" t="s">
        <v>493</v>
      </c>
      <c r="G224" t="s">
        <v>478</v>
      </c>
      <c r="H224">
        <v>1.1928849375120199E-4</v>
      </c>
      <c r="I224">
        <v>472174</v>
      </c>
      <c r="J224">
        <v>1.6232656677057302E-5</v>
      </c>
      <c r="K224">
        <v>22973</v>
      </c>
      <c r="L224" t="b">
        <v>1</v>
      </c>
      <c r="M224">
        <v>0.30762079523987301</v>
      </c>
    </row>
    <row r="225" spans="1:13" x14ac:dyDescent="0.2">
      <c r="A225" t="s">
        <v>597</v>
      </c>
      <c r="B225">
        <v>18</v>
      </c>
      <c r="C225">
        <v>42070981</v>
      </c>
      <c r="D225" t="s">
        <v>21</v>
      </c>
      <c r="E225" t="s">
        <v>10</v>
      </c>
      <c r="F225" t="s">
        <v>493</v>
      </c>
      <c r="G225" t="s">
        <v>478</v>
      </c>
      <c r="H225">
        <v>2.3364150040223401E-4</v>
      </c>
      <c r="I225">
        <v>472174</v>
      </c>
      <c r="J225">
        <v>2.1645852253720501E-4</v>
      </c>
      <c r="K225">
        <v>29556</v>
      </c>
      <c r="L225" t="b">
        <v>1</v>
      </c>
      <c r="M225">
        <v>0.92387918095185895</v>
      </c>
    </row>
    <row r="226" spans="1:13" x14ac:dyDescent="0.2">
      <c r="A226" t="s">
        <v>598</v>
      </c>
      <c r="B226">
        <v>12</v>
      </c>
      <c r="C226">
        <v>57082058</v>
      </c>
      <c r="D226" t="s">
        <v>21</v>
      </c>
      <c r="E226" t="s">
        <v>10</v>
      </c>
      <c r="F226" t="s">
        <v>493</v>
      </c>
      <c r="G226" t="s">
        <v>478</v>
      </c>
      <c r="H226">
        <v>6.6705139369074894E-5</v>
      </c>
      <c r="I226">
        <v>472174</v>
      </c>
      <c r="J226">
        <v>4.4867200289369404E-6</v>
      </c>
      <c r="K226">
        <v>28571</v>
      </c>
      <c r="L226" t="b">
        <v>1</v>
      </c>
      <c r="M226">
        <v>0.32077614418133898</v>
      </c>
    </row>
    <row r="227" spans="1:13" x14ac:dyDescent="0.2">
      <c r="A227" t="s">
        <v>599</v>
      </c>
      <c r="B227">
        <v>15</v>
      </c>
      <c r="C227">
        <v>42032383</v>
      </c>
      <c r="D227" t="s">
        <v>21</v>
      </c>
      <c r="E227" t="s">
        <v>10</v>
      </c>
      <c r="F227" t="s">
        <v>493</v>
      </c>
      <c r="G227" t="s">
        <v>478</v>
      </c>
      <c r="H227">
        <v>2.36227929552564E-4</v>
      </c>
      <c r="I227">
        <v>472174</v>
      </c>
      <c r="J227">
        <v>1.01217225945471E-6</v>
      </c>
      <c r="K227">
        <v>29556</v>
      </c>
      <c r="L227" t="b">
        <v>1</v>
      </c>
      <c r="M227">
        <v>1.65919860568019E-2</v>
      </c>
    </row>
    <row r="228" spans="1:13" x14ac:dyDescent="0.2">
      <c r="A228" t="s">
        <v>600</v>
      </c>
      <c r="B228">
        <v>2</v>
      </c>
      <c r="C228">
        <v>210673445</v>
      </c>
      <c r="D228" t="s">
        <v>21</v>
      </c>
      <c r="E228" t="s">
        <v>10</v>
      </c>
      <c r="F228" t="s">
        <v>493</v>
      </c>
      <c r="G228" t="s">
        <v>478</v>
      </c>
      <c r="H228">
        <v>3.81639156783773E-4</v>
      </c>
      <c r="I228">
        <v>472174</v>
      </c>
      <c r="J228">
        <v>9.6106562711201292E-6</v>
      </c>
      <c r="K228">
        <v>31027</v>
      </c>
      <c r="L228" t="b">
        <v>1</v>
      </c>
      <c r="M228">
        <v>5.0371690213977501E-3</v>
      </c>
    </row>
    <row r="229" spans="1:13" x14ac:dyDescent="0.2">
      <c r="A229" t="s">
        <v>601</v>
      </c>
      <c r="B229">
        <v>12</v>
      </c>
      <c r="C229">
        <v>88955469</v>
      </c>
      <c r="D229" t="s">
        <v>21</v>
      </c>
      <c r="E229" t="s">
        <v>10</v>
      </c>
      <c r="F229" t="s">
        <v>493</v>
      </c>
      <c r="G229" t="s">
        <v>478</v>
      </c>
      <c r="H229">
        <v>8.1191759896148599E-5</v>
      </c>
      <c r="I229">
        <v>472174</v>
      </c>
      <c r="J229">
        <v>9.4185380159702797E-5</v>
      </c>
      <c r="K229">
        <v>29555</v>
      </c>
      <c r="L229" t="b">
        <v>0</v>
      </c>
      <c r="M229">
        <v>0.90781784022131995</v>
      </c>
    </row>
    <row r="230" spans="1:13" x14ac:dyDescent="0.2">
      <c r="A230" t="s">
        <v>602</v>
      </c>
      <c r="B230">
        <v>14</v>
      </c>
      <c r="C230">
        <v>96181360</v>
      </c>
      <c r="D230" t="s">
        <v>21</v>
      </c>
      <c r="E230" t="s">
        <v>10</v>
      </c>
      <c r="F230" t="s">
        <v>493</v>
      </c>
      <c r="G230" t="s">
        <v>478</v>
      </c>
      <c r="H230">
        <v>1.2421695363055001E-4</v>
      </c>
      <c r="I230">
        <v>472174</v>
      </c>
      <c r="J230">
        <v>7.6879453953127499E-7</v>
      </c>
      <c r="K230">
        <v>28584</v>
      </c>
      <c r="L230" t="b">
        <v>1</v>
      </c>
      <c r="M230">
        <v>9.1837578514498294E-2</v>
      </c>
    </row>
    <row r="231" spans="1:13" x14ac:dyDescent="0.2">
      <c r="A231" t="s">
        <v>603</v>
      </c>
      <c r="B231">
        <v>7</v>
      </c>
      <c r="C231">
        <v>159119220</v>
      </c>
      <c r="D231" t="s">
        <v>21</v>
      </c>
      <c r="E231" t="s">
        <v>10</v>
      </c>
      <c r="F231" t="s">
        <v>493</v>
      </c>
      <c r="G231" t="s">
        <v>478</v>
      </c>
      <c r="H231">
        <v>2.2741430637826E-4</v>
      </c>
      <c r="I231">
        <v>472174</v>
      </c>
      <c r="J231">
        <v>3.33966295667907E-7</v>
      </c>
      <c r="K231">
        <v>27451</v>
      </c>
      <c r="L231" t="b">
        <v>1</v>
      </c>
      <c r="M231">
        <v>1.94952417498215E-2</v>
      </c>
    </row>
    <row r="232" spans="1:13" x14ac:dyDescent="0.2">
      <c r="A232" t="s">
        <v>604</v>
      </c>
      <c r="B232">
        <v>7</v>
      </c>
      <c r="C232">
        <v>99780283</v>
      </c>
      <c r="D232" t="s">
        <v>21</v>
      </c>
      <c r="E232" t="s">
        <v>10</v>
      </c>
      <c r="F232" t="s">
        <v>493</v>
      </c>
      <c r="G232" t="s">
        <v>478</v>
      </c>
      <c r="H232">
        <v>1.8556493487969499E-4</v>
      </c>
      <c r="I232">
        <v>472174</v>
      </c>
      <c r="J232">
        <v>1.21399788194725E-4</v>
      </c>
      <c r="K232">
        <v>29557</v>
      </c>
      <c r="L232" t="b">
        <v>1</v>
      </c>
      <c r="M232">
        <v>0.66403207386046903</v>
      </c>
    </row>
    <row r="233" spans="1:13" x14ac:dyDescent="0.2">
      <c r="A233" t="s">
        <v>605</v>
      </c>
      <c r="B233">
        <v>3</v>
      </c>
      <c r="C233">
        <v>49936102</v>
      </c>
      <c r="D233" t="s">
        <v>21</v>
      </c>
      <c r="E233" t="s">
        <v>10</v>
      </c>
      <c r="F233" t="s">
        <v>493</v>
      </c>
      <c r="G233" t="s">
        <v>478</v>
      </c>
      <c r="H233">
        <v>1.31136791140662E-4</v>
      </c>
      <c r="I233">
        <v>472174</v>
      </c>
      <c r="J233">
        <v>1.2059483873545901E-4</v>
      </c>
      <c r="K233">
        <v>29278</v>
      </c>
      <c r="L233" t="b">
        <v>1</v>
      </c>
      <c r="M233">
        <v>0.937802546741626</v>
      </c>
    </row>
    <row r="234" spans="1:13" x14ac:dyDescent="0.2">
      <c r="A234" t="s">
        <v>606</v>
      </c>
      <c r="B234">
        <v>18</v>
      </c>
      <c r="C234">
        <v>51798047</v>
      </c>
      <c r="D234" t="s">
        <v>21</v>
      </c>
      <c r="E234" t="s">
        <v>10</v>
      </c>
      <c r="F234" t="s">
        <v>493</v>
      </c>
      <c r="G234" t="s">
        <v>478</v>
      </c>
      <c r="H234">
        <v>2.7678962811057499E-4</v>
      </c>
      <c r="I234">
        <v>472174</v>
      </c>
      <c r="J234">
        <v>1.51988861394033E-5</v>
      </c>
      <c r="K234">
        <v>28589</v>
      </c>
      <c r="L234" t="b">
        <v>1</v>
      </c>
      <c r="M234">
        <v>3.6473682680575201E-2</v>
      </c>
    </row>
    <row r="235" spans="1:13" x14ac:dyDescent="0.2">
      <c r="A235" t="s">
        <v>607</v>
      </c>
      <c r="B235">
        <v>4</v>
      </c>
      <c r="C235">
        <v>2255063</v>
      </c>
      <c r="D235" t="s">
        <v>21</v>
      </c>
      <c r="E235" t="s">
        <v>10</v>
      </c>
      <c r="F235" t="s">
        <v>493</v>
      </c>
      <c r="G235" t="s">
        <v>478</v>
      </c>
      <c r="H235">
        <v>1.2713772545312001E-4</v>
      </c>
      <c r="I235">
        <v>472174</v>
      </c>
      <c r="J235">
        <v>4.6917259634122998E-6</v>
      </c>
      <c r="K235">
        <v>28589</v>
      </c>
      <c r="L235" t="b">
        <v>1</v>
      </c>
      <c r="M235">
        <v>0.13474498040647701</v>
      </c>
    </row>
    <row r="236" spans="1:13" x14ac:dyDescent="0.2">
      <c r="A236" t="s">
        <v>608</v>
      </c>
      <c r="B236">
        <v>11</v>
      </c>
      <c r="C236">
        <v>47440758</v>
      </c>
      <c r="D236" t="s">
        <v>21</v>
      </c>
      <c r="E236" t="s">
        <v>10</v>
      </c>
      <c r="F236" t="s">
        <v>493</v>
      </c>
      <c r="G236" t="s">
        <v>478</v>
      </c>
      <c r="H236">
        <v>8.3658277106650998E-5</v>
      </c>
      <c r="I236">
        <v>472174</v>
      </c>
      <c r="J236">
        <v>7.9583176948562295E-7</v>
      </c>
      <c r="K236">
        <v>29553</v>
      </c>
      <c r="L236" t="b">
        <v>1</v>
      </c>
      <c r="M236">
        <v>0.16864752902916999</v>
      </c>
    </row>
    <row r="237" spans="1:13" x14ac:dyDescent="0.2">
      <c r="A237" t="s">
        <v>609</v>
      </c>
      <c r="B237">
        <v>8</v>
      </c>
      <c r="C237">
        <v>21846586</v>
      </c>
      <c r="D237" t="s">
        <v>21</v>
      </c>
      <c r="E237" t="s">
        <v>10</v>
      </c>
      <c r="F237" t="s">
        <v>493</v>
      </c>
      <c r="G237" t="s">
        <v>478</v>
      </c>
      <c r="H237">
        <v>2.2780363995053901E-4</v>
      </c>
      <c r="I237">
        <v>472174</v>
      </c>
      <c r="J237">
        <v>7.1879612809570301E-6</v>
      </c>
      <c r="K237">
        <v>29158</v>
      </c>
      <c r="L237" t="b">
        <v>1</v>
      </c>
      <c r="M237">
        <v>3.9687184002002503E-2</v>
      </c>
    </row>
    <row r="238" spans="1:13" x14ac:dyDescent="0.2">
      <c r="A238" t="s">
        <v>610</v>
      </c>
      <c r="B238">
        <v>2</v>
      </c>
      <c r="C238">
        <v>17841243</v>
      </c>
      <c r="D238" t="s">
        <v>21</v>
      </c>
      <c r="E238" t="s">
        <v>10</v>
      </c>
      <c r="F238" t="s">
        <v>493</v>
      </c>
      <c r="G238" t="s">
        <v>478</v>
      </c>
      <c r="H238">
        <v>9.9823921882783906E-5</v>
      </c>
      <c r="I238">
        <v>472174</v>
      </c>
      <c r="J238">
        <v>1.66215655653856E-5</v>
      </c>
      <c r="K238">
        <v>30615</v>
      </c>
      <c r="L238" t="b">
        <v>1</v>
      </c>
      <c r="M238">
        <v>0.31594360422420897</v>
      </c>
    </row>
    <row r="239" spans="1:13" x14ac:dyDescent="0.2">
      <c r="A239" t="s">
        <v>611</v>
      </c>
      <c r="B239">
        <v>6</v>
      </c>
      <c r="C239">
        <v>31794592</v>
      </c>
      <c r="D239" t="s">
        <v>21</v>
      </c>
      <c r="E239" t="s">
        <v>10</v>
      </c>
      <c r="F239" t="s">
        <v>493</v>
      </c>
      <c r="G239" t="s">
        <v>478</v>
      </c>
      <c r="H239">
        <v>3.7706622497824899E-4</v>
      </c>
      <c r="I239">
        <v>472174</v>
      </c>
      <c r="J239">
        <v>2.6211087049165301E-4</v>
      </c>
      <c r="K239">
        <v>30702</v>
      </c>
      <c r="L239" t="b">
        <v>1</v>
      </c>
      <c r="M239">
        <v>0.58349896209582497</v>
      </c>
    </row>
    <row r="240" spans="1:13" x14ac:dyDescent="0.2">
      <c r="A240" t="s">
        <v>612</v>
      </c>
      <c r="B240">
        <v>22</v>
      </c>
      <c r="C240">
        <v>17469049</v>
      </c>
      <c r="D240" t="s">
        <v>21</v>
      </c>
      <c r="E240" t="s">
        <v>10</v>
      </c>
      <c r="F240" t="s">
        <v>493</v>
      </c>
      <c r="G240" t="s">
        <v>478</v>
      </c>
      <c r="H240">
        <v>2.3214405787167001E-4</v>
      </c>
      <c r="I240">
        <v>472174</v>
      </c>
      <c r="J240">
        <v>1.68401139691396E-4</v>
      </c>
      <c r="K240">
        <v>28970</v>
      </c>
      <c r="L240" t="b">
        <v>1</v>
      </c>
      <c r="M240">
        <v>0.708905572365916</v>
      </c>
    </row>
    <row r="241" spans="1:13" x14ac:dyDescent="0.2">
      <c r="A241" t="s">
        <v>613</v>
      </c>
      <c r="B241">
        <v>12</v>
      </c>
      <c r="C241">
        <v>123895906</v>
      </c>
      <c r="D241" t="s">
        <v>21</v>
      </c>
      <c r="E241" t="s">
        <v>10</v>
      </c>
      <c r="F241" t="s">
        <v>493</v>
      </c>
      <c r="G241" t="s">
        <v>478</v>
      </c>
      <c r="H241">
        <v>1.4858524315151199E-4</v>
      </c>
      <c r="I241">
        <v>472174</v>
      </c>
      <c r="J241">
        <v>1.9491432641251201E-4</v>
      </c>
      <c r="K241">
        <v>28962</v>
      </c>
      <c r="L241" t="b">
        <v>0</v>
      </c>
      <c r="M241">
        <v>0.76975774262126695</v>
      </c>
    </row>
    <row r="242" spans="1:13" x14ac:dyDescent="0.2">
      <c r="A242" t="s">
        <v>614</v>
      </c>
      <c r="B242">
        <v>16</v>
      </c>
      <c r="C242">
        <v>82200103</v>
      </c>
      <c r="D242" t="s">
        <v>21</v>
      </c>
      <c r="E242" t="s">
        <v>10</v>
      </c>
      <c r="F242" t="s">
        <v>493</v>
      </c>
      <c r="G242" t="s">
        <v>478</v>
      </c>
      <c r="H242">
        <v>7.8955954622163195E-4</v>
      </c>
      <c r="I242">
        <v>472174</v>
      </c>
      <c r="J242">
        <v>6.4578908664201003E-7</v>
      </c>
      <c r="K242">
        <v>28588</v>
      </c>
      <c r="L242" t="b">
        <v>1</v>
      </c>
      <c r="M242">
        <v>7.3795036904090998E-6</v>
      </c>
    </row>
    <row r="243" spans="1:13" x14ac:dyDescent="0.2">
      <c r="A243" t="s">
        <v>615</v>
      </c>
      <c r="B243">
        <v>1</v>
      </c>
      <c r="C243">
        <v>768253</v>
      </c>
      <c r="D243" t="s">
        <v>21</v>
      </c>
      <c r="E243" t="s">
        <v>10</v>
      </c>
      <c r="F243" t="s">
        <v>493</v>
      </c>
      <c r="G243" t="s">
        <v>478</v>
      </c>
      <c r="H243">
        <v>6.5001017690455705E-5</v>
      </c>
      <c r="I243">
        <v>472174</v>
      </c>
      <c r="J243">
        <v>7.7537228418746608E-6</v>
      </c>
      <c r="K243">
        <v>20063</v>
      </c>
      <c r="L243" t="b">
        <v>1</v>
      </c>
      <c r="M243">
        <v>0.464082343420122</v>
      </c>
    </row>
    <row r="244" spans="1:13" x14ac:dyDescent="0.2">
      <c r="A244" t="s">
        <v>616</v>
      </c>
      <c r="B244">
        <v>14</v>
      </c>
      <c r="C244">
        <v>20812951</v>
      </c>
      <c r="D244" t="s">
        <v>21</v>
      </c>
      <c r="E244" t="s">
        <v>10</v>
      </c>
      <c r="F244" t="s">
        <v>493</v>
      </c>
      <c r="G244" t="s">
        <v>478</v>
      </c>
      <c r="H244">
        <v>8.68341439764096E-5</v>
      </c>
      <c r="I244">
        <v>472174</v>
      </c>
      <c r="J244">
        <v>1.39710094972297E-6</v>
      </c>
      <c r="K244">
        <v>28465</v>
      </c>
      <c r="L244" t="b">
        <v>1</v>
      </c>
      <c r="M244">
        <v>0.18248734660309399</v>
      </c>
    </row>
    <row r="245" spans="1:13" x14ac:dyDescent="0.2">
      <c r="A245" t="s">
        <v>617</v>
      </c>
      <c r="B245">
        <v>3</v>
      </c>
      <c r="C245">
        <v>169486508</v>
      </c>
      <c r="D245" t="s">
        <v>21</v>
      </c>
      <c r="E245" t="s">
        <v>10</v>
      </c>
      <c r="F245" t="s">
        <v>493</v>
      </c>
      <c r="G245" t="s">
        <v>478</v>
      </c>
      <c r="H245">
        <v>3.4377706257689299E-3</v>
      </c>
      <c r="I245">
        <v>472174</v>
      </c>
      <c r="J245">
        <v>8.6907134229395004E-6</v>
      </c>
      <c r="K245">
        <v>30610</v>
      </c>
      <c r="L245" t="b">
        <v>1</v>
      </c>
      <c r="M245">
        <v>3.3191617866184599E-21</v>
      </c>
    </row>
    <row r="246" spans="1:13" x14ac:dyDescent="0.2">
      <c r="A246" t="s">
        <v>618</v>
      </c>
      <c r="B246">
        <v>20</v>
      </c>
      <c r="C246">
        <v>62321128</v>
      </c>
      <c r="D246" t="s">
        <v>21</v>
      </c>
      <c r="E246" t="s">
        <v>10</v>
      </c>
      <c r="F246" t="s">
        <v>493</v>
      </c>
      <c r="G246" t="s">
        <v>478</v>
      </c>
      <c r="H246">
        <v>1.87344868428449E-3</v>
      </c>
      <c r="I246">
        <v>472174</v>
      </c>
      <c r="J246">
        <v>9.9632215371356001E-6</v>
      </c>
      <c r="K246">
        <v>22197</v>
      </c>
      <c r="L246" t="b">
        <v>1</v>
      </c>
      <c r="M246">
        <v>5.0300460585641797E-9</v>
      </c>
    </row>
    <row r="247" spans="1:13" x14ac:dyDescent="0.2">
      <c r="A247" t="s">
        <v>619</v>
      </c>
      <c r="B247">
        <v>1</v>
      </c>
      <c r="C247">
        <v>41231032</v>
      </c>
      <c r="D247" t="s">
        <v>21</v>
      </c>
      <c r="E247" t="s">
        <v>10</v>
      </c>
      <c r="F247" t="s">
        <v>493</v>
      </c>
      <c r="G247" t="s">
        <v>478</v>
      </c>
      <c r="H247">
        <v>6.7138422093729902E-5</v>
      </c>
      <c r="I247">
        <v>472174</v>
      </c>
      <c r="J247">
        <v>7.1177463183928495E-5</v>
      </c>
      <c r="K247">
        <v>31025</v>
      </c>
      <c r="L247" t="b">
        <v>0</v>
      </c>
      <c r="M247">
        <v>0.96694504177304796</v>
      </c>
    </row>
    <row r="248" spans="1:13" x14ac:dyDescent="0.2">
      <c r="A248" t="s">
        <v>620</v>
      </c>
      <c r="B248">
        <v>16</v>
      </c>
      <c r="C248">
        <v>69406986</v>
      </c>
      <c r="D248" t="s">
        <v>21</v>
      </c>
      <c r="E248" t="s">
        <v>10</v>
      </c>
      <c r="F248" t="s">
        <v>493</v>
      </c>
      <c r="G248" t="s">
        <v>478</v>
      </c>
      <c r="H248">
        <v>2.4808596218051299E-4</v>
      </c>
      <c r="I248">
        <v>472174</v>
      </c>
      <c r="J248">
        <v>8.0554013330242392E-6</v>
      </c>
      <c r="K248">
        <v>28590</v>
      </c>
      <c r="L248" t="b">
        <v>1</v>
      </c>
      <c r="M248">
        <v>3.39898266855619E-2</v>
      </c>
    </row>
    <row r="249" spans="1:13" x14ac:dyDescent="0.2">
      <c r="A249" t="s">
        <v>621</v>
      </c>
      <c r="B249">
        <v>18</v>
      </c>
      <c r="C249">
        <v>658423</v>
      </c>
      <c r="D249" t="s">
        <v>21</v>
      </c>
      <c r="E249" t="s">
        <v>10</v>
      </c>
      <c r="F249" t="s">
        <v>493</v>
      </c>
      <c r="G249" t="s">
        <v>478</v>
      </c>
      <c r="H249">
        <v>6.6832874348462699E-4</v>
      </c>
      <c r="I249">
        <v>472174</v>
      </c>
      <c r="J249">
        <v>2.3925296591452399E-5</v>
      </c>
      <c r="K249">
        <v>27144</v>
      </c>
      <c r="L249" t="b">
        <v>1</v>
      </c>
      <c r="M249">
        <v>7.8244719636648798E-4</v>
      </c>
    </row>
    <row r="250" spans="1:13" x14ac:dyDescent="0.2">
      <c r="A250" t="s">
        <v>622</v>
      </c>
      <c r="B250">
        <v>1</v>
      </c>
      <c r="C250">
        <v>45252015</v>
      </c>
      <c r="D250" t="s">
        <v>21</v>
      </c>
      <c r="E250" t="s">
        <v>10</v>
      </c>
      <c r="F250" t="s">
        <v>493</v>
      </c>
      <c r="G250" t="s">
        <v>478</v>
      </c>
      <c r="H250">
        <v>7.6859693877952197E-5</v>
      </c>
      <c r="I250">
        <v>472174</v>
      </c>
      <c r="J250">
        <v>2.4933202704922099E-5</v>
      </c>
      <c r="K250">
        <v>30616</v>
      </c>
      <c r="L250" t="b">
        <v>1</v>
      </c>
      <c r="M250">
        <v>0.52225439055730005</v>
      </c>
    </row>
    <row r="251" spans="1:13" x14ac:dyDescent="0.2">
      <c r="A251" t="s">
        <v>623</v>
      </c>
      <c r="B251">
        <v>20</v>
      </c>
      <c r="C251">
        <v>62375508</v>
      </c>
      <c r="D251" t="s">
        <v>21</v>
      </c>
      <c r="E251" t="s">
        <v>10</v>
      </c>
      <c r="F251" t="s">
        <v>493</v>
      </c>
      <c r="G251" t="s">
        <v>478</v>
      </c>
      <c r="H251">
        <v>9.1429669418494495E-5</v>
      </c>
      <c r="I251">
        <v>472174</v>
      </c>
      <c r="J251">
        <v>1.57174320656665E-6</v>
      </c>
      <c r="K251">
        <v>18855</v>
      </c>
      <c r="L251" t="b">
        <v>1</v>
      </c>
      <c r="M251">
        <v>0.26328390143410502</v>
      </c>
    </row>
    <row r="252" spans="1:13" x14ac:dyDescent="0.2">
      <c r="A252" t="s">
        <v>624</v>
      </c>
      <c r="B252">
        <v>19</v>
      </c>
      <c r="C252">
        <v>45411941</v>
      </c>
      <c r="D252" t="s">
        <v>21</v>
      </c>
      <c r="E252" t="s">
        <v>10</v>
      </c>
      <c r="F252" t="s">
        <v>493</v>
      </c>
      <c r="G252" t="s">
        <v>478</v>
      </c>
      <c r="H252">
        <v>8.3024796022865797E-5</v>
      </c>
      <c r="I252">
        <v>472174</v>
      </c>
      <c r="J252">
        <v>9.5900557786513104E-5</v>
      </c>
      <c r="K252">
        <v>26801</v>
      </c>
      <c r="L252" t="b">
        <v>0</v>
      </c>
      <c r="M252">
        <v>0.91362348916566705</v>
      </c>
    </row>
    <row r="253" spans="1:13" x14ac:dyDescent="0.2">
      <c r="A253" t="s">
        <v>625</v>
      </c>
      <c r="B253">
        <v>1</v>
      </c>
      <c r="C253">
        <v>110910397</v>
      </c>
      <c r="D253" t="s">
        <v>21</v>
      </c>
      <c r="E253" t="s">
        <v>10</v>
      </c>
      <c r="F253" t="s">
        <v>493</v>
      </c>
      <c r="G253" t="s">
        <v>478</v>
      </c>
      <c r="H253">
        <v>1.19622292623129E-4</v>
      </c>
      <c r="I253">
        <v>472174</v>
      </c>
      <c r="J253">
        <v>2.1885555039934901E-4</v>
      </c>
      <c r="K253">
        <v>30632</v>
      </c>
      <c r="L253" t="b">
        <v>0</v>
      </c>
      <c r="M253">
        <v>0.51300091771709599</v>
      </c>
    </row>
    <row r="254" spans="1:13" x14ac:dyDescent="0.2">
      <c r="A254" t="s">
        <v>626</v>
      </c>
      <c r="B254">
        <v>19</v>
      </c>
      <c r="C254">
        <v>33752994</v>
      </c>
      <c r="D254" t="s">
        <v>21</v>
      </c>
      <c r="E254" t="s">
        <v>10</v>
      </c>
      <c r="F254" t="s">
        <v>493</v>
      </c>
      <c r="G254" t="s">
        <v>478</v>
      </c>
      <c r="H254">
        <v>9.6438648528134597E-5</v>
      </c>
      <c r="I254">
        <v>472174</v>
      </c>
      <c r="J254">
        <v>2.03477157509614E-4</v>
      </c>
      <c r="K254">
        <v>30235</v>
      </c>
      <c r="L254" t="b">
        <v>0</v>
      </c>
      <c r="M254">
        <v>0.45371708529793697</v>
      </c>
    </row>
    <row r="255" spans="1:13" x14ac:dyDescent="0.2">
      <c r="A255" t="s">
        <v>627</v>
      </c>
      <c r="B255">
        <v>14</v>
      </c>
      <c r="C255">
        <v>65543102</v>
      </c>
      <c r="D255" t="s">
        <v>21</v>
      </c>
      <c r="E255" t="s">
        <v>10</v>
      </c>
      <c r="F255" t="s">
        <v>493</v>
      </c>
      <c r="G255" t="s">
        <v>478</v>
      </c>
      <c r="H255">
        <v>1.9775733595481801E-4</v>
      </c>
      <c r="I255">
        <v>472174</v>
      </c>
      <c r="J255">
        <v>2.5121810825022601E-5</v>
      </c>
      <c r="K255">
        <v>28973</v>
      </c>
      <c r="L255" t="b">
        <v>1</v>
      </c>
      <c r="M255">
        <v>0.13481055145142201</v>
      </c>
    </row>
    <row r="256" spans="1:13" x14ac:dyDescent="0.2">
      <c r="A256" t="s">
        <v>628</v>
      </c>
      <c r="B256">
        <v>4</v>
      </c>
      <c r="C256">
        <v>48843372</v>
      </c>
      <c r="D256" t="s">
        <v>21</v>
      </c>
      <c r="E256" t="s">
        <v>10</v>
      </c>
      <c r="F256" t="s">
        <v>493</v>
      </c>
      <c r="G256" t="s">
        <v>478</v>
      </c>
      <c r="H256">
        <v>1.06096212747805E-4</v>
      </c>
      <c r="I256">
        <v>472174</v>
      </c>
      <c r="J256">
        <v>5.1324009174220003E-5</v>
      </c>
      <c r="K256">
        <v>28985</v>
      </c>
      <c r="L256" t="b">
        <v>1</v>
      </c>
      <c r="M256">
        <v>0.60425897416308405</v>
      </c>
    </row>
    <row r="257" spans="1:13" x14ac:dyDescent="0.2">
      <c r="A257" t="s">
        <v>629</v>
      </c>
      <c r="B257">
        <v>17</v>
      </c>
      <c r="C257">
        <v>7760397</v>
      </c>
      <c r="D257" t="s">
        <v>21</v>
      </c>
      <c r="E257" t="s">
        <v>10</v>
      </c>
      <c r="F257" t="s">
        <v>493</v>
      </c>
      <c r="G257" t="s">
        <v>478</v>
      </c>
      <c r="H257">
        <v>6.49776528803676E-4</v>
      </c>
      <c r="I257">
        <v>472174</v>
      </c>
      <c r="J257">
        <v>5.35178611943426E-5</v>
      </c>
      <c r="K257">
        <v>28980</v>
      </c>
      <c r="L257" t="b">
        <v>1</v>
      </c>
      <c r="M257">
        <v>2.6645735062861501E-3</v>
      </c>
    </row>
    <row r="258" spans="1:13" x14ac:dyDescent="0.2">
      <c r="A258" t="s">
        <v>630</v>
      </c>
      <c r="B258">
        <v>7</v>
      </c>
      <c r="C258">
        <v>128678236</v>
      </c>
      <c r="D258" t="s">
        <v>21</v>
      </c>
      <c r="E258" t="s">
        <v>10</v>
      </c>
      <c r="F258" t="s">
        <v>493</v>
      </c>
      <c r="G258" t="s">
        <v>478</v>
      </c>
      <c r="H258">
        <v>2.1206525280144899E-4</v>
      </c>
      <c r="I258">
        <v>472174</v>
      </c>
      <c r="J258">
        <v>1.09086555849215E-4</v>
      </c>
      <c r="K258">
        <v>29156</v>
      </c>
      <c r="L258" t="b">
        <v>1</v>
      </c>
      <c r="M258">
        <v>0.49493751416063098</v>
      </c>
    </row>
    <row r="259" spans="1:13" x14ac:dyDescent="0.2">
      <c r="A259" t="s">
        <v>631</v>
      </c>
      <c r="B259">
        <v>9</v>
      </c>
      <c r="C259">
        <v>109639970</v>
      </c>
      <c r="D259" t="s">
        <v>21</v>
      </c>
      <c r="E259" t="s">
        <v>10</v>
      </c>
      <c r="F259" t="s">
        <v>493</v>
      </c>
      <c r="G259" t="s">
        <v>478</v>
      </c>
      <c r="H259">
        <v>8.1793833173066503E-5</v>
      </c>
      <c r="I259">
        <v>472174</v>
      </c>
      <c r="J259">
        <v>1.8722387963951E-4</v>
      </c>
      <c r="K259">
        <v>29555</v>
      </c>
      <c r="L259" t="b">
        <v>0</v>
      </c>
      <c r="M259">
        <v>0.43908906785700702</v>
      </c>
    </row>
    <row r="260" spans="1:13" x14ac:dyDescent="0.2">
      <c r="A260" t="s">
        <v>632</v>
      </c>
      <c r="B260">
        <v>5</v>
      </c>
      <c r="C260">
        <v>132397351</v>
      </c>
      <c r="D260" t="s">
        <v>21</v>
      </c>
      <c r="E260" t="s">
        <v>10</v>
      </c>
      <c r="F260" t="s">
        <v>493</v>
      </c>
      <c r="G260" t="s">
        <v>478</v>
      </c>
      <c r="H260">
        <v>6.7376551113951702E-5</v>
      </c>
      <c r="I260">
        <v>472174</v>
      </c>
      <c r="J260">
        <v>2.3775372478583501E-5</v>
      </c>
      <c r="K260">
        <v>27479</v>
      </c>
      <c r="L260" t="b">
        <v>1</v>
      </c>
      <c r="M260">
        <v>0.59127915550952803</v>
      </c>
    </row>
    <row r="261" spans="1:13" x14ac:dyDescent="0.2">
      <c r="A261" t="s">
        <v>633</v>
      </c>
      <c r="B261">
        <v>2</v>
      </c>
      <c r="C261">
        <v>29098543</v>
      </c>
      <c r="D261" t="s">
        <v>21</v>
      </c>
      <c r="E261" t="s">
        <v>10</v>
      </c>
      <c r="F261" t="s">
        <v>493</v>
      </c>
      <c r="G261" t="s">
        <v>478</v>
      </c>
      <c r="H261">
        <v>1.07797151618587E-4</v>
      </c>
      <c r="I261">
        <v>472174</v>
      </c>
      <c r="J261">
        <v>6.4732674833418004E-5</v>
      </c>
      <c r="K261">
        <v>34050</v>
      </c>
      <c r="L261" t="b">
        <v>1</v>
      </c>
      <c r="M261">
        <v>0.67705921617559195</v>
      </c>
    </row>
    <row r="262" spans="1:13" x14ac:dyDescent="0.2">
      <c r="A262" t="s">
        <v>634</v>
      </c>
      <c r="B262">
        <v>17</v>
      </c>
      <c r="C262">
        <v>41456413</v>
      </c>
      <c r="D262" t="s">
        <v>21</v>
      </c>
      <c r="E262" t="s">
        <v>10</v>
      </c>
      <c r="F262" t="s">
        <v>493</v>
      </c>
      <c r="G262" t="s">
        <v>478</v>
      </c>
      <c r="H262">
        <v>1.9918604242647901E-4</v>
      </c>
      <c r="I262">
        <v>472174</v>
      </c>
      <c r="J262">
        <v>1.5673308709950801E-6</v>
      </c>
      <c r="K262">
        <v>28489</v>
      </c>
      <c r="L262" t="b">
        <v>1</v>
      </c>
      <c r="M262">
        <v>3.5012340099713997E-2</v>
      </c>
    </row>
    <row r="263" spans="1:13" x14ac:dyDescent="0.2">
      <c r="A263" t="s">
        <v>635</v>
      </c>
      <c r="B263">
        <v>15</v>
      </c>
      <c r="C263">
        <v>74336633</v>
      </c>
      <c r="D263" t="s">
        <v>21</v>
      </c>
      <c r="E263" t="s">
        <v>10</v>
      </c>
      <c r="F263" t="s">
        <v>493</v>
      </c>
      <c r="G263" t="s">
        <v>478</v>
      </c>
      <c r="H263">
        <v>1.92363068934198E-4</v>
      </c>
      <c r="I263">
        <v>472174</v>
      </c>
      <c r="J263">
        <v>1.0106762940701499E-7</v>
      </c>
      <c r="K263">
        <v>32419</v>
      </c>
      <c r="L263" t="b">
        <v>1</v>
      </c>
      <c r="M263">
        <v>1.8256713299539599E-2</v>
      </c>
    </row>
    <row r="264" spans="1:13" x14ac:dyDescent="0.2">
      <c r="A264" t="s">
        <v>636</v>
      </c>
      <c r="B264">
        <v>17</v>
      </c>
      <c r="C264">
        <v>1666218</v>
      </c>
      <c r="D264" t="s">
        <v>21</v>
      </c>
      <c r="E264" t="s">
        <v>10</v>
      </c>
      <c r="F264" t="s">
        <v>493</v>
      </c>
      <c r="G264" t="s">
        <v>478</v>
      </c>
      <c r="H264">
        <v>1.6330030050325399E-4</v>
      </c>
      <c r="I264">
        <v>472174</v>
      </c>
      <c r="J264">
        <v>6.9638888310692699E-9</v>
      </c>
      <c r="K264">
        <v>28488</v>
      </c>
      <c r="L264" t="b">
        <v>1</v>
      </c>
      <c r="M264">
        <v>3.7439215930164201E-2</v>
      </c>
    </row>
    <row r="265" spans="1:13" x14ac:dyDescent="0.2">
      <c r="A265" t="s">
        <v>637</v>
      </c>
      <c r="B265">
        <v>22</v>
      </c>
      <c r="C265">
        <v>45790132</v>
      </c>
      <c r="D265" t="s">
        <v>21</v>
      </c>
      <c r="E265" t="s">
        <v>10</v>
      </c>
      <c r="F265" t="s">
        <v>493</v>
      </c>
      <c r="G265" t="s">
        <v>478</v>
      </c>
      <c r="H265">
        <v>1.01176745037915E-4</v>
      </c>
      <c r="I265">
        <v>472174</v>
      </c>
      <c r="J265">
        <v>9.1190229964461305E-5</v>
      </c>
      <c r="K265">
        <v>28573</v>
      </c>
      <c r="L265" t="b">
        <v>1</v>
      </c>
      <c r="M265">
        <v>0.93337234914586997</v>
      </c>
    </row>
    <row r="266" spans="1:13" x14ac:dyDescent="0.2">
      <c r="A266" t="s">
        <v>638</v>
      </c>
      <c r="B266">
        <v>20</v>
      </c>
      <c r="C266">
        <v>66370</v>
      </c>
      <c r="D266" t="s">
        <v>21</v>
      </c>
      <c r="E266" t="s">
        <v>10</v>
      </c>
      <c r="F266" t="s">
        <v>493</v>
      </c>
      <c r="G266" t="s">
        <v>478</v>
      </c>
      <c r="H266">
        <v>6.9271980491768595E-5</v>
      </c>
      <c r="I266">
        <v>472174</v>
      </c>
      <c r="J266">
        <v>1.7796603944565501E-5</v>
      </c>
      <c r="K266">
        <v>23424</v>
      </c>
      <c r="L266" t="b">
        <v>1</v>
      </c>
      <c r="M266">
        <v>0.53978796959429398</v>
      </c>
    </row>
    <row r="267" spans="1:13" x14ac:dyDescent="0.2">
      <c r="A267" t="s">
        <v>639</v>
      </c>
      <c r="B267">
        <v>11</v>
      </c>
      <c r="C267">
        <v>108177097</v>
      </c>
      <c r="D267" t="s">
        <v>21</v>
      </c>
      <c r="E267" t="s">
        <v>10</v>
      </c>
      <c r="F267" t="s">
        <v>493</v>
      </c>
      <c r="G267" t="s">
        <v>478</v>
      </c>
      <c r="H267">
        <v>6.9293736176661398E-4</v>
      </c>
      <c r="I267">
        <v>472174</v>
      </c>
      <c r="J267">
        <v>3.6981235338931303E-5</v>
      </c>
      <c r="K267">
        <v>28982</v>
      </c>
      <c r="L267" t="b">
        <v>1</v>
      </c>
      <c r="M267">
        <v>8.2045144635884402E-4</v>
      </c>
    </row>
    <row r="268" spans="1:13" x14ac:dyDescent="0.2">
      <c r="A268" t="s">
        <v>640</v>
      </c>
      <c r="B268">
        <v>5</v>
      </c>
      <c r="C268">
        <v>1294166</v>
      </c>
      <c r="D268" t="s">
        <v>21</v>
      </c>
      <c r="E268" t="s">
        <v>10</v>
      </c>
      <c r="F268" t="s">
        <v>493</v>
      </c>
      <c r="G268" t="s">
        <v>478</v>
      </c>
      <c r="H268">
        <v>2.0920140495166701E-4</v>
      </c>
      <c r="I268">
        <v>472174</v>
      </c>
      <c r="J268">
        <v>4.4101968301929798E-6</v>
      </c>
      <c r="K268">
        <v>28189</v>
      </c>
      <c r="L268" t="b">
        <v>1</v>
      </c>
      <c r="M268">
        <v>4.3741081792280798E-2</v>
      </c>
    </row>
    <row r="269" spans="1:13" x14ac:dyDescent="0.2">
      <c r="A269" t="s">
        <v>641</v>
      </c>
      <c r="B269">
        <v>4</v>
      </c>
      <c r="C269">
        <v>164028105</v>
      </c>
      <c r="D269" t="s">
        <v>21</v>
      </c>
      <c r="E269" t="s">
        <v>10</v>
      </c>
      <c r="F269" t="s">
        <v>493</v>
      </c>
      <c r="G269" t="s">
        <v>478</v>
      </c>
      <c r="H269">
        <v>1.0578447234947E-3</v>
      </c>
      <c r="I269">
        <v>472174</v>
      </c>
      <c r="J269">
        <v>4.50687220073652E-5</v>
      </c>
      <c r="K269">
        <v>29552</v>
      </c>
      <c r="L269" t="b">
        <v>1</v>
      </c>
      <c r="M269">
        <v>1.6611485767332301E-5</v>
      </c>
    </row>
    <row r="270" spans="1:13" x14ac:dyDescent="0.2">
      <c r="A270" t="s">
        <v>642</v>
      </c>
      <c r="B270">
        <v>10</v>
      </c>
      <c r="C270">
        <v>105645725</v>
      </c>
      <c r="D270" t="s">
        <v>21</v>
      </c>
      <c r="E270" t="s">
        <v>10</v>
      </c>
      <c r="F270" t="s">
        <v>493</v>
      </c>
      <c r="G270" t="s">
        <v>478</v>
      </c>
      <c r="H270">
        <v>6.6766610249124593E-5</v>
      </c>
      <c r="I270">
        <v>472174</v>
      </c>
      <c r="J270">
        <v>3.2156328461797903E-5</v>
      </c>
      <c r="K270">
        <v>29156</v>
      </c>
      <c r="L270" t="b">
        <v>1</v>
      </c>
      <c r="M270">
        <v>0.67861765857126599</v>
      </c>
    </row>
    <row r="271" spans="1:13" x14ac:dyDescent="0.2">
      <c r="A271" t="s">
        <v>643</v>
      </c>
      <c r="B271">
        <v>1</v>
      </c>
      <c r="C271">
        <v>151402045</v>
      </c>
      <c r="D271" t="s">
        <v>21</v>
      </c>
      <c r="E271" t="s">
        <v>10</v>
      </c>
      <c r="F271" t="s">
        <v>493</v>
      </c>
      <c r="G271" t="s">
        <v>478</v>
      </c>
      <c r="H271">
        <v>1.01122268833307E-4</v>
      </c>
      <c r="I271">
        <v>472174</v>
      </c>
      <c r="J271">
        <v>3.4904170905048201E-7</v>
      </c>
      <c r="K271">
        <v>31026</v>
      </c>
      <c r="L271" t="b">
        <v>1</v>
      </c>
      <c r="M271">
        <v>0.106314899885008</v>
      </c>
    </row>
    <row r="272" spans="1:13" x14ac:dyDescent="0.2">
      <c r="A272" t="s">
        <v>644</v>
      </c>
      <c r="B272">
        <v>11</v>
      </c>
      <c r="C272">
        <v>128500215</v>
      </c>
      <c r="D272" t="s">
        <v>21</v>
      </c>
      <c r="E272" t="s">
        <v>10</v>
      </c>
      <c r="F272" t="s">
        <v>493</v>
      </c>
      <c r="G272" t="s">
        <v>478</v>
      </c>
      <c r="H272">
        <v>7.7342279312138E-5</v>
      </c>
      <c r="I272">
        <v>472174</v>
      </c>
      <c r="J272">
        <v>4.6303992191294802E-5</v>
      </c>
      <c r="K272">
        <v>26663</v>
      </c>
      <c r="L272" t="b">
        <v>1</v>
      </c>
      <c r="M272">
        <v>0.75192555679265705</v>
      </c>
    </row>
    <row r="273" spans="1:13" x14ac:dyDescent="0.2">
      <c r="A273" t="s">
        <v>645</v>
      </c>
      <c r="B273">
        <v>1</v>
      </c>
      <c r="C273">
        <v>185315067</v>
      </c>
      <c r="D273" t="s">
        <v>21</v>
      </c>
      <c r="E273" t="s">
        <v>10</v>
      </c>
      <c r="F273" t="s">
        <v>493</v>
      </c>
      <c r="G273" t="s">
        <v>478</v>
      </c>
      <c r="H273">
        <v>6.8976606937649294E-5</v>
      </c>
      <c r="I273">
        <v>472174</v>
      </c>
      <c r="J273">
        <v>6.6031460292125695E-5</v>
      </c>
      <c r="K273">
        <v>31028</v>
      </c>
      <c r="L273" t="b">
        <v>1</v>
      </c>
      <c r="M273">
        <v>0.97560074659585005</v>
      </c>
    </row>
    <row r="274" spans="1:13" x14ac:dyDescent="0.2">
      <c r="A274" t="s">
        <v>646</v>
      </c>
      <c r="B274">
        <v>1</v>
      </c>
      <c r="C274">
        <v>32279629</v>
      </c>
      <c r="D274" t="s">
        <v>21</v>
      </c>
      <c r="E274" t="s">
        <v>10</v>
      </c>
      <c r="F274" t="s">
        <v>493</v>
      </c>
      <c r="G274" t="s">
        <v>478</v>
      </c>
      <c r="H274">
        <v>1.71762243603047E-4</v>
      </c>
      <c r="I274">
        <v>472174</v>
      </c>
      <c r="J274">
        <v>3.7730284503089398E-6</v>
      </c>
      <c r="K274">
        <v>31021</v>
      </c>
      <c r="L274" t="b">
        <v>1</v>
      </c>
      <c r="M274">
        <v>5.6825212848326798E-2</v>
      </c>
    </row>
    <row r="275" spans="1:13" x14ac:dyDescent="0.2">
      <c r="A275" t="s">
        <v>647</v>
      </c>
      <c r="B275">
        <v>1</v>
      </c>
      <c r="C275">
        <v>20916238</v>
      </c>
      <c r="D275" t="s">
        <v>21</v>
      </c>
      <c r="E275" t="s">
        <v>10</v>
      </c>
      <c r="F275" t="s">
        <v>493</v>
      </c>
      <c r="G275" t="s">
        <v>478</v>
      </c>
      <c r="H275">
        <v>1.44238299654984E-4</v>
      </c>
      <c r="I275">
        <v>472174</v>
      </c>
      <c r="J275">
        <v>3.6279291379152002E-6</v>
      </c>
      <c r="K275">
        <v>31587</v>
      </c>
      <c r="L275" t="b">
        <v>1</v>
      </c>
      <c r="M275">
        <v>8.20741178746765E-2</v>
      </c>
    </row>
    <row r="276" spans="1:13" x14ac:dyDescent="0.2">
      <c r="A276" t="s">
        <v>648</v>
      </c>
      <c r="B276">
        <v>13</v>
      </c>
      <c r="C276">
        <v>71236611</v>
      </c>
      <c r="D276" t="s">
        <v>21</v>
      </c>
      <c r="E276" t="s">
        <v>10</v>
      </c>
      <c r="F276" t="s">
        <v>493</v>
      </c>
      <c r="G276" t="s">
        <v>478</v>
      </c>
      <c r="H276">
        <v>6.8871122248166002E-5</v>
      </c>
      <c r="I276">
        <v>472174</v>
      </c>
      <c r="J276">
        <v>2.0332639950171799E-4</v>
      </c>
      <c r="K276">
        <v>28960</v>
      </c>
      <c r="L276" t="b">
        <v>0</v>
      </c>
      <c r="M276">
        <v>0.32479410354939497</v>
      </c>
    </row>
    <row r="277" spans="1:13" x14ac:dyDescent="0.2">
      <c r="A277" t="s">
        <v>649</v>
      </c>
      <c r="B277">
        <v>2</v>
      </c>
      <c r="C277">
        <v>43588302</v>
      </c>
      <c r="D277" t="s">
        <v>21</v>
      </c>
      <c r="E277" t="s">
        <v>10</v>
      </c>
      <c r="F277" t="s">
        <v>493</v>
      </c>
      <c r="G277" t="s">
        <v>478</v>
      </c>
      <c r="H277">
        <v>6.7682467162132295E-5</v>
      </c>
      <c r="I277">
        <v>472174</v>
      </c>
      <c r="J277">
        <v>5.1580297404666197E-6</v>
      </c>
      <c r="K277">
        <v>31597</v>
      </c>
      <c r="L277" t="b">
        <v>1</v>
      </c>
      <c r="M277">
        <v>0.30539895421755298</v>
      </c>
    </row>
    <row r="278" spans="1:13" x14ac:dyDescent="0.2">
      <c r="A278" t="s">
        <v>650</v>
      </c>
      <c r="B278">
        <v>3</v>
      </c>
      <c r="C278">
        <v>128215821</v>
      </c>
      <c r="D278" t="s">
        <v>21</v>
      </c>
      <c r="E278" t="s">
        <v>10</v>
      </c>
      <c r="F278" t="s">
        <v>493</v>
      </c>
      <c r="G278" t="s">
        <v>478</v>
      </c>
      <c r="H278">
        <v>1.5521621419640401E-4</v>
      </c>
      <c r="I278">
        <v>472174</v>
      </c>
      <c r="J278">
        <v>6.6010653519381197E-7</v>
      </c>
      <c r="K278">
        <v>33476</v>
      </c>
      <c r="L278" t="b">
        <v>1</v>
      </c>
      <c r="M278">
        <v>3.9483730707899997E-2</v>
      </c>
    </row>
    <row r="279" spans="1:13" x14ac:dyDescent="0.2">
      <c r="A279" t="s">
        <v>651</v>
      </c>
      <c r="B279">
        <v>3</v>
      </c>
      <c r="C279">
        <v>170263320</v>
      </c>
      <c r="D279" t="s">
        <v>21</v>
      </c>
      <c r="E279" t="s">
        <v>10</v>
      </c>
      <c r="F279" t="s">
        <v>493</v>
      </c>
      <c r="G279" t="s">
        <v>478</v>
      </c>
      <c r="H279">
        <v>8.6188569387190197E-5</v>
      </c>
      <c r="I279">
        <v>472174</v>
      </c>
      <c r="J279">
        <v>1.3802881074065899E-4</v>
      </c>
      <c r="K279">
        <v>33482</v>
      </c>
      <c r="L279" t="b">
        <v>0</v>
      </c>
      <c r="M279">
        <v>0.66294455845199896</v>
      </c>
    </row>
    <row r="280" spans="1:13" x14ac:dyDescent="0.2">
      <c r="A280" t="s">
        <v>652</v>
      </c>
      <c r="B280">
        <v>5</v>
      </c>
      <c r="C280">
        <v>1670265</v>
      </c>
      <c r="D280" t="s">
        <v>21</v>
      </c>
      <c r="E280" t="s">
        <v>10</v>
      </c>
      <c r="F280" t="s">
        <v>493</v>
      </c>
      <c r="G280" t="s">
        <v>478</v>
      </c>
      <c r="H280">
        <v>1.4057481240971101E-4</v>
      </c>
      <c r="I280">
        <v>472174</v>
      </c>
      <c r="J280">
        <v>2.1107436670270199E-8</v>
      </c>
      <c r="K280">
        <v>31351</v>
      </c>
      <c r="L280" t="b">
        <v>1</v>
      </c>
      <c r="M280">
        <v>4.4641942435742397E-2</v>
      </c>
    </row>
    <row r="281" spans="1:13" x14ac:dyDescent="0.2">
      <c r="A281" t="s">
        <v>653</v>
      </c>
      <c r="B281">
        <v>10</v>
      </c>
      <c r="C281">
        <v>96134685</v>
      </c>
      <c r="D281" t="s">
        <v>21</v>
      </c>
      <c r="E281" t="s">
        <v>10</v>
      </c>
      <c r="F281" t="s">
        <v>493</v>
      </c>
      <c r="G281" t="s">
        <v>478</v>
      </c>
      <c r="H281">
        <v>9.8813402211580398E-5</v>
      </c>
      <c r="I281">
        <v>472174</v>
      </c>
      <c r="J281">
        <v>3.2298603499580701E-5</v>
      </c>
      <c r="K281">
        <v>29555</v>
      </c>
      <c r="L281" t="b">
        <v>1</v>
      </c>
      <c r="M281">
        <v>0.47768905998556499</v>
      </c>
    </row>
    <row r="282" spans="1:13" x14ac:dyDescent="0.2">
      <c r="A282" t="s">
        <v>654</v>
      </c>
      <c r="B282">
        <v>15</v>
      </c>
      <c r="C282">
        <v>56775385</v>
      </c>
      <c r="D282" t="s">
        <v>21</v>
      </c>
      <c r="E282" t="s">
        <v>10</v>
      </c>
      <c r="F282" t="s">
        <v>493</v>
      </c>
      <c r="G282" t="s">
        <v>478</v>
      </c>
      <c r="H282">
        <v>8.5155290800539201E-5</v>
      </c>
      <c r="I282">
        <v>472174</v>
      </c>
      <c r="J282">
        <v>2.2123377324678999E-4</v>
      </c>
      <c r="K282">
        <v>28980</v>
      </c>
      <c r="L282" t="b">
        <v>0</v>
      </c>
      <c r="M282">
        <v>0.35080413304757502</v>
      </c>
    </row>
    <row r="283" spans="1:13" x14ac:dyDescent="0.2">
      <c r="A283" t="s">
        <v>655</v>
      </c>
      <c r="B283">
        <v>17</v>
      </c>
      <c r="C283">
        <v>65705530</v>
      </c>
      <c r="D283" t="s">
        <v>21</v>
      </c>
      <c r="E283" t="s">
        <v>10</v>
      </c>
      <c r="F283" t="s">
        <v>493</v>
      </c>
      <c r="G283" t="s">
        <v>478</v>
      </c>
      <c r="H283">
        <v>7.1881274076510997E-5</v>
      </c>
      <c r="I283">
        <v>472174</v>
      </c>
      <c r="J283">
        <v>1.2583642967688299E-4</v>
      </c>
      <c r="K283">
        <v>28488</v>
      </c>
      <c r="L283" t="b">
        <v>0</v>
      </c>
      <c r="M283">
        <v>0.65340200003133198</v>
      </c>
    </row>
    <row r="284" spans="1:13" x14ac:dyDescent="0.2">
      <c r="A284" t="s">
        <v>656</v>
      </c>
      <c r="B284">
        <v>17</v>
      </c>
      <c r="C284">
        <v>76195153</v>
      </c>
      <c r="D284" t="s">
        <v>21</v>
      </c>
      <c r="E284" t="s">
        <v>10</v>
      </c>
      <c r="F284" t="s">
        <v>493</v>
      </c>
      <c r="G284" t="s">
        <v>478</v>
      </c>
      <c r="H284">
        <v>7.1226865214893897E-5</v>
      </c>
      <c r="I284">
        <v>472174</v>
      </c>
      <c r="J284">
        <v>1.6628903181748399E-5</v>
      </c>
      <c r="K284">
        <v>26250</v>
      </c>
      <c r="L284" t="b">
        <v>1</v>
      </c>
      <c r="M284">
        <v>0.491570245963941</v>
      </c>
    </row>
    <row r="285" spans="1:13" x14ac:dyDescent="0.2">
      <c r="A285" t="s">
        <v>657</v>
      </c>
      <c r="B285">
        <v>14</v>
      </c>
      <c r="C285">
        <v>21941148</v>
      </c>
      <c r="D285" t="s">
        <v>21</v>
      </c>
      <c r="E285" t="s">
        <v>10</v>
      </c>
      <c r="F285" t="s">
        <v>493</v>
      </c>
      <c r="G285" t="s">
        <v>478</v>
      </c>
      <c r="H285">
        <v>1.0646063961266101E-4</v>
      </c>
      <c r="I285">
        <v>472174</v>
      </c>
      <c r="J285">
        <v>3.7993546879316301E-5</v>
      </c>
      <c r="K285">
        <v>28872</v>
      </c>
      <c r="L285" t="b">
        <v>1</v>
      </c>
      <c r="M285">
        <v>0.49320023249977701</v>
      </c>
    </row>
    <row r="286" spans="1:13" x14ac:dyDescent="0.2">
      <c r="A286" t="s">
        <v>658</v>
      </c>
      <c r="B286">
        <v>5</v>
      </c>
      <c r="C286">
        <v>77973</v>
      </c>
      <c r="D286" t="s">
        <v>21</v>
      </c>
      <c r="E286" t="s">
        <v>10</v>
      </c>
      <c r="F286" t="s">
        <v>493</v>
      </c>
      <c r="G286" t="s">
        <v>478</v>
      </c>
      <c r="H286">
        <v>8.2173315127267394E-5</v>
      </c>
      <c r="I286">
        <v>472174</v>
      </c>
      <c r="J286">
        <v>7.5409677214599295E-5</v>
      </c>
      <c r="K286">
        <v>24017</v>
      </c>
      <c r="L286" t="b">
        <v>1</v>
      </c>
      <c r="M286">
        <v>0.95405852485685305</v>
      </c>
    </row>
    <row r="287" spans="1:13" x14ac:dyDescent="0.2">
      <c r="A287" t="s">
        <v>659</v>
      </c>
      <c r="B287">
        <v>17</v>
      </c>
      <c r="C287">
        <v>8064779</v>
      </c>
      <c r="D287" t="s">
        <v>21</v>
      </c>
      <c r="E287" t="s">
        <v>10</v>
      </c>
      <c r="F287" t="s">
        <v>493</v>
      </c>
      <c r="G287" t="s">
        <v>478</v>
      </c>
      <c r="H287">
        <v>2.1784648967254199E-4</v>
      </c>
      <c r="I287">
        <v>472174</v>
      </c>
      <c r="J287">
        <v>5.5516068159651902E-5</v>
      </c>
      <c r="K287">
        <v>29554</v>
      </c>
      <c r="L287" t="b">
        <v>1</v>
      </c>
      <c r="M287">
        <v>0.22284751821818499</v>
      </c>
    </row>
    <row r="288" spans="1:13" x14ac:dyDescent="0.2">
      <c r="A288" t="s">
        <v>660</v>
      </c>
      <c r="B288">
        <v>16</v>
      </c>
      <c r="C288">
        <v>74678063</v>
      </c>
      <c r="D288" t="s">
        <v>21</v>
      </c>
      <c r="E288" t="s">
        <v>10</v>
      </c>
      <c r="F288" t="s">
        <v>493</v>
      </c>
      <c r="G288" t="s">
        <v>478</v>
      </c>
      <c r="H288">
        <v>2.9447502640714003E-4</v>
      </c>
      <c r="I288">
        <v>472174</v>
      </c>
      <c r="J288">
        <v>8.7224632424790498E-6</v>
      </c>
      <c r="K288">
        <v>29454</v>
      </c>
      <c r="L288" t="b">
        <v>1</v>
      </c>
      <c r="M288">
        <v>1.79954736021311E-2</v>
      </c>
    </row>
    <row r="289" spans="1:13" x14ac:dyDescent="0.2">
      <c r="A289" t="s">
        <v>661</v>
      </c>
      <c r="B289">
        <v>16</v>
      </c>
      <c r="C289">
        <v>50188929</v>
      </c>
      <c r="D289" t="s">
        <v>21</v>
      </c>
      <c r="E289" t="s">
        <v>10</v>
      </c>
      <c r="F289" t="s">
        <v>493</v>
      </c>
      <c r="G289" t="s">
        <v>478</v>
      </c>
      <c r="H289">
        <v>1.4709765796047899E-4</v>
      </c>
      <c r="I289">
        <v>472174</v>
      </c>
      <c r="J289">
        <v>1.1288698760976801E-5</v>
      </c>
      <c r="K289">
        <v>27865</v>
      </c>
      <c r="L289" t="b">
        <v>1</v>
      </c>
      <c r="M289">
        <v>0.154919977248442</v>
      </c>
    </row>
    <row r="290" spans="1:13" x14ac:dyDescent="0.2">
      <c r="A290" t="s">
        <v>662</v>
      </c>
      <c r="B290">
        <v>8</v>
      </c>
      <c r="C290">
        <v>48885436</v>
      </c>
      <c r="D290" t="s">
        <v>21</v>
      </c>
      <c r="E290" t="s">
        <v>10</v>
      </c>
      <c r="F290" t="s">
        <v>493</v>
      </c>
      <c r="G290" t="s">
        <v>478</v>
      </c>
      <c r="H290">
        <v>2.5063561408645798E-4</v>
      </c>
      <c r="I290">
        <v>472174</v>
      </c>
      <c r="J290">
        <v>3.3512246429965803E-5</v>
      </c>
      <c r="K290">
        <v>32005</v>
      </c>
      <c r="L290" t="b">
        <v>1</v>
      </c>
      <c r="M290">
        <v>8.2073469651288103E-2</v>
      </c>
    </row>
    <row r="291" spans="1:13" x14ac:dyDescent="0.2">
      <c r="A291" t="s">
        <v>663</v>
      </c>
      <c r="B291">
        <v>12</v>
      </c>
      <c r="C291">
        <v>120904895</v>
      </c>
      <c r="D291" t="s">
        <v>21</v>
      </c>
      <c r="E291" t="s">
        <v>10</v>
      </c>
      <c r="F291" t="s">
        <v>493</v>
      </c>
      <c r="G291" t="s">
        <v>478</v>
      </c>
      <c r="H291">
        <v>1.66136907742875E-4</v>
      </c>
      <c r="I291">
        <v>472174</v>
      </c>
      <c r="J291">
        <v>6.6506114616053305E-5</v>
      </c>
      <c r="K291">
        <v>28570</v>
      </c>
      <c r="L291" t="b">
        <v>1</v>
      </c>
      <c r="M291">
        <v>0.43709675294747102</v>
      </c>
    </row>
    <row r="292" spans="1:13" x14ac:dyDescent="0.2">
      <c r="A292" t="s">
        <v>664</v>
      </c>
      <c r="B292">
        <v>5</v>
      </c>
      <c r="C292">
        <v>1285974</v>
      </c>
      <c r="D292" t="s">
        <v>21</v>
      </c>
      <c r="E292" t="s">
        <v>10</v>
      </c>
      <c r="F292" t="s">
        <v>493</v>
      </c>
      <c r="G292" t="s">
        <v>478</v>
      </c>
      <c r="H292">
        <v>2.7230625643119401E-3</v>
      </c>
      <c r="I292">
        <v>472174</v>
      </c>
      <c r="J292">
        <v>1.5680548338152301E-5</v>
      </c>
      <c r="K292">
        <v>27275</v>
      </c>
      <c r="L292" t="b">
        <v>1</v>
      </c>
      <c r="M292">
        <v>9.1306461639394799E-15</v>
      </c>
    </row>
    <row r="293" spans="1:13" x14ac:dyDescent="0.2">
      <c r="A293" t="s">
        <v>665</v>
      </c>
      <c r="B293">
        <v>10</v>
      </c>
      <c r="C293">
        <v>106280527</v>
      </c>
      <c r="D293" t="s">
        <v>21</v>
      </c>
      <c r="E293" t="s">
        <v>10</v>
      </c>
      <c r="F293" t="s">
        <v>493</v>
      </c>
      <c r="G293" t="s">
        <v>478</v>
      </c>
      <c r="H293">
        <v>1.1431481255449501E-4</v>
      </c>
      <c r="I293">
        <v>472174</v>
      </c>
      <c r="J293">
        <v>2.1297003487374001E-5</v>
      </c>
      <c r="K293">
        <v>17797</v>
      </c>
      <c r="L293" t="b">
        <v>1</v>
      </c>
      <c r="M293">
        <v>0.42613560018458801</v>
      </c>
    </row>
    <row r="294" spans="1:13" x14ac:dyDescent="0.2">
      <c r="A294" t="s">
        <v>666</v>
      </c>
      <c r="B294">
        <v>6</v>
      </c>
      <c r="C294">
        <v>28674322</v>
      </c>
      <c r="D294" t="s">
        <v>21</v>
      </c>
      <c r="E294" t="s">
        <v>10</v>
      </c>
      <c r="F294" t="s">
        <v>493</v>
      </c>
      <c r="G294" t="s">
        <v>478</v>
      </c>
      <c r="H294">
        <v>1.63027433094911E-4</v>
      </c>
      <c r="I294">
        <v>472174</v>
      </c>
      <c r="J294">
        <v>1.36100129026788E-5</v>
      </c>
      <c r="K294">
        <v>26729</v>
      </c>
      <c r="L294" t="b">
        <v>1</v>
      </c>
      <c r="M294">
        <v>0.14872350908125301</v>
      </c>
    </row>
    <row r="295" spans="1:13" x14ac:dyDescent="0.2">
      <c r="A295" t="s">
        <v>667</v>
      </c>
      <c r="B295">
        <v>2</v>
      </c>
      <c r="C295">
        <v>58979879</v>
      </c>
      <c r="D295" t="s">
        <v>21</v>
      </c>
      <c r="E295" t="s">
        <v>10</v>
      </c>
      <c r="F295" t="s">
        <v>493</v>
      </c>
      <c r="G295" t="s">
        <v>478</v>
      </c>
      <c r="H295">
        <v>7.9404651507985094E-5</v>
      </c>
      <c r="I295">
        <v>472174</v>
      </c>
      <c r="J295">
        <v>6.2997782777372103E-5</v>
      </c>
      <c r="K295">
        <v>31594</v>
      </c>
      <c r="L295" t="b">
        <v>1</v>
      </c>
      <c r="M295">
        <v>0.86691262908069</v>
      </c>
    </row>
    <row r="296" spans="1:13" x14ac:dyDescent="0.2">
      <c r="A296" t="s">
        <v>668</v>
      </c>
      <c r="B296">
        <v>7</v>
      </c>
      <c r="C296">
        <v>124459852</v>
      </c>
      <c r="D296" t="s">
        <v>21</v>
      </c>
      <c r="E296" t="s">
        <v>10</v>
      </c>
      <c r="F296" t="s">
        <v>493</v>
      </c>
      <c r="G296" t="s">
        <v>478</v>
      </c>
      <c r="H296">
        <v>8.3171996816717997E-4</v>
      </c>
      <c r="I296">
        <v>472174</v>
      </c>
      <c r="J296">
        <v>5.0921744055710496E-6</v>
      </c>
      <c r="K296">
        <v>28984</v>
      </c>
      <c r="L296" t="b">
        <v>1</v>
      </c>
      <c r="M296">
        <v>1.11306224306673E-5</v>
      </c>
    </row>
    <row r="297" spans="1:13" x14ac:dyDescent="0.2">
      <c r="A297" t="s">
        <v>669</v>
      </c>
      <c r="B297">
        <v>3</v>
      </c>
      <c r="C297">
        <v>72891547</v>
      </c>
      <c r="D297" t="s">
        <v>21</v>
      </c>
      <c r="E297" t="s">
        <v>10</v>
      </c>
      <c r="F297" t="s">
        <v>493</v>
      </c>
      <c r="G297" t="s">
        <v>478</v>
      </c>
      <c r="H297">
        <v>2.2048117729533601E-4</v>
      </c>
      <c r="I297">
        <v>472174</v>
      </c>
      <c r="J297">
        <v>6.6550845996400597E-5</v>
      </c>
      <c r="K297">
        <v>21281</v>
      </c>
      <c r="L297" t="b">
        <v>1</v>
      </c>
      <c r="M297">
        <v>0.33966255248852201</v>
      </c>
    </row>
    <row r="298" spans="1:13" x14ac:dyDescent="0.2">
      <c r="A298" t="s">
        <v>670</v>
      </c>
      <c r="B298">
        <v>12</v>
      </c>
      <c r="C298">
        <v>54694560</v>
      </c>
      <c r="D298" t="s">
        <v>21</v>
      </c>
      <c r="E298" t="s">
        <v>10</v>
      </c>
      <c r="F298" t="s">
        <v>493</v>
      </c>
      <c r="G298" t="s">
        <v>478</v>
      </c>
      <c r="H298">
        <v>1.4249450962090701E-4</v>
      </c>
      <c r="I298">
        <v>472174</v>
      </c>
      <c r="J298">
        <v>4.33492932332793E-4</v>
      </c>
      <c r="K298">
        <v>28187</v>
      </c>
      <c r="L298" t="b">
        <v>0</v>
      </c>
      <c r="M298">
        <v>0.14729900044668301</v>
      </c>
    </row>
    <row r="299" spans="1:13" x14ac:dyDescent="0.2">
      <c r="A299" t="s">
        <v>671</v>
      </c>
      <c r="B299">
        <v>16</v>
      </c>
      <c r="C299">
        <v>3650970</v>
      </c>
      <c r="D299" t="s">
        <v>21</v>
      </c>
      <c r="E299" t="s">
        <v>10</v>
      </c>
      <c r="F299" t="s">
        <v>493</v>
      </c>
      <c r="G299" t="s">
        <v>478</v>
      </c>
      <c r="H299">
        <v>1.52814014027406E-4</v>
      </c>
      <c r="I299">
        <v>472174</v>
      </c>
      <c r="J299">
        <v>3.5645628614022199E-5</v>
      </c>
      <c r="K299">
        <v>28882</v>
      </c>
      <c r="L299" t="b">
        <v>1</v>
      </c>
      <c r="M299">
        <v>0.29166781954249699</v>
      </c>
    </row>
    <row r="300" spans="1:13" x14ac:dyDescent="0.2">
      <c r="A300" t="s">
        <v>672</v>
      </c>
      <c r="B300">
        <v>6</v>
      </c>
      <c r="C300">
        <v>204031</v>
      </c>
      <c r="D300" t="s">
        <v>21</v>
      </c>
      <c r="E300" t="s">
        <v>10</v>
      </c>
      <c r="F300" t="s">
        <v>493</v>
      </c>
      <c r="G300" t="s">
        <v>478</v>
      </c>
      <c r="H300">
        <v>1.53125582426292E-4</v>
      </c>
      <c r="I300">
        <v>472174</v>
      </c>
      <c r="J300">
        <v>3.5752773312042398E-5</v>
      </c>
      <c r="K300">
        <v>28867</v>
      </c>
      <c r="L300" t="b">
        <v>1</v>
      </c>
      <c r="M300">
        <v>0.29151191986394298</v>
      </c>
    </row>
    <row r="301" spans="1:13" x14ac:dyDescent="0.2">
      <c r="A301" t="s">
        <v>673</v>
      </c>
      <c r="B301">
        <v>19</v>
      </c>
      <c r="C301">
        <v>57370055</v>
      </c>
      <c r="D301" t="s">
        <v>21</v>
      </c>
      <c r="E301" t="s">
        <v>10</v>
      </c>
      <c r="F301" t="s">
        <v>493</v>
      </c>
      <c r="G301" t="s">
        <v>478</v>
      </c>
      <c r="H301">
        <v>1.15852537053318E-4</v>
      </c>
      <c r="I301">
        <v>472174</v>
      </c>
      <c r="J301">
        <v>1.6002266606392E-5</v>
      </c>
      <c r="K301">
        <v>28567</v>
      </c>
      <c r="L301" t="b">
        <v>1</v>
      </c>
      <c r="M301">
        <v>0.26698838809136299</v>
      </c>
    </row>
    <row r="302" spans="1:13" x14ac:dyDescent="0.2">
      <c r="A302" t="s">
        <v>674</v>
      </c>
      <c r="B302">
        <v>19</v>
      </c>
      <c r="C302">
        <v>22215441</v>
      </c>
      <c r="D302" t="s">
        <v>21</v>
      </c>
      <c r="E302" t="s">
        <v>10</v>
      </c>
      <c r="F302" t="s">
        <v>493</v>
      </c>
      <c r="G302" t="s">
        <v>478</v>
      </c>
      <c r="H302">
        <v>4.7114210147649102E-4</v>
      </c>
      <c r="I302">
        <v>472174</v>
      </c>
      <c r="J302">
        <v>6.5739593821135698E-5</v>
      </c>
      <c r="K302">
        <v>28589</v>
      </c>
      <c r="L302" t="b">
        <v>1</v>
      </c>
      <c r="M302">
        <v>2.55501743504114E-2</v>
      </c>
    </row>
    <row r="303" spans="1:13" x14ac:dyDescent="0.2">
      <c r="A303" t="s">
        <v>675</v>
      </c>
      <c r="B303">
        <v>3</v>
      </c>
      <c r="C303">
        <v>24347800</v>
      </c>
      <c r="D303" t="s">
        <v>21</v>
      </c>
      <c r="E303" t="s">
        <v>10</v>
      </c>
      <c r="F303" t="s">
        <v>493</v>
      </c>
      <c r="G303" t="s">
        <v>478</v>
      </c>
      <c r="H303">
        <v>1.01468573674939E-4</v>
      </c>
      <c r="I303">
        <v>472174</v>
      </c>
      <c r="J303">
        <v>2.6962448000811002E-4</v>
      </c>
      <c r="K303">
        <v>31022</v>
      </c>
      <c r="L303" t="b">
        <v>0</v>
      </c>
      <c r="M303">
        <v>0.27878508936714802</v>
      </c>
    </row>
    <row r="304" spans="1:13" x14ac:dyDescent="0.2">
      <c r="A304" t="s">
        <v>676</v>
      </c>
      <c r="B304">
        <v>4</v>
      </c>
      <c r="C304">
        <v>7044380</v>
      </c>
      <c r="D304" t="s">
        <v>21</v>
      </c>
      <c r="E304" t="s">
        <v>10</v>
      </c>
      <c r="F304" t="s">
        <v>493</v>
      </c>
      <c r="G304" t="s">
        <v>478</v>
      </c>
      <c r="H304">
        <v>1.72684360507647E-4</v>
      </c>
      <c r="I304">
        <v>472174</v>
      </c>
      <c r="J304">
        <v>3.57971413894941E-4</v>
      </c>
      <c r="K304">
        <v>28964</v>
      </c>
      <c r="L304" t="b">
        <v>0</v>
      </c>
      <c r="M304">
        <v>0.33962571334577701</v>
      </c>
    </row>
    <row r="305" spans="1:13" x14ac:dyDescent="0.2">
      <c r="A305" t="s">
        <v>677</v>
      </c>
      <c r="B305">
        <v>1</v>
      </c>
      <c r="C305">
        <v>226577306</v>
      </c>
      <c r="D305" t="s">
        <v>21</v>
      </c>
      <c r="E305" t="s">
        <v>10</v>
      </c>
      <c r="F305" t="s">
        <v>493</v>
      </c>
      <c r="G305" t="s">
        <v>478</v>
      </c>
      <c r="H305">
        <v>4.3751376889697397E-4</v>
      </c>
      <c r="I305">
        <v>472174</v>
      </c>
      <c r="J305">
        <v>1.11781633986774E-5</v>
      </c>
      <c r="K305">
        <v>31203</v>
      </c>
      <c r="L305" t="b">
        <v>1</v>
      </c>
      <c r="M305">
        <v>2.6395009795304302E-3</v>
      </c>
    </row>
    <row r="306" spans="1:13" x14ac:dyDescent="0.2">
      <c r="A306" t="s">
        <v>678</v>
      </c>
      <c r="B306">
        <v>6</v>
      </c>
      <c r="C306">
        <v>109601554</v>
      </c>
      <c r="D306" t="s">
        <v>21</v>
      </c>
      <c r="E306" t="s">
        <v>10</v>
      </c>
      <c r="F306" t="s">
        <v>493</v>
      </c>
      <c r="G306" t="s">
        <v>478</v>
      </c>
      <c r="H306">
        <v>1.07877057442987E-4</v>
      </c>
      <c r="I306">
        <v>472174</v>
      </c>
      <c r="J306">
        <v>1.1841447624208301E-3</v>
      </c>
      <c r="K306">
        <v>29541</v>
      </c>
      <c r="L306" t="b">
        <v>0</v>
      </c>
      <c r="M306">
        <v>6.1261150504584607E-5</v>
      </c>
    </row>
    <row r="307" spans="1:13" x14ac:dyDescent="0.2">
      <c r="A307" t="s">
        <v>679</v>
      </c>
      <c r="B307">
        <v>11</v>
      </c>
      <c r="C307">
        <v>202253</v>
      </c>
      <c r="D307" t="s">
        <v>21</v>
      </c>
      <c r="E307" t="s">
        <v>10</v>
      </c>
      <c r="F307" t="s">
        <v>493</v>
      </c>
      <c r="G307" t="s">
        <v>478</v>
      </c>
      <c r="H307">
        <v>2.63551755098686E-4</v>
      </c>
      <c r="I307">
        <v>472174</v>
      </c>
      <c r="J307">
        <v>1.06607932560236E-5</v>
      </c>
      <c r="K307">
        <v>27993</v>
      </c>
      <c r="L307" t="b">
        <v>1</v>
      </c>
      <c r="M307">
        <v>3.4994970911094297E-2</v>
      </c>
    </row>
    <row r="308" spans="1:13" x14ac:dyDescent="0.2">
      <c r="A308" t="s">
        <v>680</v>
      </c>
      <c r="B308">
        <v>10</v>
      </c>
      <c r="C308">
        <v>105675946</v>
      </c>
      <c r="D308" t="s">
        <v>21</v>
      </c>
      <c r="E308" t="s">
        <v>10</v>
      </c>
      <c r="F308" t="s">
        <v>493</v>
      </c>
      <c r="G308" t="s">
        <v>478</v>
      </c>
      <c r="H308">
        <v>1.6070665673941699E-3</v>
      </c>
      <c r="I308">
        <v>472174</v>
      </c>
      <c r="J308">
        <v>3.0313661958304101E-6</v>
      </c>
      <c r="K308">
        <v>29557</v>
      </c>
      <c r="L308" t="b">
        <v>1</v>
      </c>
      <c r="M308">
        <v>1.5655954644522599E-10</v>
      </c>
    </row>
    <row r="309" spans="1:13" x14ac:dyDescent="0.2">
      <c r="A309" t="s">
        <v>681</v>
      </c>
      <c r="B309">
        <v>13</v>
      </c>
      <c r="C309">
        <v>73317585</v>
      </c>
      <c r="D309" t="s">
        <v>21</v>
      </c>
      <c r="E309" t="s">
        <v>10</v>
      </c>
      <c r="F309" t="s">
        <v>493</v>
      </c>
      <c r="G309" t="s">
        <v>478</v>
      </c>
      <c r="H309">
        <v>7.5377175638113205E-5</v>
      </c>
      <c r="I309">
        <v>472174</v>
      </c>
      <c r="J309">
        <v>1.41182163131619E-4</v>
      </c>
      <c r="K309">
        <v>29556</v>
      </c>
      <c r="L309" t="b">
        <v>0</v>
      </c>
      <c r="M309">
        <v>0.59353377860260803</v>
      </c>
    </row>
    <row r="310" spans="1:13" x14ac:dyDescent="0.2">
      <c r="A310" t="s">
        <v>682</v>
      </c>
      <c r="B310">
        <v>3</v>
      </c>
      <c r="C310">
        <v>138244400</v>
      </c>
      <c r="D310" t="s">
        <v>21</v>
      </c>
      <c r="E310" t="s">
        <v>10</v>
      </c>
      <c r="F310" t="s">
        <v>493</v>
      </c>
      <c r="G310" t="s">
        <v>478</v>
      </c>
      <c r="H310">
        <v>1.0692270404356699E-4</v>
      </c>
      <c r="I310">
        <v>472174</v>
      </c>
      <c r="J310">
        <v>2.27415703775189E-4</v>
      </c>
      <c r="K310">
        <v>31186</v>
      </c>
      <c r="L310" t="b">
        <v>0</v>
      </c>
      <c r="M310">
        <v>0.41747601773798798</v>
      </c>
    </row>
    <row r="311" spans="1:13" x14ac:dyDescent="0.2">
      <c r="A311" t="s">
        <v>683</v>
      </c>
      <c r="B311">
        <v>16</v>
      </c>
      <c r="C311">
        <v>3613207</v>
      </c>
      <c r="D311" t="s">
        <v>21</v>
      </c>
      <c r="E311" t="s">
        <v>10</v>
      </c>
      <c r="F311" t="s">
        <v>493</v>
      </c>
      <c r="G311" t="s">
        <v>478</v>
      </c>
      <c r="H311">
        <v>1.4117944446306299E-4</v>
      </c>
      <c r="I311">
        <v>472174</v>
      </c>
      <c r="J311">
        <v>6.5351038394333001E-6</v>
      </c>
      <c r="K311">
        <v>17771</v>
      </c>
      <c r="L311" t="b">
        <v>1</v>
      </c>
      <c r="M311">
        <v>0.22231952499955601</v>
      </c>
    </row>
    <row r="312" spans="1:13" x14ac:dyDescent="0.2">
      <c r="A312" t="s">
        <v>684</v>
      </c>
      <c r="B312">
        <v>18</v>
      </c>
      <c r="C312">
        <v>78008334</v>
      </c>
      <c r="D312" t="s">
        <v>21</v>
      </c>
      <c r="E312" t="s">
        <v>10</v>
      </c>
      <c r="F312" t="s">
        <v>493</v>
      </c>
      <c r="G312" t="s">
        <v>478</v>
      </c>
      <c r="H312">
        <v>8.5340131359061899E-5</v>
      </c>
      <c r="I312">
        <v>472174</v>
      </c>
      <c r="J312">
        <v>2.0609390950915401E-5</v>
      </c>
      <c r="K312">
        <v>29444</v>
      </c>
      <c r="L312" t="b">
        <v>1</v>
      </c>
      <c r="M312">
        <v>0.43411978691827502</v>
      </c>
    </row>
    <row r="313" spans="1:13" x14ac:dyDescent="0.2">
      <c r="A313" t="s">
        <v>554</v>
      </c>
      <c r="B313">
        <v>22</v>
      </c>
      <c r="C313">
        <v>51072289</v>
      </c>
      <c r="D313" t="s">
        <v>45</v>
      </c>
      <c r="E313" t="s">
        <v>129</v>
      </c>
      <c r="F313" t="s">
        <v>493</v>
      </c>
      <c r="G313" t="s">
        <v>478</v>
      </c>
      <c r="H313">
        <v>6.9423400205876796E-5</v>
      </c>
      <c r="I313">
        <v>472174</v>
      </c>
      <c r="J313">
        <v>7.1063939743236794E-5</v>
      </c>
      <c r="K313">
        <v>28485</v>
      </c>
      <c r="L313" t="b">
        <v>0</v>
      </c>
      <c r="M313">
        <v>0.98720091456683501</v>
      </c>
    </row>
    <row r="314" spans="1:13" x14ac:dyDescent="0.2">
      <c r="A314" t="s">
        <v>555</v>
      </c>
      <c r="B314">
        <v>8</v>
      </c>
      <c r="C314">
        <v>73958718</v>
      </c>
      <c r="D314" t="s">
        <v>45</v>
      </c>
      <c r="E314" t="s">
        <v>129</v>
      </c>
      <c r="F314" t="s">
        <v>493</v>
      </c>
      <c r="G314" t="s">
        <v>478</v>
      </c>
      <c r="H314">
        <v>4.2670655684917002E-4</v>
      </c>
      <c r="I314">
        <v>472174</v>
      </c>
      <c r="J314">
        <v>2.2461408814249499E-5</v>
      </c>
      <c r="K314">
        <v>28974</v>
      </c>
      <c r="L314" t="b">
        <v>1</v>
      </c>
      <c r="M314">
        <v>8.5308644735234297E-3</v>
      </c>
    </row>
    <row r="315" spans="1:13" x14ac:dyDescent="0.2">
      <c r="A315" t="s">
        <v>556</v>
      </c>
      <c r="B315">
        <v>8</v>
      </c>
      <c r="C315">
        <v>95530969</v>
      </c>
      <c r="D315" t="s">
        <v>45</v>
      </c>
      <c r="E315" t="s">
        <v>129</v>
      </c>
      <c r="F315" t="s">
        <v>493</v>
      </c>
      <c r="G315" t="s">
        <v>478</v>
      </c>
      <c r="H315">
        <v>1.2969416784266999E-4</v>
      </c>
      <c r="I315">
        <v>472174</v>
      </c>
      <c r="J315">
        <v>7.4412749421460498E-6</v>
      </c>
      <c r="K315">
        <v>28586</v>
      </c>
      <c r="L315" t="b">
        <v>1</v>
      </c>
      <c r="M315">
        <v>0.15506684454608899</v>
      </c>
    </row>
    <row r="316" spans="1:13" x14ac:dyDescent="0.2">
      <c r="A316" t="s">
        <v>557</v>
      </c>
      <c r="B316">
        <v>11</v>
      </c>
      <c r="C316">
        <v>5247791</v>
      </c>
      <c r="D316" t="s">
        <v>45</v>
      </c>
      <c r="E316" t="s">
        <v>129</v>
      </c>
      <c r="F316" t="s">
        <v>493</v>
      </c>
      <c r="G316" t="s">
        <v>478</v>
      </c>
      <c r="H316">
        <v>6.0908814806671496E-4</v>
      </c>
      <c r="I316">
        <v>472174</v>
      </c>
      <c r="J316">
        <v>1.7567589505628499E-5</v>
      </c>
      <c r="K316">
        <v>28382</v>
      </c>
      <c r="L316" t="b">
        <v>1</v>
      </c>
      <c r="M316">
        <v>7.9933096993258402E-4</v>
      </c>
    </row>
    <row r="317" spans="1:13" x14ac:dyDescent="0.2">
      <c r="A317" t="s">
        <v>558</v>
      </c>
      <c r="B317">
        <v>12</v>
      </c>
      <c r="C317">
        <v>122944713</v>
      </c>
      <c r="D317" t="s">
        <v>45</v>
      </c>
      <c r="E317" t="s">
        <v>129</v>
      </c>
      <c r="F317" t="s">
        <v>493</v>
      </c>
      <c r="G317" t="s">
        <v>478</v>
      </c>
      <c r="H317">
        <v>1.19963289965123E-4</v>
      </c>
      <c r="I317">
        <v>472174</v>
      </c>
      <c r="J317">
        <v>9.5870027498323407E-6</v>
      </c>
      <c r="K317">
        <v>29552</v>
      </c>
      <c r="L317" t="b">
        <v>1</v>
      </c>
      <c r="M317">
        <v>0.19012328555939201</v>
      </c>
    </row>
    <row r="318" spans="1:13" x14ac:dyDescent="0.2">
      <c r="A318" t="s">
        <v>559</v>
      </c>
      <c r="B318">
        <v>12</v>
      </c>
      <c r="C318">
        <v>111833788</v>
      </c>
      <c r="D318" t="s">
        <v>45</v>
      </c>
      <c r="E318" t="s">
        <v>129</v>
      </c>
      <c r="F318" t="s">
        <v>493</v>
      </c>
      <c r="G318" t="s">
        <v>478</v>
      </c>
      <c r="H318">
        <v>1.1274847957875E-4</v>
      </c>
      <c r="I318">
        <v>472174</v>
      </c>
      <c r="J318">
        <v>1.6986602448918701E-4</v>
      </c>
      <c r="K318">
        <v>27210</v>
      </c>
      <c r="L318" t="b">
        <v>0</v>
      </c>
      <c r="M318">
        <v>0.69846929151007298</v>
      </c>
    </row>
    <row r="319" spans="1:13" x14ac:dyDescent="0.2">
      <c r="A319" t="s">
        <v>560</v>
      </c>
      <c r="B319">
        <v>4</v>
      </c>
      <c r="C319">
        <v>9920347</v>
      </c>
      <c r="D319" t="s">
        <v>45</v>
      </c>
      <c r="E319" t="s">
        <v>129</v>
      </c>
      <c r="F319" t="s">
        <v>493</v>
      </c>
      <c r="G319" t="s">
        <v>478</v>
      </c>
      <c r="H319">
        <v>7.1029767941439403E-5</v>
      </c>
      <c r="I319">
        <v>472174</v>
      </c>
      <c r="J319">
        <v>1.05106805381473E-5</v>
      </c>
      <c r="K319">
        <v>28981</v>
      </c>
      <c r="L319" t="b">
        <v>1</v>
      </c>
      <c r="M319">
        <v>0.39148923199961999</v>
      </c>
    </row>
    <row r="320" spans="1:13" x14ac:dyDescent="0.2">
      <c r="A320" t="s">
        <v>561</v>
      </c>
      <c r="B320">
        <v>11</v>
      </c>
      <c r="C320">
        <v>9629553</v>
      </c>
      <c r="D320" t="s">
        <v>45</v>
      </c>
      <c r="E320" t="s">
        <v>129</v>
      </c>
      <c r="F320" t="s">
        <v>493</v>
      </c>
      <c r="G320" t="s">
        <v>478</v>
      </c>
      <c r="H320">
        <v>9.7020442306166102E-5</v>
      </c>
      <c r="I320">
        <v>472174</v>
      </c>
      <c r="J320">
        <v>8.7925864297285704E-6</v>
      </c>
      <c r="K320">
        <v>28574</v>
      </c>
      <c r="L320" t="b">
        <v>1</v>
      </c>
      <c r="M320">
        <v>0.25844405344260801</v>
      </c>
    </row>
    <row r="321" spans="1:13" x14ac:dyDescent="0.2">
      <c r="A321" t="s">
        <v>562</v>
      </c>
      <c r="B321">
        <v>12</v>
      </c>
      <c r="C321">
        <v>11757743</v>
      </c>
      <c r="D321" t="s">
        <v>45</v>
      </c>
      <c r="E321" t="s">
        <v>129</v>
      </c>
      <c r="F321" t="s">
        <v>493</v>
      </c>
      <c r="G321" t="s">
        <v>478</v>
      </c>
      <c r="H321">
        <v>9.6311176535395995E-5</v>
      </c>
      <c r="I321">
        <v>472174</v>
      </c>
      <c r="J321">
        <v>9.8204717281737504E-7</v>
      </c>
      <c r="K321">
        <v>23059</v>
      </c>
      <c r="L321" t="b">
        <v>1</v>
      </c>
      <c r="M321">
        <v>0.19081633831078501</v>
      </c>
    </row>
    <row r="322" spans="1:13" x14ac:dyDescent="0.2">
      <c r="A322" t="s">
        <v>563</v>
      </c>
      <c r="B322">
        <v>10</v>
      </c>
      <c r="C322">
        <v>5870267</v>
      </c>
      <c r="D322" t="s">
        <v>45</v>
      </c>
      <c r="E322" t="s">
        <v>129</v>
      </c>
      <c r="F322" t="s">
        <v>493</v>
      </c>
      <c r="G322" t="s">
        <v>478</v>
      </c>
      <c r="H322">
        <v>1.70963093160695E-4</v>
      </c>
      <c r="I322">
        <v>472174</v>
      </c>
      <c r="J322">
        <v>1.37667338392647E-6</v>
      </c>
      <c r="K322">
        <v>28485</v>
      </c>
      <c r="L322" t="b">
        <v>1</v>
      </c>
      <c r="M322">
        <v>5.1081002480078401E-2</v>
      </c>
    </row>
    <row r="323" spans="1:13" x14ac:dyDescent="0.2">
      <c r="A323" t="s">
        <v>564</v>
      </c>
      <c r="B323">
        <v>19</v>
      </c>
      <c r="C323">
        <v>4368142</v>
      </c>
      <c r="D323" t="s">
        <v>45</v>
      </c>
      <c r="E323" t="s">
        <v>129</v>
      </c>
      <c r="F323" t="s">
        <v>493</v>
      </c>
      <c r="G323" t="s">
        <v>478</v>
      </c>
      <c r="H323">
        <v>6.5659473453582996E-5</v>
      </c>
      <c r="I323">
        <v>472174</v>
      </c>
      <c r="J323">
        <v>1.7348177496148001E-4</v>
      </c>
      <c r="K323">
        <v>28969</v>
      </c>
      <c r="L323" t="b">
        <v>0</v>
      </c>
      <c r="M323">
        <v>0.40238283625013299</v>
      </c>
    </row>
    <row r="324" spans="1:13" x14ac:dyDescent="0.2">
      <c r="A324" t="s">
        <v>565</v>
      </c>
      <c r="B324">
        <v>16</v>
      </c>
      <c r="C324">
        <v>88092092</v>
      </c>
      <c r="D324" t="s">
        <v>45</v>
      </c>
      <c r="E324" t="s">
        <v>129</v>
      </c>
      <c r="F324" t="s">
        <v>493</v>
      </c>
      <c r="G324" t="s">
        <v>478</v>
      </c>
      <c r="H324">
        <v>2.3735390384264999E-4</v>
      </c>
      <c r="I324">
        <v>472174</v>
      </c>
      <c r="J324">
        <v>1.2462299084452301E-4</v>
      </c>
      <c r="K324">
        <v>28973</v>
      </c>
      <c r="L324" t="b">
        <v>1</v>
      </c>
      <c r="M324">
        <v>0.48324398562870202</v>
      </c>
    </row>
    <row r="325" spans="1:13" x14ac:dyDescent="0.2">
      <c r="A325" t="s">
        <v>566</v>
      </c>
      <c r="B325">
        <v>17</v>
      </c>
      <c r="C325">
        <v>29252703</v>
      </c>
      <c r="D325" t="s">
        <v>45</v>
      </c>
      <c r="E325" t="s">
        <v>129</v>
      </c>
      <c r="F325" t="s">
        <v>493</v>
      </c>
      <c r="G325" t="s">
        <v>478</v>
      </c>
      <c r="H325">
        <v>7.4311623473167002E-5</v>
      </c>
      <c r="I325">
        <v>472174</v>
      </c>
      <c r="J325">
        <v>5.8659817974532602E-6</v>
      </c>
      <c r="K325">
        <v>28547</v>
      </c>
      <c r="L325" t="b">
        <v>1</v>
      </c>
      <c r="M325">
        <v>0.30916695917743497</v>
      </c>
    </row>
    <row r="326" spans="1:13" x14ac:dyDescent="0.2">
      <c r="A326" t="s">
        <v>567</v>
      </c>
      <c r="B326">
        <v>16</v>
      </c>
      <c r="C326">
        <v>48283993</v>
      </c>
      <c r="D326" t="s">
        <v>45</v>
      </c>
      <c r="E326" t="s">
        <v>129</v>
      </c>
      <c r="F326" t="s">
        <v>493</v>
      </c>
      <c r="G326" t="s">
        <v>478</v>
      </c>
      <c r="H326">
        <v>7.1730289881011806E-5</v>
      </c>
      <c r="I326">
        <v>472174</v>
      </c>
      <c r="J326">
        <v>2.0345875505558699E-6</v>
      </c>
      <c r="K326">
        <v>28878</v>
      </c>
      <c r="L326" t="b">
        <v>1</v>
      </c>
      <c r="M326">
        <v>0.245306273361317</v>
      </c>
    </row>
    <row r="327" spans="1:13" x14ac:dyDescent="0.2">
      <c r="A327" t="s">
        <v>568</v>
      </c>
      <c r="B327">
        <v>11</v>
      </c>
      <c r="C327">
        <v>108304509</v>
      </c>
      <c r="D327" t="s">
        <v>45</v>
      </c>
      <c r="E327" t="s">
        <v>129</v>
      </c>
      <c r="F327" t="s">
        <v>493</v>
      </c>
      <c r="G327" t="s">
        <v>478</v>
      </c>
      <c r="H327">
        <v>1.20410200770032E-4</v>
      </c>
      <c r="I327">
        <v>472174</v>
      </c>
      <c r="J327">
        <v>1.3127949156588499E-4</v>
      </c>
      <c r="K327">
        <v>28482</v>
      </c>
      <c r="L327" t="b">
        <v>0</v>
      </c>
      <c r="M327">
        <v>0.936695000566799</v>
      </c>
    </row>
    <row r="328" spans="1:13" x14ac:dyDescent="0.2">
      <c r="A328" t="s">
        <v>569</v>
      </c>
      <c r="B328">
        <v>3</v>
      </c>
      <c r="C328">
        <v>197842892</v>
      </c>
      <c r="D328" t="s">
        <v>45</v>
      </c>
      <c r="E328" t="s">
        <v>129</v>
      </c>
      <c r="F328" t="s">
        <v>493</v>
      </c>
      <c r="G328" t="s">
        <v>478</v>
      </c>
      <c r="H328">
        <v>1.05681270555934E-4</v>
      </c>
      <c r="I328">
        <v>472174</v>
      </c>
      <c r="J328">
        <v>1.5836462656757601E-4</v>
      </c>
      <c r="K328">
        <v>26108</v>
      </c>
      <c r="L328" t="b">
        <v>0</v>
      </c>
      <c r="M328">
        <v>0.71701688687376597</v>
      </c>
    </row>
    <row r="329" spans="1:13" x14ac:dyDescent="0.2">
      <c r="A329" t="s">
        <v>570</v>
      </c>
      <c r="B329">
        <v>14</v>
      </c>
      <c r="C329">
        <v>23499321</v>
      </c>
      <c r="D329" t="s">
        <v>45</v>
      </c>
      <c r="E329" t="s">
        <v>129</v>
      </c>
      <c r="F329" t="s">
        <v>493</v>
      </c>
      <c r="G329" t="s">
        <v>478</v>
      </c>
      <c r="H329">
        <v>6.4898165298609098E-5</v>
      </c>
      <c r="I329">
        <v>472174</v>
      </c>
      <c r="J329">
        <v>5.4022327732619003E-5</v>
      </c>
      <c r="K329">
        <v>28977</v>
      </c>
      <c r="L329" t="b">
        <v>1</v>
      </c>
      <c r="M329">
        <v>0.907139952231657</v>
      </c>
    </row>
    <row r="330" spans="1:13" x14ac:dyDescent="0.2">
      <c r="A330" t="s">
        <v>571</v>
      </c>
      <c r="B330">
        <v>9</v>
      </c>
      <c r="C330">
        <v>34107505</v>
      </c>
      <c r="D330" t="s">
        <v>45</v>
      </c>
      <c r="E330" t="s">
        <v>129</v>
      </c>
      <c r="F330" t="s">
        <v>493</v>
      </c>
      <c r="G330" t="s">
        <v>478</v>
      </c>
      <c r="H330">
        <v>2.8066334949653399E-4</v>
      </c>
      <c r="I330">
        <v>472174</v>
      </c>
      <c r="J330">
        <v>1.69154352637544E-4</v>
      </c>
      <c r="K330">
        <v>32416</v>
      </c>
      <c r="L330" t="b">
        <v>1</v>
      </c>
      <c r="M330">
        <v>0.51393229518569505</v>
      </c>
    </row>
    <row r="331" spans="1:13" x14ac:dyDescent="0.2">
      <c r="A331" t="s">
        <v>572</v>
      </c>
      <c r="B331">
        <v>1</v>
      </c>
      <c r="C331">
        <v>146741960</v>
      </c>
      <c r="D331" t="s">
        <v>45</v>
      </c>
      <c r="E331" t="s">
        <v>129</v>
      </c>
      <c r="F331" t="s">
        <v>493</v>
      </c>
      <c r="G331" t="s">
        <v>478</v>
      </c>
      <c r="H331">
        <v>1.1629128526526E-4</v>
      </c>
      <c r="I331">
        <v>472174</v>
      </c>
      <c r="J331">
        <v>2.9901632241595199E-5</v>
      </c>
      <c r="K331">
        <v>30921</v>
      </c>
      <c r="L331" t="b">
        <v>1</v>
      </c>
      <c r="M331">
        <v>0.365170852851605</v>
      </c>
    </row>
    <row r="332" spans="1:13" x14ac:dyDescent="0.2">
      <c r="A332" t="s">
        <v>573</v>
      </c>
      <c r="B332">
        <v>1</v>
      </c>
      <c r="C332">
        <v>114419489</v>
      </c>
      <c r="D332" t="s">
        <v>45</v>
      </c>
      <c r="E332" t="s">
        <v>129</v>
      </c>
      <c r="F332" t="s">
        <v>493</v>
      </c>
      <c r="G332" t="s">
        <v>478</v>
      </c>
      <c r="H332">
        <v>2.8623186501576802E-4</v>
      </c>
      <c r="I332">
        <v>472174</v>
      </c>
      <c r="J332">
        <v>6.4351460405684695E-5</v>
      </c>
      <c r="K332">
        <v>31020</v>
      </c>
      <c r="L332" t="b">
        <v>1</v>
      </c>
      <c r="M332">
        <v>0.12901449062078599</v>
      </c>
    </row>
    <row r="333" spans="1:13" x14ac:dyDescent="0.2">
      <c r="A333" t="s">
        <v>574</v>
      </c>
      <c r="B333">
        <v>18</v>
      </c>
      <c r="C333">
        <v>709396</v>
      </c>
      <c r="D333" t="s">
        <v>45</v>
      </c>
      <c r="E333" t="s">
        <v>129</v>
      </c>
      <c r="F333" t="s">
        <v>493</v>
      </c>
      <c r="G333" t="s">
        <v>478</v>
      </c>
      <c r="H333">
        <v>1.61278999203952E-4</v>
      </c>
      <c r="I333">
        <v>472174</v>
      </c>
      <c r="J333">
        <v>8.3122066788714094E-5</v>
      </c>
      <c r="K333">
        <v>17466</v>
      </c>
      <c r="L333" t="b">
        <v>1</v>
      </c>
      <c r="M333">
        <v>0.64196903329965105</v>
      </c>
    </row>
    <row r="334" spans="1:13" x14ac:dyDescent="0.2">
      <c r="A334" t="s">
        <v>575</v>
      </c>
      <c r="B334">
        <v>10</v>
      </c>
      <c r="C334">
        <v>103855348</v>
      </c>
      <c r="D334" t="s">
        <v>45</v>
      </c>
      <c r="E334" t="s">
        <v>129</v>
      </c>
      <c r="F334" t="s">
        <v>493</v>
      </c>
      <c r="G334" t="s">
        <v>478</v>
      </c>
      <c r="H334">
        <v>6.6537871816041997E-5</v>
      </c>
      <c r="I334">
        <v>472174</v>
      </c>
      <c r="J334">
        <v>3.4218927268695797E-5</v>
      </c>
      <c r="K334">
        <v>25206</v>
      </c>
      <c r="L334" t="b">
        <v>1</v>
      </c>
      <c r="M334">
        <v>0.721149217085021</v>
      </c>
    </row>
    <row r="335" spans="1:13" x14ac:dyDescent="0.2">
      <c r="A335" t="s">
        <v>576</v>
      </c>
      <c r="B335">
        <v>7</v>
      </c>
      <c r="C335">
        <v>159117178</v>
      </c>
      <c r="D335" t="s">
        <v>45</v>
      </c>
      <c r="E335" t="s">
        <v>129</v>
      </c>
      <c r="F335" t="s">
        <v>493</v>
      </c>
      <c r="G335" t="s">
        <v>478</v>
      </c>
      <c r="H335">
        <v>1.14872907175656E-4</v>
      </c>
      <c r="I335">
        <v>472174</v>
      </c>
      <c r="J335">
        <v>8.7444196161286702E-8</v>
      </c>
      <c r="K335">
        <v>17944</v>
      </c>
      <c r="L335" t="b">
        <v>1</v>
      </c>
      <c r="M335">
        <v>0.17060820358192</v>
      </c>
    </row>
    <row r="336" spans="1:13" x14ac:dyDescent="0.2">
      <c r="A336" t="s">
        <v>577</v>
      </c>
      <c r="B336">
        <v>20</v>
      </c>
      <c r="C336">
        <v>62574274</v>
      </c>
      <c r="D336" t="s">
        <v>45</v>
      </c>
      <c r="E336" t="s">
        <v>129</v>
      </c>
      <c r="F336" t="s">
        <v>493</v>
      </c>
      <c r="G336" t="s">
        <v>478</v>
      </c>
      <c r="H336">
        <v>1.94409992563945E-4</v>
      </c>
      <c r="I336">
        <v>472174</v>
      </c>
      <c r="J336">
        <v>3.0704578022954502E-4</v>
      </c>
      <c r="K336">
        <v>19495</v>
      </c>
      <c r="L336" t="b">
        <v>0</v>
      </c>
      <c r="M336">
        <v>0.62421905304359704</v>
      </c>
    </row>
    <row r="337" spans="1:13" x14ac:dyDescent="0.2">
      <c r="A337" t="s">
        <v>578</v>
      </c>
      <c r="B337">
        <v>7</v>
      </c>
      <c r="C337">
        <v>124779510</v>
      </c>
      <c r="D337" t="s">
        <v>45</v>
      </c>
      <c r="E337" t="s">
        <v>129</v>
      </c>
      <c r="F337" t="s">
        <v>493</v>
      </c>
      <c r="G337" t="s">
        <v>478</v>
      </c>
      <c r="H337">
        <v>1.4476251051514E-4</v>
      </c>
      <c r="I337">
        <v>472174</v>
      </c>
      <c r="J337">
        <v>2.0150231446615799E-7</v>
      </c>
      <c r="K337">
        <v>24099</v>
      </c>
      <c r="L337" t="b">
        <v>1</v>
      </c>
      <c r="M337">
        <v>7.94501332525092E-2</v>
      </c>
    </row>
    <row r="338" spans="1:13" x14ac:dyDescent="0.2">
      <c r="A338" t="s">
        <v>579</v>
      </c>
      <c r="B338">
        <v>7</v>
      </c>
      <c r="C338">
        <v>50257703</v>
      </c>
      <c r="D338" t="s">
        <v>45</v>
      </c>
      <c r="E338" t="s">
        <v>129</v>
      </c>
      <c r="F338" t="s">
        <v>493</v>
      </c>
      <c r="G338" t="s">
        <v>478</v>
      </c>
      <c r="H338">
        <v>9.2069190844646105E-5</v>
      </c>
      <c r="I338">
        <v>472174</v>
      </c>
      <c r="J338">
        <v>3.8567263116653699E-4</v>
      </c>
      <c r="K338">
        <v>29429</v>
      </c>
      <c r="L338" t="b">
        <v>0</v>
      </c>
      <c r="M338">
        <v>9.4544384700826198E-2</v>
      </c>
    </row>
    <row r="339" spans="1:13" x14ac:dyDescent="0.2">
      <c r="A339" t="s">
        <v>580</v>
      </c>
      <c r="B339">
        <v>8</v>
      </c>
      <c r="C339">
        <v>56664524</v>
      </c>
      <c r="D339" t="s">
        <v>45</v>
      </c>
      <c r="E339" t="s">
        <v>129</v>
      </c>
      <c r="F339" t="s">
        <v>493</v>
      </c>
      <c r="G339" t="s">
        <v>478</v>
      </c>
      <c r="H339">
        <v>1.8937402296895399E-4</v>
      </c>
      <c r="I339">
        <v>472174</v>
      </c>
      <c r="J339">
        <v>4.5979510306284698E-5</v>
      </c>
      <c r="K339">
        <v>28975</v>
      </c>
      <c r="L339" t="b">
        <v>1</v>
      </c>
      <c r="M339">
        <v>0.24873263897494299</v>
      </c>
    </row>
    <row r="340" spans="1:13" x14ac:dyDescent="0.2">
      <c r="A340" t="s">
        <v>581</v>
      </c>
      <c r="B340">
        <v>12</v>
      </c>
      <c r="C340">
        <v>24762109</v>
      </c>
      <c r="D340" t="s">
        <v>45</v>
      </c>
      <c r="E340" t="s">
        <v>129</v>
      </c>
      <c r="F340" t="s">
        <v>493</v>
      </c>
      <c r="G340" t="s">
        <v>478</v>
      </c>
      <c r="H340">
        <v>7.9946034178800303E-5</v>
      </c>
      <c r="I340">
        <v>472174</v>
      </c>
      <c r="J340">
        <v>6.2606903752298902E-6</v>
      </c>
      <c r="K340">
        <v>28870</v>
      </c>
      <c r="L340" t="b">
        <v>1</v>
      </c>
      <c r="M340">
        <v>0.28819938655396099</v>
      </c>
    </row>
    <row r="341" spans="1:13" x14ac:dyDescent="0.2">
      <c r="A341" t="s">
        <v>582</v>
      </c>
      <c r="B341">
        <v>10</v>
      </c>
      <c r="C341">
        <v>101276256</v>
      </c>
      <c r="D341" t="s">
        <v>45</v>
      </c>
      <c r="E341" t="s">
        <v>129</v>
      </c>
      <c r="F341" t="s">
        <v>493</v>
      </c>
      <c r="G341" t="s">
        <v>478</v>
      </c>
      <c r="H341">
        <v>2.5665822584005E-4</v>
      </c>
      <c r="I341">
        <v>472174</v>
      </c>
      <c r="J341">
        <v>8.6914239306802403E-4</v>
      </c>
      <c r="K341">
        <v>29546</v>
      </c>
      <c r="L341" t="b">
        <v>0</v>
      </c>
      <c r="M341">
        <v>2.47248763007668E-2</v>
      </c>
    </row>
    <row r="342" spans="1:13" x14ac:dyDescent="0.2">
      <c r="A342" t="s">
        <v>583</v>
      </c>
      <c r="B342">
        <v>17</v>
      </c>
      <c r="C342">
        <v>2247982</v>
      </c>
      <c r="D342" t="s">
        <v>45</v>
      </c>
      <c r="E342" t="s">
        <v>129</v>
      </c>
      <c r="F342" t="s">
        <v>493</v>
      </c>
      <c r="G342" t="s">
        <v>478</v>
      </c>
      <c r="H342">
        <v>6.6299364580001995E-5</v>
      </c>
      <c r="I342">
        <v>472174</v>
      </c>
      <c r="J342">
        <v>5.2982424164457003E-6</v>
      </c>
      <c r="K342">
        <v>29158</v>
      </c>
      <c r="L342" t="b">
        <v>1</v>
      </c>
      <c r="M342">
        <v>0.33310554441835999</v>
      </c>
    </row>
    <row r="343" spans="1:13" x14ac:dyDescent="0.2">
      <c r="A343" t="s">
        <v>584</v>
      </c>
      <c r="B343">
        <v>20</v>
      </c>
      <c r="C343">
        <v>35525640</v>
      </c>
      <c r="D343" t="s">
        <v>45</v>
      </c>
      <c r="E343" t="s">
        <v>129</v>
      </c>
      <c r="F343" t="s">
        <v>493</v>
      </c>
      <c r="G343" t="s">
        <v>478</v>
      </c>
      <c r="H343">
        <v>6.5694167017670804E-4</v>
      </c>
      <c r="I343">
        <v>472174</v>
      </c>
      <c r="J343">
        <v>1.73273789104754E-6</v>
      </c>
      <c r="K343">
        <v>28878</v>
      </c>
      <c r="L343" t="b">
        <v>1</v>
      </c>
      <c r="M343">
        <v>6.02602026895491E-5</v>
      </c>
    </row>
    <row r="344" spans="1:13" x14ac:dyDescent="0.2">
      <c r="A344" t="s">
        <v>585</v>
      </c>
      <c r="B344">
        <v>16</v>
      </c>
      <c r="C344">
        <v>90141355</v>
      </c>
      <c r="D344" t="s">
        <v>45</v>
      </c>
      <c r="E344" t="s">
        <v>129</v>
      </c>
      <c r="F344" t="s">
        <v>493</v>
      </c>
      <c r="G344" t="s">
        <v>478</v>
      </c>
      <c r="H344">
        <v>9.9599151850925802E-5</v>
      </c>
      <c r="I344">
        <v>472174</v>
      </c>
      <c r="J344">
        <v>2.0569984209794499E-7</v>
      </c>
      <c r="K344">
        <v>31040</v>
      </c>
      <c r="L344" t="b">
        <v>1</v>
      </c>
      <c r="M344">
        <v>0.103998285794275</v>
      </c>
    </row>
    <row r="345" spans="1:13" x14ac:dyDescent="0.2">
      <c r="A345" t="s">
        <v>586</v>
      </c>
      <c r="B345">
        <v>16</v>
      </c>
      <c r="C345">
        <v>9072085</v>
      </c>
      <c r="D345" t="s">
        <v>45</v>
      </c>
      <c r="E345" t="s">
        <v>129</v>
      </c>
      <c r="F345" t="s">
        <v>493</v>
      </c>
      <c r="G345" t="s">
        <v>478</v>
      </c>
      <c r="H345">
        <v>9.5633778588500405E-5</v>
      </c>
      <c r="I345">
        <v>472174</v>
      </c>
      <c r="J345">
        <v>5.3512060861552199E-5</v>
      </c>
      <c r="K345">
        <v>28964</v>
      </c>
      <c r="L345" t="b">
        <v>1</v>
      </c>
      <c r="M345">
        <v>0.68396053450567496</v>
      </c>
    </row>
    <row r="346" spans="1:13" x14ac:dyDescent="0.2">
      <c r="A346" t="s">
        <v>587</v>
      </c>
      <c r="B346">
        <v>3</v>
      </c>
      <c r="C346">
        <v>101267385</v>
      </c>
      <c r="D346" t="s">
        <v>45</v>
      </c>
      <c r="E346" t="s">
        <v>129</v>
      </c>
      <c r="F346" t="s">
        <v>493</v>
      </c>
      <c r="G346" t="s">
        <v>478</v>
      </c>
      <c r="H346">
        <v>8.8674915425980894E-5</v>
      </c>
      <c r="I346">
        <v>472174</v>
      </c>
      <c r="J346">
        <v>5.4311158473485796E-4</v>
      </c>
      <c r="K346">
        <v>31014</v>
      </c>
      <c r="L346" t="b">
        <v>0</v>
      </c>
      <c r="M346">
        <v>1.77985392201872E-2</v>
      </c>
    </row>
    <row r="347" spans="1:13" x14ac:dyDescent="0.2">
      <c r="A347" t="s">
        <v>588</v>
      </c>
      <c r="B347">
        <v>7</v>
      </c>
      <c r="C347">
        <v>23930316</v>
      </c>
      <c r="D347" t="s">
        <v>45</v>
      </c>
      <c r="E347" t="s">
        <v>129</v>
      </c>
      <c r="F347" t="s">
        <v>493</v>
      </c>
      <c r="G347" t="s">
        <v>478</v>
      </c>
      <c r="H347">
        <v>1.1774546533378E-4</v>
      </c>
      <c r="I347">
        <v>472174</v>
      </c>
      <c r="J347">
        <v>7.4163399173198904E-5</v>
      </c>
      <c r="K347">
        <v>28576</v>
      </c>
      <c r="L347" t="b">
        <v>1</v>
      </c>
      <c r="M347">
        <v>0.71318015340053398</v>
      </c>
    </row>
    <row r="348" spans="1:13" x14ac:dyDescent="0.2">
      <c r="A348" t="s">
        <v>589</v>
      </c>
      <c r="B348">
        <v>13</v>
      </c>
      <c r="C348">
        <v>41695100</v>
      </c>
      <c r="D348" t="s">
        <v>45</v>
      </c>
      <c r="E348" t="s">
        <v>129</v>
      </c>
      <c r="F348" t="s">
        <v>493</v>
      </c>
      <c r="G348" t="s">
        <v>478</v>
      </c>
      <c r="H348">
        <v>1.8678346370942301E-4</v>
      </c>
      <c r="I348">
        <v>472174</v>
      </c>
      <c r="J348">
        <v>4.6910371457949201E-5</v>
      </c>
      <c r="K348">
        <v>29544</v>
      </c>
      <c r="L348" t="b">
        <v>1</v>
      </c>
      <c r="M348">
        <v>0.255578081804815</v>
      </c>
    </row>
    <row r="349" spans="1:13" x14ac:dyDescent="0.2">
      <c r="A349" t="s">
        <v>590</v>
      </c>
      <c r="B349">
        <v>1</v>
      </c>
      <c r="C349">
        <v>92842367</v>
      </c>
      <c r="D349" t="s">
        <v>45</v>
      </c>
      <c r="E349" t="s">
        <v>129</v>
      </c>
      <c r="F349" t="s">
        <v>493</v>
      </c>
      <c r="G349" t="s">
        <v>478</v>
      </c>
      <c r="H349">
        <v>9.9766625082183707E-5</v>
      </c>
      <c r="I349">
        <v>472174</v>
      </c>
      <c r="J349">
        <v>8.2393128993746994E-5</v>
      </c>
      <c r="K349">
        <v>19225</v>
      </c>
      <c r="L349" t="b">
        <v>1</v>
      </c>
      <c r="M349">
        <v>0.90142964816217097</v>
      </c>
    </row>
    <row r="350" spans="1:13" x14ac:dyDescent="0.2">
      <c r="A350" t="s">
        <v>591</v>
      </c>
      <c r="B350">
        <v>20</v>
      </c>
      <c r="C350">
        <v>62488152</v>
      </c>
      <c r="D350" t="s">
        <v>45</v>
      </c>
      <c r="E350" t="s">
        <v>129</v>
      </c>
      <c r="F350" t="s">
        <v>493</v>
      </c>
      <c r="G350" t="s">
        <v>478</v>
      </c>
      <c r="H350">
        <v>1.85163553215008E-4</v>
      </c>
      <c r="I350">
        <v>472174</v>
      </c>
      <c r="J350">
        <v>1.4826936422719099E-5</v>
      </c>
      <c r="K350">
        <v>20225</v>
      </c>
      <c r="L350" t="b">
        <v>1</v>
      </c>
      <c r="M350">
        <v>0.17421109567448401</v>
      </c>
    </row>
    <row r="351" spans="1:13" x14ac:dyDescent="0.2">
      <c r="A351" t="s">
        <v>592</v>
      </c>
      <c r="B351">
        <v>20</v>
      </c>
      <c r="C351">
        <v>62291767</v>
      </c>
      <c r="D351" t="s">
        <v>45</v>
      </c>
      <c r="E351" t="s">
        <v>129</v>
      </c>
      <c r="F351" t="s">
        <v>493</v>
      </c>
      <c r="G351" t="s">
        <v>478</v>
      </c>
      <c r="H351">
        <v>8.1278300538328602E-4</v>
      </c>
      <c r="I351">
        <v>472174</v>
      </c>
      <c r="J351">
        <v>9.4795052865208697E-6</v>
      </c>
      <c r="K351">
        <v>27410</v>
      </c>
      <c r="L351" t="b">
        <v>1</v>
      </c>
      <c r="M351">
        <v>4.2370000938064699E-5</v>
      </c>
    </row>
    <row r="352" spans="1:13" x14ac:dyDescent="0.2">
      <c r="A352" t="s">
        <v>593</v>
      </c>
      <c r="B352">
        <v>17</v>
      </c>
      <c r="C352">
        <v>76183233</v>
      </c>
      <c r="D352" t="s">
        <v>45</v>
      </c>
      <c r="E352" t="s">
        <v>129</v>
      </c>
      <c r="F352" t="s">
        <v>493</v>
      </c>
      <c r="G352" t="s">
        <v>478</v>
      </c>
      <c r="H352">
        <v>2.5672441526754898E-4</v>
      </c>
      <c r="I352">
        <v>472174</v>
      </c>
      <c r="J352">
        <v>2.0365256544823598E-5</v>
      </c>
      <c r="K352">
        <v>18492</v>
      </c>
      <c r="L352" t="b">
        <v>1</v>
      </c>
      <c r="M352">
        <v>0.124673329281959</v>
      </c>
    </row>
    <row r="353" spans="1:13" x14ac:dyDescent="0.2">
      <c r="A353" t="s">
        <v>594</v>
      </c>
      <c r="B353">
        <v>1</v>
      </c>
      <c r="C353">
        <v>94322469</v>
      </c>
      <c r="D353" t="s">
        <v>45</v>
      </c>
      <c r="E353" t="s">
        <v>129</v>
      </c>
      <c r="F353" t="s">
        <v>493</v>
      </c>
      <c r="G353" t="s">
        <v>478</v>
      </c>
      <c r="H353">
        <v>6.32356056918495E-5</v>
      </c>
      <c r="I353">
        <v>472174</v>
      </c>
      <c r="J353">
        <v>1.3787862960151101E-5</v>
      </c>
      <c r="K353">
        <v>29494</v>
      </c>
      <c r="L353" t="b">
        <v>1</v>
      </c>
      <c r="M353">
        <v>0.48003575790488001</v>
      </c>
    </row>
    <row r="354" spans="1:13" x14ac:dyDescent="0.2">
      <c r="A354" t="s">
        <v>595</v>
      </c>
      <c r="B354">
        <v>18</v>
      </c>
      <c r="C354">
        <v>708207</v>
      </c>
      <c r="D354" t="s">
        <v>45</v>
      </c>
      <c r="E354" t="s">
        <v>129</v>
      </c>
      <c r="F354" t="s">
        <v>493</v>
      </c>
      <c r="G354" t="s">
        <v>478</v>
      </c>
      <c r="H354">
        <v>1.57266518629339E-4</v>
      </c>
      <c r="I354">
        <v>472174</v>
      </c>
      <c r="J354">
        <v>6.4506269651775404E-7</v>
      </c>
      <c r="K354">
        <v>22953</v>
      </c>
      <c r="L354" t="b">
        <v>1</v>
      </c>
      <c r="M354">
        <v>8.2469722914148905E-2</v>
      </c>
    </row>
    <row r="355" spans="1:13" x14ac:dyDescent="0.2">
      <c r="A355" t="s">
        <v>596</v>
      </c>
      <c r="B355">
        <v>6</v>
      </c>
      <c r="C355">
        <v>29748690</v>
      </c>
      <c r="D355" t="s">
        <v>45</v>
      </c>
      <c r="E355" t="s">
        <v>129</v>
      </c>
      <c r="F355" t="s">
        <v>493</v>
      </c>
      <c r="G355" t="s">
        <v>478</v>
      </c>
      <c r="H355">
        <v>1.1928849375120199E-4</v>
      </c>
      <c r="I355">
        <v>472174</v>
      </c>
      <c r="J355">
        <v>4.9041205722141001E-6</v>
      </c>
      <c r="K355">
        <v>22970</v>
      </c>
      <c r="L355" t="b">
        <v>1</v>
      </c>
      <c r="M355">
        <v>0.197505577480588</v>
      </c>
    </row>
    <row r="356" spans="1:13" x14ac:dyDescent="0.2">
      <c r="A356" t="s">
        <v>597</v>
      </c>
      <c r="B356">
        <v>18</v>
      </c>
      <c r="C356">
        <v>42070981</v>
      </c>
      <c r="D356" t="s">
        <v>45</v>
      </c>
      <c r="E356" t="s">
        <v>129</v>
      </c>
      <c r="F356" t="s">
        <v>493</v>
      </c>
      <c r="G356" t="s">
        <v>478</v>
      </c>
      <c r="H356">
        <v>2.3364150040223401E-4</v>
      </c>
      <c r="I356">
        <v>472174</v>
      </c>
      <c r="J356">
        <v>7.06148354356158E-4</v>
      </c>
      <c r="K356">
        <v>29552</v>
      </c>
      <c r="L356" t="b">
        <v>0</v>
      </c>
      <c r="M356">
        <v>5.9667242587235297E-2</v>
      </c>
    </row>
    <row r="357" spans="1:13" x14ac:dyDescent="0.2">
      <c r="A357" t="s">
        <v>598</v>
      </c>
      <c r="B357">
        <v>12</v>
      </c>
      <c r="C357">
        <v>57082058</v>
      </c>
      <c r="D357" t="s">
        <v>45</v>
      </c>
      <c r="E357" t="s">
        <v>129</v>
      </c>
      <c r="F357" t="s">
        <v>493</v>
      </c>
      <c r="G357" t="s">
        <v>478</v>
      </c>
      <c r="H357">
        <v>6.6705139369074894E-5</v>
      </c>
      <c r="I357">
        <v>472174</v>
      </c>
      <c r="J357">
        <v>1.2780632323664701E-4</v>
      </c>
      <c r="K357">
        <v>28568</v>
      </c>
      <c r="L357" t="b">
        <v>0</v>
      </c>
      <c r="M357">
        <v>0.60653205396348597</v>
      </c>
    </row>
    <row r="358" spans="1:13" x14ac:dyDescent="0.2">
      <c r="A358" t="s">
        <v>599</v>
      </c>
      <c r="B358">
        <v>15</v>
      </c>
      <c r="C358">
        <v>42032383</v>
      </c>
      <c r="D358" t="s">
        <v>45</v>
      </c>
      <c r="E358" t="s">
        <v>129</v>
      </c>
      <c r="F358" t="s">
        <v>493</v>
      </c>
      <c r="G358" t="s">
        <v>478</v>
      </c>
      <c r="H358">
        <v>2.36227929552564E-4</v>
      </c>
      <c r="I358">
        <v>472174</v>
      </c>
      <c r="J358">
        <v>1.62517188551862E-6</v>
      </c>
      <c r="K358">
        <v>29552</v>
      </c>
      <c r="L358" t="b">
        <v>1</v>
      </c>
      <c r="M358">
        <v>1.8740322738219701E-2</v>
      </c>
    </row>
    <row r="359" spans="1:13" x14ac:dyDescent="0.2">
      <c r="A359" t="s">
        <v>600</v>
      </c>
      <c r="B359">
        <v>2</v>
      </c>
      <c r="C359">
        <v>210673445</v>
      </c>
      <c r="D359" t="s">
        <v>45</v>
      </c>
      <c r="E359" t="s">
        <v>129</v>
      </c>
      <c r="F359" t="s">
        <v>493</v>
      </c>
      <c r="G359" t="s">
        <v>478</v>
      </c>
      <c r="H359">
        <v>3.81639156783773E-4</v>
      </c>
      <c r="I359">
        <v>472174</v>
      </c>
      <c r="J359">
        <v>1.2787086969054399E-5</v>
      </c>
      <c r="K359">
        <v>31023</v>
      </c>
      <c r="L359" t="b">
        <v>1</v>
      </c>
      <c r="M359">
        <v>6.4633184607508802E-3</v>
      </c>
    </row>
    <row r="360" spans="1:13" x14ac:dyDescent="0.2">
      <c r="A360" t="s">
        <v>601</v>
      </c>
      <c r="B360">
        <v>12</v>
      </c>
      <c r="C360">
        <v>88955469</v>
      </c>
      <c r="D360" t="s">
        <v>45</v>
      </c>
      <c r="E360" t="s">
        <v>129</v>
      </c>
      <c r="F360" t="s">
        <v>493</v>
      </c>
      <c r="G360" t="s">
        <v>478</v>
      </c>
      <c r="H360">
        <v>8.1191759896148599E-5</v>
      </c>
      <c r="I360">
        <v>472174</v>
      </c>
      <c r="J360">
        <v>3.7976335759111598E-7</v>
      </c>
      <c r="K360">
        <v>29551</v>
      </c>
      <c r="L360" t="b">
        <v>1</v>
      </c>
      <c r="M360">
        <v>0.161554309026163</v>
      </c>
    </row>
    <row r="361" spans="1:13" x14ac:dyDescent="0.2">
      <c r="A361" t="s">
        <v>602</v>
      </c>
      <c r="B361">
        <v>14</v>
      </c>
      <c r="C361">
        <v>96181360</v>
      </c>
      <c r="D361" t="s">
        <v>45</v>
      </c>
      <c r="E361" t="s">
        <v>129</v>
      </c>
      <c r="F361" t="s">
        <v>493</v>
      </c>
      <c r="G361" t="s">
        <v>478</v>
      </c>
      <c r="H361">
        <v>1.2421695363055001E-4</v>
      </c>
      <c r="I361">
        <v>472174</v>
      </c>
      <c r="J361">
        <v>4.9178015079193403E-5</v>
      </c>
      <c r="K361">
        <v>28580</v>
      </c>
      <c r="L361" t="b">
        <v>1</v>
      </c>
      <c r="M361">
        <v>0.497499957570123</v>
      </c>
    </row>
    <row r="362" spans="1:13" x14ac:dyDescent="0.2">
      <c r="A362" t="s">
        <v>603</v>
      </c>
      <c r="B362">
        <v>7</v>
      </c>
      <c r="C362">
        <v>159119220</v>
      </c>
      <c r="D362" t="s">
        <v>45</v>
      </c>
      <c r="E362" t="s">
        <v>129</v>
      </c>
      <c r="F362" t="s">
        <v>493</v>
      </c>
      <c r="G362" t="s">
        <v>478</v>
      </c>
      <c r="H362">
        <v>2.2741430637826E-4</v>
      </c>
      <c r="I362">
        <v>472174</v>
      </c>
      <c r="J362">
        <v>4.9742515577970304E-6</v>
      </c>
      <c r="K362">
        <v>27448</v>
      </c>
      <c r="L362" t="b">
        <v>1</v>
      </c>
      <c r="M362">
        <v>3.84822489777834E-2</v>
      </c>
    </row>
    <row r="363" spans="1:13" x14ac:dyDescent="0.2">
      <c r="A363" t="s">
        <v>604</v>
      </c>
      <c r="B363">
        <v>7</v>
      </c>
      <c r="C363">
        <v>99780283</v>
      </c>
      <c r="D363" t="s">
        <v>45</v>
      </c>
      <c r="E363" t="s">
        <v>129</v>
      </c>
      <c r="F363" t="s">
        <v>493</v>
      </c>
      <c r="G363" t="s">
        <v>478</v>
      </c>
      <c r="H363">
        <v>1.8556493487969499E-4</v>
      </c>
      <c r="I363">
        <v>472174</v>
      </c>
      <c r="J363">
        <v>4.71368863856944E-5</v>
      </c>
      <c r="K363">
        <v>29553</v>
      </c>
      <c r="L363" t="b">
        <v>1</v>
      </c>
      <c r="M363">
        <v>0.259799293054362</v>
      </c>
    </row>
    <row r="364" spans="1:13" x14ac:dyDescent="0.2">
      <c r="A364" t="s">
        <v>605</v>
      </c>
      <c r="B364">
        <v>3</v>
      </c>
      <c r="C364">
        <v>49936102</v>
      </c>
      <c r="D364" t="s">
        <v>45</v>
      </c>
      <c r="E364" t="s">
        <v>129</v>
      </c>
      <c r="F364" t="s">
        <v>493</v>
      </c>
      <c r="G364" t="s">
        <v>478</v>
      </c>
      <c r="H364">
        <v>1.31136791140662E-4</v>
      </c>
      <c r="I364">
        <v>472174</v>
      </c>
      <c r="J364">
        <v>5.6080717791965997E-6</v>
      </c>
      <c r="K364">
        <v>29278</v>
      </c>
      <c r="L364" t="b">
        <v>1</v>
      </c>
      <c r="M364">
        <v>0.13150569201051401</v>
      </c>
    </row>
    <row r="365" spans="1:13" x14ac:dyDescent="0.2">
      <c r="A365" t="s">
        <v>606</v>
      </c>
      <c r="B365">
        <v>18</v>
      </c>
      <c r="C365">
        <v>51798047</v>
      </c>
      <c r="D365" t="s">
        <v>45</v>
      </c>
      <c r="E365" t="s">
        <v>129</v>
      </c>
      <c r="F365" t="s">
        <v>493</v>
      </c>
      <c r="G365" t="s">
        <v>478</v>
      </c>
      <c r="H365">
        <v>2.7678962811057499E-4</v>
      </c>
      <c r="I365">
        <v>472174</v>
      </c>
      <c r="J365">
        <v>2.6470332329891999E-6</v>
      </c>
      <c r="K365">
        <v>28585</v>
      </c>
      <c r="L365" t="b">
        <v>1</v>
      </c>
      <c r="M365">
        <v>1.37245505813345E-2</v>
      </c>
    </row>
    <row r="366" spans="1:13" x14ac:dyDescent="0.2">
      <c r="A366" t="s">
        <v>607</v>
      </c>
      <c r="B366">
        <v>4</v>
      </c>
      <c r="C366">
        <v>2255063</v>
      </c>
      <c r="D366" t="s">
        <v>45</v>
      </c>
      <c r="E366" t="s">
        <v>129</v>
      </c>
      <c r="F366" t="s">
        <v>493</v>
      </c>
      <c r="G366" t="s">
        <v>478</v>
      </c>
      <c r="H366">
        <v>1.2713772545312001E-4</v>
      </c>
      <c r="I366">
        <v>472174</v>
      </c>
      <c r="J366">
        <v>8.36067169875025E-6</v>
      </c>
      <c r="K366">
        <v>28585</v>
      </c>
      <c r="L366" t="b">
        <v>1</v>
      </c>
      <c r="M366">
        <v>0.16868025411891099</v>
      </c>
    </row>
    <row r="367" spans="1:13" x14ac:dyDescent="0.2">
      <c r="A367" t="s">
        <v>608</v>
      </c>
      <c r="B367">
        <v>11</v>
      </c>
      <c r="C367">
        <v>47440758</v>
      </c>
      <c r="D367" t="s">
        <v>45</v>
      </c>
      <c r="E367" t="s">
        <v>129</v>
      </c>
      <c r="F367" t="s">
        <v>493</v>
      </c>
      <c r="G367" t="s">
        <v>478</v>
      </c>
      <c r="H367">
        <v>8.3658277106650998E-5</v>
      </c>
      <c r="I367">
        <v>472174</v>
      </c>
      <c r="J367">
        <v>3.7758679495780999E-5</v>
      </c>
      <c r="K367">
        <v>29549</v>
      </c>
      <c r="L367" t="b">
        <v>1</v>
      </c>
      <c r="M367">
        <v>0.61667784810335102</v>
      </c>
    </row>
    <row r="368" spans="1:13" x14ac:dyDescent="0.2">
      <c r="A368" t="s">
        <v>609</v>
      </c>
      <c r="B368">
        <v>8</v>
      </c>
      <c r="C368">
        <v>21846586</v>
      </c>
      <c r="D368" t="s">
        <v>45</v>
      </c>
      <c r="E368" t="s">
        <v>129</v>
      </c>
      <c r="F368" t="s">
        <v>493</v>
      </c>
      <c r="G368" t="s">
        <v>478</v>
      </c>
      <c r="H368">
        <v>2.2780363995053901E-4</v>
      </c>
      <c r="I368">
        <v>472174</v>
      </c>
      <c r="J368">
        <v>2.6510572598875698E-4</v>
      </c>
      <c r="K368">
        <v>29154</v>
      </c>
      <c r="L368" t="b">
        <v>0</v>
      </c>
      <c r="M368">
        <v>0.84379030363630403</v>
      </c>
    </row>
    <row r="369" spans="1:13" x14ac:dyDescent="0.2">
      <c r="A369" t="s">
        <v>610</v>
      </c>
      <c r="B369">
        <v>2</v>
      </c>
      <c r="C369">
        <v>17841243</v>
      </c>
      <c r="D369" t="s">
        <v>45</v>
      </c>
      <c r="E369" t="s">
        <v>129</v>
      </c>
      <c r="F369" t="s">
        <v>493</v>
      </c>
      <c r="G369" t="s">
        <v>478</v>
      </c>
      <c r="H369">
        <v>9.9823921882783906E-5</v>
      </c>
      <c r="I369">
        <v>472174</v>
      </c>
      <c r="J369">
        <v>2.0976399348408901E-4</v>
      </c>
      <c r="K369">
        <v>30612</v>
      </c>
      <c r="L369" t="b">
        <v>0</v>
      </c>
      <c r="M369">
        <v>0.446227991648806</v>
      </c>
    </row>
    <row r="370" spans="1:13" x14ac:dyDescent="0.2">
      <c r="A370" t="s">
        <v>611</v>
      </c>
      <c r="B370">
        <v>6</v>
      </c>
      <c r="C370">
        <v>31794592</v>
      </c>
      <c r="D370" t="s">
        <v>45</v>
      </c>
      <c r="E370" t="s">
        <v>129</v>
      </c>
      <c r="F370" t="s">
        <v>493</v>
      </c>
      <c r="G370" t="s">
        <v>478</v>
      </c>
      <c r="H370">
        <v>3.7706622497824899E-4</v>
      </c>
      <c r="I370">
        <v>472174</v>
      </c>
      <c r="J370">
        <v>6.5638750051323105E-8</v>
      </c>
      <c r="K370">
        <v>30699</v>
      </c>
      <c r="L370" t="b">
        <v>1</v>
      </c>
      <c r="M370">
        <v>1.1396519572595E-3</v>
      </c>
    </row>
    <row r="371" spans="1:13" x14ac:dyDescent="0.2">
      <c r="A371" t="s">
        <v>612</v>
      </c>
      <c r="B371">
        <v>22</v>
      </c>
      <c r="C371">
        <v>17469049</v>
      </c>
      <c r="D371" t="s">
        <v>45</v>
      </c>
      <c r="E371" t="s">
        <v>129</v>
      </c>
      <c r="F371" t="s">
        <v>493</v>
      </c>
      <c r="G371" t="s">
        <v>478</v>
      </c>
      <c r="H371">
        <v>2.3214405787167001E-4</v>
      </c>
      <c r="I371">
        <v>472174</v>
      </c>
      <c r="J371">
        <v>6.8712015911291301E-6</v>
      </c>
      <c r="K371">
        <v>28966</v>
      </c>
      <c r="L371" t="b">
        <v>1</v>
      </c>
      <c r="M371">
        <v>3.7149859359279697E-2</v>
      </c>
    </row>
    <row r="372" spans="1:13" x14ac:dyDescent="0.2">
      <c r="A372" t="s">
        <v>613</v>
      </c>
      <c r="B372">
        <v>12</v>
      </c>
      <c r="C372">
        <v>123895906</v>
      </c>
      <c r="D372" t="s">
        <v>45</v>
      </c>
      <c r="E372" t="s">
        <v>129</v>
      </c>
      <c r="F372" t="s">
        <v>493</v>
      </c>
      <c r="G372" t="s">
        <v>478</v>
      </c>
      <c r="H372">
        <v>1.4858524315151199E-4</v>
      </c>
      <c r="I372">
        <v>472174</v>
      </c>
      <c r="J372">
        <v>7.0868814219838904E-5</v>
      </c>
      <c r="K372">
        <v>28958</v>
      </c>
      <c r="L372" t="b">
        <v>1</v>
      </c>
      <c r="M372">
        <v>0.53330780110573395</v>
      </c>
    </row>
    <row r="373" spans="1:13" x14ac:dyDescent="0.2">
      <c r="A373" t="s">
        <v>614</v>
      </c>
      <c r="B373">
        <v>16</v>
      </c>
      <c r="C373">
        <v>82200103</v>
      </c>
      <c r="D373" t="s">
        <v>45</v>
      </c>
      <c r="E373" t="s">
        <v>129</v>
      </c>
      <c r="F373" t="s">
        <v>493</v>
      </c>
      <c r="G373" t="s">
        <v>478</v>
      </c>
      <c r="H373">
        <v>7.8955954622163195E-4</v>
      </c>
      <c r="I373">
        <v>472174</v>
      </c>
      <c r="J373">
        <v>3.9374428685214103E-5</v>
      </c>
      <c r="K373">
        <v>28584</v>
      </c>
      <c r="L373" t="b">
        <v>1</v>
      </c>
      <c r="M373">
        <v>3.3844833210202002E-4</v>
      </c>
    </row>
    <row r="374" spans="1:13" x14ac:dyDescent="0.2">
      <c r="A374" t="s">
        <v>615</v>
      </c>
      <c r="B374">
        <v>1</v>
      </c>
      <c r="C374">
        <v>768253</v>
      </c>
      <c r="D374" t="s">
        <v>45</v>
      </c>
      <c r="E374" t="s">
        <v>129</v>
      </c>
      <c r="F374" t="s">
        <v>493</v>
      </c>
      <c r="G374" t="s">
        <v>478</v>
      </c>
      <c r="H374">
        <v>6.5001017690455705E-5</v>
      </c>
      <c r="I374">
        <v>472174</v>
      </c>
      <c r="J374">
        <v>6.8000233874330798E-6</v>
      </c>
      <c r="K374">
        <v>20064</v>
      </c>
      <c r="L374" t="b">
        <v>1</v>
      </c>
      <c r="M374">
        <v>0.44923331704175701</v>
      </c>
    </row>
    <row r="375" spans="1:13" x14ac:dyDescent="0.2">
      <c r="A375" t="s">
        <v>616</v>
      </c>
      <c r="B375">
        <v>14</v>
      </c>
      <c r="C375">
        <v>20812951</v>
      </c>
      <c r="D375" t="s">
        <v>45</v>
      </c>
      <c r="E375" t="s">
        <v>129</v>
      </c>
      <c r="F375" t="s">
        <v>493</v>
      </c>
      <c r="G375" t="s">
        <v>478</v>
      </c>
      <c r="H375">
        <v>8.68341439764096E-5</v>
      </c>
      <c r="I375">
        <v>472174</v>
      </c>
      <c r="J375">
        <v>5.46151376014141E-5</v>
      </c>
      <c r="K375">
        <v>28462</v>
      </c>
      <c r="L375" t="b">
        <v>1</v>
      </c>
      <c r="M375">
        <v>0.75204991393045195</v>
      </c>
    </row>
    <row r="376" spans="1:13" x14ac:dyDescent="0.2">
      <c r="A376" t="s">
        <v>617</v>
      </c>
      <c r="B376">
        <v>3</v>
      </c>
      <c r="C376">
        <v>169486508</v>
      </c>
      <c r="D376" t="s">
        <v>45</v>
      </c>
      <c r="E376" t="s">
        <v>129</v>
      </c>
      <c r="F376" t="s">
        <v>493</v>
      </c>
      <c r="G376" t="s">
        <v>478</v>
      </c>
      <c r="H376">
        <v>3.4377706257689299E-3</v>
      </c>
      <c r="I376">
        <v>472174</v>
      </c>
      <c r="J376">
        <v>2.6405211765639498E-9</v>
      </c>
      <c r="K376">
        <v>31018</v>
      </c>
      <c r="L376" t="b">
        <v>1</v>
      </c>
      <c r="M376">
        <v>1.4453161911237899E-23</v>
      </c>
    </row>
    <row r="377" spans="1:13" x14ac:dyDescent="0.2">
      <c r="A377" t="s">
        <v>618</v>
      </c>
      <c r="B377">
        <v>20</v>
      </c>
      <c r="C377">
        <v>62321128</v>
      </c>
      <c r="D377" t="s">
        <v>45</v>
      </c>
      <c r="E377" t="s">
        <v>129</v>
      </c>
      <c r="F377" t="s">
        <v>493</v>
      </c>
      <c r="G377" t="s">
        <v>478</v>
      </c>
      <c r="H377">
        <v>1.87344868428449E-3</v>
      </c>
      <c r="I377">
        <v>472174</v>
      </c>
      <c r="J377">
        <v>2.45012259895093E-5</v>
      </c>
      <c r="K377">
        <v>22194</v>
      </c>
      <c r="L377" t="b">
        <v>1</v>
      </c>
      <c r="M377">
        <v>2.3410426884217901E-8</v>
      </c>
    </row>
    <row r="378" spans="1:13" x14ac:dyDescent="0.2">
      <c r="A378" t="s">
        <v>619</v>
      </c>
      <c r="B378">
        <v>1</v>
      </c>
      <c r="C378">
        <v>41231032</v>
      </c>
      <c r="D378" t="s">
        <v>45</v>
      </c>
      <c r="E378" t="s">
        <v>129</v>
      </c>
      <c r="F378" t="s">
        <v>493</v>
      </c>
      <c r="G378" t="s">
        <v>478</v>
      </c>
      <c r="H378">
        <v>6.7138422093729902E-5</v>
      </c>
      <c r="I378">
        <v>472174</v>
      </c>
      <c r="J378">
        <v>9.3822858703249207E-6</v>
      </c>
      <c r="K378">
        <v>31021</v>
      </c>
      <c r="L378" t="b">
        <v>1</v>
      </c>
      <c r="M378">
        <v>0.38137802209922</v>
      </c>
    </row>
    <row r="379" spans="1:13" x14ac:dyDescent="0.2">
      <c r="A379" t="s">
        <v>620</v>
      </c>
      <c r="B379">
        <v>16</v>
      </c>
      <c r="C379">
        <v>69406986</v>
      </c>
      <c r="D379" t="s">
        <v>45</v>
      </c>
      <c r="E379" t="s">
        <v>129</v>
      </c>
      <c r="F379" t="s">
        <v>493</v>
      </c>
      <c r="G379" t="s">
        <v>478</v>
      </c>
      <c r="H379">
        <v>2.4808596218051299E-4</v>
      </c>
      <c r="I379">
        <v>472174</v>
      </c>
      <c r="J379">
        <v>6.6830999283842101E-6</v>
      </c>
      <c r="K379">
        <v>28586</v>
      </c>
      <c r="L379" t="b">
        <v>1</v>
      </c>
      <c r="M379">
        <v>3.0649541509021799E-2</v>
      </c>
    </row>
    <row r="380" spans="1:13" x14ac:dyDescent="0.2">
      <c r="A380" t="s">
        <v>621</v>
      </c>
      <c r="B380">
        <v>18</v>
      </c>
      <c r="C380">
        <v>658423</v>
      </c>
      <c r="D380" t="s">
        <v>45</v>
      </c>
      <c r="E380" t="s">
        <v>129</v>
      </c>
      <c r="F380" t="s">
        <v>493</v>
      </c>
      <c r="G380" t="s">
        <v>478</v>
      </c>
      <c r="H380">
        <v>6.6832874348462699E-4</v>
      </c>
      <c r="I380">
        <v>472174</v>
      </c>
      <c r="J380">
        <v>1.0090848565109299E-5</v>
      </c>
      <c r="K380">
        <v>27140</v>
      </c>
      <c r="L380" t="b">
        <v>1</v>
      </c>
      <c r="M380">
        <v>2.7971947607986498E-4</v>
      </c>
    </row>
    <row r="381" spans="1:13" x14ac:dyDescent="0.2">
      <c r="A381" t="s">
        <v>622</v>
      </c>
      <c r="B381">
        <v>1</v>
      </c>
      <c r="C381">
        <v>45252015</v>
      </c>
      <c r="D381" t="s">
        <v>45</v>
      </c>
      <c r="E381" t="s">
        <v>129</v>
      </c>
      <c r="F381" t="s">
        <v>493</v>
      </c>
      <c r="G381" t="s">
        <v>478</v>
      </c>
      <c r="H381">
        <v>7.6859693877952197E-5</v>
      </c>
      <c r="I381">
        <v>472174</v>
      </c>
      <c r="J381">
        <v>1.2666230598861401E-5</v>
      </c>
      <c r="K381">
        <v>30613</v>
      </c>
      <c r="L381" t="b">
        <v>1</v>
      </c>
      <c r="M381">
        <v>0.37721458240545702</v>
      </c>
    </row>
    <row r="382" spans="1:13" x14ac:dyDescent="0.2">
      <c r="A382" t="s">
        <v>623</v>
      </c>
      <c r="B382">
        <v>20</v>
      </c>
      <c r="C382">
        <v>62375508</v>
      </c>
      <c r="D382" t="s">
        <v>45</v>
      </c>
      <c r="E382" t="s">
        <v>129</v>
      </c>
      <c r="F382" t="s">
        <v>493</v>
      </c>
      <c r="G382" t="s">
        <v>478</v>
      </c>
      <c r="H382">
        <v>9.1429669418494495E-5</v>
      </c>
      <c r="I382">
        <v>472174</v>
      </c>
      <c r="J382">
        <v>1.2548423538314999E-5</v>
      </c>
      <c r="K382">
        <v>18855</v>
      </c>
      <c r="L382" t="b">
        <v>1</v>
      </c>
      <c r="M382">
        <v>0.417646867408005</v>
      </c>
    </row>
    <row r="383" spans="1:13" x14ac:dyDescent="0.2">
      <c r="A383" t="s">
        <v>624</v>
      </c>
      <c r="B383">
        <v>19</v>
      </c>
      <c r="C383">
        <v>45411941</v>
      </c>
      <c r="D383" t="s">
        <v>45</v>
      </c>
      <c r="E383" t="s">
        <v>129</v>
      </c>
      <c r="F383" t="s">
        <v>493</v>
      </c>
      <c r="G383" t="s">
        <v>478</v>
      </c>
      <c r="H383">
        <v>8.3024796022865797E-5</v>
      </c>
      <c r="I383">
        <v>472174</v>
      </c>
      <c r="J383">
        <v>3.9056295324467602E-6</v>
      </c>
      <c r="K383">
        <v>26802</v>
      </c>
      <c r="L383" t="b">
        <v>1</v>
      </c>
      <c r="M383">
        <v>0.25580911865872302</v>
      </c>
    </row>
    <row r="384" spans="1:13" x14ac:dyDescent="0.2">
      <c r="A384" t="s">
        <v>625</v>
      </c>
      <c r="B384">
        <v>1</v>
      </c>
      <c r="C384">
        <v>110910397</v>
      </c>
      <c r="D384" t="s">
        <v>45</v>
      </c>
      <c r="E384" t="s">
        <v>129</v>
      </c>
      <c r="F384" t="s">
        <v>493</v>
      </c>
      <c r="G384" t="s">
        <v>478</v>
      </c>
      <c r="H384">
        <v>1.19622292623129E-4</v>
      </c>
      <c r="I384">
        <v>472174</v>
      </c>
      <c r="J384">
        <v>1.8751029087027201E-5</v>
      </c>
      <c r="K384">
        <v>30628</v>
      </c>
      <c r="L384" t="b">
        <v>1</v>
      </c>
      <c r="M384">
        <v>0.26249200140032802</v>
      </c>
    </row>
    <row r="385" spans="1:13" x14ac:dyDescent="0.2">
      <c r="A385" t="s">
        <v>626</v>
      </c>
      <c r="B385">
        <v>19</v>
      </c>
      <c r="C385">
        <v>33752994</v>
      </c>
      <c r="D385" t="s">
        <v>45</v>
      </c>
      <c r="E385" t="s">
        <v>129</v>
      </c>
      <c r="F385" t="s">
        <v>493</v>
      </c>
      <c r="G385" t="s">
        <v>478</v>
      </c>
      <c r="H385">
        <v>9.6438648528134597E-5</v>
      </c>
      <c r="I385">
        <v>472174</v>
      </c>
      <c r="J385">
        <v>1.5785474246367501E-4</v>
      </c>
      <c r="K385">
        <v>30231</v>
      </c>
      <c r="L385" t="b">
        <v>0</v>
      </c>
      <c r="M385">
        <v>0.64371460041599204</v>
      </c>
    </row>
    <row r="386" spans="1:13" x14ac:dyDescent="0.2">
      <c r="A386" t="s">
        <v>627</v>
      </c>
      <c r="B386">
        <v>14</v>
      </c>
      <c r="C386">
        <v>65543102</v>
      </c>
      <c r="D386" t="s">
        <v>45</v>
      </c>
      <c r="E386" t="s">
        <v>129</v>
      </c>
      <c r="F386" t="s">
        <v>493</v>
      </c>
      <c r="G386" t="s">
        <v>478</v>
      </c>
      <c r="H386">
        <v>1.9775733595481801E-4</v>
      </c>
      <c r="I386">
        <v>472174</v>
      </c>
      <c r="J386">
        <v>1.73155741073217E-5</v>
      </c>
      <c r="K386">
        <v>28969</v>
      </c>
      <c r="L386" t="b">
        <v>1</v>
      </c>
      <c r="M386">
        <v>0.101863539120502</v>
      </c>
    </row>
    <row r="387" spans="1:13" x14ac:dyDescent="0.2">
      <c r="A387" t="s">
        <v>628</v>
      </c>
      <c r="B387">
        <v>4</v>
      </c>
      <c r="C387">
        <v>48843372</v>
      </c>
      <c r="D387" t="s">
        <v>45</v>
      </c>
      <c r="E387" t="s">
        <v>129</v>
      </c>
      <c r="F387" t="s">
        <v>493</v>
      </c>
      <c r="G387" t="s">
        <v>478</v>
      </c>
      <c r="H387">
        <v>1.06096212747805E-4</v>
      </c>
      <c r="I387">
        <v>472174</v>
      </c>
      <c r="J387">
        <v>1.8252028133995599E-7</v>
      </c>
      <c r="K387">
        <v>28981</v>
      </c>
      <c r="L387" t="b">
        <v>1</v>
      </c>
      <c r="M387">
        <v>0.102799177753839</v>
      </c>
    </row>
    <row r="388" spans="1:13" x14ac:dyDescent="0.2">
      <c r="A388" t="s">
        <v>629</v>
      </c>
      <c r="B388">
        <v>17</v>
      </c>
      <c r="C388">
        <v>7760397</v>
      </c>
      <c r="D388" t="s">
        <v>45</v>
      </c>
      <c r="E388" t="s">
        <v>129</v>
      </c>
      <c r="F388" t="s">
        <v>493</v>
      </c>
      <c r="G388" t="s">
        <v>478</v>
      </c>
      <c r="H388">
        <v>6.49776528803676E-4</v>
      </c>
      <c r="I388">
        <v>472174</v>
      </c>
      <c r="J388">
        <v>6.7952502013025399E-6</v>
      </c>
      <c r="K388">
        <v>28976</v>
      </c>
      <c r="L388" t="b">
        <v>1</v>
      </c>
      <c r="M388">
        <v>1.55686751112553E-4</v>
      </c>
    </row>
    <row r="389" spans="1:13" x14ac:dyDescent="0.2">
      <c r="A389" t="s">
        <v>630</v>
      </c>
      <c r="B389">
        <v>7</v>
      </c>
      <c r="C389">
        <v>128678236</v>
      </c>
      <c r="D389" t="s">
        <v>45</v>
      </c>
      <c r="E389" t="s">
        <v>129</v>
      </c>
      <c r="F389" t="s">
        <v>493</v>
      </c>
      <c r="G389" t="s">
        <v>478</v>
      </c>
      <c r="H389">
        <v>2.1206525280144899E-4</v>
      </c>
      <c r="I389">
        <v>472174</v>
      </c>
      <c r="J389">
        <v>4.5608560842239899E-5</v>
      </c>
      <c r="K389">
        <v>29152</v>
      </c>
      <c r="L389" t="b">
        <v>1</v>
      </c>
      <c r="M389">
        <v>0.195645451375803</v>
      </c>
    </row>
    <row r="390" spans="1:13" x14ac:dyDescent="0.2">
      <c r="A390" t="s">
        <v>631</v>
      </c>
      <c r="B390">
        <v>9</v>
      </c>
      <c r="C390">
        <v>109639970</v>
      </c>
      <c r="D390" t="s">
        <v>45</v>
      </c>
      <c r="E390" t="s">
        <v>129</v>
      </c>
      <c r="F390" t="s">
        <v>493</v>
      </c>
      <c r="G390" t="s">
        <v>478</v>
      </c>
      <c r="H390">
        <v>8.1793833173066503E-5</v>
      </c>
      <c r="I390">
        <v>472174</v>
      </c>
      <c r="J390">
        <v>1.2628410886004499E-5</v>
      </c>
      <c r="K390">
        <v>29551</v>
      </c>
      <c r="L390" t="b">
        <v>1</v>
      </c>
      <c r="M390">
        <v>0.35988144414242301</v>
      </c>
    </row>
    <row r="391" spans="1:13" x14ac:dyDescent="0.2">
      <c r="A391" t="s">
        <v>632</v>
      </c>
      <c r="B391">
        <v>5</v>
      </c>
      <c r="C391">
        <v>132397351</v>
      </c>
      <c r="D391" t="s">
        <v>45</v>
      </c>
      <c r="E391" t="s">
        <v>129</v>
      </c>
      <c r="F391" t="s">
        <v>493</v>
      </c>
      <c r="G391" t="s">
        <v>478</v>
      </c>
      <c r="H391">
        <v>6.7376551113951702E-5</v>
      </c>
      <c r="I391">
        <v>472174</v>
      </c>
      <c r="J391">
        <v>8.8874617801911507E-6</v>
      </c>
      <c r="K391">
        <v>27475</v>
      </c>
      <c r="L391" t="b">
        <v>1</v>
      </c>
      <c r="M391">
        <v>0.399645456497352</v>
      </c>
    </row>
    <row r="392" spans="1:13" x14ac:dyDescent="0.2">
      <c r="A392" t="s">
        <v>633</v>
      </c>
      <c r="B392">
        <v>2</v>
      </c>
      <c r="C392">
        <v>29098543</v>
      </c>
      <c r="D392" t="s">
        <v>45</v>
      </c>
      <c r="E392" t="s">
        <v>129</v>
      </c>
      <c r="F392" t="s">
        <v>493</v>
      </c>
      <c r="G392" t="s">
        <v>478</v>
      </c>
      <c r="H392">
        <v>1.07797151618587E-4</v>
      </c>
      <c r="I392">
        <v>472174</v>
      </c>
      <c r="J392">
        <v>3.59352329296198E-5</v>
      </c>
      <c r="K392">
        <v>34047</v>
      </c>
      <c r="L392" t="b">
        <v>1</v>
      </c>
      <c r="M392">
        <v>0.43422914902585402</v>
      </c>
    </row>
    <row r="393" spans="1:13" x14ac:dyDescent="0.2">
      <c r="A393" t="s">
        <v>634</v>
      </c>
      <c r="B393">
        <v>17</v>
      </c>
      <c r="C393">
        <v>41456413</v>
      </c>
      <c r="D393" t="s">
        <v>45</v>
      </c>
      <c r="E393" t="s">
        <v>129</v>
      </c>
      <c r="F393" t="s">
        <v>493</v>
      </c>
      <c r="G393" t="s">
        <v>478</v>
      </c>
      <c r="H393">
        <v>1.9918604242647901E-4</v>
      </c>
      <c r="I393">
        <v>472174</v>
      </c>
      <c r="J393">
        <v>5.4598458179942298E-5</v>
      </c>
      <c r="K393">
        <v>28485</v>
      </c>
      <c r="L393" t="b">
        <v>1</v>
      </c>
      <c r="M393">
        <v>0.27037266732055099</v>
      </c>
    </row>
    <row r="394" spans="1:13" x14ac:dyDescent="0.2">
      <c r="A394" t="s">
        <v>635</v>
      </c>
      <c r="B394">
        <v>15</v>
      </c>
      <c r="C394">
        <v>74336633</v>
      </c>
      <c r="D394" t="s">
        <v>45</v>
      </c>
      <c r="E394" t="s">
        <v>129</v>
      </c>
      <c r="F394" t="s">
        <v>493</v>
      </c>
      <c r="G394" t="s">
        <v>478</v>
      </c>
      <c r="H394">
        <v>1.92363068934198E-4</v>
      </c>
      <c r="I394">
        <v>472174</v>
      </c>
      <c r="J394">
        <v>1.1075876113167E-6</v>
      </c>
      <c r="K394">
        <v>32415</v>
      </c>
      <c r="L394" t="b">
        <v>1</v>
      </c>
      <c r="M394">
        <v>2.5594132584954001E-2</v>
      </c>
    </row>
    <row r="395" spans="1:13" x14ac:dyDescent="0.2">
      <c r="A395" t="s">
        <v>636</v>
      </c>
      <c r="B395">
        <v>17</v>
      </c>
      <c r="C395">
        <v>1666218</v>
      </c>
      <c r="D395" t="s">
        <v>45</v>
      </c>
      <c r="E395" t="s">
        <v>129</v>
      </c>
      <c r="F395" t="s">
        <v>493</v>
      </c>
      <c r="G395" t="s">
        <v>478</v>
      </c>
      <c r="H395">
        <v>1.6330030050325399E-4</v>
      </c>
      <c r="I395">
        <v>472174</v>
      </c>
      <c r="J395">
        <v>6.3049358273522997E-6</v>
      </c>
      <c r="K395">
        <v>28484</v>
      </c>
      <c r="L395" t="b">
        <v>1</v>
      </c>
      <c r="M395">
        <v>9.2384399069772694E-2</v>
      </c>
    </row>
    <row r="396" spans="1:13" x14ac:dyDescent="0.2">
      <c r="A396" t="s">
        <v>637</v>
      </c>
      <c r="B396">
        <v>22</v>
      </c>
      <c r="C396">
        <v>45790132</v>
      </c>
      <c r="D396" t="s">
        <v>45</v>
      </c>
      <c r="E396" t="s">
        <v>129</v>
      </c>
      <c r="F396" t="s">
        <v>493</v>
      </c>
      <c r="G396" t="s">
        <v>478</v>
      </c>
      <c r="H396">
        <v>1.01176745037915E-4</v>
      </c>
      <c r="I396">
        <v>472174</v>
      </c>
      <c r="J396">
        <v>1.4587576282549701E-4</v>
      </c>
      <c r="K396">
        <v>28570</v>
      </c>
      <c r="L396" t="b">
        <v>0</v>
      </c>
      <c r="M396">
        <v>0.74030477676791095</v>
      </c>
    </row>
    <row r="397" spans="1:13" x14ac:dyDescent="0.2">
      <c r="A397" t="s">
        <v>638</v>
      </c>
      <c r="B397">
        <v>20</v>
      </c>
      <c r="C397">
        <v>66370</v>
      </c>
      <c r="D397" t="s">
        <v>45</v>
      </c>
      <c r="E397" t="s">
        <v>129</v>
      </c>
      <c r="F397" t="s">
        <v>493</v>
      </c>
      <c r="G397" t="s">
        <v>478</v>
      </c>
      <c r="H397">
        <v>6.9271980491768595E-5</v>
      </c>
      <c r="I397">
        <v>472174</v>
      </c>
      <c r="J397">
        <v>1.6901124032089801E-5</v>
      </c>
      <c r="K397">
        <v>23425</v>
      </c>
      <c r="L397" t="b">
        <v>1</v>
      </c>
      <c r="M397">
        <v>0.52921442130826402</v>
      </c>
    </row>
    <row r="398" spans="1:13" x14ac:dyDescent="0.2">
      <c r="A398" t="s">
        <v>639</v>
      </c>
      <c r="B398">
        <v>11</v>
      </c>
      <c r="C398">
        <v>108177097</v>
      </c>
      <c r="D398" t="s">
        <v>45</v>
      </c>
      <c r="E398" t="s">
        <v>129</v>
      </c>
      <c r="F398" t="s">
        <v>493</v>
      </c>
      <c r="G398" t="s">
        <v>478</v>
      </c>
      <c r="H398">
        <v>6.9293736176661398E-4</v>
      </c>
      <c r="I398">
        <v>472174</v>
      </c>
      <c r="J398">
        <v>9.1907542229358703E-5</v>
      </c>
      <c r="K398">
        <v>28978</v>
      </c>
      <c r="L398" t="b">
        <v>1</v>
      </c>
      <c r="M398">
        <v>5.6691728701560003E-3</v>
      </c>
    </row>
    <row r="399" spans="1:13" x14ac:dyDescent="0.2">
      <c r="A399" t="s">
        <v>640</v>
      </c>
      <c r="B399">
        <v>5</v>
      </c>
      <c r="C399">
        <v>1294166</v>
      </c>
      <c r="D399" t="s">
        <v>45</v>
      </c>
      <c r="E399" t="s">
        <v>129</v>
      </c>
      <c r="F399" t="s">
        <v>493</v>
      </c>
      <c r="G399" t="s">
        <v>478</v>
      </c>
      <c r="H399">
        <v>2.0920140495166701E-4</v>
      </c>
      <c r="I399">
        <v>472174</v>
      </c>
      <c r="J399">
        <v>2.61838437476056E-5</v>
      </c>
      <c r="K399">
        <v>28186</v>
      </c>
      <c r="L399" t="b">
        <v>1</v>
      </c>
      <c r="M399">
        <v>0.12739785938863599</v>
      </c>
    </row>
    <row r="400" spans="1:13" x14ac:dyDescent="0.2">
      <c r="A400" t="s">
        <v>641</v>
      </c>
      <c r="B400">
        <v>4</v>
      </c>
      <c r="C400">
        <v>164028105</v>
      </c>
      <c r="D400" t="s">
        <v>45</v>
      </c>
      <c r="E400" t="s">
        <v>129</v>
      </c>
      <c r="F400" t="s">
        <v>493</v>
      </c>
      <c r="G400" t="s">
        <v>478</v>
      </c>
      <c r="H400">
        <v>1.0578447234947E-3</v>
      </c>
      <c r="I400">
        <v>472174</v>
      </c>
      <c r="J400">
        <v>4.5058585172441198E-5</v>
      </c>
      <c r="K400">
        <v>29548</v>
      </c>
      <c r="L400" t="b">
        <v>1</v>
      </c>
      <c r="M400">
        <v>1.6622627478900298E-5</v>
      </c>
    </row>
    <row r="401" spans="1:13" x14ac:dyDescent="0.2">
      <c r="A401" t="s">
        <v>642</v>
      </c>
      <c r="B401">
        <v>10</v>
      </c>
      <c r="C401">
        <v>105645725</v>
      </c>
      <c r="D401" t="s">
        <v>45</v>
      </c>
      <c r="E401" t="s">
        <v>129</v>
      </c>
      <c r="F401" t="s">
        <v>493</v>
      </c>
      <c r="G401" t="s">
        <v>478</v>
      </c>
      <c r="H401">
        <v>6.6766610249124593E-5</v>
      </c>
      <c r="I401">
        <v>472174</v>
      </c>
      <c r="J401">
        <v>1.47512046849546E-4</v>
      </c>
      <c r="K401">
        <v>29152</v>
      </c>
      <c r="L401" t="b">
        <v>0</v>
      </c>
      <c r="M401">
        <v>0.51015663251842702</v>
      </c>
    </row>
    <row r="402" spans="1:13" x14ac:dyDescent="0.2">
      <c r="A402" t="s">
        <v>643</v>
      </c>
      <c r="B402">
        <v>1</v>
      </c>
      <c r="C402">
        <v>151402045</v>
      </c>
      <c r="D402" t="s">
        <v>45</v>
      </c>
      <c r="E402" t="s">
        <v>129</v>
      </c>
      <c r="F402" t="s">
        <v>493</v>
      </c>
      <c r="G402" t="s">
        <v>478</v>
      </c>
      <c r="H402">
        <v>1.01122268833307E-4</v>
      </c>
      <c r="I402">
        <v>472174</v>
      </c>
      <c r="J402">
        <v>8.3140604795585093E-5</v>
      </c>
      <c r="K402">
        <v>31022</v>
      </c>
      <c r="L402" t="b">
        <v>1</v>
      </c>
      <c r="M402">
        <v>0.87287169381464602</v>
      </c>
    </row>
    <row r="403" spans="1:13" x14ac:dyDescent="0.2">
      <c r="A403" t="s">
        <v>644</v>
      </c>
      <c r="B403">
        <v>11</v>
      </c>
      <c r="C403">
        <v>128500215</v>
      </c>
      <c r="D403" t="s">
        <v>45</v>
      </c>
      <c r="E403" t="s">
        <v>129</v>
      </c>
      <c r="F403" t="s">
        <v>493</v>
      </c>
      <c r="G403" t="s">
        <v>478</v>
      </c>
      <c r="H403">
        <v>7.7342279312138E-5</v>
      </c>
      <c r="I403">
        <v>472174</v>
      </c>
      <c r="J403">
        <v>7.8130006918013999E-5</v>
      </c>
      <c r="K403">
        <v>26663</v>
      </c>
      <c r="L403" t="b">
        <v>0</v>
      </c>
      <c r="M403">
        <v>0.99433748772821495</v>
      </c>
    </row>
    <row r="404" spans="1:13" x14ac:dyDescent="0.2">
      <c r="A404" t="s">
        <v>645</v>
      </c>
      <c r="B404">
        <v>1</v>
      </c>
      <c r="C404">
        <v>185315067</v>
      </c>
      <c r="D404" t="s">
        <v>45</v>
      </c>
      <c r="E404" t="s">
        <v>129</v>
      </c>
      <c r="F404" t="s">
        <v>493</v>
      </c>
      <c r="G404" t="s">
        <v>478</v>
      </c>
      <c r="H404">
        <v>6.8976606937649294E-5</v>
      </c>
      <c r="I404">
        <v>472174</v>
      </c>
      <c r="J404">
        <v>9.6151491078355692E-6</v>
      </c>
      <c r="K404">
        <v>31024</v>
      </c>
      <c r="L404" t="b">
        <v>1</v>
      </c>
      <c r="M404">
        <v>0.37456025637496299</v>
      </c>
    </row>
    <row r="405" spans="1:13" x14ac:dyDescent="0.2">
      <c r="A405" t="s">
        <v>646</v>
      </c>
      <c r="B405">
        <v>1</v>
      </c>
      <c r="C405">
        <v>32279629</v>
      </c>
      <c r="D405" t="s">
        <v>45</v>
      </c>
      <c r="E405" t="s">
        <v>129</v>
      </c>
      <c r="F405" t="s">
        <v>493</v>
      </c>
      <c r="G405" t="s">
        <v>478</v>
      </c>
      <c r="H405">
        <v>1.71762243603047E-4</v>
      </c>
      <c r="I405">
        <v>472174</v>
      </c>
      <c r="J405">
        <v>5.8061454096661598E-5</v>
      </c>
      <c r="K405">
        <v>31017</v>
      </c>
      <c r="L405" t="b">
        <v>1</v>
      </c>
      <c r="M405">
        <v>0.34928138515912599</v>
      </c>
    </row>
    <row r="406" spans="1:13" x14ac:dyDescent="0.2">
      <c r="A406" t="s">
        <v>647</v>
      </c>
      <c r="B406">
        <v>1</v>
      </c>
      <c r="C406">
        <v>20916238</v>
      </c>
      <c r="D406" t="s">
        <v>45</v>
      </c>
      <c r="E406" t="s">
        <v>129</v>
      </c>
      <c r="F406" t="s">
        <v>493</v>
      </c>
      <c r="G406" t="s">
        <v>478</v>
      </c>
      <c r="H406">
        <v>1.44238299654984E-4</v>
      </c>
      <c r="I406">
        <v>472174</v>
      </c>
      <c r="J406">
        <v>2.5913784445427101E-7</v>
      </c>
      <c r="K406">
        <v>31583</v>
      </c>
      <c r="L406" t="b">
        <v>1</v>
      </c>
      <c r="M406">
        <v>4.7839388301307503E-2</v>
      </c>
    </row>
    <row r="407" spans="1:13" x14ac:dyDescent="0.2">
      <c r="A407" t="s">
        <v>648</v>
      </c>
      <c r="B407">
        <v>13</v>
      </c>
      <c r="C407">
        <v>71236611</v>
      </c>
      <c r="D407" t="s">
        <v>45</v>
      </c>
      <c r="E407" t="s">
        <v>129</v>
      </c>
      <c r="F407" t="s">
        <v>493</v>
      </c>
      <c r="G407" t="s">
        <v>478</v>
      </c>
      <c r="H407">
        <v>6.8871122248166002E-5</v>
      </c>
      <c r="I407">
        <v>472174</v>
      </c>
      <c r="J407">
        <v>1.4586244650200999E-5</v>
      </c>
      <c r="K407">
        <v>28956</v>
      </c>
      <c r="L407" t="b">
        <v>1</v>
      </c>
      <c r="M407">
        <v>0.45934686676425202</v>
      </c>
    </row>
    <row r="408" spans="1:13" x14ac:dyDescent="0.2">
      <c r="A408" t="s">
        <v>649</v>
      </c>
      <c r="B408">
        <v>2</v>
      </c>
      <c r="C408">
        <v>43588302</v>
      </c>
      <c r="D408" t="s">
        <v>45</v>
      </c>
      <c r="E408" t="s">
        <v>129</v>
      </c>
      <c r="F408" t="s">
        <v>493</v>
      </c>
      <c r="G408" t="s">
        <v>478</v>
      </c>
      <c r="H408">
        <v>6.7682467162132295E-5</v>
      </c>
      <c r="I408">
        <v>472174</v>
      </c>
      <c r="J408">
        <v>1.431291579011E-4</v>
      </c>
      <c r="K408">
        <v>31593</v>
      </c>
      <c r="L408" t="b">
        <v>0</v>
      </c>
      <c r="M408">
        <v>0.52018849247411503</v>
      </c>
    </row>
    <row r="409" spans="1:13" x14ac:dyDescent="0.2">
      <c r="A409" t="s">
        <v>650</v>
      </c>
      <c r="B409">
        <v>3</v>
      </c>
      <c r="C409">
        <v>128215821</v>
      </c>
      <c r="D409" t="s">
        <v>45</v>
      </c>
      <c r="E409" t="s">
        <v>129</v>
      </c>
      <c r="F409" t="s">
        <v>493</v>
      </c>
      <c r="G409" t="s">
        <v>478</v>
      </c>
      <c r="H409">
        <v>1.5521621419640401E-4</v>
      </c>
      <c r="I409">
        <v>472174</v>
      </c>
      <c r="J409">
        <v>1.6485164654991998E-5</v>
      </c>
      <c r="K409">
        <v>33884</v>
      </c>
      <c r="L409" t="b">
        <v>1</v>
      </c>
      <c r="M409">
        <v>0.135348595525973</v>
      </c>
    </row>
    <row r="410" spans="1:13" x14ac:dyDescent="0.2">
      <c r="A410" t="s">
        <v>651</v>
      </c>
      <c r="B410">
        <v>3</v>
      </c>
      <c r="C410">
        <v>170263320</v>
      </c>
      <c r="D410" t="s">
        <v>45</v>
      </c>
      <c r="E410" t="s">
        <v>129</v>
      </c>
      <c r="F410" t="s">
        <v>493</v>
      </c>
      <c r="G410" t="s">
        <v>478</v>
      </c>
      <c r="H410">
        <v>8.6188569387190197E-5</v>
      </c>
      <c r="I410">
        <v>472174</v>
      </c>
      <c r="J410">
        <v>2.0258401328854801E-5</v>
      </c>
      <c r="K410">
        <v>33890</v>
      </c>
      <c r="L410" t="b">
        <v>1</v>
      </c>
      <c r="M410">
        <v>0.39504753525360897</v>
      </c>
    </row>
    <row r="411" spans="1:13" x14ac:dyDescent="0.2">
      <c r="A411" t="s">
        <v>652</v>
      </c>
      <c r="B411">
        <v>5</v>
      </c>
      <c r="C411">
        <v>1670265</v>
      </c>
      <c r="D411" t="s">
        <v>45</v>
      </c>
      <c r="E411" t="s">
        <v>129</v>
      </c>
      <c r="F411" t="s">
        <v>493</v>
      </c>
      <c r="G411" t="s">
        <v>478</v>
      </c>
      <c r="H411">
        <v>1.4057481240971101E-4</v>
      </c>
      <c r="I411">
        <v>472174</v>
      </c>
      <c r="J411">
        <v>1.02473435884592E-5</v>
      </c>
      <c r="K411">
        <v>31347</v>
      </c>
      <c r="L411" t="b">
        <v>1</v>
      </c>
      <c r="M411">
        <v>0.13781336830872701</v>
      </c>
    </row>
    <row r="412" spans="1:13" x14ac:dyDescent="0.2">
      <c r="A412" t="s">
        <v>653</v>
      </c>
      <c r="B412">
        <v>10</v>
      </c>
      <c r="C412">
        <v>96134685</v>
      </c>
      <c r="D412" t="s">
        <v>45</v>
      </c>
      <c r="E412" t="s">
        <v>129</v>
      </c>
      <c r="F412" t="s">
        <v>493</v>
      </c>
      <c r="G412" t="s">
        <v>478</v>
      </c>
      <c r="H412">
        <v>9.8813402211580398E-5</v>
      </c>
      <c r="I412">
        <v>472174</v>
      </c>
      <c r="J412">
        <v>1.7981268203144399E-5</v>
      </c>
      <c r="K412">
        <v>29551</v>
      </c>
      <c r="L412" t="b">
        <v>1</v>
      </c>
      <c r="M412">
        <v>0.34182070417475002</v>
      </c>
    </row>
    <row r="413" spans="1:13" x14ac:dyDescent="0.2">
      <c r="A413" t="s">
        <v>654</v>
      </c>
      <c r="B413">
        <v>15</v>
      </c>
      <c r="C413">
        <v>56775385</v>
      </c>
      <c r="D413" t="s">
        <v>45</v>
      </c>
      <c r="E413" t="s">
        <v>129</v>
      </c>
      <c r="F413" t="s">
        <v>493</v>
      </c>
      <c r="G413" t="s">
        <v>478</v>
      </c>
      <c r="H413">
        <v>8.5155290800539201E-5</v>
      </c>
      <c r="I413">
        <v>472174</v>
      </c>
      <c r="J413">
        <v>2.25303143626645E-4</v>
      </c>
      <c r="K413">
        <v>28976</v>
      </c>
      <c r="L413" t="b">
        <v>0</v>
      </c>
      <c r="M413">
        <v>0.33933830181609498</v>
      </c>
    </row>
    <row r="414" spans="1:13" x14ac:dyDescent="0.2">
      <c r="A414" t="s">
        <v>655</v>
      </c>
      <c r="B414">
        <v>17</v>
      </c>
      <c r="C414">
        <v>65705530</v>
      </c>
      <c r="D414" t="s">
        <v>45</v>
      </c>
      <c r="E414" t="s">
        <v>129</v>
      </c>
      <c r="F414" t="s">
        <v>493</v>
      </c>
      <c r="G414" t="s">
        <v>478</v>
      </c>
      <c r="H414">
        <v>7.1881274076510997E-5</v>
      </c>
      <c r="I414">
        <v>472174</v>
      </c>
      <c r="J414">
        <v>3.7596528395799199E-5</v>
      </c>
      <c r="K414">
        <v>28484</v>
      </c>
      <c r="L414" t="b">
        <v>1</v>
      </c>
      <c r="M414">
        <v>0.70051569885340703</v>
      </c>
    </row>
    <row r="415" spans="1:13" x14ac:dyDescent="0.2">
      <c r="A415" t="s">
        <v>656</v>
      </c>
      <c r="B415">
        <v>17</v>
      </c>
      <c r="C415">
        <v>76195153</v>
      </c>
      <c r="D415" t="s">
        <v>45</v>
      </c>
      <c r="E415" t="s">
        <v>129</v>
      </c>
      <c r="F415" t="s">
        <v>493</v>
      </c>
      <c r="G415" t="s">
        <v>478</v>
      </c>
      <c r="H415">
        <v>7.1226865214893897E-5</v>
      </c>
      <c r="I415">
        <v>472174</v>
      </c>
      <c r="J415">
        <v>2.05812727706057E-7</v>
      </c>
      <c r="K415">
        <v>26662</v>
      </c>
      <c r="L415" t="b">
        <v>1</v>
      </c>
      <c r="M415">
        <v>0.20457618975078901</v>
      </c>
    </row>
    <row r="416" spans="1:13" x14ac:dyDescent="0.2">
      <c r="A416" t="s">
        <v>657</v>
      </c>
      <c r="B416">
        <v>14</v>
      </c>
      <c r="C416">
        <v>21941148</v>
      </c>
      <c r="D416" t="s">
        <v>45</v>
      </c>
      <c r="E416" t="s">
        <v>129</v>
      </c>
      <c r="F416" t="s">
        <v>493</v>
      </c>
      <c r="G416" t="s">
        <v>478</v>
      </c>
      <c r="H416">
        <v>1.0646063961266101E-4</v>
      </c>
      <c r="I416">
        <v>472174</v>
      </c>
      <c r="J416">
        <v>2.6982416536626202E-4</v>
      </c>
      <c r="K416">
        <v>28868</v>
      </c>
      <c r="L416" t="b">
        <v>0</v>
      </c>
      <c r="M416">
        <v>0.31362908015122298</v>
      </c>
    </row>
    <row r="417" spans="1:13" x14ac:dyDescent="0.2">
      <c r="A417" t="s">
        <v>658</v>
      </c>
      <c r="B417">
        <v>5</v>
      </c>
      <c r="C417">
        <v>77973</v>
      </c>
      <c r="D417" t="s">
        <v>45</v>
      </c>
      <c r="E417" t="s">
        <v>129</v>
      </c>
      <c r="F417" t="s">
        <v>493</v>
      </c>
      <c r="G417" t="s">
        <v>478</v>
      </c>
      <c r="H417">
        <v>8.2173315127267394E-5</v>
      </c>
      <c r="I417">
        <v>472174</v>
      </c>
      <c r="J417">
        <v>1.81654238883905E-5</v>
      </c>
      <c r="K417">
        <v>24014</v>
      </c>
      <c r="L417" t="b">
        <v>1</v>
      </c>
      <c r="M417">
        <v>0.46782078477991701</v>
      </c>
    </row>
    <row r="418" spans="1:13" x14ac:dyDescent="0.2">
      <c r="A418" t="s">
        <v>659</v>
      </c>
      <c r="B418">
        <v>17</v>
      </c>
      <c r="C418">
        <v>8064779</v>
      </c>
      <c r="D418" t="s">
        <v>45</v>
      </c>
      <c r="E418" t="s">
        <v>129</v>
      </c>
      <c r="F418" t="s">
        <v>493</v>
      </c>
      <c r="G418" t="s">
        <v>478</v>
      </c>
      <c r="H418">
        <v>2.1784648967254199E-4</v>
      </c>
      <c r="I418">
        <v>472174</v>
      </c>
      <c r="J418">
        <v>4.3514008267130101E-6</v>
      </c>
      <c r="K418">
        <v>29550</v>
      </c>
      <c r="L418" t="b">
        <v>1</v>
      </c>
      <c r="M418">
        <v>3.4553147591353403E-2</v>
      </c>
    </row>
    <row r="419" spans="1:13" x14ac:dyDescent="0.2">
      <c r="A419" t="s">
        <v>660</v>
      </c>
      <c r="B419">
        <v>16</v>
      </c>
      <c r="C419">
        <v>74678063</v>
      </c>
      <c r="D419" t="s">
        <v>45</v>
      </c>
      <c r="E419" t="s">
        <v>129</v>
      </c>
      <c r="F419" t="s">
        <v>493</v>
      </c>
      <c r="G419" t="s">
        <v>478</v>
      </c>
      <c r="H419">
        <v>2.9447502640714003E-4</v>
      </c>
      <c r="I419">
        <v>472174</v>
      </c>
      <c r="J419">
        <v>2.90925121057139E-7</v>
      </c>
      <c r="K419">
        <v>29450</v>
      </c>
      <c r="L419" t="b">
        <v>1</v>
      </c>
      <c r="M419">
        <v>5.6494065610349703E-3</v>
      </c>
    </row>
    <row r="420" spans="1:13" x14ac:dyDescent="0.2">
      <c r="A420" t="s">
        <v>661</v>
      </c>
      <c r="B420">
        <v>16</v>
      </c>
      <c r="C420">
        <v>50188929</v>
      </c>
      <c r="D420" t="s">
        <v>45</v>
      </c>
      <c r="E420" t="s">
        <v>129</v>
      </c>
      <c r="F420" t="s">
        <v>493</v>
      </c>
      <c r="G420" t="s">
        <v>478</v>
      </c>
      <c r="H420">
        <v>1.4709765796047899E-4</v>
      </c>
      <c r="I420">
        <v>472174</v>
      </c>
      <c r="J420">
        <v>2.7359211543758198E-5</v>
      </c>
      <c r="K420">
        <v>27862</v>
      </c>
      <c r="L420" t="b">
        <v>1</v>
      </c>
      <c r="M420">
        <v>0.26319728367394701</v>
      </c>
    </row>
    <row r="421" spans="1:13" x14ac:dyDescent="0.2">
      <c r="A421" t="s">
        <v>662</v>
      </c>
      <c r="B421">
        <v>8</v>
      </c>
      <c r="C421">
        <v>48885436</v>
      </c>
      <c r="D421" t="s">
        <v>45</v>
      </c>
      <c r="E421" t="s">
        <v>129</v>
      </c>
      <c r="F421" t="s">
        <v>493</v>
      </c>
      <c r="G421" t="s">
        <v>478</v>
      </c>
      <c r="H421">
        <v>2.5063561408645798E-4</v>
      </c>
      <c r="I421">
        <v>472174</v>
      </c>
      <c r="J421">
        <v>2.7536734968233298E-8</v>
      </c>
      <c r="K421">
        <v>32002</v>
      </c>
      <c r="L421" t="b">
        <v>1</v>
      </c>
      <c r="M421">
        <v>6.6851467424707501E-3</v>
      </c>
    </row>
    <row r="422" spans="1:13" x14ac:dyDescent="0.2">
      <c r="A422" t="s">
        <v>663</v>
      </c>
      <c r="B422">
        <v>12</v>
      </c>
      <c r="C422">
        <v>120904895</v>
      </c>
      <c r="D422" t="s">
        <v>45</v>
      </c>
      <c r="E422" t="s">
        <v>129</v>
      </c>
      <c r="F422" t="s">
        <v>493</v>
      </c>
      <c r="G422" t="s">
        <v>478</v>
      </c>
      <c r="H422">
        <v>1.66136907742875E-4</v>
      </c>
      <c r="I422">
        <v>472174</v>
      </c>
      <c r="J422">
        <v>8.78972591150717E-5</v>
      </c>
      <c r="K422">
        <v>28567</v>
      </c>
      <c r="L422" t="b">
        <v>1</v>
      </c>
      <c r="M422">
        <v>0.56408085112505102</v>
      </c>
    </row>
    <row r="423" spans="1:13" x14ac:dyDescent="0.2">
      <c r="A423" t="s">
        <v>664</v>
      </c>
      <c r="B423">
        <v>5</v>
      </c>
      <c r="C423">
        <v>1285974</v>
      </c>
      <c r="D423" t="s">
        <v>45</v>
      </c>
      <c r="E423" t="s">
        <v>129</v>
      </c>
      <c r="F423" t="s">
        <v>493</v>
      </c>
      <c r="G423" t="s">
        <v>478</v>
      </c>
      <c r="H423">
        <v>2.7230625643119401E-3</v>
      </c>
      <c r="I423">
        <v>472174</v>
      </c>
      <c r="J423">
        <v>3.7465567666421999E-4</v>
      </c>
      <c r="K423">
        <v>27276</v>
      </c>
      <c r="L423" t="b">
        <v>1</v>
      </c>
      <c r="M423">
        <v>1.3034970299999299E-7</v>
      </c>
    </row>
    <row r="424" spans="1:13" x14ac:dyDescent="0.2">
      <c r="A424" t="s">
        <v>665</v>
      </c>
      <c r="B424">
        <v>10</v>
      </c>
      <c r="C424">
        <v>106280527</v>
      </c>
      <c r="D424" t="s">
        <v>45</v>
      </c>
      <c r="E424" t="s">
        <v>129</v>
      </c>
      <c r="F424" t="s">
        <v>493</v>
      </c>
      <c r="G424" t="s">
        <v>478</v>
      </c>
      <c r="H424">
        <v>1.1431481255449501E-4</v>
      </c>
      <c r="I424">
        <v>472174</v>
      </c>
      <c r="J424">
        <v>5.7625057074272098E-5</v>
      </c>
      <c r="K424">
        <v>17797</v>
      </c>
      <c r="L424" t="b">
        <v>1</v>
      </c>
      <c r="M424">
        <v>0.68469219708352902</v>
      </c>
    </row>
    <row r="425" spans="1:13" x14ac:dyDescent="0.2">
      <c r="A425" t="s">
        <v>666</v>
      </c>
      <c r="B425">
        <v>6</v>
      </c>
      <c r="C425">
        <v>28674322</v>
      </c>
      <c r="D425" t="s">
        <v>45</v>
      </c>
      <c r="E425" t="s">
        <v>129</v>
      </c>
      <c r="F425" t="s">
        <v>493</v>
      </c>
      <c r="G425" t="s">
        <v>478</v>
      </c>
      <c r="H425">
        <v>1.63027433094911E-4</v>
      </c>
      <c r="I425">
        <v>472174</v>
      </c>
      <c r="J425">
        <v>3.7981503391618003E-5</v>
      </c>
      <c r="K425">
        <v>26726</v>
      </c>
      <c r="L425" t="b">
        <v>1</v>
      </c>
      <c r="M425">
        <v>0.29345994142985599</v>
      </c>
    </row>
    <row r="426" spans="1:13" x14ac:dyDescent="0.2">
      <c r="A426" t="s">
        <v>667</v>
      </c>
      <c r="B426">
        <v>2</v>
      </c>
      <c r="C426">
        <v>58979879</v>
      </c>
      <c r="D426" t="s">
        <v>45</v>
      </c>
      <c r="E426" t="s">
        <v>129</v>
      </c>
      <c r="F426" t="s">
        <v>493</v>
      </c>
      <c r="G426" t="s">
        <v>478</v>
      </c>
      <c r="H426">
        <v>7.9404651507985094E-5</v>
      </c>
      <c r="I426">
        <v>472174</v>
      </c>
      <c r="J426">
        <v>3.94349065524164E-6</v>
      </c>
      <c r="K426">
        <v>31590</v>
      </c>
      <c r="L426" t="b">
        <v>1</v>
      </c>
      <c r="M426">
        <v>0.23341441349599801</v>
      </c>
    </row>
    <row r="427" spans="1:13" x14ac:dyDescent="0.2">
      <c r="A427" t="s">
        <v>668</v>
      </c>
      <c r="B427">
        <v>7</v>
      </c>
      <c r="C427">
        <v>124459852</v>
      </c>
      <c r="D427" t="s">
        <v>45</v>
      </c>
      <c r="E427" t="s">
        <v>129</v>
      </c>
      <c r="F427" t="s">
        <v>493</v>
      </c>
      <c r="G427" t="s">
        <v>478</v>
      </c>
      <c r="H427">
        <v>8.3171996816717997E-4</v>
      </c>
      <c r="I427">
        <v>472174</v>
      </c>
      <c r="J427">
        <v>2.87995075048178E-5</v>
      </c>
      <c r="K427">
        <v>28980</v>
      </c>
      <c r="L427" t="b">
        <v>1</v>
      </c>
      <c r="M427">
        <v>1.04541002557382E-4</v>
      </c>
    </row>
    <row r="428" spans="1:13" x14ac:dyDescent="0.2">
      <c r="A428" t="s">
        <v>669</v>
      </c>
      <c r="B428">
        <v>3</v>
      </c>
      <c r="C428">
        <v>72891547</v>
      </c>
      <c r="D428" t="s">
        <v>45</v>
      </c>
      <c r="E428" t="s">
        <v>129</v>
      </c>
      <c r="F428" t="s">
        <v>493</v>
      </c>
      <c r="G428" t="s">
        <v>478</v>
      </c>
      <c r="H428">
        <v>2.2048117729533601E-4</v>
      </c>
      <c r="I428">
        <v>472174</v>
      </c>
      <c r="J428">
        <v>1.93912871790529E-4</v>
      </c>
      <c r="K428">
        <v>21279</v>
      </c>
      <c r="L428" t="b">
        <v>1</v>
      </c>
      <c r="M428">
        <v>0.89516300664985005</v>
      </c>
    </row>
    <row r="429" spans="1:13" x14ac:dyDescent="0.2">
      <c r="A429" t="s">
        <v>670</v>
      </c>
      <c r="B429">
        <v>12</v>
      </c>
      <c r="C429">
        <v>54694560</v>
      </c>
      <c r="D429" t="s">
        <v>45</v>
      </c>
      <c r="E429" t="s">
        <v>129</v>
      </c>
      <c r="F429" t="s">
        <v>493</v>
      </c>
      <c r="G429" t="s">
        <v>478</v>
      </c>
      <c r="H429">
        <v>1.4249450962090701E-4</v>
      </c>
      <c r="I429">
        <v>472174</v>
      </c>
      <c r="J429">
        <v>2.4818436924090199E-4</v>
      </c>
      <c r="K429">
        <v>28183</v>
      </c>
      <c r="L429" t="b">
        <v>0</v>
      </c>
      <c r="M429">
        <v>0.53359215758687195</v>
      </c>
    </row>
    <row r="430" spans="1:13" x14ac:dyDescent="0.2">
      <c r="A430" t="s">
        <v>671</v>
      </c>
      <c r="B430">
        <v>16</v>
      </c>
      <c r="C430">
        <v>3650970</v>
      </c>
      <c r="D430" t="s">
        <v>45</v>
      </c>
      <c r="E430" t="s">
        <v>129</v>
      </c>
      <c r="F430" t="s">
        <v>493</v>
      </c>
      <c r="G430" t="s">
        <v>478</v>
      </c>
      <c r="H430">
        <v>1.52814014027406E-4</v>
      </c>
      <c r="I430">
        <v>472174</v>
      </c>
      <c r="J430">
        <v>4.6058564164509998E-6</v>
      </c>
      <c r="K430">
        <v>28878</v>
      </c>
      <c r="L430" t="b">
        <v>1</v>
      </c>
      <c r="M430">
        <v>9.1939577402380193E-2</v>
      </c>
    </row>
    <row r="431" spans="1:13" x14ac:dyDescent="0.2">
      <c r="A431" t="s">
        <v>672</v>
      </c>
      <c r="B431">
        <v>6</v>
      </c>
      <c r="C431">
        <v>204031</v>
      </c>
      <c r="D431" t="s">
        <v>45</v>
      </c>
      <c r="E431" t="s">
        <v>129</v>
      </c>
      <c r="F431" t="s">
        <v>493</v>
      </c>
      <c r="G431" t="s">
        <v>478</v>
      </c>
      <c r="H431">
        <v>1.53125582426292E-4</v>
      </c>
      <c r="I431">
        <v>472174</v>
      </c>
      <c r="J431">
        <v>3.8704809907189102E-7</v>
      </c>
      <c r="K431">
        <v>28863</v>
      </c>
      <c r="L431" t="b">
        <v>1</v>
      </c>
      <c r="M431">
        <v>5.2592474383554799E-2</v>
      </c>
    </row>
    <row r="432" spans="1:13" x14ac:dyDescent="0.2">
      <c r="A432" t="s">
        <v>673</v>
      </c>
      <c r="B432">
        <v>19</v>
      </c>
      <c r="C432">
        <v>57370055</v>
      </c>
      <c r="D432" t="s">
        <v>45</v>
      </c>
      <c r="E432" t="s">
        <v>129</v>
      </c>
      <c r="F432" t="s">
        <v>493</v>
      </c>
      <c r="G432" t="s">
        <v>478</v>
      </c>
      <c r="H432">
        <v>1.15852537053318E-4</v>
      </c>
      <c r="I432">
        <v>472174</v>
      </c>
      <c r="J432">
        <v>2.8517314606247E-5</v>
      </c>
      <c r="K432">
        <v>28563</v>
      </c>
      <c r="L432" t="b">
        <v>1</v>
      </c>
      <c r="M432">
        <v>0.37343171817142601</v>
      </c>
    </row>
    <row r="433" spans="1:13" x14ac:dyDescent="0.2">
      <c r="A433" t="s">
        <v>674</v>
      </c>
      <c r="B433">
        <v>19</v>
      </c>
      <c r="C433">
        <v>22215441</v>
      </c>
      <c r="D433" t="s">
        <v>45</v>
      </c>
      <c r="E433" t="s">
        <v>129</v>
      </c>
      <c r="F433" t="s">
        <v>493</v>
      </c>
      <c r="G433" t="s">
        <v>478</v>
      </c>
      <c r="H433">
        <v>4.7114210147649102E-4</v>
      </c>
      <c r="I433">
        <v>472174</v>
      </c>
      <c r="J433">
        <v>4.6505711024502599E-7</v>
      </c>
      <c r="K433">
        <v>28585</v>
      </c>
      <c r="L433" t="b">
        <v>1</v>
      </c>
      <c r="M433">
        <v>5.5650969769425801E-4</v>
      </c>
    </row>
    <row r="434" spans="1:13" x14ac:dyDescent="0.2">
      <c r="A434" t="s">
        <v>675</v>
      </c>
      <c r="B434">
        <v>3</v>
      </c>
      <c r="C434">
        <v>24347800</v>
      </c>
      <c r="D434" t="s">
        <v>45</v>
      </c>
      <c r="E434" t="s">
        <v>129</v>
      </c>
      <c r="F434" t="s">
        <v>493</v>
      </c>
      <c r="G434" t="s">
        <v>478</v>
      </c>
      <c r="H434">
        <v>1.01468573674939E-4</v>
      </c>
      <c r="I434">
        <v>472174</v>
      </c>
      <c r="J434">
        <v>1.32168217689782E-4</v>
      </c>
      <c r="K434">
        <v>31018</v>
      </c>
      <c r="L434" t="b">
        <v>0</v>
      </c>
      <c r="M434">
        <v>0.80813247003821498</v>
      </c>
    </row>
    <row r="435" spans="1:13" x14ac:dyDescent="0.2">
      <c r="A435" t="s">
        <v>676</v>
      </c>
      <c r="B435">
        <v>4</v>
      </c>
      <c r="C435">
        <v>7044380</v>
      </c>
      <c r="D435" t="s">
        <v>45</v>
      </c>
      <c r="E435" t="s">
        <v>129</v>
      </c>
      <c r="F435" t="s">
        <v>493</v>
      </c>
      <c r="G435" t="s">
        <v>478</v>
      </c>
      <c r="H435">
        <v>1.72684360507647E-4</v>
      </c>
      <c r="I435">
        <v>472174</v>
      </c>
      <c r="J435">
        <v>2.50086359662994E-5</v>
      </c>
      <c r="K435">
        <v>28960</v>
      </c>
      <c r="L435" t="b">
        <v>1</v>
      </c>
      <c r="M435">
        <v>0.17872870354928999</v>
      </c>
    </row>
    <row r="436" spans="1:13" x14ac:dyDescent="0.2">
      <c r="A436" t="s">
        <v>677</v>
      </c>
      <c r="B436">
        <v>1</v>
      </c>
      <c r="C436">
        <v>226577306</v>
      </c>
      <c r="D436" t="s">
        <v>45</v>
      </c>
      <c r="E436" t="s">
        <v>129</v>
      </c>
      <c r="F436" t="s">
        <v>493</v>
      </c>
      <c r="G436" t="s">
        <v>478</v>
      </c>
      <c r="H436">
        <v>4.3751376889697397E-4</v>
      </c>
      <c r="I436">
        <v>472174</v>
      </c>
      <c r="J436">
        <v>4.8540480742030698E-4</v>
      </c>
      <c r="K436">
        <v>31199</v>
      </c>
      <c r="L436" t="b">
        <v>0</v>
      </c>
      <c r="M436">
        <v>0.84865384611365902</v>
      </c>
    </row>
    <row r="437" spans="1:13" x14ac:dyDescent="0.2">
      <c r="A437" t="s">
        <v>678</v>
      </c>
      <c r="B437">
        <v>6</v>
      </c>
      <c r="C437">
        <v>109601554</v>
      </c>
      <c r="D437" t="s">
        <v>45</v>
      </c>
      <c r="E437" t="s">
        <v>129</v>
      </c>
      <c r="F437" t="s">
        <v>493</v>
      </c>
      <c r="G437" t="s">
        <v>478</v>
      </c>
      <c r="H437">
        <v>1.07877057442987E-4</v>
      </c>
      <c r="I437">
        <v>472174</v>
      </c>
      <c r="J437">
        <v>6.1970584288477198E-6</v>
      </c>
      <c r="K437">
        <v>29537</v>
      </c>
      <c r="L437" t="b">
        <v>1</v>
      </c>
      <c r="M437">
        <v>0.187957426222472</v>
      </c>
    </row>
    <row r="438" spans="1:13" x14ac:dyDescent="0.2">
      <c r="A438" t="s">
        <v>679</v>
      </c>
      <c r="B438">
        <v>11</v>
      </c>
      <c r="C438">
        <v>202253</v>
      </c>
      <c r="D438" t="s">
        <v>45</v>
      </c>
      <c r="E438" t="s">
        <v>129</v>
      </c>
      <c r="F438" t="s">
        <v>493</v>
      </c>
      <c r="G438" t="s">
        <v>478</v>
      </c>
      <c r="H438">
        <v>2.63551755098686E-4</v>
      </c>
      <c r="I438">
        <v>472174</v>
      </c>
      <c r="J438">
        <v>2.0064016620607601E-6</v>
      </c>
      <c r="K438">
        <v>27989</v>
      </c>
      <c r="L438" t="b">
        <v>1</v>
      </c>
      <c r="M438">
        <v>1.6007080482814701E-2</v>
      </c>
    </row>
    <row r="439" spans="1:13" x14ac:dyDescent="0.2">
      <c r="A439" t="s">
        <v>680</v>
      </c>
      <c r="B439">
        <v>10</v>
      </c>
      <c r="C439">
        <v>105675946</v>
      </c>
      <c r="D439" t="s">
        <v>45</v>
      </c>
      <c r="E439" t="s">
        <v>129</v>
      </c>
      <c r="F439" t="s">
        <v>493</v>
      </c>
      <c r="G439" t="s">
        <v>478</v>
      </c>
      <c r="H439">
        <v>1.6070665673941699E-3</v>
      </c>
      <c r="I439">
        <v>472174</v>
      </c>
      <c r="J439">
        <v>4.4989283191982601E-6</v>
      </c>
      <c r="K439">
        <v>29553</v>
      </c>
      <c r="L439" t="b">
        <v>1</v>
      </c>
      <c r="M439">
        <v>2.3723785497634802E-10</v>
      </c>
    </row>
    <row r="440" spans="1:13" x14ac:dyDescent="0.2">
      <c r="A440" t="s">
        <v>681</v>
      </c>
      <c r="B440">
        <v>13</v>
      </c>
      <c r="C440">
        <v>73317585</v>
      </c>
      <c r="D440" t="s">
        <v>45</v>
      </c>
      <c r="E440" t="s">
        <v>129</v>
      </c>
      <c r="F440" t="s">
        <v>493</v>
      </c>
      <c r="G440" t="s">
        <v>478</v>
      </c>
      <c r="H440">
        <v>7.5377175638113205E-5</v>
      </c>
      <c r="I440">
        <v>472174</v>
      </c>
      <c r="J440">
        <v>4.4818950990909898E-5</v>
      </c>
      <c r="K440">
        <v>29552</v>
      </c>
      <c r="L440" t="b">
        <v>1</v>
      </c>
      <c r="M440">
        <v>0.74032584282217895</v>
      </c>
    </row>
    <row r="441" spans="1:13" x14ac:dyDescent="0.2">
      <c r="A441" t="s">
        <v>682</v>
      </c>
      <c r="B441">
        <v>3</v>
      </c>
      <c r="C441">
        <v>138244400</v>
      </c>
      <c r="D441" t="s">
        <v>45</v>
      </c>
      <c r="E441" t="s">
        <v>129</v>
      </c>
      <c r="F441" t="s">
        <v>493</v>
      </c>
      <c r="G441" t="s">
        <v>478</v>
      </c>
      <c r="H441">
        <v>1.0692270404356699E-4</v>
      </c>
      <c r="I441">
        <v>472174</v>
      </c>
      <c r="J441">
        <v>1.0813588358466899E-4</v>
      </c>
      <c r="K441">
        <v>31594</v>
      </c>
      <c r="L441" t="b">
        <v>0</v>
      </c>
      <c r="M441">
        <v>0.99196785610843596</v>
      </c>
    </row>
    <row r="442" spans="1:13" x14ac:dyDescent="0.2">
      <c r="A442" t="s">
        <v>683</v>
      </c>
      <c r="B442">
        <v>16</v>
      </c>
      <c r="C442">
        <v>3613207</v>
      </c>
      <c r="D442" t="s">
        <v>45</v>
      </c>
      <c r="E442" t="s">
        <v>129</v>
      </c>
      <c r="F442" t="s">
        <v>493</v>
      </c>
      <c r="G442" t="s">
        <v>478</v>
      </c>
      <c r="H442">
        <v>1.4117944446306299E-4</v>
      </c>
      <c r="I442">
        <v>472174</v>
      </c>
      <c r="J442">
        <v>9.4258016195635901E-5</v>
      </c>
      <c r="K442">
        <v>17771</v>
      </c>
      <c r="L442" t="b">
        <v>1</v>
      </c>
      <c r="M442">
        <v>0.77609051875943402</v>
      </c>
    </row>
    <row r="443" spans="1:13" x14ac:dyDescent="0.2">
      <c r="A443" t="s">
        <v>684</v>
      </c>
      <c r="B443">
        <v>18</v>
      </c>
      <c r="C443">
        <v>78008334</v>
      </c>
      <c r="D443" t="s">
        <v>45</v>
      </c>
      <c r="E443" t="s">
        <v>129</v>
      </c>
      <c r="F443" t="s">
        <v>493</v>
      </c>
      <c r="G443" t="s">
        <v>478</v>
      </c>
      <c r="H443">
        <v>8.5340131359061899E-5</v>
      </c>
      <c r="I443">
        <v>472174</v>
      </c>
      <c r="J443">
        <v>4.4592487673112799E-5</v>
      </c>
      <c r="K443">
        <v>29440</v>
      </c>
      <c r="L443" t="b">
        <v>1</v>
      </c>
      <c r="M443">
        <v>0.66995900409911902</v>
      </c>
    </row>
    <row r="444" spans="1:13" x14ac:dyDescent="0.2">
      <c r="A444" t="s">
        <v>554</v>
      </c>
      <c r="B444">
        <v>22</v>
      </c>
      <c r="C444">
        <v>51072289</v>
      </c>
      <c r="D444" t="s">
        <v>47</v>
      </c>
      <c r="E444" t="s">
        <v>104</v>
      </c>
      <c r="F444" t="s">
        <v>493</v>
      </c>
      <c r="G444" t="s">
        <v>478</v>
      </c>
      <c r="H444">
        <v>6.9423400205876796E-5</v>
      </c>
      <c r="I444">
        <v>472174</v>
      </c>
      <c r="J444">
        <v>6.5949453304769604E-5</v>
      </c>
      <c r="K444">
        <v>28483</v>
      </c>
      <c r="L444" t="b">
        <v>1</v>
      </c>
      <c r="M444">
        <v>0.972393393547198</v>
      </c>
    </row>
    <row r="445" spans="1:13" x14ac:dyDescent="0.2">
      <c r="A445" t="s">
        <v>555</v>
      </c>
      <c r="B445">
        <v>8</v>
      </c>
      <c r="C445">
        <v>73958718</v>
      </c>
      <c r="D445" t="s">
        <v>47</v>
      </c>
      <c r="E445" t="s">
        <v>104</v>
      </c>
      <c r="F445" t="s">
        <v>493</v>
      </c>
      <c r="G445" t="s">
        <v>478</v>
      </c>
      <c r="H445">
        <v>4.2670655684917002E-4</v>
      </c>
      <c r="I445">
        <v>472174</v>
      </c>
      <c r="J445">
        <v>4.2906770134439797E-6</v>
      </c>
      <c r="K445">
        <v>28972</v>
      </c>
      <c r="L445" t="b">
        <v>1</v>
      </c>
      <c r="M445">
        <v>2.13345779509155E-3</v>
      </c>
    </row>
    <row r="446" spans="1:13" x14ac:dyDescent="0.2">
      <c r="A446" t="s">
        <v>556</v>
      </c>
      <c r="B446">
        <v>8</v>
      </c>
      <c r="C446">
        <v>95530969</v>
      </c>
      <c r="D446" t="s">
        <v>47</v>
      </c>
      <c r="E446" t="s">
        <v>104</v>
      </c>
      <c r="F446" t="s">
        <v>493</v>
      </c>
      <c r="G446" t="s">
        <v>478</v>
      </c>
      <c r="H446">
        <v>1.2969416784266999E-4</v>
      </c>
      <c r="I446">
        <v>472174</v>
      </c>
      <c r="J446">
        <v>2.5799795104685298E-7</v>
      </c>
      <c r="K446">
        <v>28584</v>
      </c>
      <c r="L446" t="b">
        <v>1</v>
      </c>
      <c r="M446">
        <v>7.4059268450978696E-2</v>
      </c>
    </row>
    <row r="447" spans="1:13" x14ac:dyDescent="0.2">
      <c r="A447" t="s">
        <v>557</v>
      </c>
      <c r="B447">
        <v>11</v>
      </c>
      <c r="C447">
        <v>5247791</v>
      </c>
      <c r="D447" t="s">
        <v>47</v>
      </c>
      <c r="E447" t="s">
        <v>104</v>
      </c>
      <c r="F447" t="s">
        <v>493</v>
      </c>
      <c r="G447" t="s">
        <v>478</v>
      </c>
      <c r="H447">
        <v>6.0908814806671496E-4</v>
      </c>
      <c r="I447">
        <v>472174</v>
      </c>
      <c r="J447">
        <v>5.8941097863780695E-7</v>
      </c>
      <c r="K447">
        <v>28380</v>
      </c>
      <c r="L447" t="b">
        <v>1</v>
      </c>
      <c r="M447">
        <v>9.1133566997749394E-5</v>
      </c>
    </row>
    <row r="448" spans="1:13" x14ac:dyDescent="0.2">
      <c r="A448" t="s">
        <v>558</v>
      </c>
      <c r="B448">
        <v>12</v>
      </c>
      <c r="C448">
        <v>122944713</v>
      </c>
      <c r="D448" t="s">
        <v>47</v>
      </c>
      <c r="E448" t="s">
        <v>104</v>
      </c>
      <c r="F448" t="s">
        <v>493</v>
      </c>
      <c r="G448" t="s">
        <v>478</v>
      </c>
      <c r="H448">
        <v>1.19963289965123E-4</v>
      </c>
      <c r="I448">
        <v>472174</v>
      </c>
      <c r="J448">
        <v>4.0715657534398402E-5</v>
      </c>
      <c r="K448">
        <v>29550</v>
      </c>
      <c r="L448" t="b">
        <v>1</v>
      </c>
      <c r="M448">
        <v>0.445797127716763</v>
      </c>
    </row>
    <row r="449" spans="1:13" x14ac:dyDescent="0.2">
      <c r="A449" t="s">
        <v>559</v>
      </c>
      <c r="B449">
        <v>12</v>
      </c>
      <c r="C449">
        <v>111833788</v>
      </c>
      <c r="D449" t="s">
        <v>47</v>
      </c>
      <c r="E449" t="s">
        <v>104</v>
      </c>
      <c r="F449" t="s">
        <v>493</v>
      </c>
      <c r="G449" t="s">
        <v>478</v>
      </c>
      <c r="H449">
        <v>1.1274847957875E-4</v>
      </c>
      <c r="I449">
        <v>472174</v>
      </c>
      <c r="J449">
        <v>2.65012694186831E-6</v>
      </c>
      <c r="K449">
        <v>27209</v>
      </c>
      <c r="L449" t="b">
        <v>1</v>
      </c>
      <c r="M449">
        <v>0.14930227959009201</v>
      </c>
    </row>
    <row r="450" spans="1:13" x14ac:dyDescent="0.2">
      <c r="A450" t="s">
        <v>560</v>
      </c>
      <c r="B450">
        <v>4</v>
      </c>
      <c r="C450">
        <v>9920347</v>
      </c>
      <c r="D450" t="s">
        <v>47</v>
      </c>
      <c r="E450" t="s">
        <v>104</v>
      </c>
      <c r="F450" t="s">
        <v>493</v>
      </c>
      <c r="G450" t="s">
        <v>478</v>
      </c>
      <c r="H450">
        <v>7.1029767941439403E-5</v>
      </c>
      <c r="I450">
        <v>472174</v>
      </c>
      <c r="J450">
        <v>7.2661651202269198E-6</v>
      </c>
      <c r="K450">
        <v>28979</v>
      </c>
      <c r="L450" t="b">
        <v>1</v>
      </c>
      <c r="M450">
        <v>0.34354722554219902</v>
      </c>
    </row>
    <row r="451" spans="1:13" x14ac:dyDescent="0.2">
      <c r="A451" t="s">
        <v>561</v>
      </c>
      <c r="B451">
        <v>11</v>
      </c>
      <c r="C451">
        <v>9629553</v>
      </c>
      <c r="D451" t="s">
        <v>47</v>
      </c>
      <c r="E451" t="s">
        <v>104</v>
      </c>
      <c r="F451" t="s">
        <v>493</v>
      </c>
      <c r="G451" t="s">
        <v>478</v>
      </c>
      <c r="H451">
        <v>9.7020442306166102E-5</v>
      </c>
      <c r="I451">
        <v>472174</v>
      </c>
      <c r="J451">
        <v>1.05937693371517E-5</v>
      </c>
      <c r="K451">
        <v>28572</v>
      </c>
      <c r="L451" t="b">
        <v>1</v>
      </c>
      <c r="M451">
        <v>0.27902601963232199</v>
      </c>
    </row>
    <row r="452" spans="1:13" x14ac:dyDescent="0.2">
      <c r="A452" t="s">
        <v>562</v>
      </c>
      <c r="B452">
        <v>12</v>
      </c>
      <c r="C452">
        <v>11757743</v>
      </c>
      <c r="D452" t="s">
        <v>47</v>
      </c>
      <c r="E452" t="s">
        <v>104</v>
      </c>
      <c r="F452" t="s">
        <v>493</v>
      </c>
      <c r="G452" t="s">
        <v>478</v>
      </c>
      <c r="H452">
        <v>9.6311176535395995E-5</v>
      </c>
      <c r="I452">
        <v>472174</v>
      </c>
      <c r="J452">
        <v>8.0364810512719106E-5</v>
      </c>
      <c r="K452">
        <v>23060</v>
      </c>
      <c r="L452" t="b">
        <v>1</v>
      </c>
      <c r="M452">
        <v>0.89979671353542301</v>
      </c>
    </row>
    <row r="453" spans="1:13" x14ac:dyDescent="0.2">
      <c r="A453" t="s">
        <v>563</v>
      </c>
      <c r="B453">
        <v>10</v>
      </c>
      <c r="C453">
        <v>5870267</v>
      </c>
      <c r="D453" t="s">
        <v>47</v>
      </c>
      <c r="E453" t="s">
        <v>104</v>
      </c>
      <c r="F453" t="s">
        <v>493</v>
      </c>
      <c r="G453" t="s">
        <v>478</v>
      </c>
      <c r="H453">
        <v>1.70963093160695E-4</v>
      </c>
      <c r="I453">
        <v>472174</v>
      </c>
      <c r="J453">
        <v>3.3180628439305597E-5</v>
      </c>
      <c r="K453">
        <v>28483</v>
      </c>
      <c r="L453" t="b">
        <v>1</v>
      </c>
      <c r="M453">
        <v>0.23053969239684</v>
      </c>
    </row>
    <row r="454" spans="1:13" x14ac:dyDescent="0.2">
      <c r="A454" t="s">
        <v>564</v>
      </c>
      <c r="B454">
        <v>19</v>
      </c>
      <c r="C454">
        <v>4368142</v>
      </c>
      <c r="D454" t="s">
        <v>47</v>
      </c>
      <c r="E454" t="s">
        <v>104</v>
      </c>
      <c r="F454" t="s">
        <v>493</v>
      </c>
      <c r="G454" t="s">
        <v>478</v>
      </c>
      <c r="H454">
        <v>6.5659473453582996E-5</v>
      </c>
      <c r="I454">
        <v>472174</v>
      </c>
      <c r="J454">
        <v>2.50829514210466E-8</v>
      </c>
      <c r="K454">
        <v>28967</v>
      </c>
      <c r="L454" t="b">
        <v>1</v>
      </c>
      <c r="M454">
        <v>0.18936350637896701</v>
      </c>
    </row>
    <row r="455" spans="1:13" x14ac:dyDescent="0.2">
      <c r="A455" t="s">
        <v>565</v>
      </c>
      <c r="B455">
        <v>16</v>
      </c>
      <c r="C455">
        <v>88092092</v>
      </c>
      <c r="D455" t="s">
        <v>47</v>
      </c>
      <c r="E455" t="s">
        <v>104</v>
      </c>
      <c r="F455" t="s">
        <v>493</v>
      </c>
      <c r="G455" t="s">
        <v>478</v>
      </c>
      <c r="H455">
        <v>2.3735390384264999E-4</v>
      </c>
      <c r="I455">
        <v>472174</v>
      </c>
      <c r="J455">
        <v>3.0939950536615303E-5</v>
      </c>
      <c r="K455">
        <v>28971</v>
      </c>
      <c r="L455" t="b">
        <v>1</v>
      </c>
      <c r="M455">
        <v>0.103847079177726</v>
      </c>
    </row>
    <row r="456" spans="1:13" x14ac:dyDescent="0.2">
      <c r="A456" t="s">
        <v>566</v>
      </c>
      <c r="B456">
        <v>17</v>
      </c>
      <c r="C456">
        <v>29252703</v>
      </c>
      <c r="D456" t="s">
        <v>47</v>
      </c>
      <c r="E456" t="s">
        <v>104</v>
      </c>
      <c r="F456" t="s">
        <v>493</v>
      </c>
      <c r="G456" t="s">
        <v>478</v>
      </c>
      <c r="H456">
        <v>7.4311623473167002E-5</v>
      </c>
      <c r="I456">
        <v>472174</v>
      </c>
      <c r="J456">
        <v>4.7440010884332199E-5</v>
      </c>
      <c r="K456">
        <v>28543</v>
      </c>
      <c r="L456" t="b">
        <v>1</v>
      </c>
      <c r="M456">
        <v>0.77619661085182801</v>
      </c>
    </row>
    <row r="457" spans="1:13" x14ac:dyDescent="0.2">
      <c r="A457" t="s">
        <v>567</v>
      </c>
      <c r="B457">
        <v>16</v>
      </c>
      <c r="C457">
        <v>48283993</v>
      </c>
      <c r="D457" t="s">
        <v>47</v>
      </c>
      <c r="E457" t="s">
        <v>104</v>
      </c>
      <c r="F457" t="s">
        <v>493</v>
      </c>
      <c r="G457" t="s">
        <v>478</v>
      </c>
      <c r="H457">
        <v>7.1730289881011806E-5</v>
      </c>
      <c r="I457">
        <v>472174</v>
      </c>
      <c r="J457">
        <v>1.6646257599759899E-5</v>
      </c>
      <c r="K457">
        <v>28876</v>
      </c>
      <c r="L457" t="b">
        <v>1</v>
      </c>
      <c r="M457">
        <v>0.469023582012012</v>
      </c>
    </row>
    <row r="458" spans="1:13" x14ac:dyDescent="0.2">
      <c r="A458" t="s">
        <v>568</v>
      </c>
      <c r="B458">
        <v>11</v>
      </c>
      <c r="C458">
        <v>108304509</v>
      </c>
      <c r="D458" t="s">
        <v>47</v>
      </c>
      <c r="E458" t="s">
        <v>104</v>
      </c>
      <c r="F458" t="s">
        <v>493</v>
      </c>
      <c r="G458" t="s">
        <v>478</v>
      </c>
      <c r="H458">
        <v>1.20410200770032E-4</v>
      </c>
      <c r="I458">
        <v>472174</v>
      </c>
      <c r="J458">
        <v>2.27877424822814E-4</v>
      </c>
      <c r="K458">
        <v>28480</v>
      </c>
      <c r="L458" t="b">
        <v>0</v>
      </c>
      <c r="M458">
        <v>0.49922466745338401</v>
      </c>
    </row>
    <row r="459" spans="1:13" x14ac:dyDescent="0.2">
      <c r="A459" t="s">
        <v>569</v>
      </c>
      <c r="B459">
        <v>3</v>
      </c>
      <c r="C459">
        <v>197842892</v>
      </c>
      <c r="D459" t="s">
        <v>47</v>
      </c>
      <c r="E459" t="s">
        <v>104</v>
      </c>
      <c r="F459" t="s">
        <v>493</v>
      </c>
      <c r="G459" t="s">
        <v>478</v>
      </c>
      <c r="H459">
        <v>1.05681270555934E-4</v>
      </c>
      <c r="I459">
        <v>472174</v>
      </c>
      <c r="J459">
        <v>1.7924794956858601E-4</v>
      </c>
      <c r="K459">
        <v>26107</v>
      </c>
      <c r="L459" t="b">
        <v>0</v>
      </c>
      <c r="M459">
        <v>0.62489626845603197</v>
      </c>
    </row>
    <row r="460" spans="1:13" x14ac:dyDescent="0.2">
      <c r="A460" t="s">
        <v>570</v>
      </c>
      <c r="B460">
        <v>14</v>
      </c>
      <c r="C460">
        <v>23499321</v>
      </c>
      <c r="D460" t="s">
        <v>47</v>
      </c>
      <c r="E460" t="s">
        <v>104</v>
      </c>
      <c r="F460" t="s">
        <v>493</v>
      </c>
      <c r="G460" t="s">
        <v>478</v>
      </c>
      <c r="H460">
        <v>6.4898165298609098E-5</v>
      </c>
      <c r="I460">
        <v>472174</v>
      </c>
      <c r="J460">
        <v>4.8443361079666802E-8</v>
      </c>
      <c r="K460">
        <v>28975</v>
      </c>
      <c r="L460" t="b">
        <v>1</v>
      </c>
      <c r="M460">
        <v>0.19543999787677799</v>
      </c>
    </row>
    <row r="461" spans="1:13" x14ac:dyDescent="0.2">
      <c r="A461" t="s">
        <v>571</v>
      </c>
      <c r="B461">
        <v>9</v>
      </c>
      <c r="C461">
        <v>34107505</v>
      </c>
      <c r="D461" t="s">
        <v>47</v>
      </c>
      <c r="E461" t="s">
        <v>104</v>
      </c>
      <c r="F461" t="s">
        <v>493</v>
      </c>
      <c r="G461" t="s">
        <v>478</v>
      </c>
      <c r="H461">
        <v>2.8066334949653399E-4</v>
      </c>
      <c r="I461">
        <v>472174</v>
      </c>
      <c r="J461">
        <v>2.3469473018819501E-4</v>
      </c>
      <c r="K461">
        <v>32414</v>
      </c>
      <c r="L461" t="b">
        <v>1</v>
      </c>
      <c r="M461">
        <v>0.80284232272258405</v>
      </c>
    </row>
    <row r="462" spans="1:13" x14ac:dyDescent="0.2">
      <c r="A462" t="s">
        <v>572</v>
      </c>
      <c r="B462">
        <v>1</v>
      </c>
      <c r="C462">
        <v>146741960</v>
      </c>
      <c r="D462" t="s">
        <v>47</v>
      </c>
      <c r="E462" t="s">
        <v>104</v>
      </c>
      <c r="F462" t="s">
        <v>493</v>
      </c>
      <c r="G462" t="s">
        <v>478</v>
      </c>
      <c r="H462">
        <v>1.1629128526526E-4</v>
      </c>
      <c r="I462">
        <v>472174</v>
      </c>
      <c r="J462">
        <v>3.9503954197664802E-5</v>
      </c>
      <c r="K462">
        <v>30919</v>
      </c>
      <c r="L462" t="b">
        <v>1</v>
      </c>
      <c r="M462">
        <v>0.44346292237599</v>
      </c>
    </row>
    <row r="463" spans="1:13" x14ac:dyDescent="0.2">
      <c r="A463" t="s">
        <v>573</v>
      </c>
      <c r="B463">
        <v>1</v>
      </c>
      <c r="C463">
        <v>114419489</v>
      </c>
      <c r="D463" t="s">
        <v>47</v>
      </c>
      <c r="E463" t="s">
        <v>104</v>
      </c>
      <c r="F463" t="s">
        <v>493</v>
      </c>
      <c r="G463" t="s">
        <v>478</v>
      </c>
      <c r="H463">
        <v>2.8623186501576802E-4</v>
      </c>
      <c r="I463">
        <v>472174</v>
      </c>
      <c r="J463">
        <v>2.8696879544859299E-5</v>
      </c>
      <c r="K463">
        <v>31018</v>
      </c>
      <c r="L463" t="b">
        <v>1</v>
      </c>
      <c r="M463">
        <v>4.85396261747622E-2</v>
      </c>
    </row>
    <row r="464" spans="1:13" x14ac:dyDescent="0.2">
      <c r="A464" t="s">
        <v>574</v>
      </c>
      <c r="B464">
        <v>18</v>
      </c>
      <c r="C464">
        <v>709396</v>
      </c>
      <c r="D464" t="s">
        <v>47</v>
      </c>
      <c r="E464" t="s">
        <v>104</v>
      </c>
      <c r="F464" t="s">
        <v>493</v>
      </c>
      <c r="G464" t="s">
        <v>478</v>
      </c>
      <c r="H464">
        <v>1.61278999203952E-4</v>
      </c>
      <c r="I464">
        <v>472174</v>
      </c>
      <c r="J464">
        <v>9.10557128882826E-5</v>
      </c>
      <c r="K464">
        <v>17464</v>
      </c>
      <c r="L464" t="b">
        <v>1</v>
      </c>
      <c r="M464">
        <v>0.68199342356196402</v>
      </c>
    </row>
    <row r="465" spans="1:13" x14ac:dyDescent="0.2">
      <c r="A465" t="s">
        <v>575</v>
      </c>
      <c r="B465">
        <v>10</v>
      </c>
      <c r="C465">
        <v>103855348</v>
      </c>
      <c r="D465" t="s">
        <v>47</v>
      </c>
      <c r="E465" t="s">
        <v>104</v>
      </c>
      <c r="F465" t="s">
        <v>493</v>
      </c>
      <c r="G465" t="s">
        <v>478</v>
      </c>
      <c r="H465">
        <v>6.6537871816041997E-5</v>
      </c>
      <c r="I465">
        <v>472174</v>
      </c>
      <c r="J465">
        <v>3.6998609818811998E-5</v>
      </c>
      <c r="K465">
        <v>25203</v>
      </c>
      <c r="L465" t="b">
        <v>1</v>
      </c>
      <c r="M465">
        <v>0.74830843549743498</v>
      </c>
    </row>
    <row r="466" spans="1:13" x14ac:dyDescent="0.2">
      <c r="A466" t="s">
        <v>576</v>
      </c>
      <c r="B466">
        <v>7</v>
      </c>
      <c r="C466">
        <v>159117178</v>
      </c>
      <c r="D466" t="s">
        <v>47</v>
      </c>
      <c r="E466" t="s">
        <v>104</v>
      </c>
      <c r="F466" t="s">
        <v>493</v>
      </c>
      <c r="G466" t="s">
        <v>478</v>
      </c>
      <c r="H466">
        <v>1.14872907175656E-4</v>
      </c>
      <c r="I466">
        <v>472174</v>
      </c>
      <c r="J466">
        <v>1.17096846558566E-4</v>
      </c>
      <c r="K466">
        <v>17941</v>
      </c>
      <c r="L466" t="b">
        <v>0</v>
      </c>
      <c r="M466">
        <v>0.98916909666487096</v>
      </c>
    </row>
    <row r="467" spans="1:13" x14ac:dyDescent="0.2">
      <c r="A467" t="s">
        <v>577</v>
      </c>
      <c r="B467">
        <v>20</v>
      </c>
      <c r="C467">
        <v>62574274</v>
      </c>
      <c r="D467" t="s">
        <v>47</v>
      </c>
      <c r="E467" t="s">
        <v>104</v>
      </c>
      <c r="F467" t="s">
        <v>493</v>
      </c>
      <c r="G467" t="s">
        <v>478</v>
      </c>
      <c r="H467">
        <v>1.94409992563945E-4</v>
      </c>
      <c r="I467">
        <v>472174</v>
      </c>
      <c r="J467">
        <v>6.7974545899525504E-5</v>
      </c>
      <c r="K467">
        <v>19494</v>
      </c>
      <c r="L467" t="b">
        <v>1</v>
      </c>
      <c r="M467">
        <v>0.43555082324684902</v>
      </c>
    </row>
    <row r="468" spans="1:13" x14ac:dyDescent="0.2">
      <c r="A468" t="s">
        <v>578</v>
      </c>
      <c r="B468">
        <v>7</v>
      </c>
      <c r="C468">
        <v>124779510</v>
      </c>
      <c r="D468" t="s">
        <v>47</v>
      </c>
      <c r="E468" t="s">
        <v>104</v>
      </c>
      <c r="F468" t="s">
        <v>493</v>
      </c>
      <c r="G468" t="s">
        <v>478</v>
      </c>
      <c r="H468">
        <v>1.4476251051514E-4</v>
      </c>
      <c r="I468">
        <v>472174</v>
      </c>
      <c r="J468">
        <v>3.4012169428969802E-5</v>
      </c>
      <c r="K468">
        <v>24096</v>
      </c>
      <c r="L468" t="b">
        <v>1</v>
      </c>
      <c r="M468">
        <v>0.347861495302002</v>
      </c>
    </row>
    <row r="469" spans="1:13" x14ac:dyDescent="0.2">
      <c r="A469" t="s">
        <v>579</v>
      </c>
      <c r="B469">
        <v>7</v>
      </c>
      <c r="C469">
        <v>50257703</v>
      </c>
      <c r="D469" t="s">
        <v>47</v>
      </c>
      <c r="E469" t="s">
        <v>104</v>
      </c>
      <c r="F469" t="s">
        <v>493</v>
      </c>
      <c r="G469" t="s">
        <v>478</v>
      </c>
      <c r="H469">
        <v>9.2069190844646105E-5</v>
      </c>
      <c r="I469">
        <v>472174</v>
      </c>
      <c r="J469">
        <v>3.6725052037529901E-4</v>
      </c>
      <c r="K469">
        <v>29427</v>
      </c>
      <c r="L469" t="b">
        <v>0</v>
      </c>
      <c r="M469">
        <v>0.111204893222781</v>
      </c>
    </row>
    <row r="470" spans="1:13" x14ac:dyDescent="0.2">
      <c r="A470" t="s">
        <v>580</v>
      </c>
      <c r="B470">
        <v>8</v>
      </c>
      <c r="C470">
        <v>56664524</v>
      </c>
      <c r="D470" t="s">
        <v>47</v>
      </c>
      <c r="E470" t="s">
        <v>104</v>
      </c>
      <c r="F470" t="s">
        <v>493</v>
      </c>
      <c r="G470" t="s">
        <v>478</v>
      </c>
      <c r="H470">
        <v>1.8937402296895399E-4</v>
      </c>
      <c r="I470">
        <v>472174</v>
      </c>
      <c r="J470">
        <v>7.7454333134519897E-7</v>
      </c>
      <c r="K470">
        <v>28973</v>
      </c>
      <c r="L470" t="b">
        <v>1</v>
      </c>
      <c r="M470">
        <v>3.33129847242052E-2</v>
      </c>
    </row>
    <row r="471" spans="1:13" x14ac:dyDescent="0.2">
      <c r="A471" t="s">
        <v>581</v>
      </c>
      <c r="B471">
        <v>12</v>
      </c>
      <c r="C471">
        <v>24762109</v>
      </c>
      <c r="D471" t="s">
        <v>47</v>
      </c>
      <c r="E471" t="s">
        <v>104</v>
      </c>
      <c r="F471" t="s">
        <v>493</v>
      </c>
      <c r="G471" t="s">
        <v>478</v>
      </c>
      <c r="H471">
        <v>7.9946034178800303E-5</v>
      </c>
      <c r="I471">
        <v>472174</v>
      </c>
      <c r="J471">
        <v>2.45619714580357E-4</v>
      </c>
      <c r="K471">
        <v>28868</v>
      </c>
      <c r="L471" t="b">
        <v>0</v>
      </c>
      <c r="M471">
        <v>0.26686101611962298</v>
      </c>
    </row>
    <row r="472" spans="1:13" x14ac:dyDescent="0.2">
      <c r="A472" t="s">
        <v>582</v>
      </c>
      <c r="B472">
        <v>10</v>
      </c>
      <c r="C472">
        <v>101276256</v>
      </c>
      <c r="D472" t="s">
        <v>47</v>
      </c>
      <c r="E472" t="s">
        <v>104</v>
      </c>
      <c r="F472" t="s">
        <v>493</v>
      </c>
      <c r="G472" t="s">
        <v>478</v>
      </c>
      <c r="H472">
        <v>2.5665822584005E-4</v>
      </c>
      <c r="I472">
        <v>472174</v>
      </c>
      <c r="J472">
        <v>6.4271083284981798E-5</v>
      </c>
      <c r="K472">
        <v>29544</v>
      </c>
      <c r="L472" t="b">
        <v>1</v>
      </c>
      <c r="M472">
        <v>0.18197103929854899</v>
      </c>
    </row>
    <row r="473" spans="1:13" x14ac:dyDescent="0.2">
      <c r="A473" t="s">
        <v>583</v>
      </c>
      <c r="B473">
        <v>17</v>
      </c>
      <c r="C473">
        <v>2247982</v>
      </c>
      <c r="D473" t="s">
        <v>47</v>
      </c>
      <c r="E473" t="s">
        <v>104</v>
      </c>
      <c r="F473" t="s">
        <v>493</v>
      </c>
      <c r="G473" t="s">
        <v>478</v>
      </c>
      <c r="H473">
        <v>6.6299364580001995E-5</v>
      </c>
      <c r="I473">
        <v>472174</v>
      </c>
      <c r="J473">
        <v>2.89066691799444E-4</v>
      </c>
      <c r="K473">
        <v>29156</v>
      </c>
      <c r="L473" t="b">
        <v>0</v>
      </c>
      <c r="M473">
        <v>0.14202377646738801</v>
      </c>
    </row>
    <row r="474" spans="1:13" x14ac:dyDescent="0.2">
      <c r="A474" t="s">
        <v>584</v>
      </c>
      <c r="B474">
        <v>20</v>
      </c>
      <c r="C474">
        <v>35525640</v>
      </c>
      <c r="D474" t="s">
        <v>47</v>
      </c>
      <c r="E474" t="s">
        <v>104</v>
      </c>
      <c r="F474" t="s">
        <v>493</v>
      </c>
      <c r="G474" t="s">
        <v>478</v>
      </c>
      <c r="H474">
        <v>6.5694167017670804E-4</v>
      </c>
      <c r="I474">
        <v>472174</v>
      </c>
      <c r="J474">
        <v>1.24588592276519E-4</v>
      </c>
      <c r="K474">
        <v>28463</v>
      </c>
      <c r="L474" t="b">
        <v>1</v>
      </c>
      <c r="M474">
        <v>1.7722164461925701E-2</v>
      </c>
    </row>
    <row r="475" spans="1:13" x14ac:dyDescent="0.2">
      <c r="A475" t="s">
        <v>585</v>
      </c>
      <c r="B475">
        <v>16</v>
      </c>
      <c r="C475">
        <v>90141355</v>
      </c>
      <c r="D475" t="s">
        <v>47</v>
      </c>
      <c r="E475" t="s">
        <v>104</v>
      </c>
      <c r="F475" t="s">
        <v>493</v>
      </c>
      <c r="G475" t="s">
        <v>478</v>
      </c>
      <c r="H475">
        <v>9.9599151850925802E-5</v>
      </c>
      <c r="I475">
        <v>472174</v>
      </c>
      <c r="J475">
        <v>2.1730189257509401E-5</v>
      </c>
      <c r="K475">
        <v>31036</v>
      </c>
      <c r="L475" t="b">
        <v>1</v>
      </c>
      <c r="M475">
        <v>0.364091751885603</v>
      </c>
    </row>
    <row r="476" spans="1:13" x14ac:dyDescent="0.2">
      <c r="A476" t="s">
        <v>586</v>
      </c>
      <c r="B476">
        <v>16</v>
      </c>
      <c r="C476">
        <v>9072085</v>
      </c>
      <c r="D476" t="s">
        <v>47</v>
      </c>
      <c r="E476" t="s">
        <v>104</v>
      </c>
      <c r="F476" t="s">
        <v>493</v>
      </c>
      <c r="G476" t="s">
        <v>478</v>
      </c>
      <c r="H476">
        <v>9.5633778588500405E-5</v>
      </c>
      <c r="I476">
        <v>472174</v>
      </c>
      <c r="J476">
        <v>1.4581796261754399E-5</v>
      </c>
      <c r="K476">
        <v>28962</v>
      </c>
      <c r="L476" t="b">
        <v>1</v>
      </c>
      <c r="M476">
        <v>0.32479752466082401</v>
      </c>
    </row>
    <row r="477" spans="1:13" x14ac:dyDescent="0.2">
      <c r="A477" t="s">
        <v>587</v>
      </c>
      <c r="B477">
        <v>3</v>
      </c>
      <c r="C477">
        <v>101267385</v>
      </c>
      <c r="D477" t="s">
        <v>47</v>
      </c>
      <c r="E477" t="s">
        <v>104</v>
      </c>
      <c r="F477" t="s">
        <v>493</v>
      </c>
      <c r="G477" t="s">
        <v>478</v>
      </c>
      <c r="H477">
        <v>8.8674915425980894E-5</v>
      </c>
      <c r="I477">
        <v>472174</v>
      </c>
      <c r="J477">
        <v>9.8662459003163099E-5</v>
      </c>
      <c r="K477">
        <v>31012</v>
      </c>
      <c r="L477" t="b">
        <v>0</v>
      </c>
      <c r="M477">
        <v>0.92983224838184897</v>
      </c>
    </row>
    <row r="478" spans="1:13" x14ac:dyDescent="0.2">
      <c r="A478" t="s">
        <v>588</v>
      </c>
      <c r="B478">
        <v>7</v>
      </c>
      <c r="C478">
        <v>23930316</v>
      </c>
      <c r="D478" t="s">
        <v>47</v>
      </c>
      <c r="E478" t="s">
        <v>104</v>
      </c>
      <c r="F478" t="s">
        <v>493</v>
      </c>
      <c r="G478" t="s">
        <v>478</v>
      </c>
      <c r="H478">
        <v>1.1774546533378E-4</v>
      </c>
      <c r="I478">
        <v>472174</v>
      </c>
      <c r="J478">
        <v>4.8849545011639998E-6</v>
      </c>
      <c r="K478">
        <v>28574</v>
      </c>
      <c r="L478" t="b">
        <v>1</v>
      </c>
      <c r="M478">
        <v>0.156088228995864</v>
      </c>
    </row>
    <row r="479" spans="1:13" x14ac:dyDescent="0.2">
      <c r="A479" t="s">
        <v>589</v>
      </c>
      <c r="B479">
        <v>13</v>
      </c>
      <c r="C479">
        <v>41695100</v>
      </c>
      <c r="D479" t="s">
        <v>47</v>
      </c>
      <c r="E479" t="s">
        <v>104</v>
      </c>
      <c r="F479" t="s">
        <v>493</v>
      </c>
      <c r="G479" t="s">
        <v>478</v>
      </c>
      <c r="H479">
        <v>1.8678346370942301E-4</v>
      </c>
      <c r="I479">
        <v>472174</v>
      </c>
      <c r="J479">
        <v>1.07721149293857E-5</v>
      </c>
      <c r="K479">
        <v>29542</v>
      </c>
      <c r="L479" t="b">
        <v>1</v>
      </c>
      <c r="M479">
        <v>8.3340413041562894E-2</v>
      </c>
    </row>
    <row r="480" spans="1:13" x14ac:dyDescent="0.2">
      <c r="A480" t="s">
        <v>590</v>
      </c>
      <c r="B480">
        <v>1</v>
      </c>
      <c r="C480">
        <v>92842367</v>
      </c>
      <c r="D480" t="s">
        <v>47</v>
      </c>
      <c r="E480" t="s">
        <v>104</v>
      </c>
      <c r="F480" t="s">
        <v>493</v>
      </c>
      <c r="G480" t="s">
        <v>478</v>
      </c>
      <c r="H480">
        <v>9.9766625082183707E-5</v>
      </c>
      <c r="I480">
        <v>472174</v>
      </c>
      <c r="J480">
        <v>3.1902027904481302E-4</v>
      </c>
      <c r="K480">
        <v>19222</v>
      </c>
      <c r="L480" t="b">
        <v>0</v>
      </c>
      <c r="M480">
        <v>0.28458095256488197</v>
      </c>
    </row>
    <row r="481" spans="1:13" x14ac:dyDescent="0.2">
      <c r="A481" t="s">
        <v>591</v>
      </c>
      <c r="B481">
        <v>20</v>
      </c>
      <c r="C481">
        <v>62488152</v>
      </c>
      <c r="D481" t="s">
        <v>47</v>
      </c>
      <c r="E481" t="s">
        <v>104</v>
      </c>
      <c r="F481" t="s">
        <v>493</v>
      </c>
      <c r="G481" t="s">
        <v>478</v>
      </c>
      <c r="H481">
        <v>1.85163553215008E-4</v>
      </c>
      <c r="I481">
        <v>472174</v>
      </c>
      <c r="J481">
        <v>6.7632405921948402E-6</v>
      </c>
      <c r="K481">
        <v>20223</v>
      </c>
      <c r="L481" t="b">
        <v>1</v>
      </c>
      <c r="M481">
        <v>0.12532864213461001</v>
      </c>
    </row>
    <row r="482" spans="1:13" x14ac:dyDescent="0.2">
      <c r="A482" t="s">
        <v>592</v>
      </c>
      <c r="B482">
        <v>20</v>
      </c>
      <c r="C482">
        <v>62291767</v>
      </c>
      <c r="D482" t="s">
        <v>47</v>
      </c>
      <c r="E482" t="s">
        <v>104</v>
      </c>
      <c r="F482" t="s">
        <v>493</v>
      </c>
      <c r="G482" t="s">
        <v>478</v>
      </c>
      <c r="H482">
        <v>8.1278300538328602E-4</v>
      </c>
      <c r="I482">
        <v>472174</v>
      </c>
      <c r="J482">
        <v>3.5750081380636498E-5</v>
      </c>
      <c r="K482">
        <v>27406</v>
      </c>
      <c r="L482" t="b">
        <v>1</v>
      </c>
      <c r="M482">
        <v>2.86602733014626E-4</v>
      </c>
    </row>
    <row r="483" spans="1:13" x14ac:dyDescent="0.2">
      <c r="A483" t="s">
        <v>593</v>
      </c>
      <c r="B483">
        <v>17</v>
      </c>
      <c r="C483">
        <v>76183233</v>
      </c>
      <c r="D483" t="s">
        <v>47</v>
      </c>
      <c r="E483" t="s">
        <v>104</v>
      </c>
      <c r="F483" t="s">
        <v>493</v>
      </c>
      <c r="G483" t="s">
        <v>478</v>
      </c>
      <c r="H483">
        <v>2.5672441526754898E-4</v>
      </c>
      <c r="I483">
        <v>472174</v>
      </c>
      <c r="J483">
        <v>7.4585835598229896E-5</v>
      </c>
      <c r="K483">
        <v>18488</v>
      </c>
      <c r="L483" t="b">
        <v>1</v>
      </c>
      <c r="M483">
        <v>0.32447891496765002</v>
      </c>
    </row>
    <row r="484" spans="1:13" x14ac:dyDescent="0.2">
      <c r="A484" t="s">
        <v>594</v>
      </c>
      <c r="B484">
        <v>1</v>
      </c>
      <c r="C484">
        <v>94322469</v>
      </c>
      <c r="D484" t="s">
        <v>47</v>
      </c>
      <c r="E484" t="s">
        <v>104</v>
      </c>
      <c r="F484" t="s">
        <v>493</v>
      </c>
      <c r="G484" t="s">
        <v>478</v>
      </c>
      <c r="H484">
        <v>6.32356056918495E-5</v>
      </c>
      <c r="I484">
        <v>472174</v>
      </c>
      <c r="J484">
        <v>3.90246653619882E-5</v>
      </c>
      <c r="K484">
        <v>29493</v>
      </c>
      <c r="L484" t="b">
        <v>1</v>
      </c>
      <c r="M484">
        <v>0.77634133183962395</v>
      </c>
    </row>
    <row r="485" spans="1:13" x14ac:dyDescent="0.2">
      <c r="A485" t="s">
        <v>595</v>
      </c>
      <c r="B485">
        <v>18</v>
      </c>
      <c r="C485">
        <v>708207</v>
      </c>
      <c r="D485" t="s">
        <v>47</v>
      </c>
      <c r="E485" t="s">
        <v>104</v>
      </c>
      <c r="F485" t="s">
        <v>493</v>
      </c>
      <c r="G485" t="s">
        <v>478</v>
      </c>
      <c r="H485">
        <v>1.57266518629339E-4</v>
      </c>
      <c r="I485">
        <v>472174</v>
      </c>
      <c r="J485">
        <v>7.2203418368536795E-5</v>
      </c>
      <c r="K485">
        <v>22949</v>
      </c>
      <c r="L485" t="b">
        <v>1</v>
      </c>
      <c r="M485">
        <v>0.54971454649548401</v>
      </c>
    </row>
    <row r="486" spans="1:13" x14ac:dyDescent="0.2">
      <c r="A486" t="s">
        <v>596</v>
      </c>
      <c r="B486">
        <v>6</v>
      </c>
      <c r="C486">
        <v>29748690</v>
      </c>
      <c r="D486" t="s">
        <v>47</v>
      </c>
      <c r="E486" t="s">
        <v>104</v>
      </c>
      <c r="F486" t="s">
        <v>493</v>
      </c>
      <c r="G486" t="s">
        <v>478</v>
      </c>
      <c r="H486">
        <v>1.1928849375120199E-4</v>
      </c>
      <c r="I486">
        <v>472174</v>
      </c>
      <c r="J486">
        <v>7.4238156530409904E-6</v>
      </c>
      <c r="K486">
        <v>22969</v>
      </c>
      <c r="L486" t="b">
        <v>1</v>
      </c>
      <c r="M486">
        <v>0.22506557531593199</v>
      </c>
    </row>
    <row r="487" spans="1:13" x14ac:dyDescent="0.2">
      <c r="A487" t="s">
        <v>597</v>
      </c>
      <c r="B487">
        <v>18</v>
      </c>
      <c r="C487">
        <v>42070981</v>
      </c>
      <c r="D487" t="s">
        <v>47</v>
      </c>
      <c r="E487" t="s">
        <v>104</v>
      </c>
      <c r="F487" t="s">
        <v>493</v>
      </c>
      <c r="G487" t="s">
        <v>478</v>
      </c>
      <c r="H487">
        <v>2.3364150040223401E-4</v>
      </c>
      <c r="I487">
        <v>472174</v>
      </c>
      <c r="J487">
        <v>1.10809133058089E-3</v>
      </c>
      <c r="K487">
        <v>29550</v>
      </c>
      <c r="L487" t="b">
        <v>0</v>
      </c>
      <c r="M487">
        <v>2.6656741429500102E-3</v>
      </c>
    </row>
    <row r="488" spans="1:13" x14ac:dyDescent="0.2">
      <c r="A488" t="s">
        <v>598</v>
      </c>
      <c r="B488">
        <v>12</v>
      </c>
      <c r="C488">
        <v>57082058</v>
      </c>
      <c r="D488" t="s">
        <v>47</v>
      </c>
      <c r="E488" t="s">
        <v>104</v>
      </c>
      <c r="F488" t="s">
        <v>493</v>
      </c>
      <c r="G488" t="s">
        <v>478</v>
      </c>
      <c r="H488">
        <v>6.6705139369074894E-5</v>
      </c>
      <c r="I488">
        <v>472174</v>
      </c>
      <c r="J488">
        <v>1.0627391991651399E-4</v>
      </c>
      <c r="K488">
        <v>28564</v>
      </c>
      <c r="L488" t="b">
        <v>0</v>
      </c>
      <c r="M488">
        <v>0.72522266680706204</v>
      </c>
    </row>
    <row r="489" spans="1:13" x14ac:dyDescent="0.2">
      <c r="A489" t="s">
        <v>599</v>
      </c>
      <c r="B489">
        <v>15</v>
      </c>
      <c r="C489">
        <v>42032383</v>
      </c>
      <c r="D489" t="s">
        <v>47</v>
      </c>
      <c r="E489" t="s">
        <v>104</v>
      </c>
      <c r="F489" t="s">
        <v>493</v>
      </c>
      <c r="G489" t="s">
        <v>478</v>
      </c>
      <c r="H489">
        <v>2.36227929552564E-4</v>
      </c>
      <c r="I489">
        <v>472174</v>
      </c>
      <c r="J489">
        <v>6.3855569171397204E-6</v>
      </c>
      <c r="K489">
        <v>29550</v>
      </c>
      <c r="L489" t="b">
        <v>1</v>
      </c>
      <c r="M489">
        <v>3.2211124008288003E-2</v>
      </c>
    </row>
    <row r="490" spans="1:13" x14ac:dyDescent="0.2">
      <c r="A490" t="s">
        <v>600</v>
      </c>
      <c r="B490">
        <v>2</v>
      </c>
      <c r="C490">
        <v>210673445</v>
      </c>
      <c r="D490" t="s">
        <v>47</v>
      </c>
      <c r="E490" t="s">
        <v>104</v>
      </c>
      <c r="F490" t="s">
        <v>493</v>
      </c>
      <c r="G490" t="s">
        <v>478</v>
      </c>
      <c r="H490">
        <v>3.81639156783773E-4</v>
      </c>
      <c r="I490">
        <v>472174</v>
      </c>
      <c r="J490">
        <v>1.55119348229399E-6</v>
      </c>
      <c r="K490">
        <v>31021</v>
      </c>
      <c r="L490" t="b">
        <v>1</v>
      </c>
      <c r="M490">
        <v>1.8035806253027301E-3</v>
      </c>
    </row>
    <row r="491" spans="1:13" x14ac:dyDescent="0.2">
      <c r="A491" t="s">
        <v>601</v>
      </c>
      <c r="B491">
        <v>12</v>
      </c>
      <c r="C491">
        <v>88955469</v>
      </c>
      <c r="D491" t="s">
        <v>47</v>
      </c>
      <c r="E491" t="s">
        <v>104</v>
      </c>
      <c r="F491" t="s">
        <v>493</v>
      </c>
      <c r="G491" t="s">
        <v>478</v>
      </c>
      <c r="H491">
        <v>8.1191759896148599E-5</v>
      </c>
      <c r="I491">
        <v>472174</v>
      </c>
      <c r="J491">
        <v>1.14623409821362E-4</v>
      </c>
      <c r="K491">
        <v>29549</v>
      </c>
      <c r="L491" t="b">
        <v>0</v>
      </c>
      <c r="M491">
        <v>0.77735404692002796</v>
      </c>
    </row>
    <row r="492" spans="1:13" x14ac:dyDescent="0.2">
      <c r="A492" t="s">
        <v>602</v>
      </c>
      <c r="B492">
        <v>14</v>
      </c>
      <c r="C492">
        <v>96181360</v>
      </c>
      <c r="D492" t="s">
        <v>47</v>
      </c>
      <c r="E492" t="s">
        <v>104</v>
      </c>
      <c r="F492" t="s">
        <v>493</v>
      </c>
      <c r="G492" t="s">
        <v>478</v>
      </c>
      <c r="H492">
        <v>1.2421695363055001E-4</v>
      </c>
      <c r="I492">
        <v>472174</v>
      </c>
      <c r="J492">
        <v>2.8786624359378097E-7</v>
      </c>
      <c r="K492">
        <v>28578</v>
      </c>
      <c r="L492" t="b">
        <v>1</v>
      </c>
      <c r="M492">
        <v>8.1600879418632394E-2</v>
      </c>
    </row>
    <row r="493" spans="1:13" x14ac:dyDescent="0.2">
      <c r="A493" t="s">
        <v>603</v>
      </c>
      <c r="B493">
        <v>7</v>
      </c>
      <c r="C493">
        <v>159119220</v>
      </c>
      <c r="D493" t="s">
        <v>47</v>
      </c>
      <c r="E493" t="s">
        <v>104</v>
      </c>
      <c r="F493" t="s">
        <v>493</v>
      </c>
      <c r="G493" t="s">
        <v>478</v>
      </c>
      <c r="H493">
        <v>2.2741430637826E-4</v>
      </c>
      <c r="I493">
        <v>472174</v>
      </c>
      <c r="J493">
        <v>9.1612015266517396E-7</v>
      </c>
      <c r="K493">
        <v>27446</v>
      </c>
      <c r="L493" t="b">
        <v>1</v>
      </c>
      <c r="M493">
        <v>2.2927129723267201E-2</v>
      </c>
    </row>
    <row r="494" spans="1:13" x14ac:dyDescent="0.2">
      <c r="A494" t="s">
        <v>604</v>
      </c>
      <c r="B494">
        <v>7</v>
      </c>
      <c r="C494">
        <v>99780283</v>
      </c>
      <c r="D494" t="s">
        <v>47</v>
      </c>
      <c r="E494" t="s">
        <v>104</v>
      </c>
      <c r="F494" t="s">
        <v>493</v>
      </c>
      <c r="G494" t="s">
        <v>478</v>
      </c>
      <c r="H494">
        <v>1.8556493487969499E-4</v>
      </c>
      <c r="I494">
        <v>472174</v>
      </c>
      <c r="J494">
        <v>1.9702646194448401E-8</v>
      </c>
      <c r="K494">
        <v>29551</v>
      </c>
      <c r="L494" t="b">
        <v>1</v>
      </c>
      <c r="M494">
        <v>2.4555089344769399E-2</v>
      </c>
    </row>
    <row r="495" spans="1:13" x14ac:dyDescent="0.2">
      <c r="A495" t="s">
        <v>605</v>
      </c>
      <c r="B495">
        <v>3</v>
      </c>
      <c r="C495">
        <v>49936102</v>
      </c>
      <c r="D495" t="s">
        <v>47</v>
      </c>
      <c r="E495" t="s">
        <v>104</v>
      </c>
      <c r="F495" t="s">
        <v>493</v>
      </c>
      <c r="G495" t="s">
        <v>478</v>
      </c>
      <c r="H495">
        <v>1.31136791140662E-4</v>
      </c>
      <c r="I495">
        <v>472174</v>
      </c>
      <c r="J495">
        <v>9.0410392992523496E-6</v>
      </c>
      <c r="K495">
        <v>29277</v>
      </c>
      <c r="L495" t="b">
        <v>1</v>
      </c>
      <c r="M495">
        <v>0.16087790360041401</v>
      </c>
    </row>
    <row r="496" spans="1:13" x14ac:dyDescent="0.2">
      <c r="A496" t="s">
        <v>606</v>
      </c>
      <c r="B496">
        <v>18</v>
      </c>
      <c r="C496">
        <v>51798047</v>
      </c>
      <c r="D496" t="s">
        <v>47</v>
      </c>
      <c r="E496" t="s">
        <v>104</v>
      </c>
      <c r="F496" t="s">
        <v>493</v>
      </c>
      <c r="G496" t="s">
        <v>478</v>
      </c>
      <c r="H496">
        <v>2.7678962811057499E-4</v>
      </c>
      <c r="I496">
        <v>472174</v>
      </c>
      <c r="J496">
        <v>3.0692187882712502E-6</v>
      </c>
      <c r="K496">
        <v>28583</v>
      </c>
      <c r="L496" t="b">
        <v>1</v>
      </c>
      <c r="M496">
        <v>1.45334756659177E-2</v>
      </c>
    </row>
    <row r="497" spans="1:13" x14ac:dyDescent="0.2">
      <c r="A497" t="s">
        <v>607</v>
      </c>
      <c r="B497">
        <v>4</v>
      </c>
      <c r="C497">
        <v>2255063</v>
      </c>
      <c r="D497" t="s">
        <v>47</v>
      </c>
      <c r="E497" t="s">
        <v>104</v>
      </c>
      <c r="F497" t="s">
        <v>493</v>
      </c>
      <c r="G497" t="s">
        <v>478</v>
      </c>
      <c r="H497">
        <v>1.2713772545312001E-4</v>
      </c>
      <c r="I497">
        <v>472174</v>
      </c>
      <c r="J497">
        <v>5.1508753254628501E-5</v>
      </c>
      <c r="K497">
        <v>28583</v>
      </c>
      <c r="L497" t="b">
        <v>1</v>
      </c>
      <c r="M497">
        <v>0.50102079770549002</v>
      </c>
    </row>
    <row r="498" spans="1:13" x14ac:dyDescent="0.2">
      <c r="A498" t="s">
        <v>608</v>
      </c>
      <c r="B498">
        <v>11</v>
      </c>
      <c r="C498">
        <v>47440758</v>
      </c>
      <c r="D498" t="s">
        <v>47</v>
      </c>
      <c r="E498" t="s">
        <v>104</v>
      </c>
      <c r="F498" t="s">
        <v>493</v>
      </c>
      <c r="G498" t="s">
        <v>478</v>
      </c>
      <c r="H498">
        <v>8.3658277106650998E-5</v>
      </c>
      <c r="I498">
        <v>472174</v>
      </c>
      <c r="J498">
        <v>9.5665699013182803E-6</v>
      </c>
      <c r="K498">
        <v>29547</v>
      </c>
      <c r="L498" t="b">
        <v>1</v>
      </c>
      <c r="M498">
        <v>0.31276413215952997</v>
      </c>
    </row>
    <row r="499" spans="1:13" x14ac:dyDescent="0.2">
      <c r="A499" t="s">
        <v>609</v>
      </c>
      <c r="B499">
        <v>8</v>
      </c>
      <c r="C499">
        <v>21846586</v>
      </c>
      <c r="D499" t="s">
        <v>47</v>
      </c>
      <c r="E499" t="s">
        <v>104</v>
      </c>
      <c r="F499" t="s">
        <v>493</v>
      </c>
      <c r="G499" t="s">
        <v>478</v>
      </c>
      <c r="H499">
        <v>2.2780363995053901E-4</v>
      </c>
      <c r="I499">
        <v>472174</v>
      </c>
      <c r="J499">
        <v>1.8078340672021101E-4</v>
      </c>
      <c r="K499">
        <v>29152</v>
      </c>
      <c r="L499" t="b">
        <v>1</v>
      </c>
      <c r="M499">
        <v>0.78481461208583403</v>
      </c>
    </row>
    <row r="500" spans="1:13" x14ac:dyDescent="0.2">
      <c r="A500" t="s">
        <v>610</v>
      </c>
      <c r="B500">
        <v>2</v>
      </c>
      <c r="C500">
        <v>17841243</v>
      </c>
      <c r="D500" t="s">
        <v>47</v>
      </c>
      <c r="E500" t="s">
        <v>104</v>
      </c>
      <c r="F500" t="s">
        <v>493</v>
      </c>
      <c r="G500" t="s">
        <v>478</v>
      </c>
      <c r="H500">
        <v>9.9823921882783906E-5</v>
      </c>
      <c r="I500">
        <v>472174</v>
      </c>
      <c r="J500">
        <v>4.2992694385540103E-6</v>
      </c>
      <c r="K500">
        <v>30608</v>
      </c>
      <c r="L500" t="b">
        <v>1</v>
      </c>
      <c r="M500">
        <v>0.179471263730314</v>
      </c>
    </row>
    <row r="501" spans="1:13" x14ac:dyDescent="0.2">
      <c r="A501" t="s">
        <v>611</v>
      </c>
      <c r="B501">
        <v>6</v>
      </c>
      <c r="C501">
        <v>31794592</v>
      </c>
      <c r="D501" t="s">
        <v>47</v>
      </c>
      <c r="E501" t="s">
        <v>104</v>
      </c>
      <c r="F501" t="s">
        <v>493</v>
      </c>
      <c r="G501" t="s">
        <v>478</v>
      </c>
      <c r="H501">
        <v>3.7706622497824899E-4</v>
      </c>
      <c r="I501">
        <v>472174</v>
      </c>
      <c r="J501">
        <v>8.5495402722170702E-7</v>
      </c>
      <c r="K501">
        <v>30696</v>
      </c>
      <c r="L501" t="b">
        <v>1</v>
      </c>
      <c r="M501">
        <v>1.68980584580345E-3</v>
      </c>
    </row>
    <row r="502" spans="1:13" x14ac:dyDescent="0.2">
      <c r="A502" t="s">
        <v>612</v>
      </c>
      <c r="B502">
        <v>22</v>
      </c>
      <c r="C502">
        <v>17469049</v>
      </c>
      <c r="D502" t="s">
        <v>47</v>
      </c>
      <c r="E502" t="s">
        <v>104</v>
      </c>
      <c r="F502" t="s">
        <v>493</v>
      </c>
      <c r="G502" t="s">
        <v>478</v>
      </c>
      <c r="H502">
        <v>2.3214405787167001E-4</v>
      </c>
      <c r="I502">
        <v>472174</v>
      </c>
      <c r="J502">
        <v>6.3286325406917402E-6</v>
      </c>
      <c r="K502">
        <v>28964</v>
      </c>
      <c r="L502" t="b">
        <v>1</v>
      </c>
      <c r="M502">
        <v>3.5597717300407797E-2</v>
      </c>
    </row>
    <row r="503" spans="1:13" x14ac:dyDescent="0.2">
      <c r="A503" t="s">
        <v>613</v>
      </c>
      <c r="B503">
        <v>12</v>
      </c>
      <c r="C503">
        <v>123895906</v>
      </c>
      <c r="D503" t="s">
        <v>47</v>
      </c>
      <c r="E503" t="s">
        <v>104</v>
      </c>
      <c r="F503" t="s">
        <v>493</v>
      </c>
      <c r="G503" t="s">
        <v>478</v>
      </c>
      <c r="H503">
        <v>1.4858524315151199E-4</v>
      </c>
      <c r="I503">
        <v>472174</v>
      </c>
      <c r="J503">
        <v>1.39629933087744E-5</v>
      </c>
      <c r="K503">
        <v>28956</v>
      </c>
      <c r="L503" t="b">
        <v>1</v>
      </c>
      <c r="M503">
        <v>0.16264529743884201</v>
      </c>
    </row>
    <row r="504" spans="1:13" x14ac:dyDescent="0.2">
      <c r="A504" t="s">
        <v>614</v>
      </c>
      <c r="B504">
        <v>16</v>
      </c>
      <c r="C504">
        <v>82200103</v>
      </c>
      <c r="D504" t="s">
        <v>47</v>
      </c>
      <c r="E504" t="s">
        <v>104</v>
      </c>
      <c r="F504" t="s">
        <v>493</v>
      </c>
      <c r="G504" t="s">
        <v>478</v>
      </c>
      <c r="H504">
        <v>7.8955954622163195E-4</v>
      </c>
      <c r="I504">
        <v>472174</v>
      </c>
      <c r="J504">
        <v>2.2099331203545699E-4</v>
      </c>
      <c r="K504">
        <v>28582</v>
      </c>
      <c r="L504" t="b">
        <v>1</v>
      </c>
      <c r="M504">
        <v>2.9751487273904399E-2</v>
      </c>
    </row>
    <row r="505" spans="1:13" x14ac:dyDescent="0.2">
      <c r="A505" t="s">
        <v>615</v>
      </c>
      <c r="B505">
        <v>1</v>
      </c>
      <c r="C505">
        <v>768253</v>
      </c>
      <c r="D505" t="s">
        <v>47</v>
      </c>
      <c r="E505" t="s">
        <v>104</v>
      </c>
      <c r="F505" t="s">
        <v>493</v>
      </c>
      <c r="G505" t="s">
        <v>478</v>
      </c>
      <c r="H505">
        <v>6.5001017690455705E-5</v>
      </c>
      <c r="I505">
        <v>472174</v>
      </c>
      <c r="J505">
        <v>2.8279844874293E-6</v>
      </c>
      <c r="K505">
        <v>20065</v>
      </c>
      <c r="L505" t="b">
        <v>1</v>
      </c>
      <c r="M505">
        <v>0.37606266463941102</v>
      </c>
    </row>
    <row r="506" spans="1:13" x14ac:dyDescent="0.2">
      <c r="A506" t="s">
        <v>616</v>
      </c>
      <c r="B506">
        <v>14</v>
      </c>
      <c r="C506">
        <v>20812951</v>
      </c>
      <c r="D506" t="s">
        <v>47</v>
      </c>
      <c r="E506" t="s">
        <v>104</v>
      </c>
      <c r="F506" t="s">
        <v>493</v>
      </c>
      <c r="G506" t="s">
        <v>478</v>
      </c>
      <c r="H506">
        <v>8.68341439764096E-5</v>
      </c>
      <c r="I506">
        <v>472174</v>
      </c>
      <c r="J506">
        <v>3.7312209139068698E-5</v>
      </c>
      <c r="K506">
        <v>28458</v>
      </c>
      <c r="L506" t="b">
        <v>1</v>
      </c>
      <c r="M506">
        <v>0.59894467317136701</v>
      </c>
    </row>
    <row r="507" spans="1:13" x14ac:dyDescent="0.2">
      <c r="A507" t="s">
        <v>617</v>
      </c>
      <c r="B507">
        <v>3</v>
      </c>
      <c r="C507">
        <v>169486508</v>
      </c>
      <c r="D507" t="s">
        <v>47</v>
      </c>
      <c r="E507" t="s">
        <v>104</v>
      </c>
      <c r="F507" t="s">
        <v>493</v>
      </c>
      <c r="G507" t="s">
        <v>478</v>
      </c>
      <c r="H507">
        <v>3.4377706257689299E-3</v>
      </c>
      <c r="I507">
        <v>472174</v>
      </c>
      <c r="J507">
        <v>6.6771515243239297E-5</v>
      </c>
      <c r="K507">
        <v>31016</v>
      </c>
      <c r="L507" t="b">
        <v>1</v>
      </c>
      <c r="M507">
        <v>6.7125337180530797E-18</v>
      </c>
    </row>
    <row r="508" spans="1:13" x14ac:dyDescent="0.2">
      <c r="A508" t="s">
        <v>618</v>
      </c>
      <c r="B508">
        <v>20</v>
      </c>
      <c r="C508">
        <v>62321128</v>
      </c>
      <c r="D508" t="s">
        <v>47</v>
      </c>
      <c r="E508" t="s">
        <v>104</v>
      </c>
      <c r="F508" t="s">
        <v>493</v>
      </c>
      <c r="G508" t="s">
        <v>478</v>
      </c>
      <c r="H508">
        <v>1.87344868428449E-3</v>
      </c>
      <c r="I508">
        <v>472174</v>
      </c>
      <c r="J508">
        <v>8.1149756645575695E-5</v>
      </c>
      <c r="K508">
        <v>22191</v>
      </c>
      <c r="L508" t="b">
        <v>1</v>
      </c>
      <c r="M508">
        <v>5.9294609965008001E-7</v>
      </c>
    </row>
    <row r="509" spans="1:13" x14ac:dyDescent="0.2">
      <c r="A509" t="s">
        <v>619</v>
      </c>
      <c r="B509">
        <v>1</v>
      </c>
      <c r="C509">
        <v>41231032</v>
      </c>
      <c r="D509" t="s">
        <v>47</v>
      </c>
      <c r="E509" t="s">
        <v>104</v>
      </c>
      <c r="F509" t="s">
        <v>493</v>
      </c>
      <c r="G509" t="s">
        <v>478</v>
      </c>
      <c r="H509">
        <v>6.7138422093729902E-5</v>
      </c>
      <c r="I509">
        <v>472174</v>
      </c>
      <c r="J509">
        <v>5.9137858963137698E-5</v>
      </c>
      <c r="K509">
        <v>31019</v>
      </c>
      <c r="L509" t="b">
        <v>1</v>
      </c>
      <c r="M509">
        <v>0.93151839080357601</v>
      </c>
    </row>
    <row r="510" spans="1:13" x14ac:dyDescent="0.2">
      <c r="A510" t="s">
        <v>620</v>
      </c>
      <c r="B510">
        <v>16</v>
      </c>
      <c r="C510">
        <v>69406986</v>
      </c>
      <c r="D510" t="s">
        <v>47</v>
      </c>
      <c r="E510" t="s">
        <v>104</v>
      </c>
      <c r="F510" t="s">
        <v>493</v>
      </c>
      <c r="G510" t="s">
        <v>478</v>
      </c>
      <c r="H510">
        <v>2.4808596218051299E-4</v>
      </c>
      <c r="I510">
        <v>472174</v>
      </c>
      <c r="J510">
        <v>2.1285671044634299E-5</v>
      </c>
      <c r="K510">
        <v>28584</v>
      </c>
      <c r="L510" t="b">
        <v>1</v>
      </c>
      <c r="M510">
        <v>6.7472087630040395E-2</v>
      </c>
    </row>
    <row r="511" spans="1:13" x14ac:dyDescent="0.2">
      <c r="A511" t="s">
        <v>621</v>
      </c>
      <c r="B511">
        <v>18</v>
      </c>
      <c r="C511">
        <v>658423</v>
      </c>
      <c r="D511" t="s">
        <v>47</v>
      </c>
      <c r="E511" t="s">
        <v>104</v>
      </c>
      <c r="F511" t="s">
        <v>493</v>
      </c>
      <c r="G511" t="s">
        <v>478</v>
      </c>
      <c r="H511">
        <v>6.6832874348462699E-4</v>
      </c>
      <c r="I511">
        <v>472174</v>
      </c>
      <c r="J511">
        <v>1.23439203379498E-6</v>
      </c>
      <c r="K511">
        <v>27139</v>
      </c>
      <c r="L511" t="b">
        <v>1</v>
      </c>
      <c r="M511">
        <v>7.3636988534734604E-5</v>
      </c>
    </row>
    <row r="512" spans="1:13" x14ac:dyDescent="0.2">
      <c r="A512" t="s">
        <v>622</v>
      </c>
      <c r="B512">
        <v>1</v>
      </c>
      <c r="C512">
        <v>45252015</v>
      </c>
      <c r="D512" t="s">
        <v>47</v>
      </c>
      <c r="E512" t="s">
        <v>104</v>
      </c>
      <c r="F512" t="s">
        <v>493</v>
      </c>
      <c r="G512" t="s">
        <v>478</v>
      </c>
      <c r="H512">
        <v>7.6859693877952197E-5</v>
      </c>
      <c r="I512">
        <v>472174</v>
      </c>
      <c r="J512">
        <v>4.24244343255621E-5</v>
      </c>
      <c r="K512">
        <v>30609</v>
      </c>
      <c r="L512" t="b">
        <v>1</v>
      </c>
      <c r="M512">
        <v>0.70239814090232899</v>
      </c>
    </row>
    <row r="513" spans="1:13" x14ac:dyDescent="0.2">
      <c r="A513" t="s">
        <v>623</v>
      </c>
      <c r="B513">
        <v>20</v>
      </c>
      <c r="C513">
        <v>62375508</v>
      </c>
      <c r="D513" t="s">
        <v>47</v>
      </c>
      <c r="E513" t="s">
        <v>104</v>
      </c>
      <c r="F513" t="s">
        <v>493</v>
      </c>
      <c r="G513" t="s">
        <v>478</v>
      </c>
      <c r="H513">
        <v>9.1429669418494495E-5</v>
      </c>
      <c r="I513">
        <v>472174</v>
      </c>
      <c r="J513">
        <v>1.66447929349054E-4</v>
      </c>
      <c r="K513">
        <v>18852</v>
      </c>
      <c r="L513" t="b">
        <v>0</v>
      </c>
      <c r="M513">
        <v>0.65295001837645805</v>
      </c>
    </row>
    <row r="514" spans="1:13" x14ac:dyDescent="0.2">
      <c r="A514" t="s">
        <v>624</v>
      </c>
      <c r="B514">
        <v>19</v>
      </c>
      <c r="C514">
        <v>45411941</v>
      </c>
      <c r="D514" t="s">
        <v>47</v>
      </c>
      <c r="E514" t="s">
        <v>104</v>
      </c>
      <c r="F514" t="s">
        <v>493</v>
      </c>
      <c r="G514" t="s">
        <v>478</v>
      </c>
      <c r="H514">
        <v>8.3024796022865797E-5</v>
      </c>
      <c r="I514">
        <v>472174</v>
      </c>
      <c r="J514">
        <v>5.72847720440203E-6</v>
      </c>
      <c r="K514">
        <v>26799</v>
      </c>
      <c r="L514" t="b">
        <v>1</v>
      </c>
      <c r="M514">
        <v>0.28468040093416702</v>
      </c>
    </row>
    <row r="515" spans="1:13" x14ac:dyDescent="0.2">
      <c r="A515" t="s">
        <v>625</v>
      </c>
      <c r="B515">
        <v>1</v>
      </c>
      <c r="C515">
        <v>110910397</v>
      </c>
      <c r="D515" t="s">
        <v>47</v>
      </c>
      <c r="E515" t="s">
        <v>104</v>
      </c>
      <c r="F515" t="s">
        <v>493</v>
      </c>
      <c r="G515" t="s">
        <v>478</v>
      </c>
      <c r="H515">
        <v>1.19622292623129E-4</v>
      </c>
      <c r="I515">
        <v>472174</v>
      </c>
      <c r="J515">
        <v>8.5360758035912804E-5</v>
      </c>
      <c r="K515">
        <v>30626</v>
      </c>
      <c r="L515" t="b">
        <v>1</v>
      </c>
      <c r="M515">
        <v>0.77334883174793001</v>
      </c>
    </row>
    <row r="516" spans="1:13" x14ac:dyDescent="0.2">
      <c r="A516" t="s">
        <v>626</v>
      </c>
      <c r="B516">
        <v>19</v>
      </c>
      <c r="C516">
        <v>33752994</v>
      </c>
      <c r="D516" t="s">
        <v>47</v>
      </c>
      <c r="E516" t="s">
        <v>104</v>
      </c>
      <c r="F516" t="s">
        <v>493</v>
      </c>
      <c r="G516" t="s">
        <v>478</v>
      </c>
      <c r="H516">
        <v>9.6438648528134597E-5</v>
      </c>
      <c r="I516">
        <v>472174</v>
      </c>
      <c r="J516">
        <v>5.2281918036697297E-5</v>
      </c>
      <c r="K516">
        <v>30229</v>
      </c>
      <c r="L516" t="b">
        <v>1</v>
      </c>
      <c r="M516">
        <v>0.66246483097251296</v>
      </c>
    </row>
    <row r="517" spans="1:13" x14ac:dyDescent="0.2">
      <c r="A517" t="s">
        <v>627</v>
      </c>
      <c r="B517">
        <v>14</v>
      </c>
      <c r="C517">
        <v>65543102</v>
      </c>
      <c r="D517" t="s">
        <v>47</v>
      </c>
      <c r="E517" t="s">
        <v>104</v>
      </c>
      <c r="F517" t="s">
        <v>493</v>
      </c>
      <c r="G517" t="s">
        <v>478</v>
      </c>
      <c r="H517">
        <v>1.9775733595481801E-4</v>
      </c>
      <c r="I517">
        <v>472174</v>
      </c>
      <c r="J517">
        <v>6.3411808969811798E-6</v>
      </c>
      <c r="K517">
        <v>28967</v>
      </c>
      <c r="L517" t="b">
        <v>1</v>
      </c>
      <c r="M517">
        <v>5.64871284116234E-2</v>
      </c>
    </row>
    <row r="518" spans="1:13" x14ac:dyDescent="0.2">
      <c r="A518" t="s">
        <v>628</v>
      </c>
      <c r="B518">
        <v>4</v>
      </c>
      <c r="C518">
        <v>48843372</v>
      </c>
      <c r="D518" t="s">
        <v>47</v>
      </c>
      <c r="E518" t="s">
        <v>104</v>
      </c>
      <c r="F518" t="s">
        <v>493</v>
      </c>
      <c r="G518" t="s">
        <v>478</v>
      </c>
      <c r="H518">
        <v>1.06096212747805E-4</v>
      </c>
      <c r="I518">
        <v>472174</v>
      </c>
      <c r="J518">
        <v>1.09426715681031E-5</v>
      </c>
      <c r="K518">
        <v>28979</v>
      </c>
      <c r="L518" t="b">
        <v>1</v>
      </c>
      <c r="M518">
        <v>0.247929084298698</v>
      </c>
    </row>
    <row r="519" spans="1:13" x14ac:dyDescent="0.2">
      <c r="A519" t="s">
        <v>629</v>
      </c>
      <c r="B519">
        <v>17</v>
      </c>
      <c r="C519">
        <v>7760397</v>
      </c>
      <c r="D519" t="s">
        <v>47</v>
      </c>
      <c r="E519" t="s">
        <v>104</v>
      </c>
      <c r="F519" t="s">
        <v>493</v>
      </c>
      <c r="G519" t="s">
        <v>478</v>
      </c>
      <c r="H519">
        <v>6.49776528803676E-4</v>
      </c>
      <c r="I519">
        <v>472174</v>
      </c>
      <c r="J519">
        <v>3.4375620801824198E-7</v>
      </c>
      <c r="K519">
        <v>28974</v>
      </c>
      <c r="L519" t="b">
        <v>1</v>
      </c>
      <c r="M519">
        <v>3.8632660981175899E-5</v>
      </c>
    </row>
    <row r="520" spans="1:13" x14ac:dyDescent="0.2">
      <c r="A520" t="s">
        <v>630</v>
      </c>
      <c r="B520">
        <v>7</v>
      </c>
      <c r="C520">
        <v>128678236</v>
      </c>
      <c r="D520" t="s">
        <v>47</v>
      </c>
      <c r="E520" t="s">
        <v>104</v>
      </c>
      <c r="F520" t="s">
        <v>493</v>
      </c>
      <c r="G520" t="s">
        <v>478</v>
      </c>
      <c r="H520">
        <v>2.1206525280144899E-4</v>
      </c>
      <c r="I520">
        <v>472174</v>
      </c>
      <c r="J520">
        <v>2.82718528355948E-6</v>
      </c>
      <c r="K520">
        <v>29150</v>
      </c>
      <c r="L520" t="b">
        <v>1</v>
      </c>
      <c r="M520">
        <v>3.2810211652807099E-2</v>
      </c>
    </row>
    <row r="521" spans="1:13" x14ac:dyDescent="0.2">
      <c r="A521" t="s">
        <v>631</v>
      </c>
      <c r="B521">
        <v>9</v>
      </c>
      <c r="C521">
        <v>109639970</v>
      </c>
      <c r="D521" t="s">
        <v>47</v>
      </c>
      <c r="E521" t="s">
        <v>104</v>
      </c>
      <c r="F521" t="s">
        <v>493</v>
      </c>
      <c r="G521" t="s">
        <v>478</v>
      </c>
      <c r="H521">
        <v>8.1793833173066503E-5</v>
      </c>
      <c r="I521">
        <v>472174</v>
      </c>
      <c r="J521">
        <v>3.8976902219293701E-5</v>
      </c>
      <c r="K521">
        <v>29549</v>
      </c>
      <c r="L521" t="b">
        <v>1</v>
      </c>
      <c r="M521">
        <v>0.64044787966026195</v>
      </c>
    </row>
    <row r="522" spans="1:13" x14ac:dyDescent="0.2">
      <c r="A522" t="s">
        <v>632</v>
      </c>
      <c r="B522">
        <v>5</v>
      </c>
      <c r="C522">
        <v>132397351</v>
      </c>
      <c r="D522" t="s">
        <v>47</v>
      </c>
      <c r="E522" t="s">
        <v>104</v>
      </c>
      <c r="F522" t="s">
        <v>493</v>
      </c>
      <c r="G522" t="s">
        <v>478</v>
      </c>
      <c r="H522">
        <v>6.7376551113951702E-5</v>
      </c>
      <c r="I522">
        <v>472174</v>
      </c>
      <c r="J522">
        <v>2.45078623570039E-4</v>
      </c>
      <c r="K522">
        <v>27474</v>
      </c>
      <c r="L522" t="b">
        <v>0</v>
      </c>
      <c r="M522">
        <v>0.23013736738840199</v>
      </c>
    </row>
    <row r="523" spans="1:13" x14ac:dyDescent="0.2">
      <c r="A523" t="s">
        <v>633</v>
      </c>
      <c r="B523">
        <v>2</v>
      </c>
      <c r="C523">
        <v>29098543</v>
      </c>
      <c r="D523" t="s">
        <v>47</v>
      </c>
      <c r="E523" t="s">
        <v>104</v>
      </c>
      <c r="F523" t="s">
        <v>493</v>
      </c>
      <c r="G523" t="s">
        <v>478</v>
      </c>
      <c r="H523">
        <v>1.07797151618587E-4</v>
      </c>
      <c r="I523">
        <v>472174</v>
      </c>
      <c r="J523">
        <v>4.9998218904438797E-5</v>
      </c>
      <c r="K523">
        <v>34043</v>
      </c>
      <c r="L523" t="b">
        <v>1</v>
      </c>
      <c r="M523">
        <v>0.555101545245546</v>
      </c>
    </row>
    <row r="524" spans="1:13" x14ac:dyDescent="0.2">
      <c r="A524" t="s">
        <v>634</v>
      </c>
      <c r="B524">
        <v>17</v>
      </c>
      <c r="C524">
        <v>41456413</v>
      </c>
      <c r="D524" t="s">
        <v>47</v>
      </c>
      <c r="E524" t="s">
        <v>104</v>
      </c>
      <c r="F524" t="s">
        <v>493</v>
      </c>
      <c r="G524" t="s">
        <v>478</v>
      </c>
      <c r="H524">
        <v>1.9918604242647901E-4</v>
      </c>
      <c r="I524">
        <v>472174</v>
      </c>
      <c r="J524">
        <v>7.6675382456546298E-6</v>
      </c>
      <c r="K524">
        <v>28483</v>
      </c>
      <c r="L524" t="b">
        <v>1</v>
      </c>
      <c r="M524">
        <v>6.29750388992419E-2</v>
      </c>
    </row>
    <row r="525" spans="1:13" x14ac:dyDescent="0.2">
      <c r="A525" t="s">
        <v>635</v>
      </c>
      <c r="B525">
        <v>15</v>
      </c>
      <c r="C525">
        <v>74336633</v>
      </c>
      <c r="D525" t="s">
        <v>47</v>
      </c>
      <c r="E525" t="s">
        <v>104</v>
      </c>
      <c r="F525" t="s">
        <v>493</v>
      </c>
      <c r="G525" t="s">
        <v>478</v>
      </c>
      <c r="H525">
        <v>1.92363068934198E-4</v>
      </c>
      <c r="I525">
        <v>472174</v>
      </c>
      <c r="J525">
        <v>1.7865797747876799E-4</v>
      </c>
      <c r="K525">
        <v>32413</v>
      </c>
      <c r="L525" t="b">
        <v>1</v>
      </c>
      <c r="M525">
        <v>0.93015580129395703</v>
      </c>
    </row>
    <row r="526" spans="1:13" x14ac:dyDescent="0.2">
      <c r="A526" t="s">
        <v>636</v>
      </c>
      <c r="B526">
        <v>17</v>
      </c>
      <c r="C526">
        <v>1666218</v>
      </c>
      <c r="D526" t="s">
        <v>47</v>
      </c>
      <c r="E526" t="s">
        <v>104</v>
      </c>
      <c r="F526" t="s">
        <v>493</v>
      </c>
      <c r="G526" t="s">
        <v>478</v>
      </c>
      <c r="H526">
        <v>1.6330030050325399E-4</v>
      </c>
      <c r="I526">
        <v>472174</v>
      </c>
      <c r="J526">
        <v>5.1125698104225499E-5</v>
      </c>
      <c r="K526">
        <v>28482</v>
      </c>
      <c r="L526" t="b">
        <v>1</v>
      </c>
      <c r="M526">
        <v>0.35623556600235601</v>
      </c>
    </row>
    <row r="527" spans="1:13" x14ac:dyDescent="0.2">
      <c r="A527" t="s">
        <v>637</v>
      </c>
      <c r="B527">
        <v>22</v>
      </c>
      <c r="C527">
        <v>45790132</v>
      </c>
      <c r="D527" t="s">
        <v>47</v>
      </c>
      <c r="E527" t="s">
        <v>104</v>
      </c>
      <c r="F527" t="s">
        <v>493</v>
      </c>
      <c r="G527" t="s">
        <v>478</v>
      </c>
      <c r="H527">
        <v>1.01176745037915E-4</v>
      </c>
      <c r="I527">
        <v>472174</v>
      </c>
      <c r="J527">
        <v>5.9412641977769399E-5</v>
      </c>
      <c r="K527">
        <v>28566</v>
      </c>
      <c r="L527" t="b">
        <v>1</v>
      </c>
      <c r="M527">
        <v>0.69963262199727105</v>
      </c>
    </row>
    <row r="528" spans="1:13" x14ac:dyDescent="0.2">
      <c r="A528" t="s">
        <v>638</v>
      </c>
      <c r="B528">
        <v>20</v>
      </c>
      <c r="C528">
        <v>66370</v>
      </c>
      <c r="D528" t="s">
        <v>47</v>
      </c>
      <c r="E528" t="s">
        <v>104</v>
      </c>
      <c r="F528" t="s">
        <v>493</v>
      </c>
      <c r="G528" t="s">
        <v>478</v>
      </c>
      <c r="H528">
        <v>6.9271980491768595E-5</v>
      </c>
      <c r="I528">
        <v>472174</v>
      </c>
      <c r="J528">
        <v>1.8885430016585599E-5</v>
      </c>
      <c r="K528">
        <v>23422</v>
      </c>
      <c r="L528" t="b">
        <v>1</v>
      </c>
      <c r="M528">
        <v>0.552433308040021</v>
      </c>
    </row>
    <row r="529" spans="1:13" x14ac:dyDescent="0.2">
      <c r="A529" t="s">
        <v>639</v>
      </c>
      <c r="B529">
        <v>11</v>
      </c>
      <c r="C529">
        <v>108177097</v>
      </c>
      <c r="D529" t="s">
        <v>47</v>
      </c>
      <c r="E529" t="s">
        <v>104</v>
      </c>
      <c r="F529" t="s">
        <v>493</v>
      </c>
      <c r="G529" t="s">
        <v>478</v>
      </c>
      <c r="H529">
        <v>6.9293736176661398E-4</v>
      </c>
      <c r="I529">
        <v>472174</v>
      </c>
      <c r="J529">
        <v>3.6388457158675999E-4</v>
      </c>
      <c r="K529">
        <v>28976</v>
      </c>
      <c r="L529" t="b">
        <v>1</v>
      </c>
      <c r="M529">
        <v>0.23086448493499301</v>
      </c>
    </row>
    <row r="530" spans="1:13" x14ac:dyDescent="0.2">
      <c r="A530" t="s">
        <v>640</v>
      </c>
      <c r="B530">
        <v>5</v>
      </c>
      <c r="C530">
        <v>1294166</v>
      </c>
      <c r="D530" t="s">
        <v>47</v>
      </c>
      <c r="E530" t="s">
        <v>104</v>
      </c>
      <c r="F530" t="s">
        <v>493</v>
      </c>
      <c r="G530" t="s">
        <v>478</v>
      </c>
      <c r="H530">
        <v>2.0920140495166701E-4</v>
      </c>
      <c r="I530">
        <v>472174</v>
      </c>
      <c r="J530">
        <v>1.7801015317303999E-5</v>
      </c>
      <c r="K530">
        <v>28184</v>
      </c>
      <c r="L530" t="b">
        <v>1</v>
      </c>
      <c r="M530">
        <v>9.4757159088145498E-2</v>
      </c>
    </row>
    <row r="531" spans="1:13" x14ac:dyDescent="0.2">
      <c r="A531" t="s">
        <v>641</v>
      </c>
      <c r="B531">
        <v>4</v>
      </c>
      <c r="C531">
        <v>164028105</v>
      </c>
      <c r="D531" t="s">
        <v>47</v>
      </c>
      <c r="E531" t="s">
        <v>104</v>
      </c>
      <c r="F531" t="s">
        <v>493</v>
      </c>
      <c r="G531" t="s">
        <v>478</v>
      </c>
      <c r="H531">
        <v>1.0578447234947E-3</v>
      </c>
      <c r="I531">
        <v>472174</v>
      </c>
      <c r="J531">
        <v>4.0268474061747001E-6</v>
      </c>
      <c r="K531">
        <v>29546</v>
      </c>
      <c r="L531" t="b">
        <v>1</v>
      </c>
      <c r="M531">
        <v>3.5700552089236E-7</v>
      </c>
    </row>
    <row r="532" spans="1:13" x14ac:dyDescent="0.2">
      <c r="A532" t="s">
        <v>642</v>
      </c>
      <c r="B532">
        <v>10</v>
      </c>
      <c r="C532">
        <v>105645725</v>
      </c>
      <c r="D532" t="s">
        <v>47</v>
      </c>
      <c r="E532" t="s">
        <v>104</v>
      </c>
      <c r="F532" t="s">
        <v>493</v>
      </c>
      <c r="G532" t="s">
        <v>478</v>
      </c>
      <c r="H532">
        <v>6.6766610249124593E-5</v>
      </c>
      <c r="I532">
        <v>472174</v>
      </c>
      <c r="J532">
        <v>8.3084173333922407E-6</v>
      </c>
      <c r="K532">
        <v>29150</v>
      </c>
      <c r="L532" t="b">
        <v>1</v>
      </c>
      <c r="M532">
        <v>0.38087098763061</v>
      </c>
    </row>
    <row r="533" spans="1:13" x14ac:dyDescent="0.2">
      <c r="A533" t="s">
        <v>643</v>
      </c>
      <c r="B533">
        <v>1</v>
      </c>
      <c r="C533">
        <v>151402045</v>
      </c>
      <c r="D533" t="s">
        <v>47</v>
      </c>
      <c r="E533" t="s">
        <v>104</v>
      </c>
      <c r="F533" t="s">
        <v>493</v>
      </c>
      <c r="G533" t="s">
        <v>478</v>
      </c>
      <c r="H533">
        <v>1.01122268833307E-4</v>
      </c>
      <c r="I533">
        <v>472174</v>
      </c>
      <c r="J533">
        <v>5.4919143138029397E-5</v>
      </c>
      <c r="K533">
        <v>31020</v>
      </c>
      <c r="L533" t="b">
        <v>1</v>
      </c>
      <c r="M533">
        <v>0.65176368168055898</v>
      </c>
    </row>
    <row r="534" spans="1:13" x14ac:dyDescent="0.2">
      <c r="A534" t="s">
        <v>644</v>
      </c>
      <c r="B534">
        <v>11</v>
      </c>
      <c r="C534">
        <v>128500215</v>
      </c>
      <c r="D534" t="s">
        <v>47</v>
      </c>
      <c r="E534" t="s">
        <v>104</v>
      </c>
      <c r="F534" t="s">
        <v>493</v>
      </c>
      <c r="G534" t="s">
        <v>478</v>
      </c>
      <c r="H534">
        <v>7.7342279312138E-5</v>
      </c>
      <c r="I534">
        <v>472174</v>
      </c>
      <c r="J534">
        <v>1.5712824253026701E-4</v>
      </c>
      <c r="K534">
        <v>26662</v>
      </c>
      <c r="L534" t="b">
        <v>0</v>
      </c>
      <c r="M534">
        <v>0.55232542961797004</v>
      </c>
    </row>
    <row r="535" spans="1:13" x14ac:dyDescent="0.2">
      <c r="A535" t="s">
        <v>645</v>
      </c>
      <c r="B535">
        <v>1</v>
      </c>
      <c r="C535">
        <v>185315067</v>
      </c>
      <c r="D535" t="s">
        <v>47</v>
      </c>
      <c r="E535" t="s">
        <v>104</v>
      </c>
      <c r="F535" t="s">
        <v>493</v>
      </c>
      <c r="G535" t="s">
        <v>478</v>
      </c>
      <c r="H535">
        <v>6.8976606937649294E-5</v>
      </c>
      <c r="I535">
        <v>472174</v>
      </c>
      <c r="J535">
        <v>1.48838154477038E-5</v>
      </c>
      <c r="K535">
        <v>31022</v>
      </c>
      <c r="L535" t="b">
        <v>1</v>
      </c>
      <c r="M535">
        <v>0.44799352235927697</v>
      </c>
    </row>
    <row r="536" spans="1:13" x14ac:dyDescent="0.2">
      <c r="A536" t="s">
        <v>646</v>
      </c>
      <c r="B536">
        <v>1</v>
      </c>
      <c r="C536">
        <v>32279629</v>
      </c>
      <c r="D536" t="s">
        <v>47</v>
      </c>
      <c r="E536" t="s">
        <v>104</v>
      </c>
      <c r="F536" t="s">
        <v>493</v>
      </c>
      <c r="G536" t="s">
        <v>478</v>
      </c>
      <c r="H536">
        <v>1.71762243603047E-4</v>
      </c>
      <c r="I536">
        <v>472174</v>
      </c>
      <c r="J536">
        <v>5.1293705126129603E-5</v>
      </c>
      <c r="K536">
        <v>31015</v>
      </c>
      <c r="L536" t="b">
        <v>1</v>
      </c>
      <c r="M536">
        <v>0.31055253518653803</v>
      </c>
    </row>
    <row r="537" spans="1:13" x14ac:dyDescent="0.2">
      <c r="A537" t="s">
        <v>647</v>
      </c>
      <c r="B537">
        <v>1</v>
      </c>
      <c r="C537">
        <v>20916238</v>
      </c>
      <c r="D537" t="s">
        <v>47</v>
      </c>
      <c r="E537" t="s">
        <v>104</v>
      </c>
      <c r="F537" t="s">
        <v>493</v>
      </c>
      <c r="G537" t="s">
        <v>478</v>
      </c>
      <c r="H537">
        <v>1.44238299654984E-4</v>
      </c>
      <c r="I537">
        <v>472174</v>
      </c>
      <c r="J537">
        <v>4.4767589509386903E-5</v>
      </c>
      <c r="K537">
        <v>31581</v>
      </c>
      <c r="L537" t="b">
        <v>1</v>
      </c>
      <c r="M537">
        <v>0.36009409643537599</v>
      </c>
    </row>
    <row r="538" spans="1:13" x14ac:dyDescent="0.2">
      <c r="A538" t="s">
        <v>648</v>
      </c>
      <c r="B538">
        <v>13</v>
      </c>
      <c r="C538">
        <v>71236611</v>
      </c>
      <c r="D538" t="s">
        <v>47</v>
      </c>
      <c r="E538" t="s">
        <v>104</v>
      </c>
      <c r="F538" t="s">
        <v>493</v>
      </c>
      <c r="G538" t="s">
        <v>478</v>
      </c>
      <c r="H538">
        <v>6.8871122248166002E-5</v>
      </c>
      <c r="I538">
        <v>472174</v>
      </c>
      <c r="J538">
        <v>1.3168218097526799E-4</v>
      </c>
      <c r="K538">
        <v>28954</v>
      </c>
      <c r="L538" t="b">
        <v>0</v>
      </c>
      <c r="M538">
        <v>0.59980873554373704</v>
      </c>
    </row>
    <row r="539" spans="1:13" x14ac:dyDescent="0.2">
      <c r="A539" t="s">
        <v>649</v>
      </c>
      <c r="B539">
        <v>2</v>
      </c>
      <c r="C539">
        <v>43588302</v>
      </c>
      <c r="D539" t="s">
        <v>47</v>
      </c>
      <c r="E539" t="s">
        <v>104</v>
      </c>
      <c r="F539" t="s">
        <v>493</v>
      </c>
      <c r="G539" t="s">
        <v>478</v>
      </c>
      <c r="H539">
        <v>6.7682467162132295E-5</v>
      </c>
      <c r="I539">
        <v>472174</v>
      </c>
      <c r="J539">
        <v>4.7557897312337502E-6</v>
      </c>
      <c r="K539">
        <v>31591</v>
      </c>
      <c r="L539" t="b">
        <v>1</v>
      </c>
      <c r="M539">
        <v>0.29816349865825598</v>
      </c>
    </row>
    <row r="540" spans="1:13" x14ac:dyDescent="0.2">
      <c r="A540" t="s">
        <v>650</v>
      </c>
      <c r="B540">
        <v>3</v>
      </c>
      <c r="C540">
        <v>128215821</v>
      </c>
      <c r="D540" t="s">
        <v>47</v>
      </c>
      <c r="E540" t="s">
        <v>104</v>
      </c>
      <c r="F540" t="s">
        <v>493</v>
      </c>
      <c r="G540" t="s">
        <v>478</v>
      </c>
      <c r="H540">
        <v>1.5521621419640401E-4</v>
      </c>
      <c r="I540">
        <v>472174</v>
      </c>
      <c r="J540">
        <v>4.6586468480735597E-4</v>
      </c>
      <c r="K540">
        <v>33882</v>
      </c>
      <c r="L540" t="b">
        <v>0</v>
      </c>
      <c r="M540">
        <v>0.104608084385762</v>
      </c>
    </row>
    <row r="541" spans="1:13" x14ac:dyDescent="0.2">
      <c r="A541" t="s">
        <v>651</v>
      </c>
      <c r="B541">
        <v>3</v>
      </c>
      <c r="C541">
        <v>170263320</v>
      </c>
      <c r="D541" t="s">
        <v>47</v>
      </c>
      <c r="E541" t="s">
        <v>104</v>
      </c>
      <c r="F541" t="s">
        <v>493</v>
      </c>
      <c r="G541" t="s">
        <v>478</v>
      </c>
      <c r="H541">
        <v>8.6188569387190197E-5</v>
      </c>
      <c r="I541">
        <v>472174</v>
      </c>
      <c r="J541">
        <v>1.26946025356076E-4</v>
      </c>
      <c r="K541">
        <v>33888</v>
      </c>
      <c r="L541" t="b">
        <v>0</v>
      </c>
      <c r="M541">
        <v>0.72432996992424903</v>
      </c>
    </row>
    <row r="542" spans="1:13" x14ac:dyDescent="0.2">
      <c r="A542" t="s">
        <v>652</v>
      </c>
      <c r="B542">
        <v>5</v>
      </c>
      <c r="C542">
        <v>1670265</v>
      </c>
      <c r="D542" t="s">
        <v>47</v>
      </c>
      <c r="E542" t="s">
        <v>104</v>
      </c>
      <c r="F542" t="s">
        <v>493</v>
      </c>
      <c r="G542" t="s">
        <v>478</v>
      </c>
      <c r="H542">
        <v>1.4057481240971101E-4</v>
      </c>
      <c r="I542">
        <v>472174</v>
      </c>
      <c r="J542">
        <v>4.6665476621766102E-6</v>
      </c>
      <c r="K542">
        <v>31345</v>
      </c>
      <c r="L542" t="b">
        <v>1</v>
      </c>
      <c r="M542">
        <v>9.6433608181167793E-2</v>
      </c>
    </row>
    <row r="543" spans="1:13" x14ac:dyDescent="0.2">
      <c r="A543" t="s">
        <v>653</v>
      </c>
      <c r="B543">
        <v>10</v>
      </c>
      <c r="C543">
        <v>96134685</v>
      </c>
      <c r="D543" t="s">
        <v>47</v>
      </c>
      <c r="E543" t="s">
        <v>104</v>
      </c>
      <c r="F543" t="s">
        <v>493</v>
      </c>
      <c r="G543" t="s">
        <v>478</v>
      </c>
      <c r="H543">
        <v>9.8813402211580398E-5</v>
      </c>
      <c r="I543">
        <v>472174</v>
      </c>
      <c r="J543">
        <v>6.2238518975217506E-5</v>
      </c>
      <c r="K543">
        <v>29549</v>
      </c>
      <c r="L543" t="b">
        <v>1</v>
      </c>
      <c r="M543">
        <v>0.73228052908895402</v>
      </c>
    </row>
    <row r="544" spans="1:13" x14ac:dyDescent="0.2">
      <c r="A544" t="s">
        <v>654</v>
      </c>
      <c r="B544">
        <v>15</v>
      </c>
      <c r="C544">
        <v>56775385</v>
      </c>
      <c r="D544" t="s">
        <v>47</v>
      </c>
      <c r="E544" t="s">
        <v>104</v>
      </c>
      <c r="F544" t="s">
        <v>493</v>
      </c>
      <c r="G544" t="s">
        <v>478</v>
      </c>
      <c r="H544">
        <v>8.5155290800539201E-5</v>
      </c>
      <c r="I544">
        <v>472174</v>
      </c>
      <c r="J544">
        <v>1.1342330858065199E-5</v>
      </c>
      <c r="K544">
        <v>28974</v>
      </c>
      <c r="L544" t="b">
        <v>1</v>
      </c>
      <c r="M544">
        <v>0.33293197436996202</v>
      </c>
    </row>
    <row r="545" spans="1:13" x14ac:dyDescent="0.2">
      <c r="A545" t="s">
        <v>655</v>
      </c>
      <c r="B545">
        <v>17</v>
      </c>
      <c r="C545">
        <v>65705530</v>
      </c>
      <c r="D545" t="s">
        <v>47</v>
      </c>
      <c r="E545" t="s">
        <v>104</v>
      </c>
      <c r="F545" t="s">
        <v>493</v>
      </c>
      <c r="G545" t="s">
        <v>478</v>
      </c>
      <c r="H545">
        <v>7.1881274076510997E-5</v>
      </c>
      <c r="I545">
        <v>472174</v>
      </c>
      <c r="J545">
        <v>3.3864666335912702E-6</v>
      </c>
      <c r="K545">
        <v>28482</v>
      </c>
      <c r="L545" t="b">
        <v>1</v>
      </c>
      <c r="M545">
        <v>0.27662884370349999</v>
      </c>
    </row>
    <row r="546" spans="1:13" x14ac:dyDescent="0.2">
      <c r="A546" t="s">
        <v>656</v>
      </c>
      <c r="B546">
        <v>17</v>
      </c>
      <c r="C546">
        <v>76195153</v>
      </c>
      <c r="D546" t="s">
        <v>47</v>
      </c>
      <c r="E546" t="s">
        <v>104</v>
      </c>
      <c r="F546" t="s">
        <v>493</v>
      </c>
      <c r="G546" t="s">
        <v>478</v>
      </c>
      <c r="H546">
        <v>7.1226865214893897E-5</v>
      </c>
      <c r="I546">
        <v>472174</v>
      </c>
      <c r="J546">
        <v>2.3609921090618099E-5</v>
      </c>
      <c r="K546">
        <v>26661</v>
      </c>
      <c r="L546" t="b">
        <v>1</v>
      </c>
      <c r="M546">
        <v>0.56948912102133198</v>
      </c>
    </row>
    <row r="547" spans="1:13" x14ac:dyDescent="0.2">
      <c r="A547" t="s">
        <v>657</v>
      </c>
      <c r="B547">
        <v>14</v>
      </c>
      <c r="C547">
        <v>21941148</v>
      </c>
      <c r="D547" t="s">
        <v>47</v>
      </c>
      <c r="E547" t="s">
        <v>104</v>
      </c>
      <c r="F547" t="s">
        <v>493</v>
      </c>
      <c r="G547" t="s">
        <v>478</v>
      </c>
      <c r="H547">
        <v>1.0646063961266101E-4</v>
      </c>
      <c r="I547">
        <v>472174</v>
      </c>
      <c r="J547">
        <v>1.1479901836958599E-5</v>
      </c>
      <c r="K547">
        <v>28866</v>
      </c>
      <c r="L547" t="b">
        <v>1</v>
      </c>
      <c r="M547">
        <v>0.25305836808103999</v>
      </c>
    </row>
    <row r="548" spans="1:13" x14ac:dyDescent="0.2">
      <c r="A548" t="s">
        <v>658</v>
      </c>
      <c r="B548">
        <v>5</v>
      </c>
      <c r="C548">
        <v>77973</v>
      </c>
      <c r="D548" t="s">
        <v>47</v>
      </c>
      <c r="E548" t="s">
        <v>104</v>
      </c>
      <c r="F548" t="s">
        <v>493</v>
      </c>
      <c r="G548" t="s">
        <v>478</v>
      </c>
      <c r="H548">
        <v>8.2173315127267394E-5</v>
      </c>
      <c r="I548">
        <v>472174</v>
      </c>
      <c r="J548">
        <v>8.2529656935475699E-6</v>
      </c>
      <c r="K548">
        <v>24011</v>
      </c>
      <c r="L548" t="b">
        <v>1</v>
      </c>
      <c r="M548">
        <v>0.34928306750564497</v>
      </c>
    </row>
    <row r="549" spans="1:13" x14ac:dyDescent="0.2">
      <c r="A549" t="s">
        <v>659</v>
      </c>
      <c r="B549">
        <v>17</v>
      </c>
      <c r="C549">
        <v>8064779</v>
      </c>
      <c r="D549" t="s">
        <v>47</v>
      </c>
      <c r="E549" t="s">
        <v>104</v>
      </c>
      <c r="F549" t="s">
        <v>493</v>
      </c>
      <c r="G549" t="s">
        <v>478</v>
      </c>
      <c r="H549">
        <v>2.1784648967254199E-4</v>
      </c>
      <c r="I549">
        <v>472174</v>
      </c>
      <c r="J549">
        <v>1.13614600320688E-5</v>
      </c>
      <c r="K549">
        <v>29548</v>
      </c>
      <c r="L549" t="b">
        <v>1</v>
      </c>
      <c r="M549">
        <v>5.7529024300594901E-2</v>
      </c>
    </row>
    <row r="550" spans="1:13" x14ac:dyDescent="0.2">
      <c r="A550" t="s">
        <v>660</v>
      </c>
      <c r="B550">
        <v>16</v>
      </c>
      <c r="C550">
        <v>74678063</v>
      </c>
      <c r="D550" t="s">
        <v>47</v>
      </c>
      <c r="E550" t="s">
        <v>104</v>
      </c>
      <c r="F550" t="s">
        <v>493</v>
      </c>
      <c r="G550" t="s">
        <v>478</v>
      </c>
      <c r="H550">
        <v>2.9447502640714003E-4</v>
      </c>
      <c r="I550">
        <v>472174</v>
      </c>
      <c r="J550">
        <v>1.4483555860062299E-5</v>
      </c>
      <c r="K550">
        <v>29448</v>
      </c>
      <c r="L550" t="b">
        <v>1</v>
      </c>
      <c r="M550">
        <v>2.6176590205220101E-2</v>
      </c>
    </row>
    <row r="551" spans="1:13" x14ac:dyDescent="0.2">
      <c r="A551" t="s">
        <v>661</v>
      </c>
      <c r="B551">
        <v>16</v>
      </c>
      <c r="C551">
        <v>50188929</v>
      </c>
      <c r="D551" t="s">
        <v>47</v>
      </c>
      <c r="E551" t="s">
        <v>104</v>
      </c>
      <c r="F551" t="s">
        <v>493</v>
      </c>
      <c r="G551" t="s">
        <v>478</v>
      </c>
      <c r="H551">
        <v>1.4709765796047899E-4</v>
      </c>
      <c r="I551">
        <v>472174</v>
      </c>
      <c r="J551">
        <v>1.2644273181521399E-6</v>
      </c>
      <c r="K551">
        <v>27858</v>
      </c>
      <c r="L551" t="b">
        <v>1</v>
      </c>
      <c r="M551">
        <v>7.43030618054039E-2</v>
      </c>
    </row>
    <row r="552" spans="1:13" x14ac:dyDescent="0.2">
      <c r="A552" t="s">
        <v>662</v>
      </c>
      <c r="B552">
        <v>8</v>
      </c>
      <c r="C552">
        <v>48885436</v>
      </c>
      <c r="D552" t="s">
        <v>47</v>
      </c>
      <c r="E552" t="s">
        <v>104</v>
      </c>
      <c r="F552" t="s">
        <v>493</v>
      </c>
      <c r="G552" t="s">
        <v>478</v>
      </c>
      <c r="H552">
        <v>2.5063561408645798E-4</v>
      </c>
      <c r="I552">
        <v>472174</v>
      </c>
      <c r="J552">
        <v>5.2572977503501204E-6</v>
      </c>
      <c r="K552">
        <v>31998</v>
      </c>
      <c r="L552" t="b">
        <v>1</v>
      </c>
      <c r="M552">
        <v>1.9088595931099499E-2</v>
      </c>
    </row>
    <row r="553" spans="1:13" x14ac:dyDescent="0.2">
      <c r="A553" t="s">
        <v>663</v>
      </c>
      <c r="B553">
        <v>12</v>
      </c>
      <c r="C553">
        <v>120904895</v>
      </c>
      <c r="D553" t="s">
        <v>47</v>
      </c>
      <c r="E553" t="s">
        <v>104</v>
      </c>
      <c r="F553" t="s">
        <v>493</v>
      </c>
      <c r="G553" t="s">
        <v>478</v>
      </c>
      <c r="H553">
        <v>1.66136907742875E-4</v>
      </c>
      <c r="I553">
        <v>472174</v>
      </c>
      <c r="J553">
        <v>1.15993872716282E-5</v>
      </c>
      <c r="K553">
        <v>28563</v>
      </c>
      <c r="L553" t="b">
        <v>1</v>
      </c>
      <c r="M553">
        <v>0.11960305839523901</v>
      </c>
    </row>
    <row r="554" spans="1:13" x14ac:dyDescent="0.2">
      <c r="A554" t="s">
        <v>664</v>
      </c>
      <c r="B554">
        <v>5</v>
      </c>
      <c r="C554">
        <v>1285974</v>
      </c>
      <c r="D554" t="s">
        <v>47</v>
      </c>
      <c r="E554" t="s">
        <v>104</v>
      </c>
      <c r="F554" t="s">
        <v>493</v>
      </c>
      <c r="G554" t="s">
        <v>478</v>
      </c>
      <c r="H554">
        <v>2.7230625643119401E-3</v>
      </c>
      <c r="I554">
        <v>472174</v>
      </c>
      <c r="J554">
        <v>1.55158097429714E-3</v>
      </c>
      <c r="K554">
        <v>27274</v>
      </c>
      <c r="L554" t="b">
        <v>1</v>
      </c>
      <c r="M554">
        <v>3.9545884683770002E-2</v>
      </c>
    </row>
    <row r="555" spans="1:13" x14ac:dyDescent="0.2">
      <c r="A555" t="s">
        <v>665</v>
      </c>
      <c r="B555">
        <v>10</v>
      </c>
      <c r="C555">
        <v>106280527</v>
      </c>
      <c r="D555" t="s">
        <v>47</v>
      </c>
      <c r="E555" t="s">
        <v>104</v>
      </c>
      <c r="F555" t="s">
        <v>493</v>
      </c>
      <c r="G555" t="s">
        <v>478</v>
      </c>
      <c r="H555">
        <v>1.1431481255449501E-4</v>
      </c>
      <c r="I555">
        <v>472174</v>
      </c>
      <c r="J555">
        <v>1.88768411146997E-5</v>
      </c>
      <c r="K555">
        <v>17794</v>
      </c>
      <c r="L555" t="b">
        <v>1</v>
      </c>
      <c r="M555">
        <v>0.405901907354144</v>
      </c>
    </row>
    <row r="556" spans="1:13" x14ac:dyDescent="0.2">
      <c r="A556" t="s">
        <v>666</v>
      </c>
      <c r="B556">
        <v>6</v>
      </c>
      <c r="C556">
        <v>28674322</v>
      </c>
      <c r="D556" t="s">
        <v>47</v>
      </c>
      <c r="E556" t="s">
        <v>104</v>
      </c>
      <c r="F556" t="s">
        <v>493</v>
      </c>
      <c r="G556" t="s">
        <v>478</v>
      </c>
      <c r="H556">
        <v>1.63027433094911E-4</v>
      </c>
      <c r="I556">
        <v>472174</v>
      </c>
      <c r="J556">
        <v>2.8275467409086898E-4</v>
      </c>
      <c r="K556">
        <v>26725</v>
      </c>
      <c r="L556" t="b">
        <v>0</v>
      </c>
      <c r="M556">
        <v>0.51973584174076803</v>
      </c>
    </row>
    <row r="557" spans="1:13" x14ac:dyDescent="0.2">
      <c r="A557" t="s">
        <v>667</v>
      </c>
      <c r="B557">
        <v>2</v>
      </c>
      <c r="C557">
        <v>58979879</v>
      </c>
      <c r="D557" t="s">
        <v>47</v>
      </c>
      <c r="E557" t="s">
        <v>104</v>
      </c>
      <c r="F557" t="s">
        <v>493</v>
      </c>
      <c r="G557" t="s">
        <v>478</v>
      </c>
      <c r="H557">
        <v>7.9404651507985094E-5</v>
      </c>
      <c r="I557">
        <v>472174</v>
      </c>
      <c r="J557">
        <v>2.5827765045084899E-5</v>
      </c>
      <c r="K557">
        <v>31588</v>
      </c>
      <c r="L557" t="b">
        <v>1</v>
      </c>
      <c r="M557">
        <v>0.51001071498288897</v>
      </c>
    </row>
    <row r="558" spans="1:13" x14ac:dyDescent="0.2">
      <c r="A558" t="s">
        <v>668</v>
      </c>
      <c r="B558">
        <v>7</v>
      </c>
      <c r="C558">
        <v>124459852</v>
      </c>
      <c r="D558" t="s">
        <v>47</v>
      </c>
      <c r="E558" t="s">
        <v>104</v>
      </c>
      <c r="F558" t="s">
        <v>493</v>
      </c>
      <c r="G558" t="s">
        <v>478</v>
      </c>
      <c r="H558">
        <v>8.3171996816717997E-4</v>
      </c>
      <c r="I558">
        <v>472174</v>
      </c>
      <c r="J558">
        <v>2.8690849380504601E-4</v>
      </c>
      <c r="K558">
        <v>28978</v>
      </c>
      <c r="L558" t="b">
        <v>1</v>
      </c>
      <c r="M558">
        <v>4.9132204737223802E-2</v>
      </c>
    </row>
    <row r="559" spans="1:13" x14ac:dyDescent="0.2">
      <c r="A559" t="s">
        <v>669</v>
      </c>
      <c r="B559">
        <v>3</v>
      </c>
      <c r="C559">
        <v>72891547</v>
      </c>
      <c r="D559" t="s">
        <v>47</v>
      </c>
      <c r="E559" t="s">
        <v>104</v>
      </c>
      <c r="F559" t="s">
        <v>493</v>
      </c>
      <c r="G559" t="s">
        <v>478</v>
      </c>
      <c r="H559">
        <v>2.2048117729533601E-4</v>
      </c>
      <c r="I559">
        <v>472174</v>
      </c>
      <c r="J559">
        <v>3.7190209184525699E-7</v>
      </c>
      <c r="K559">
        <v>21277</v>
      </c>
      <c r="L559" t="b">
        <v>1</v>
      </c>
      <c r="M559">
        <v>4.21835328073226E-2</v>
      </c>
    </row>
    <row r="560" spans="1:13" x14ac:dyDescent="0.2">
      <c r="A560" t="s">
        <v>670</v>
      </c>
      <c r="B560">
        <v>12</v>
      </c>
      <c r="C560">
        <v>54694560</v>
      </c>
      <c r="D560" t="s">
        <v>47</v>
      </c>
      <c r="E560" t="s">
        <v>104</v>
      </c>
      <c r="F560" t="s">
        <v>493</v>
      </c>
      <c r="G560" t="s">
        <v>478</v>
      </c>
      <c r="H560">
        <v>1.4249450962090701E-4</v>
      </c>
      <c r="I560">
        <v>472174</v>
      </c>
      <c r="J560">
        <v>3.7054403153160799E-4</v>
      </c>
      <c r="K560">
        <v>28181</v>
      </c>
      <c r="L560" t="b">
        <v>0</v>
      </c>
      <c r="M560">
        <v>0.23298116829965801</v>
      </c>
    </row>
    <row r="561" spans="1:13" x14ac:dyDescent="0.2">
      <c r="A561" t="s">
        <v>671</v>
      </c>
      <c r="B561">
        <v>16</v>
      </c>
      <c r="C561">
        <v>3650970</v>
      </c>
      <c r="D561" t="s">
        <v>47</v>
      </c>
      <c r="E561" t="s">
        <v>104</v>
      </c>
      <c r="F561" t="s">
        <v>493</v>
      </c>
      <c r="G561" t="s">
        <v>478</v>
      </c>
      <c r="H561">
        <v>1.52814014027406E-4</v>
      </c>
      <c r="I561">
        <v>472174</v>
      </c>
      <c r="J561">
        <v>1.30099852923702E-7</v>
      </c>
      <c r="K561">
        <v>28876</v>
      </c>
      <c r="L561" t="b">
        <v>1</v>
      </c>
      <c r="M561">
        <v>4.7736098135038298E-2</v>
      </c>
    </row>
    <row r="562" spans="1:13" x14ac:dyDescent="0.2">
      <c r="A562" t="s">
        <v>672</v>
      </c>
      <c r="B562">
        <v>6</v>
      </c>
      <c r="C562">
        <v>204031</v>
      </c>
      <c r="D562" t="s">
        <v>47</v>
      </c>
      <c r="E562" t="s">
        <v>104</v>
      </c>
      <c r="F562" t="s">
        <v>493</v>
      </c>
      <c r="G562" t="s">
        <v>478</v>
      </c>
      <c r="H562">
        <v>1.53125582426292E-4</v>
      </c>
      <c r="I562">
        <v>472174</v>
      </c>
      <c r="J562">
        <v>8.8190094017313501E-7</v>
      </c>
      <c r="K562">
        <v>28861</v>
      </c>
      <c r="L562" t="b">
        <v>1</v>
      </c>
      <c r="M562">
        <v>5.9306042819229202E-2</v>
      </c>
    </row>
    <row r="563" spans="1:13" x14ac:dyDescent="0.2">
      <c r="A563" t="s">
        <v>673</v>
      </c>
      <c r="B563">
        <v>19</v>
      </c>
      <c r="C563">
        <v>57370055</v>
      </c>
      <c r="D563" t="s">
        <v>47</v>
      </c>
      <c r="E563" t="s">
        <v>104</v>
      </c>
      <c r="F563" t="s">
        <v>493</v>
      </c>
      <c r="G563" t="s">
        <v>478</v>
      </c>
      <c r="H563">
        <v>1.15852537053318E-4</v>
      </c>
      <c r="I563">
        <v>472174</v>
      </c>
      <c r="J563">
        <v>2.3683424907051201E-5</v>
      </c>
      <c r="K563">
        <v>28561</v>
      </c>
      <c r="L563" t="b">
        <v>1</v>
      </c>
      <c r="M563">
        <v>0.33316701744209498</v>
      </c>
    </row>
    <row r="564" spans="1:13" x14ac:dyDescent="0.2">
      <c r="A564" t="s">
        <v>674</v>
      </c>
      <c r="B564">
        <v>19</v>
      </c>
      <c r="C564">
        <v>22215441</v>
      </c>
      <c r="D564" t="s">
        <v>47</v>
      </c>
      <c r="E564" t="s">
        <v>104</v>
      </c>
      <c r="F564" t="s">
        <v>493</v>
      </c>
      <c r="G564" t="s">
        <v>478</v>
      </c>
      <c r="H564">
        <v>4.7114210147649102E-4</v>
      </c>
      <c r="I564">
        <v>472174</v>
      </c>
      <c r="J564">
        <v>1.06871012907142E-4</v>
      </c>
      <c r="K564">
        <v>28583</v>
      </c>
      <c r="L564" t="b">
        <v>1</v>
      </c>
      <c r="M564">
        <v>6.1946972380139499E-2</v>
      </c>
    </row>
    <row r="565" spans="1:13" x14ac:dyDescent="0.2">
      <c r="A565" t="s">
        <v>675</v>
      </c>
      <c r="B565">
        <v>3</v>
      </c>
      <c r="C565">
        <v>24347800</v>
      </c>
      <c r="D565" t="s">
        <v>47</v>
      </c>
      <c r="E565" t="s">
        <v>104</v>
      </c>
      <c r="F565" t="s">
        <v>493</v>
      </c>
      <c r="G565" t="s">
        <v>478</v>
      </c>
      <c r="H565">
        <v>1.01468573674939E-4</v>
      </c>
      <c r="I565">
        <v>472174</v>
      </c>
      <c r="J565">
        <v>9.8211071788691499E-5</v>
      </c>
      <c r="K565">
        <v>31016</v>
      </c>
      <c r="L565" t="b">
        <v>1</v>
      </c>
      <c r="M565">
        <v>0.97781278452028397</v>
      </c>
    </row>
    <row r="566" spans="1:13" x14ac:dyDescent="0.2">
      <c r="A566" t="s">
        <v>676</v>
      </c>
      <c r="B566">
        <v>4</v>
      </c>
      <c r="C566">
        <v>7044380</v>
      </c>
      <c r="D566" t="s">
        <v>47</v>
      </c>
      <c r="E566" t="s">
        <v>104</v>
      </c>
      <c r="F566" t="s">
        <v>493</v>
      </c>
      <c r="G566" t="s">
        <v>478</v>
      </c>
      <c r="H566">
        <v>1.72684360507647E-4</v>
      </c>
      <c r="I566">
        <v>472174</v>
      </c>
      <c r="J566">
        <v>4.9940656044113901E-7</v>
      </c>
      <c r="K566">
        <v>28958</v>
      </c>
      <c r="L566" t="b">
        <v>1</v>
      </c>
      <c r="M566">
        <v>3.99831429030853E-2</v>
      </c>
    </row>
    <row r="567" spans="1:13" x14ac:dyDescent="0.2">
      <c r="A567" t="s">
        <v>677</v>
      </c>
      <c r="B567">
        <v>1</v>
      </c>
      <c r="C567">
        <v>226577306</v>
      </c>
      <c r="D567" t="s">
        <v>47</v>
      </c>
      <c r="E567" t="s">
        <v>104</v>
      </c>
      <c r="F567" t="s">
        <v>493</v>
      </c>
      <c r="G567" t="s">
        <v>478</v>
      </c>
      <c r="H567">
        <v>4.3751376889697397E-4</v>
      </c>
      <c r="I567">
        <v>472174</v>
      </c>
      <c r="J567">
        <v>9.5997062676336203E-5</v>
      </c>
      <c r="K567">
        <v>31197</v>
      </c>
      <c r="L567" t="b">
        <v>1</v>
      </c>
      <c r="M567">
        <v>5.7110124606058299E-2</v>
      </c>
    </row>
    <row r="568" spans="1:13" x14ac:dyDescent="0.2">
      <c r="A568" t="s">
        <v>678</v>
      </c>
      <c r="B568">
        <v>6</v>
      </c>
      <c r="C568">
        <v>109601554</v>
      </c>
      <c r="D568" t="s">
        <v>47</v>
      </c>
      <c r="E568" t="s">
        <v>104</v>
      </c>
      <c r="F568" t="s">
        <v>493</v>
      </c>
      <c r="G568" t="s">
        <v>478</v>
      </c>
      <c r="H568">
        <v>1.07877057442987E-4</v>
      </c>
      <c r="I568">
        <v>472174</v>
      </c>
      <c r="J568">
        <v>5.3249313870960199E-5</v>
      </c>
      <c r="K568">
        <v>29535</v>
      </c>
      <c r="L568" t="b">
        <v>1</v>
      </c>
      <c r="M568">
        <v>0.60651791333321803</v>
      </c>
    </row>
    <row r="569" spans="1:13" x14ac:dyDescent="0.2">
      <c r="A569" t="s">
        <v>679</v>
      </c>
      <c r="B569">
        <v>11</v>
      </c>
      <c r="C569">
        <v>202253</v>
      </c>
      <c r="D569" t="s">
        <v>47</v>
      </c>
      <c r="E569" t="s">
        <v>104</v>
      </c>
      <c r="F569" t="s">
        <v>493</v>
      </c>
      <c r="G569" t="s">
        <v>478</v>
      </c>
      <c r="H569">
        <v>2.63551755098686E-4</v>
      </c>
      <c r="I569">
        <v>472174</v>
      </c>
      <c r="J569">
        <v>5.61627604755703E-6</v>
      </c>
      <c r="K569">
        <v>27987</v>
      </c>
      <c r="L569" t="b">
        <v>1</v>
      </c>
      <c r="M569">
        <v>2.4214382644905798E-2</v>
      </c>
    </row>
    <row r="570" spans="1:13" x14ac:dyDescent="0.2">
      <c r="A570" t="s">
        <v>680</v>
      </c>
      <c r="B570">
        <v>10</v>
      </c>
      <c r="C570">
        <v>105675946</v>
      </c>
      <c r="D570" t="s">
        <v>47</v>
      </c>
      <c r="E570" t="s">
        <v>104</v>
      </c>
      <c r="F570" t="s">
        <v>493</v>
      </c>
      <c r="G570" t="s">
        <v>478</v>
      </c>
      <c r="H570">
        <v>1.6070665673941699E-3</v>
      </c>
      <c r="I570">
        <v>472174</v>
      </c>
      <c r="J570">
        <v>2.8470658645862101E-5</v>
      </c>
      <c r="K570">
        <v>29551</v>
      </c>
      <c r="L570" t="b">
        <v>1</v>
      </c>
      <c r="M570">
        <v>6.67987694028623E-9</v>
      </c>
    </row>
    <row r="571" spans="1:13" x14ac:dyDescent="0.2">
      <c r="A571" t="s">
        <v>681</v>
      </c>
      <c r="B571">
        <v>13</v>
      </c>
      <c r="C571">
        <v>73317585</v>
      </c>
      <c r="D571" t="s">
        <v>47</v>
      </c>
      <c r="E571" t="s">
        <v>104</v>
      </c>
      <c r="F571" t="s">
        <v>493</v>
      </c>
      <c r="G571" t="s">
        <v>478</v>
      </c>
      <c r="H571">
        <v>7.5377175638113205E-5</v>
      </c>
      <c r="I571">
        <v>472174</v>
      </c>
      <c r="J571">
        <v>1.01303646865752E-7</v>
      </c>
      <c r="K571">
        <v>29550</v>
      </c>
      <c r="L571" t="b">
        <v>1</v>
      </c>
      <c r="M571">
        <v>0.16309997521363401</v>
      </c>
    </row>
    <row r="572" spans="1:13" x14ac:dyDescent="0.2">
      <c r="A572" t="s">
        <v>682</v>
      </c>
      <c r="B572">
        <v>3</v>
      </c>
      <c r="C572">
        <v>138244400</v>
      </c>
      <c r="D572" t="s">
        <v>47</v>
      </c>
      <c r="E572" t="s">
        <v>104</v>
      </c>
      <c r="F572" t="s">
        <v>493</v>
      </c>
      <c r="G572" t="s">
        <v>478</v>
      </c>
      <c r="H572">
        <v>1.0692270404356699E-4</v>
      </c>
      <c r="I572">
        <v>472174</v>
      </c>
      <c r="J572">
        <v>3.6353656026109497E-4</v>
      </c>
      <c r="K572">
        <v>31592</v>
      </c>
      <c r="L572" t="b">
        <v>0</v>
      </c>
      <c r="M572">
        <v>0.13313088736967901</v>
      </c>
    </row>
    <row r="573" spans="1:13" x14ac:dyDescent="0.2">
      <c r="A573" t="s">
        <v>683</v>
      </c>
      <c r="B573">
        <v>16</v>
      </c>
      <c r="C573">
        <v>3613207</v>
      </c>
      <c r="D573" t="s">
        <v>47</v>
      </c>
      <c r="E573" t="s">
        <v>104</v>
      </c>
      <c r="F573" t="s">
        <v>493</v>
      </c>
      <c r="G573" t="s">
        <v>478</v>
      </c>
      <c r="H573">
        <v>1.4117944446306299E-4</v>
      </c>
      <c r="I573">
        <v>472174</v>
      </c>
      <c r="J573">
        <v>2.29694738219548E-8</v>
      </c>
      <c r="K573">
        <v>17770</v>
      </c>
      <c r="L573" t="b">
        <v>1</v>
      </c>
      <c r="M573">
        <v>0.12477599392295401</v>
      </c>
    </row>
    <row r="574" spans="1:13" x14ac:dyDescent="0.2">
      <c r="A574" t="s">
        <v>684</v>
      </c>
      <c r="B574">
        <v>18</v>
      </c>
      <c r="C574">
        <v>78008334</v>
      </c>
      <c r="D574" t="s">
        <v>47</v>
      </c>
      <c r="E574" t="s">
        <v>104</v>
      </c>
      <c r="F574" t="s">
        <v>493</v>
      </c>
      <c r="G574" t="s">
        <v>478</v>
      </c>
      <c r="H574">
        <v>8.5340131359061899E-5</v>
      </c>
      <c r="I574">
        <v>472174</v>
      </c>
      <c r="J574">
        <v>2.5770562725457199E-8</v>
      </c>
      <c r="K574">
        <v>29438</v>
      </c>
      <c r="L574" t="b">
        <v>1</v>
      </c>
      <c r="M574">
        <v>0.13077797723729701</v>
      </c>
    </row>
  </sheetData>
  <customSheetViews>
    <customSheetView guid="{97C7283A-000F-8441-B299-43EB4E816C22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2A8DE-5A34-6840-B1B6-F7C82DFF296B}">
  <dimension ref="A1:I35"/>
  <sheetViews>
    <sheetView workbookViewId="0">
      <selection activeCell="K8" sqref="K8"/>
    </sheetView>
  </sheetViews>
  <sheetFormatPr baseColWidth="10" defaultRowHeight="16" x14ac:dyDescent="0.2"/>
  <cols>
    <col min="3" max="4" width="28.6640625" bestFit="1" customWidth="1"/>
    <col min="5" max="5" width="22.83203125" bestFit="1" customWidth="1"/>
  </cols>
  <sheetData>
    <row r="1" spans="1:9" x14ac:dyDescent="0.2">
      <c r="A1" s="1" t="s">
        <v>700</v>
      </c>
    </row>
    <row r="3" spans="1:9" x14ac:dyDescent="0.2">
      <c r="A3" s="6" t="s">
        <v>2</v>
      </c>
      <c r="B3" s="6" t="s">
        <v>3</v>
      </c>
      <c r="C3" s="6" t="s">
        <v>1</v>
      </c>
      <c r="D3" s="6" t="s">
        <v>0</v>
      </c>
      <c r="E3" s="6" t="s">
        <v>140</v>
      </c>
      <c r="F3" s="6" t="s">
        <v>160</v>
      </c>
      <c r="G3" s="6" t="s">
        <v>6</v>
      </c>
      <c r="H3" s="6" t="s">
        <v>7</v>
      </c>
      <c r="I3" s="6" t="s">
        <v>147</v>
      </c>
    </row>
    <row r="4" spans="1:9" x14ac:dyDescent="0.2">
      <c r="A4" s="3" t="s">
        <v>478</v>
      </c>
      <c r="B4" s="3" t="s">
        <v>94</v>
      </c>
      <c r="C4" s="3" t="s">
        <v>46</v>
      </c>
      <c r="D4" s="3" t="s">
        <v>479</v>
      </c>
      <c r="E4" s="3" t="s">
        <v>145</v>
      </c>
      <c r="F4" s="3">
        <v>105</v>
      </c>
      <c r="G4" s="3">
        <v>0.33954795636801999</v>
      </c>
      <c r="H4" s="3">
        <v>0.14152394978350599</v>
      </c>
      <c r="I4" s="3">
        <v>1.6429765589317701E-2</v>
      </c>
    </row>
    <row r="5" spans="1:9" x14ac:dyDescent="0.2">
      <c r="A5" s="3" t="s">
        <v>478</v>
      </c>
      <c r="B5" s="3" t="s">
        <v>94</v>
      </c>
      <c r="C5" s="3" t="s">
        <v>46</v>
      </c>
      <c r="D5" s="3" t="s">
        <v>479</v>
      </c>
      <c r="E5" s="3" t="s">
        <v>144</v>
      </c>
      <c r="F5" s="3">
        <v>105</v>
      </c>
      <c r="G5" s="3">
        <v>0.87005212920475605</v>
      </c>
      <c r="H5" s="3">
        <v>0.243908604578707</v>
      </c>
      <c r="I5" s="3">
        <v>5.4937387139248695E-4</v>
      </c>
    </row>
    <row r="6" spans="1:9" x14ac:dyDescent="0.2">
      <c r="A6" s="3" t="s">
        <v>478</v>
      </c>
      <c r="B6" s="3" t="s">
        <v>94</v>
      </c>
      <c r="C6" s="3" t="s">
        <v>46</v>
      </c>
      <c r="D6" s="3" t="s">
        <v>479</v>
      </c>
      <c r="E6" s="3" t="s">
        <v>151</v>
      </c>
      <c r="F6" s="3">
        <v>105</v>
      </c>
      <c r="G6" s="3">
        <v>0.58339984884278395</v>
      </c>
      <c r="H6" s="3">
        <v>0.23198749375772301</v>
      </c>
      <c r="I6" s="3">
        <v>1.1910327554476199E-2</v>
      </c>
    </row>
    <row r="7" spans="1:9" x14ac:dyDescent="0.2">
      <c r="A7" s="3" t="s">
        <v>478</v>
      </c>
      <c r="B7" s="3" t="s">
        <v>94</v>
      </c>
      <c r="C7" s="3" t="s">
        <v>46</v>
      </c>
      <c r="D7" s="3" t="s">
        <v>479</v>
      </c>
      <c r="E7" s="3" t="s">
        <v>148</v>
      </c>
      <c r="F7" s="3">
        <v>105</v>
      </c>
      <c r="G7" s="3">
        <v>0.40792199215291503</v>
      </c>
      <c r="H7" s="3">
        <v>0.27961772487244202</v>
      </c>
      <c r="I7" s="3">
        <v>0.14761842114149201</v>
      </c>
    </row>
    <row r="8" spans="1:9" x14ac:dyDescent="0.2">
      <c r="A8" s="3" t="s">
        <v>478</v>
      </c>
      <c r="B8" s="3" t="s">
        <v>10</v>
      </c>
      <c r="C8" s="3" t="s">
        <v>21</v>
      </c>
      <c r="D8" s="3" t="s">
        <v>479</v>
      </c>
      <c r="E8" s="3" t="s">
        <v>145</v>
      </c>
      <c r="F8" s="3">
        <v>104</v>
      </c>
      <c r="G8" s="3">
        <v>6.4748742444555807E-2</v>
      </c>
      <c r="H8" s="3">
        <v>0.130160835839502</v>
      </c>
      <c r="I8" s="3">
        <v>0.61887048277602796</v>
      </c>
    </row>
    <row r="9" spans="1:9" x14ac:dyDescent="0.2">
      <c r="A9" s="3" t="s">
        <v>478</v>
      </c>
      <c r="B9" s="3" t="s">
        <v>10</v>
      </c>
      <c r="C9" s="3" t="s">
        <v>21</v>
      </c>
      <c r="D9" s="3" t="s">
        <v>479</v>
      </c>
      <c r="E9" s="3" t="s">
        <v>144</v>
      </c>
      <c r="F9" s="3">
        <v>104</v>
      </c>
      <c r="G9" s="3">
        <v>0.16128995762867199</v>
      </c>
      <c r="H9" s="3">
        <v>0.236750343057922</v>
      </c>
      <c r="I9" s="3">
        <v>0.49724701178207498</v>
      </c>
    </row>
    <row r="10" spans="1:9" x14ac:dyDescent="0.2">
      <c r="A10" s="3" t="s">
        <v>478</v>
      </c>
      <c r="B10" s="3" t="s">
        <v>10</v>
      </c>
      <c r="C10" s="3" t="s">
        <v>21</v>
      </c>
      <c r="D10" s="3" t="s">
        <v>479</v>
      </c>
      <c r="E10" s="3" t="s">
        <v>151</v>
      </c>
      <c r="F10" s="3">
        <v>104</v>
      </c>
      <c r="G10" s="3">
        <v>0.17819190312490199</v>
      </c>
      <c r="H10" s="3">
        <v>0.205917254854734</v>
      </c>
      <c r="I10" s="3">
        <v>0.38684296713751098</v>
      </c>
    </row>
    <row r="11" spans="1:9" x14ac:dyDescent="0.2">
      <c r="A11" s="3" t="s">
        <v>478</v>
      </c>
      <c r="B11" s="3" t="s">
        <v>10</v>
      </c>
      <c r="C11" s="3" t="s">
        <v>21</v>
      </c>
      <c r="D11" s="3" t="s">
        <v>479</v>
      </c>
      <c r="E11" s="3" t="s">
        <v>148</v>
      </c>
      <c r="F11" s="3">
        <v>104</v>
      </c>
      <c r="G11" s="3">
        <v>0.17404626222601499</v>
      </c>
      <c r="H11" s="3">
        <v>0.20191542477836899</v>
      </c>
      <c r="I11" s="3">
        <v>0.39070308371916301</v>
      </c>
    </row>
    <row r="12" spans="1:9" x14ac:dyDescent="0.2">
      <c r="A12" s="3" t="s">
        <v>478</v>
      </c>
      <c r="B12" s="3" t="s">
        <v>129</v>
      </c>
      <c r="C12" s="3" t="s">
        <v>45</v>
      </c>
      <c r="D12" s="3" t="s">
        <v>479</v>
      </c>
      <c r="E12" s="3" t="s">
        <v>145</v>
      </c>
      <c r="F12" s="3">
        <v>105</v>
      </c>
      <c r="G12" s="3">
        <v>0.21523677141004499</v>
      </c>
      <c r="H12" s="3">
        <v>0.166139597915507</v>
      </c>
      <c r="I12" s="3">
        <v>0.19514173754782399</v>
      </c>
    </row>
    <row r="13" spans="1:9" x14ac:dyDescent="0.2">
      <c r="A13" s="3" t="s">
        <v>478</v>
      </c>
      <c r="B13" s="3" t="s">
        <v>129</v>
      </c>
      <c r="C13" s="3" t="s">
        <v>45</v>
      </c>
      <c r="D13" s="3" t="s">
        <v>479</v>
      </c>
      <c r="E13" s="3" t="s">
        <v>144</v>
      </c>
      <c r="F13" s="3">
        <v>105</v>
      </c>
      <c r="G13" s="3">
        <v>0.150530728535238</v>
      </c>
      <c r="H13" s="3">
        <v>0.30016219915645198</v>
      </c>
      <c r="I13" s="3">
        <v>0.61709093423761496</v>
      </c>
    </row>
    <row r="14" spans="1:9" x14ac:dyDescent="0.2">
      <c r="A14" s="3" t="s">
        <v>478</v>
      </c>
      <c r="B14" s="3" t="s">
        <v>129</v>
      </c>
      <c r="C14" s="3" t="s">
        <v>45</v>
      </c>
      <c r="D14" s="3" t="s">
        <v>479</v>
      </c>
      <c r="E14" s="3" t="s">
        <v>151</v>
      </c>
      <c r="F14" s="3">
        <v>105</v>
      </c>
      <c r="G14" s="3">
        <v>4.3372407742766503E-2</v>
      </c>
      <c r="H14" s="3">
        <v>0.28180884755491398</v>
      </c>
      <c r="I14" s="3">
        <v>0.877682915139263</v>
      </c>
    </row>
    <row r="15" spans="1:9" x14ac:dyDescent="0.2">
      <c r="A15" s="3" t="s">
        <v>478</v>
      </c>
      <c r="B15" s="3" t="s">
        <v>129</v>
      </c>
      <c r="C15" s="3" t="s">
        <v>45</v>
      </c>
      <c r="D15" s="3" t="s">
        <v>479</v>
      </c>
      <c r="E15" s="3" t="s">
        <v>148</v>
      </c>
      <c r="F15" s="3">
        <v>105</v>
      </c>
      <c r="G15" s="3">
        <v>1.1061708516320899E-2</v>
      </c>
      <c r="H15" s="3">
        <v>0.34749420820137</v>
      </c>
      <c r="I15" s="3">
        <v>0.97466641258435405</v>
      </c>
    </row>
    <row r="16" spans="1:9" x14ac:dyDescent="0.2">
      <c r="A16" s="3" t="s">
        <v>478</v>
      </c>
      <c r="B16" s="3" t="s">
        <v>104</v>
      </c>
      <c r="C16" s="3" t="s">
        <v>47</v>
      </c>
      <c r="D16" s="3" t="s">
        <v>479</v>
      </c>
      <c r="E16" s="3" t="s">
        <v>145</v>
      </c>
      <c r="F16" s="3">
        <v>109</v>
      </c>
      <c r="G16" s="3">
        <v>0.71016439336914905</v>
      </c>
      <c r="H16" s="3">
        <v>0.140882036233973</v>
      </c>
      <c r="I16" s="3">
        <v>4.6348272501084203E-7</v>
      </c>
    </row>
    <row r="17" spans="1:9" x14ac:dyDescent="0.2">
      <c r="A17" s="3" t="s">
        <v>478</v>
      </c>
      <c r="B17" s="3" t="s">
        <v>104</v>
      </c>
      <c r="C17" s="3" t="s">
        <v>47</v>
      </c>
      <c r="D17" s="3" t="s">
        <v>479</v>
      </c>
      <c r="E17" s="3" t="s">
        <v>144</v>
      </c>
      <c r="F17" s="3">
        <v>109</v>
      </c>
      <c r="G17" s="3">
        <v>1.0419810373060201</v>
      </c>
      <c r="H17" s="3">
        <v>0.250565678813021</v>
      </c>
      <c r="I17" s="3">
        <v>6.4818675566726301E-5</v>
      </c>
    </row>
    <row r="18" spans="1:9" x14ac:dyDescent="0.2">
      <c r="A18" s="3" t="s">
        <v>478</v>
      </c>
      <c r="B18" s="3" t="s">
        <v>104</v>
      </c>
      <c r="C18" s="3" t="s">
        <v>47</v>
      </c>
      <c r="D18" s="3" t="s">
        <v>479</v>
      </c>
      <c r="E18" s="3" t="s">
        <v>151</v>
      </c>
      <c r="F18" s="3">
        <v>109</v>
      </c>
      <c r="G18" s="3">
        <v>0.54710553563721298</v>
      </c>
      <c r="H18" s="3">
        <v>0.22604437028701599</v>
      </c>
      <c r="I18" s="3">
        <v>1.5505755282062101E-2</v>
      </c>
    </row>
    <row r="19" spans="1:9" x14ac:dyDescent="0.2">
      <c r="A19" s="3" t="s">
        <v>478</v>
      </c>
      <c r="B19" s="3" t="s">
        <v>104</v>
      </c>
      <c r="C19" s="3" t="s">
        <v>47</v>
      </c>
      <c r="D19" s="3" t="s">
        <v>479</v>
      </c>
      <c r="E19" s="3" t="s">
        <v>148</v>
      </c>
      <c r="F19" s="3">
        <v>109</v>
      </c>
      <c r="G19" s="3">
        <v>0.49795068778823198</v>
      </c>
      <c r="H19" s="3">
        <v>0.298145159828476</v>
      </c>
      <c r="I19" s="3">
        <v>9.7783177036259994E-2</v>
      </c>
    </row>
    <row r="20" spans="1:9" x14ac:dyDescent="0.2">
      <c r="A20" s="3" t="s">
        <v>21</v>
      </c>
      <c r="B20" s="3" t="s">
        <v>478</v>
      </c>
      <c r="C20" s="3" t="s">
        <v>479</v>
      </c>
      <c r="D20" s="3" t="s">
        <v>21</v>
      </c>
      <c r="E20" s="3" t="s">
        <v>145</v>
      </c>
      <c r="F20" s="3">
        <v>4</v>
      </c>
      <c r="G20" s="3">
        <v>-7.2032463475379893E-2</v>
      </c>
      <c r="H20" s="3">
        <v>2.1150930771978198E-2</v>
      </c>
      <c r="I20" s="3">
        <v>6.6009072292751896E-4</v>
      </c>
    </row>
    <row r="21" spans="1:9" x14ac:dyDescent="0.2">
      <c r="A21" s="3" t="s">
        <v>21</v>
      </c>
      <c r="B21" s="3" t="s">
        <v>478</v>
      </c>
      <c r="C21" s="3" t="s">
        <v>479</v>
      </c>
      <c r="D21" s="3" t="s">
        <v>21</v>
      </c>
      <c r="E21" s="3" t="s">
        <v>144</v>
      </c>
      <c r="F21" s="3">
        <v>4</v>
      </c>
      <c r="G21" s="3">
        <v>-0.18134913391795299</v>
      </c>
      <c r="H21" s="3">
        <v>0.42293788376647501</v>
      </c>
      <c r="I21" s="3">
        <v>0.70984711089639896</v>
      </c>
    </row>
    <row r="22" spans="1:9" x14ac:dyDescent="0.2">
      <c r="A22" s="3" t="s">
        <v>21</v>
      </c>
      <c r="B22" s="3" t="s">
        <v>478</v>
      </c>
      <c r="C22" s="3" t="s">
        <v>479</v>
      </c>
      <c r="D22" s="3" t="s">
        <v>21</v>
      </c>
      <c r="E22" s="3" t="s">
        <v>151</v>
      </c>
      <c r="F22" s="3">
        <v>4</v>
      </c>
      <c r="G22" s="3">
        <v>-6.3453346990954396E-2</v>
      </c>
      <c r="H22" s="3">
        <v>1.05092596934677E-2</v>
      </c>
      <c r="I22" s="3">
        <v>1.5617991205864801E-9</v>
      </c>
    </row>
    <row r="23" spans="1:9" x14ac:dyDescent="0.2">
      <c r="A23" s="3" t="s">
        <v>21</v>
      </c>
      <c r="B23" s="3" t="s">
        <v>478</v>
      </c>
      <c r="C23" s="3" t="s">
        <v>479</v>
      </c>
      <c r="D23" s="3" t="s">
        <v>21</v>
      </c>
      <c r="E23" s="3" t="s">
        <v>148</v>
      </c>
      <c r="F23" s="3">
        <v>4</v>
      </c>
      <c r="G23" s="3">
        <v>-6.0134834018147502E-2</v>
      </c>
      <c r="H23" s="3">
        <v>1.27326912922944E-2</v>
      </c>
      <c r="I23" s="3">
        <v>1.7982568794995601E-2</v>
      </c>
    </row>
    <row r="24" spans="1:9" x14ac:dyDescent="0.2">
      <c r="A24" s="3" t="s">
        <v>46</v>
      </c>
      <c r="B24" s="3" t="s">
        <v>478</v>
      </c>
      <c r="C24" s="3" t="s">
        <v>479</v>
      </c>
      <c r="D24" s="3" t="s">
        <v>46</v>
      </c>
      <c r="E24" s="3" t="s">
        <v>145</v>
      </c>
      <c r="F24" s="3">
        <v>9</v>
      </c>
      <c r="G24" s="3">
        <v>-1.4409947760678599E-2</v>
      </c>
      <c r="H24" s="3">
        <v>1.29372443456683E-2</v>
      </c>
      <c r="I24" s="3">
        <v>0.265350237330998</v>
      </c>
    </row>
    <row r="25" spans="1:9" x14ac:dyDescent="0.2">
      <c r="A25" s="3" t="s">
        <v>46</v>
      </c>
      <c r="B25" s="3" t="s">
        <v>478</v>
      </c>
      <c r="C25" s="3" t="s">
        <v>479</v>
      </c>
      <c r="D25" s="3" t="s">
        <v>46</v>
      </c>
      <c r="E25" s="3" t="s">
        <v>144</v>
      </c>
      <c r="F25" s="3">
        <v>9</v>
      </c>
      <c r="G25" s="3">
        <v>-7.7345580629438002E-3</v>
      </c>
      <c r="H25" s="3">
        <v>5.1385390092134803E-2</v>
      </c>
      <c r="I25" s="3">
        <v>0.884599480238495</v>
      </c>
    </row>
    <row r="26" spans="1:9" x14ac:dyDescent="0.2">
      <c r="A26" s="3" t="s">
        <v>46</v>
      </c>
      <c r="B26" s="3" t="s">
        <v>478</v>
      </c>
      <c r="C26" s="3" t="s">
        <v>479</v>
      </c>
      <c r="D26" s="3" t="s">
        <v>46</v>
      </c>
      <c r="E26" s="3" t="s">
        <v>151</v>
      </c>
      <c r="F26" s="3">
        <v>9</v>
      </c>
      <c r="G26" s="3">
        <v>3.5731455565212599E-3</v>
      </c>
      <c r="H26" s="3">
        <v>4.7034931253662404E-3</v>
      </c>
      <c r="I26" s="3">
        <v>0.44744640777119898</v>
      </c>
    </row>
    <row r="27" spans="1:9" x14ac:dyDescent="0.2">
      <c r="A27" s="3" t="s">
        <v>46</v>
      </c>
      <c r="B27" s="3" t="s">
        <v>478</v>
      </c>
      <c r="C27" s="3" t="s">
        <v>479</v>
      </c>
      <c r="D27" s="3" t="s">
        <v>46</v>
      </c>
      <c r="E27" s="3" t="s">
        <v>148</v>
      </c>
      <c r="F27" s="3">
        <v>9</v>
      </c>
      <c r="G27" s="3">
        <v>5.1810490156602197E-3</v>
      </c>
      <c r="H27" s="3">
        <v>4.0474254268161296E-3</v>
      </c>
      <c r="I27" s="3">
        <v>0.23638388963461299</v>
      </c>
    </row>
    <row r="28" spans="1:9" x14ac:dyDescent="0.2">
      <c r="A28" s="3" t="s">
        <v>47</v>
      </c>
      <c r="B28" s="3" t="s">
        <v>478</v>
      </c>
      <c r="C28" s="3" t="s">
        <v>479</v>
      </c>
      <c r="D28" s="3" t="s">
        <v>47</v>
      </c>
      <c r="E28" s="3" t="s">
        <v>145</v>
      </c>
      <c r="F28" s="3">
        <v>22</v>
      </c>
      <c r="G28" s="3">
        <v>-1.7717889887993499E-2</v>
      </c>
      <c r="H28" s="3">
        <v>8.6326179688501394E-3</v>
      </c>
      <c r="I28" s="3">
        <v>4.0127376442930997E-2</v>
      </c>
    </row>
    <row r="29" spans="1:9" x14ac:dyDescent="0.2">
      <c r="A29" s="3" t="s">
        <v>47</v>
      </c>
      <c r="B29" s="3" t="s">
        <v>478</v>
      </c>
      <c r="C29" s="3" t="s">
        <v>479</v>
      </c>
      <c r="D29" s="3" t="s">
        <v>47</v>
      </c>
      <c r="E29" s="3" t="s">
        <v>144</v>
      </c>
      <c r="F29" s="3">
        <v>22</v>
      </c>
      <c r="G29" s="3">
        <v>2.3035185191246001E-2</v>
      </c>
      <c r="H29" s="3">
        <v>1.9703852225170099E-2</v>
      </c>
      <c r="I29" s="3">
        <v>0.25612088991825599</v>
      </c>
    </row>
    <row r="30" spans="1:9" x14ac:dyDescent="0.2">
      <c r="A30" s="3" t="s">
        <v>47</v>
      </c>
      <c r="B30" s="3" t="s">
        <v>478</v>
      </c>
      <c r="C30" s="3" t="s">
        <v>479</v>
      </c>
      <c r="D30" s="3" t="s">
        <v>47</v>
      </c>
      <c r="E30" s="3" t="s">
        <v>151</v>
      </c>
      <c r="F30" s="3">
        <v>22</v>
      </c>
      <c r="G30" s="3">
        <v>-1.0707292645434801E-3</v>
      </c>
      <c r="H30" s="3">
        <v>3.5267491202930598E-3</v>
      </c>
      <c r="I30" s="3">
        <v>0.76143087315393398</v>
      </c>
    </row>
    <row r="31" spans="1:9" x14ac:dyDescent="0.2">
      <c r="A31" s="3" t="s">
        <v>47</v>
      </c>
      <c r="B31" s="3" t="s">
        <v>478</v>
      </c>
      <c r="C31" s="3" t="s">
        <v>479</v>
      </c>
      <c r="D31" s="3" t="s">
        <v>47</v>
      </c>
      <c r="E31" s="3" t="s">
        <v>148</v>
      </c>
      <c r="F31" s="3">
        <v>22</v>
      </c>
      <c r="G31" s="3">
        <v>-8.8094881209321895E-4</v>
      </c>
      <c r="H31" s="3">
        <v>3.1490355652045898E-3</v>
      </c>
      <c r="I31" s="3">
        <v>0.78240478584739404</v>
      </c>
    </row>
    <row r="32" spans="1:9" x14ac:dyDescent="0.2">
      <c r="A32" s="3" t="s">
        <v>45</v>
      </c>
      <c r="B32" s="3" t="s">
        <v>478</v>
      </c>
      <c r="C32" s="3" t="s">
        <v>479</v>
      </c>
      <c r="D32" s="3" t="s">
        <v>45</v>
      </c>
      <c r="E32" s="3" t="s">
        <v>145</v>
      </c>
      <c r="F32" s="3">
        <v>11</v>
      </c>
      <c r="G32" s="3">
        <v>-1.1331942856446099E-2</v>
      </c>
      <c r="H32" s="3">
        <v>1.00540309629051E-2</v>
      </c>
      <c r="I32" s="3">
        <v>0.25969832978096002</v>
      </c>
    </row>
    <row r="33" spans="1:9" x14ac:dyDescent="0.2">
      <c r="A33" s="3" t="s">
        <v>45</v>
      </c>
      <c r="B33" s="3" t="s">
        <v>478</v>
      </c>
      <c r="C33" s="3" t="s">
        <v>479</v>
      </c>
      <c r="D33" s="3" t="s">
        <v>45</v>
      </c>
      <c r="E33" s="3" t="s">
        <v>144</v>
      </c>
      <c r="F33" s="3">
        <v>11</v>
      </c>
      <c r="G33" s="3">
        <v>2.40110177685659E-3</v>
      </c>
      <c r="H33" s="3">
        <v>2.9769232259592899E-2</v>
      </c>
      <c r="I33" s="3">
        <v>0.937479724499933</v>
      </c>
    </row>
    <row r="34" spans="1:9" x14ac:dyDescent="0.2">
      <c r="A34" s="3" t="s">
        <v>45</v>
      </c>
      <c r="B34" s="3" t="s">
        <v>478</v>
      </c>
      <c r="C34" s="3" t="s">
        <v>479</v>
      </c>
      <c r="D34" s="3" t="s">
        <v>45</v>
      </c>
      <c r="E34" s="3" t="s">
        <v>151</v>
      </c>
      <c r="F34" s="3">
        <v>11</v>
      </c>
      <c r="G34" s="3">
        <v>4.2541959357835701E-3</v>
      </c>
      <c r="H34" s="3">
        <v>3.4308381462323798E-3</v>
      </c>
      <c r="I34" s="3">
        <v>0.214980069373367</v>
      </c>
    </row>
    <row r="35" spans="1:9" x14ac:dyDescent="0.2">
      <c r="A35" s="3" t="s">
        <v>45</v>
      </c>
      <c r="B35" s="3" t="s">
        <v>478</v>
      </c>
      <c r="C35" s="3" t="s">
        <v>479</v>
      </c>
      <c r="D35" s="3" t="s">
        <v>45</v>
      </c>
      <c r="E35" s="3" t="s">
        <v>148</v>
      </c>
      <c r="F35" s="3">
        <v>11</v>
      </c>
      <c r="G35" s="3">
        <v>5.5903435754788297E-3</v>
      </c>
      <c r="H35" s="3">
        <v>3.3453191954570401E-3</v>
      </c>
      <c r="I35" s="3">
        <v>0.12565529621508001</v>
      </c>
    </row>
  </sheetData>
  <customSheetViews>
    <customSheetView guid="{97C7283A-000F-8441-B299-43EB4E816C22}">
      <selection activeCell="K8" sqref="K8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0D868-5548-ED40-928C-491D6B77EB19}">
  <dimension ref="A1:K50"/>
  <sheetViews>
    <sheetView workbookViewId="0">
      <selection activeCell="B1" sqref="B1"/>
    </sheetView>
  </sheetViews>
  <sheetFormatPr baseColWidth="10" defaultRowHeight="16" x14ac:dyDescent="0.2"/>
  <cols>
    <col min="3" max="3" width="46.1640625" customWidth="1"/>
    <col min="4" max="4" width="33.5" bestFit="1" customWidth="1"/>
    <col min="5" max="5" width="19.33203125" customWidth="1"/>
    <col min="6" max="6" width="15.1640625" customWidth="1"/>
    <col min="7" max="7" width="49.33203125" customWidth="1"/>
    <col min="8" max="8" width="27.6640625" customWidth="1"/>
    <col min="9" max="9" width="72.33203125" customWidth="1"/>
    <col min="10" max="10" width="39" bestFit="1" customWidth="1"/>
    <col min="11" max="11" width="46.1640625" bestFit="1" customWidth="1"/>
  </cols>
  <sheetData>
    <row r="1" spans="1:11" x14ac:dyDescent="0.2">
      <c r="A1" s="13" t="s">
        <v>701</v>
      </c>
    </row>
    <row r="3" spans="1:11" x14ac:dyDescent="0.2">
      <c r="A3" s="11" t="s">
        <v>318</v>
      </c>
      <c r="B3" s="11" t="s">
        <v>319</v>
      </c>
      <c r="C3" s="11" t="s">
        <v>320</v>
      </c>
      <c r="D3" s="11" t="s">
        <v>321</v>
      </c>
      <c r="E3" s="11" t="s">
        <v>322</v>
      </c>
      <c r="F3" s="11" t="s">
        <v>323</v>
      </c>
      <c r="G3" s="11" t="s">
        <v>324</v>
      </c>
      <c r="H3" s="11" t="s">
        <v>325</v>
      </c>
      <c r="I3" s="11" t="s">
        <v>326</v>
      </c>
      <c r="J3" s="11" t="s">
        <v>327</v>
      </c>
      <c r="K3" s="1" t="s">
        <v>328</v>
      </c>
    </row>
    <row r="4" spans="1:11" x14ac:dyDescent="0.2">
      <c r="A4" s="19" t="s">
        <v>329</v>
      </c>
      <c r="B4" s="19">
        <v>2017</v>
      </c>
      <c r="C4" s="19" t="s">
        <v>330</v>
      </c>
      <c r="D4" s="19" t="s">
        <v>331</v>
      </c>
      <c r="E4" s="19" t="s">
        <v>332</v>
      </c>
      <c r="F4" s="19" t="s">
        <v>333</v>
      </c>
      <c r="G4" s="19" t="s">
        <v>334</v>
      </c>
      <c r="H4" s="19" t="s">
        <v>335</v>
      </c>
      <c r="I4" s="19" t="s">
        <v>336</v>
      </c>
      <c r="J4" s="19" t="s">
        <v>337</v>
      </c>
      <c r="K4" t="s">
        <v>338</v>
      </c>
    </row>
    <row r="5" spans="1:11" x14ac:dyDescent="0.2">
      <c r="A5" s="19" t="s">
        <v>329</v>
      </c>
      <c r="B5" s="19">
        <v>2017</v>
      </c>
      <c r="C5" s="19" t="s">
        <v>330</v>
      </c>
      <c r="D5" s="19" t="s">
        <v>331</v>
      </c>
      <c r="E5" s="19" t="s">
        <v>339</v>
      </c>
      <c r="F5" s="19" t="s">
        <v>333</v>
      </c>
      <c r="G5" s="19" t="s">
        <v>334</v>
      </c>
      <c r="H5" s="19" t="s">
        <v>335</v>
      </c>
      <c r="I5" s="19" t="s">
        <v>340</v>
      </c>
      <c r="J5" s="19" t="s">
        <v>337</v>
      </c>
      <c r="K5" t="s">
        <v>338</v>
      </c>
    </row>
    <row r="6" spans="1:11" x14ac:dyDescent="0.2">
      <c r="A6" s="19" t="s">
        <v>329</v>
      </c>
      <c r="B6" s="19">
        <v>2017</v>
      </c>
      <c r="C6" s="19" t="s">
        <v>330</v>
      </c>
      <c r="D6" s="19" t="s">
        <v>331</v>
      </c>
      <c r="E6" s="19" t="s">
        <v>332</v>
      </c>
      <c r="F6" s="19" t="s">
        <v>341</v>
      </c>
      <c r="G6" s="19" t="s">
        <v>334</v>
      </c>
      <c r="H6" s="19" t="s">
        <v>342</v>
      </c>
      <c r="I6" s="19" t="s">
        <v>343</v>
      </c>
      <c r="J6" s="19" t="s">
        <v>337</v>
      </c>
      <c r="K6" t="s">
        <v>338</v>
      </c>
    </row>
    <row r="7" spans="1:11" x14ac:dyDescent="0.2">
      <c r="A7" s="19" t="s">
        <v>329</v>
      </c>
      <c r="B7" s="19">
        <v>2017</v>
      </c>
      <c r="C7" s="19" t="s">
        <v>330</v>
      </c>
      <c r="D7" s="19" t="s">
        <v>331</v>
      </c>
      <c r="E7" s="19" t="s">
        <v>339</v>
      </c>
      <c r="F7" s="19" t="s">
        <v>341</v>
      </c>
      <c r="G7" s="19" t="s">
        <v>334</v>
      </c>
      <c r="H7" s="19" t="s">
        <v>342</v>
      </c>
      <c r="I7" s="19" t="s">
        <v>344</v>
      </c>
      <c r="J7" s="19" t="s">
        <v>337</v>
      </c>
      <c r="K7" t="s">
        <v>338</v>
      </c>
    </row>
    <row r="8" spans="1:11" x14ac:dyDescent="0.2">
      <c r="A8" s="20" t="s">
        <v>345</v>
      </c>
      <c r="B8" s="20">
        <v>2018</v>
      </c>
      <c r="C8" s="20" t="s">
        <v>346</v>
      </c>
      <c r="D8" s="20" t="s">
        <v>331</v>
      </c>
      <c r="E8" s="20" t="s">
        <v>332</v>
      </c>
      <c r="F8" s="20" t="s">
        <v>333</v>
      </c>
      <c r="G8" s="20" t="s">
        <v>347</v>
      </c>
      <c r="H8" s="20" t="s">
        <v>348</v>
      </c>
      <c r="I8" s="20" t="s">
        <v>431</v>
      </c>
      <c r="J8" s="21" t="s">
        <v>349</v>
      </c>
    </row>
    <row r="9" spans="1:11" x14ac:dyDescent="0.2">
      <c r="A9" s="22" t="s">
        <v>350</v>
      </c>
      <c r="B9" s="22">
        <v>2019</v>
      </c>
      <c r="C9" s="22" t="s">
        <v>351</v>
      </c>
      <c r="D9" s="22" t="s">
        <v>352</v>
      </c>
      <c r="E9" s="22" t="s">
        <v>339</v>
      </c>
      <c r="F9" s="22" t="s">
        <v>333</v>
      </c>
      <c r="G9" s="22" t="s">
        <v>353</v>
      </c>
      <c r="H9" s="22" t="s">
        <v>429</v>
      </c>
      <c r="I9" s="22" t="s">
        <v>354</v>
      </c>
      <c r="J9" s="23" t="s">
        <v>355</v>
      </c>
    </row>
    <row r="10" spans="1:11" x14ac:dyDescent="0.2">
      <c r="A10" s="22" t="s">
        <v>350</v>
      </c>
      <c r="B10" s="22">
        <v>2019</v>
      </c>
      <c r="C10" s="22" t="s">
        <v>351</v>
      </c>
      <c r="D10" s="22" t="s">
        <v>352</v>
      </c>
      <c r="E10" s="22" t="s">
        <v>332</v>
      </c>
      <c r="F10" s="22" t="s">
        <v>333</v>
      </c>
      <c r="G10" s="22" t="s">
        <v>353</v>
      </c>
      <c r="H10" s="22" t="s">
        <v>429</v>
      </c>
      <c r="I10" s="22" t="s">
        <v>356</v>
      </c>
      <c r="J10" s="23" t="s">
        <v>355</v>
      </c>
    </row>
    <row r="11" spans="1:11" x14ac:dyDescent="0.2">
      <c r="A11" s="22" t="s">
        <v>350</v>
      </c>
      <c r="B11" s="22">
        <v>2019</v>
      </c>
      <c r="C11" s="22" t="s">
        <v>351</v>
      </c>
      <c r="D11" s="22" t="s">
        <v>352</v>
      </c>
      <c r="E11" s="22" t="s">
        <v>129</v>
      </c>
      <c r="F11" s="22" t="s">
        <v>333</v>
      </c>
      <c r="G11" s="22" t="s">
        <v>353</v>
      </c>
      <c r="H11" s="22" t="s">
        <v>429</v>
      </c>
      <c r="I11" s="22" t="s">
        <v>357</v>
      </c>
      <c r="J11" s="23" t="s">
        <v>355</v>
      </c>
    </row>
    <row r="12" spans="1:11" ht="18" customHeight="1" x14ac:dyDescent="0.2">
      <c r="A12" s="24" t="s">
        <v>350</v>
      </c>
      <c r="B12" s="24">
        <v>2019</v>
      </c>
      <c r="C12" s="24" t="s">
        <v>358</v>
      </c>
      <c r="D12" s="24" t="s">
        <v>352</v>
      </c>
      <c r="E12" s="24" t="s">
        <v>10</v>
      </c>
      <c r="F12" s="24" t="s">
        <v>333</v>
      </c>
      <c r="G12" s="24" t="s">
        <v>353</v>
      </c>
      <c r="H12" s="24" t="s">
        <v>430</v>
      </c>
      <c r="I12" s="24" t="s">
        <v>359</v>
      </c>
      <c r="J12" s="24" t="s">
        <v>360</v>
      </c>
    </row>
    <row r="13" spans="1:11" x14ac:dyDescent="0.2">
      <c r="A13" s="25" t="s">
        <v>361</v>
      </c>
      <c r="B13" s="25">
        <v>2020</v>
      </c>
      <c r="C13" s="25" t="s">
        <v>362</v>
      </c>
      <c r="D13" s="25" t="s">
        <v>331</v>
      </c>
      <c r="E13" s="25" t="s">
        <v>10</v>
      </c>
      <c r="F13" s="25" t="s">
        <v>363</v>
      </c>
      <c r="G13" s="25" t="s">
        <v>364</v>
      </c>
      <c r="H13" s="25" t="s">
        <v>419</v>
      </c>
      <c r="I13" s="25" t="s">
        <v>365</v>
      </c>
      <c r="J13" s="26" t="s">
        <v>366</v>
      </c>
    </row>
    <row r="14" spans="1:11" x14ac:dyDescent="0.2">
      <c r="A14" s="25" t="s">
        <v>361</v>
      </c>
      <c r="B14" s="25">
        <v>2020</v>
      </c>
      <c r="C14" s="25" t="s">
        <v>362</v>
      </c>
      <c r="D14" s="25" t="s">
        <v>331</v>
      </c>
      <c r="E14" s="25" t="s">
        <v>129</v>
      </c>
      <c r="F14" s="25" t="s">
        <v>363</v>
      </c>
      <c r="G14" s="25" t="s">
        <v>364</v>
      </c>
      <c r="H14" s="25" t="s">
        <v>419</v>
      </c>
      <c r="I14" s="25" t="s">
        <v>367</v>
      </c>
      <c r="J14" s="26" t="s">
        <v>366</v>
      </c>
    </row>
    <row r="15" spans="1:11" x14ac:dyDescent="0.2">
      <c r="A15" s="25" t="s">
        <v>361</v>
      </c>
      <c r="B15" s="25">
        <v>2020</v>
      </c>
      <c r="C15" s="25" t="s">
        <v>362</v>
      </c>
      <c r="D15" s="25" t="s">
        <v>331</v>
      </c>
      <c r="E15" s="25" t="s">
        <v>10</v>
      </c>
      <c r="F15" s="25" t="s">
        <v>341</v>
      </c>
      <c r="G15" s="25" t="s">
        <v>364</v>
      </c>
      <c r="H15" s="25" t="s">
        <v>428</v>
      </c>
      <c r="I15" s="25" t="s">
        <v>368</v>
      </c>
      <c r="J15" s="26" t="s">
        <v>366</v>
      </c>
    </row>
    <row r="16" spans="1:11" x14ac:dyDescent="0.2">
      <c r="A16" s="25" t="s">
        <v>361</v>
      </c>
      <c r="B16" s="25">
        <v>2020</v>
      </c>
      <c r="C16" s="25" t="s">
        <v>362</v>
      </c>
      <c r="D16" s="25" t="s">
        <v>331</v>
      </c>
      <c r="E16" s="25" t="s">
        <v>129</v>
      </c>
      <c r="F16" s="25" t="s">
        <v>341</v>
      </c>
      <c r="G16" s="25" t="s">
        <v>364</v>
      </c>
      <c r="H16" s="25" t="s">
        <v>428</v>
      </c>
      <c r="I16" s="25" t="s">
        <v>369</v>
      </c>
      <c r="J16" s="26" t="s">
        <v>366</v>
      </c>
    </row>
    <row r="17" spans="1:10" x14ac:dyDescent="0.2">
      <c r="A17" s="25" t="s">
        <v>361</v>
      </c>
      <c r="B17" s="25">
        <v>2020</v>
      </c>
      <c r="C17" s="25" t="s">
        <v>362</v>
      </c>
      <c r="D17" s="25" t="s">
        <v>331</v>
      </c>
      <c r="E17" s="25" t="s">
        <v>10</v>
      </c>
      <c r="F17" s="25" t="s">
        <v>370</v>
      </c>
      <c r="G17" s="25" t="s">
        <v>364</v>
      </c>
      <c r="H17" s="25" t="s">
        <v>427</v>
      </c>
      <c r="I17" s="25" t="s">
        <v>371</v>
      </c>
      <c r="J17" s="26" t="s">
        <v>366</v>
      </c>
    </row>
    <row r="18" spans="1:10" x14ac:dyDescent="0.2">
      <c r="A18" s="25" t="s">
        <v>361</v>
      </c>
      <c r="B18" s="25">
        <v>2020</v>
      </c>
      <c r="C18" s="25" t="s">
        <v>362</v>
      </c>
      <c r="D18" s="25" t="s">
        <v>331</v>
      </c>
      <c r="E18" s="25" t="s">
        <v>129</v>
      </c>
      <c r="F18" s="25" t="s">
        <v>370</v>
      </c>
      <c r="G18" s="25" t="s">
        <v>364</v>
      </c>
      <c r="H18" s="25" t="s">
        <v>427</v>
      </c>
      <c r="I18" s="25" t="s">
        <v>372</v>
      </c>
      <c r="J18" s="26" t="s">
        <v>366</v>
      </c>
    </row>
    <row r="19" spans="1:10" x14ac:dyDescent="0.2">
      <c r="A19" s="27" t="s">
        <v>373</v>
      </c>
      <c r="B19" s="27">
        <v>2020</v>
      </c>
      <c r="C19" s="27" t="s">
        <v>374</v>
      </c>
      <c r="D19" s="27" t="s">
        <v>375</v>
      </c>
      <c r="E19" s="27" t="s">
        <v>10</v>
      </c>
      <c r="F19" s="27" t="s">
        <v>333</v>
      </c>
      <c r="G19" s="27" t="s">
        <v>376</v>
      </c>
      <c r="H19" s="27" t="s">
        <v>426</v>
      </c>
      <c r="I19" s="27" t="s">
        <v>432</v>
      </c>
      <c r="J19" s="27" t="s">
        <v>377</v>
      </c>
    </row>
    <row r="20" spans="1:10" x14ac:dyDescent="0.2">
      <c r="A20" s="27" t="s">
        <v>373</v>
      </c>
      <c r="B20" s="27">
        <v>2020</v>
      </c>
      <c r="C20" s="27" t="s">
        <v>374</v>
      </c>
      <c r="D20" s="27" t="s">
        <v>375</v>
      </c>
      <c r="E20" s="27" t="s">
        <v>129</v>
      </c>
      <c r="F20" s="27" t="s">
        <v>333</v>
      </c>
      <c r="G20" s="27" t="s">
        <v>376</v>
      </c>
      <c r="H20" s="27" t="s">
        <v>426</v>
      </c>
      <c r="I20" s="27" t="s">
        <v>433</v>
      </c>
      <c r="J20" s="27" t="s">
        <v>377</v>
      </c>
    </row>
    <row r="21" spans="1:10" x14ac:dyDescent="0.2">
      <c r="A21" s="27" t="s">
        <v>373</v>
      </c>
      <c r="B21" s="27">
        <v>2020</v>
      </c>
      <c r="C21" s="27" t="s">
        <v>374</v>
      </c>
      <c r="D21" s="27" t="s">
        <v>375</v>
      </c>
      <c r="E21" s="27" t="s">
        <v>339</v>
      </c>
      <c r="F21" s="27" t="s">
        <v>333</v>
      </c>
      <c r="G21" s="27" t="s">
        <v>376</v>
      </c>
      <c r="H21" s="27" t="s">
        <v>426</v>
      </c>
      <c r="I21" s="27" t="s">
        <v>432</v>
      </c>
      <c r="J21" s="27" t="s">
        <v>377</v>
      </c>
    </row>
    <row r="22" spans="1:10" x14ac:dyDescent="0.2">
      <c r="A22" s="27" t="s">
        <v>373</v>
      </c>
      <c r="B22" s="27">
        <v>2020</v>
      </c>
      <c r="C22" s="27" t="s">
        <v>374</v>
      </c>
      <c r="D22" s="27" t="s">
        <v>375</v>
      </c>
      <c r="E22" s="27" t="s">
        <v>332</v>
      </c>
      <c r="F22" s="27" t="s">
        <v>333</v>
      </c>
      <c r="G22" s="27" t="s">
        <v>376</v>
      </c>
      <c r="H22" s="27" t="s">
        <v>426</v>
      </c>
      <c r="I22" s="27" t="s">
        <v>434</v>
      </c>
      <c r="J22" s="27" t="s">
        <v>377</v>
      </c>
    </row>
    <row r="23" spans="1:10" x14ac:dyDescent="0.2">
      <c r="A23" s="27" t="s">
        <v>373</v>
      </c>
      <c r="B23" s="27">
        <v>2020</v>
      </c>
      <c r="C23" s="27" t="s">
        <v>374</v>
      </c>
      <c r="D23" s="27" t="s">
        <v>375</v>
      </c>
      <c r="E23" s="27" t="s">
        <v>10</v>
      </c>
      <c r="F23" s="27" t="s">
        <v>341</v>
      </c>
      <c r="G23" s="27" t="s">
        <v>376</v>
      </c>
      <c r="H23" s="27" t="s">
        <v>425</v>
      </c>
      <c r="I23" s="27" t="s">
        <v>435</v>
      </c>
      <c r="J23" s="27" t="s">
        <v>377</v>
      </c>
    </row>
    <row r="24" spans="1:10" x14ac:dyDescent="0.2">
      <c r="A24" s="27" t="s">
        <v>373</v>
      </c>
      <c r="B24" s="27">
        <v>2020</v>
      </c>
      <c r="C24" s="27" t="s">
        <v>374</v>
      </c>
      <c r="D24" s="27" t="s">
        <v>375</v>
      </c>
      <c r="E24" s="27" t="s">
        <v>129</v>
      </c>
      <c r="F24" s="27" t="s">
        <v>341</v>
      </c>
      <c r="G24" s="27" t="s">
        <v>376</v>
      </c>
      <c r="H24" s="27" t="s">
        <v>425</v>
      </c>
      <c r="I24" s="27" t="s">
        <v>436</v>
      </c>
      <c r="J24" s="27" t="s">
        <v>377</v>
      </c>
    </row>
    <row r="25" spans="1:10" x14ac:dyDescent="0.2">
      <c r="A25" s="27" t="s">
        <v>373</v>
      </c>
      <c r="B25" s="27">
        <v>2020</v>
      </c>
      <c r="C25" s="27" t="s">
        <v>374</v>
      </c>
      <c r="D25" s="27" t="s">
        <v>375</v>
      </c>
      <c r="E25" s="27" t="s">
        <v>339</v>
      </c>
      <c r="F25" s="27" t="s">
        <v>341</v>
      </c>
      <c r="G25" s="27" t="s">
        <v>376</v>
      </c>
      <c r="H25" s="27" t="s">
        <v>425</v>
      </c>
      <c r="I25" s="27" t="s">
        <v>437</v>
      </c>
      <c r="J25" s="27" t="s">
        <v>377</v>
      </c>
    </row>
    <row r="26" spans="1:10" x14ac:dyDescent="0.2">
      <c r="A26" s="27" t="s">
        <v>373</v>
      </c>
      <c r="B26" s="27">
        <v>2020</v>
      </c>
      <c r="C26" s="27" t="s">
        <v>374</v>
      </c>
      <c r="D26" s="27" t="s">
        <v>375</v>
      </c>
      <c r="E26" s="27" t="s">
        <v>332</v>
      </c>
      <c r="F26" s="27" t="s">
        <v>341</v>
      </c>
      <c r="G26" s="27" t="s">
        <v>376</v>
      </c>
      <c r="H26" s="27" t="s">
        <v>425</v>
      </c>
      <c r="I26" s="27" t="s">
        <v>438</v>
      </c>
      <c r="J26" s="27" t="s">
        <v>377</v>
      </c>
    </row>
    <row r="27" spans="1:10" x14ac:dyDescent="0.2">
      <c r="A27" s="27" t="s">
        <v>373</v>
      </c>
      <c r="B27" s="27">
        <v>2020</v>
      </c>
      <c r="C27" s="27" t="s">
        <v>374</v>
      </c>
      <c r="D27" s="27" t="s">
        <v>375</v>
      </c>
      <c r="E27" s="27" t="s">
        <v>10</v>
      </c>
      <c r="F27" s="27" t="s">
        <v>363</v>
      </c>
      <c r="G27" s="27" t="s">
        <v>376</v>
      </c>
      <c r="H27" s="27" t="s">
        <v>424</v>
      </c>
      <c r="I27" s="27" t="s">
        <v>439</v>
      </c>
      <c r="J27" s="27" t="s">
        <v>377</v>
      </c>
    </row>
    <row r="28" spans="1:10" x14ac:dyDescent="0.2">
      <c r="A28" s="27" t="s">
        <v>373</v>
      </c>
      <c r="B28" s="27">
        <v>2020</v>
      </c>
      <c r="C28" s="27" t="s">
        <v>374</v>
      </c>
      <c r="D28" s="27" t="s">
        <v>375</v>
      </c>
      <c r="E28" s="27" t="s">
        <v>129</v>
      </c>
      <c r="F28" s="27" t="s">
        <v>363</v>
      </c>
      <c r="G28" s="27" t="s">
        <v>376</v>
      </c>
      <c r="H28" s="27" t="s">
        <v>424</v>
      </c>
      <c r="I28" s="27" t="s">
        <v>440</v>
      </c>
      <c r="J28" s="27" t="s">
        <v>377</v>
      </c>
    </row>
    <row r="29" spans="1:10" x14ac:dyDescent="0.2">
      <c r="A29" s="27" t="s">
        <v>373</v>
      </c>
      <c r="B29" s="27">
        <v>2020</v>
      </c>
      <c r="C29" s="27" t="s">
        <v>374</v>
      </c>
      <c r="D29" s="27" t="s">
        <v>375</v>
      </c>
      <c r="E29" s="27" t="s">
        <v>339</v>
      </c>
      <c r="F29" s="27" t="s">
        <v>363</v>
      </c>
      <c r="G29" s="27" t="s">
        <v>376</v>
      </c>
      <c r="H29" s="27" t="s">
        <v>424</v>
      </c>
      <c r="I29" s="27" t="s">
        <v>441</v>
      </c>
      <c r="J29" s="27" t="s">
        <v>377</v>
      </c>
    </row>
    <row r="30" spans="1:10" x14ac:dyDescent="0.2">
      <c r="A30" s="27" t="s">
        <v>373</v>
      </c>
      <c r="B30" s="27">
        <v>2020</v>
      </c>
      <c r="C30" s="27" t="s">
        <v>374</v>
      </c>
      <c r="D30" s="27" t="s">
        <v>375</v>
      </c>
      <c r="E30" s="27" t="s">
        <v>332</v>
      </c>
      <c r="F30" s="27" t="s">
        <v>363</v>
      </c>
      <c r="G30" s="27" t="s">
        <v>376</v>
      </c>
      <c r="H30" s="27" t="s">
        <v>424</v>
      </c>
      <c r="I30" s="27" t="s">
        <v>442</v>
      </c>
      <c r="J30" s="27" t="s">
        <v>377</v>
      </c>
    </row>
    <row r="31" spans="1:10" x14ac:dyDescent="0.2">
      <c r="A31" s="28" t="s">
        <v>378</v>
      </c>
      <c r="B31" s="28">
        <v>2015</v>
      </c>
      <c r="C31" s="28" t="s">
        <v>379</v>
      </c>
      <c r="D31" s="28" t="s">
        <v>375</v>
      </c>
      <c r="E31" s="28" t="s">
        <v>332</v>
      </c>
      <c r="F31" s="28" t="s">
        <v>363</v>
      </c>
      <c r="G31" s="28" t="s">
        <v>380</v>
      </c>
      <c r="H31" s="28" t="s">
        <v>422</v>
      </c>
      <c r="I31" s="28" t="s">
        <v>381</v>
      </c>
      <c r="J31" s="29" t="s">
        <v>382</v>
      </c>
    </row>
    <row r="32" spans="1:10" x14ac:dyDescent="0.2">
      <c r="A32" s="30" t="s">
        <v>361</v>
      </c>
      <c r="B32" s="30">
        <v>2018</v>
      </c>
      <c r="C32" s="30" t="s">
        <v>383</v>
      </c>
      <c r="D32" s="30" t="s">
        <v>331</v>
      </c>
      <c r="E32" s="30" t="s">
        <v>332</v>
      </c>
      <c r="F32" s="30" t="s">
        <v>341</v>
      </c>
      <c r="G32" s="30" t="s">
        <v>364</v>
      </c>
      <c r="H32" s="30" t="s">
        <v>423</v>
      </c>
      <c r="I32" s="30" t="s">
        <v>384</v>
      </c>
      <c r="J32" s="31" t="s">
        <v>385</v>
      </c>
    </row>
    <row r="33" spans="1:11" x14ac:dyDescent="0.2">
      <c r="A33" s="30" t="s">
        <v>361</v>
      </c>
      <c r="B33" s="30">
        <v>2018</v>
      </c>
      <c r="C33" s="30" t="s">
        <v>383</v>
      </c>
      <c r="D33" s="30" t="s">
        <v>331</v>
      </c>
      <c r="E33" s="30" t="s">
        <v>339</v>
      </c>
      <c r="F33" s="30" t="s">
        <v>341</v>
      </c>
      <c r="G33" s="30" t="s">
        <v>364</v>
      </c>
      <c r="H33" s="30" t="s">
        <v>423</v>
      </c>
      <c r="I33" s="30" t="s">
        <v>386</v>
      </c>
      <c r="J33" s="31" t="s">
        <v>385</v>
      </c>
    </row>
    <row r="34" spans="1:11" x14ac:dyDescent="0.2">
      <c r="A34" s="30" t="s">
        <v>361</v>
      </c>
      <c r="B34" s="30">
        <v>2018</v>
      </c>
      <c r="C34" s="30" t="s">
        <v>383</v>
      </c>
      <c r="D34" s="30" t="s">
        <v>331</v>
      </c>
      <c r="E34" s="30" t="s">
        <v>332</v>
      </c>
      <c r="F34" s="30" t="s">
        <v>363</v>
      </c>
      <c r="G34" s="30" t="s">
        <v>364</v>
      </c>
      <c r="H34" s="30" t="s">
        <v>420</v>
      </c>
      <c r="I34" s="30" t="s">
        <v>387</v>
      </c>
      <c r="J34" s="31" t="s">
        <v>385</v>
      </c>
    </row>
    <row r="35" spans="1:11" x14ac:dyDescent="0.2">
      <c r="A35" s="30" t="s">
        <v>361</v>
      </c>
      <c r="B35" s="30">
        <v>2018</v>
      </c>
      <c r="C35" s="30" t="s">
        <v>383</v>
      </c>
      <c r="D35" s="30" t="s">
        <v>331</v>
      </c>
      <c r="E35" s="30" t="s">
        <v>339</v>
      </c>
      <c r="F35" s="30" t="s">
        <v>363</v>
      </c>
      <c r="G35" s="30" t="s">
        <v>364</v>
      </c>
      <c r="H35" s="30" t="s">
        <v>420</v>
      </c>
      <c r="I35" s="30" t="s">
        <v>388</v>
      </c>
      <c r="J35" s="31" t="s">
        <v>385</v>
      </c>
    </row>
    <row r="36" spans="1:11" x14ac:dyDescent="0.2">
      <c r="A36" s="30" t="s">
        <v>361</v>
      </c>
      <c r="B36" s="30">
        <v>2018</v>
      </c>
      <c r="C36" s="30" t="s">
        <v>383</v>
      </c>
      <c r="D36" s="30" t="s">
        <v>331</v>
      </c>
      <c r="E36" s="30" t="s">
        <v>332</v>
      </c>
      <c r="F36" s="30" t="s">
        <v>370</v>
      </c>
      <c r="G36" s="30" t="s">
        <v>364</v>
      </c>
      <c r="H36" s="30" t="s">
        <v>421</v>
      </c>
      <c r="I36" s="30" t="s">
        <v>389</v>
      </c>
      <c r="J36" s="31" t="s">
        <v>385</v>
      </c>
    </row>
    <row r="37" spans="1:11" x14ac:dyDescent="0.2">
      <c r="A37" s="30" t="s">
        <v>361</v>
      </c>
      <c r="B37" s="30">
        <v>2018</v>
      </c>
      <c r="C37" s="30" t="s">
        <v>383</v>
      </c>
      <c r="D37" s="30" t="s">
        <v>331</v>
      </c>
      <c r="E37" s="30" t="s">
        <v>339</v>
      </c>
      <c r="F37" s="30" t="s">
        <v>370</v>
      </c>
      <c r="G37" s="30" t="s">
        <v>364</v>
      </c>
      <c r="H37" s="30" t="s">
        <v>421</v>
      </c>
      <c r="I37" s="30" t="s">
        <v>390</v>
      </c>
      <c r="J37" s="31" t="s">
        <v>385</v>
      </c>
    </row>
    <row r="38" spans="1:11" x14ac:dyDescent="0.2">
      <c r="A38" s="32" t="s">
        <v>378</v>
      </c>
      <c r="B38" s="32">
        <v>2018</v>
      </c>
      <c r="C38" s="32" t="s">
        <v>391</v>
      </c>
      <c r="D38" s="32" t="s">
        <v>375</v>
      </c>
      <c r="E38" s="32" t="s">
        <v>129</v>
      </c>
      <c r="F38" s="32" t="s">
        <v>363</v>
      </c>
      <c r="G38" s="32" t="s">
        <v>380</v>
      </c>
      <c r="H38" s="32" t="s">
        <v>422</v>
      </c>
      <c r="I38" s="32" t="s">
        <v>392</v>
      </c>
      <c r="J38" s="33" t="s">
        <v>393</v>
      </c>
      <c r="K38" t="s">
        <v>394</v>
      </c>
    </row>
    <row r="39" spans="1:11" x14ac:dyDescent="0.2">
      <c r="A39" s="34" t="s">
        <v>395</v>
      </c>
      <c r="B39" s="34">
        <v>2021</v>
      </c>
      <c r="C39" s="34" t="s">
        <v>396</v>
      </c>
      <c r="D39" s="34" t="s">
        <v>397</v>
      </c>
      <c r="E39" s="34" t="s">
        <v>10</v>
      </c>
      <c r="F39" s="34" t="s">
        <v>333</v>
      </c>
      <c r="G39" s="34" t="s">
        <v>398</v>
      </c>
      <c r="H39" s="34" t="s">
        <v>399</v>
      </c>
      <c r="I39" s="34" t="s">
        <v>400</v>
      </c>
      <c r="J39" s="35" t="s">
        <v>401</v>
      </c>
      <c r="K39" t="s">
        <v>402</v>
      </c>
    </row>
    <row r="40" spans="1:11" x14ac:dyDescent="0.2">
      <c r="A40" s="34" t="s">
        <v>395</v>
      </c>
      <c r="B40" s="34">
        <v>2021</v>
      </c>
      <c r="C40" s="34" t="s">
        <v>396</v>
      </c>
      <c r="D40" s="34" t="s">
        <v>397</v>
      </c>
      <c r="E40" s="34" t="s">
        <v>129</v>
      </c>
      <c r="F40" s="34" t="s">
        <v>333</v>
      </c>
      <c r="G40" s="34" t="s">
        <v>398</v>
      </c>
      <c r="H40" s="34" t="s">
        <v>399</v>
      </c>
      <c r="I40" s="34" t="s">
        <v>403</v>
      </c>
      <c r="J40" s="35" t="s">
        <v>401</v>
      </c>
      <c r="K40" t="s">
        <v>402</v>
      </c>
    </row>
    <row r="41" spans="1:11" x14ac:dyDescent="0.2">
      <c r="A41" s="34" t="s">
        <v>395</v>
      </c>
      <c r="B41" s="34">
        <v>2021</v>
      </c>
      <c r="C41" s="34" t="s">
        <v>396</v>
      </c>
      <c r="D41" s="34" t="s">
        <v>397</v>
      </c>
      <c r="E41" s="34" t="s">
        <v>339</v>
      </c>
      <c r="F41" s="34" t="s">
        <v>333</v>
      </c>
      <c r="G41" s="34" t="s">
        <v>398</v>
      </c>
      <c r="H41" s="34" t="s">
        <v>399</v>
      </c>
      <c r="I41" s="34" t="s">
        <v>404</v>
      </c>
      <c r="J41" s="35" t="s">
        <v>401</v>
      </c>
      <c r="K41" t="s">
        <v>402</v>
      </c>
    </row>
    <row r="42" spans="1:11" x14ac:dyDescent="0.2">
      <c r="A42" s="34" t="s">
        <v>395</v>
      </c>
      <c r="B42" s="34">
        <v>2021</v>
      </c>
      <c r="C42" s="34" t="s">
        <v>396</v>
      </c>
      <c r="D42" s="34" t="s">
        <v>397</v>
      </c>
      <c r="E42" s="34" t="s">
        <v>332</v>
      </c>
      <c r="F42" s="34" t="s">
        <v>333</v>
      </c>
      <c r="G42" s="34" t="s">
        <v>398</v>
      </c>
      <c r="H42" s="34" t="s">
        <v>399</v>
      </c>
      <c r="I42" s="34" t="s">
        <v>405</v>
      </c>
      <c r="J42" s="35" t="s">
        <v>401</v>
      </c>
      <c r="K42" t="s">
        <v>402</v>
      </c>
    </row>
    <row r="43" spans="1:11" x14ac:dyDescent="0.2">
      <c r="A43" s="34" t="s">
        <v>395</v>
      </c>
      <c r="B43" s="34">
        <v>2021</v>
      </c>
      <c r="C43" s="34" t="s">
        <v>396</v>
      </c>
      <c r="D43" s="34" t="s">
        <v>397</v>
      </c>
      <c r="E43" s="34" t="s">
        <v>10</v>
      </c>
      <c r="F43" s="34" t="s">
        <v>363</v>
      </c>
      <c r="G43" s="34" t="s">
        <v>406</v>
      </c>
      <c r="H43" s="34" t="s">
        <v>407</v>
      </c>
      <c r="I43" s="34" t="s">
        <v>408</v>
      </c>
      <c r="J43" s="35" t="s">
        <v>401</v>
      </c>
      <c r="K43" t="s">
        <v>402</v>
      </c>
    </row>
    <row r="44" spans="1:11" x14ac:dyDescent="0.2">
      <c r="A44" s="34" t="s">
        <v>395</v>
      </c>
      <c r="B44" s="34">
        <v>2021</v>
      </c>
      <c r="C44" s="34" t="s">
        <v>396</v>
      </c>
      <c r="D44" s="34" t="s">
        <v>397</v>
      </c>
      <c r="E44" s="34" t="s">
        <v>129</v>
      </c>
      <c r="F44" s="34" t="s">
        <v>363</v>
      </c>
      <c r="G44" s="34" t="s">
        <v>406</v>
      </c>
      <c r="H44" s="34" t="s">
        <v>407</v>
      </c>
      <c r="I44" s="34" t="s">
        <v>409</v>
      </c>
      <c r="J44" s="35" t="s">
        <v>401</v>
      </c>
      <c r="K44" t="s">
        <v>402</v>
      </c>
    </row>
    <row r="45" spans="1:11" x14ac:dyDescent="0.2">
      <c r="A45" s="34" t="s">
        <v>395</v>
      </c>
      <c r="B45" s="34">
        <v>2021</v>
      </c>
      <c r="C45" s="34" t="s">
        <v>396</v>
      </c>
      <c r="D45" s="34" t="s">
        <v>397</v>
      </c>
      <c r="E45" s="34" t="s">
        <v>339</v>
      </c>
      <c r="F45" s="34" t="s">
        <v>363</v>
      </c>
      <c r="G45" s="34" t="s">
        <v>406</v>
      </c>
      <c r="H45" s="34" t="s">
        <v>407</v>
      </c>
      <c r="I45" s="34" t="s">
        <v>410</v>
      </c>
      <c r="J45" s="35" t="s">
        <v>401</v>
      </c>
      <c r="K45" t="s">
        <v>402</v>
      </c>
    </row>
    <row r="46" spans="1:11" x14ac:dyDescent="0.2">
      <c r="A46" s="34" t="s">
        <v>395</v>
      </c>
      <c r="B46" s="34">
        <v>2021</v>
      </c>
      <c r="C46" s="34" t="s">
        <v>396</v>
      </c>
      <c r="D46" s="34" t="s">
        <v>397</v>
      </c>
      <c r="E46" s="34" t="s">
        <v>332</v>
      </c>
      <c r="F46" s="34" t="s">
        <v>363</v>
      </c>
      <c r="G46" s="34" t="s">
        <v>406</v>
      </c>
      <c r="H46" s="34" t="s">
        <v>407</v>
      </c>
      <c r="I46" s="34" t="s">
        <v>411</v>
      </c>
      <c r="J46" s="35" t="s">
        <v>401</v>
      </c>
      <c r="K46" t="s">
        <v>402</v>
      </c>
    </row>
    <row r="47" spans="1:11" x14ac:dyDescent="0.2">
      <c r="A47" s="34" t="s">
        <v>395</v>
      </c>
      <c r="B47" s="34">
        <v>2021</v>
      </c>
      <c r="C47" s="34" t="s">
        <v>396</v>
      </c>
      <c r="D47" s="34" t="s">
        <v>397</v>
      </c>
      <c r="E47" s="34" t="s">
        <v>10</v>
      </c>
      <c r="F47" s="34" t="s">
        <v>412</v>
      </c>
      <c r="G47" s="34" t="s">
        <v>413</v>
      </c>
      <c r="H47" s="34" t="s">
        <v>414</v>
      </c>
      <c r="I47" s="34" t="s">
        <v>415</v>
      </c>
      <c r="J47" s="35" t="s">
        <v>401</v>
      </c>
      <c r="K47" t="s">
        <v>402</v>
      </c>
    </row>
    <row r="48" spans="1:11" x14ac:dyDescent="0.2">
      <c r="A48" s="34" t="s">
        <v>395</v>
      </c>
      <c r="B48" s="34">
        <v>2021</v>
      </c>
      <c r="C48" s="34" t="s">
        <v>396</v>
      </c>
      <c r="D48" s="34" t="s">
        <v>397</v>
      </c>
      <c r="E48" s="34" t="s">
        <v>129</v>
      </c>
      <c r="F48" s="34" t="s">
        <v>412</v>
      </c>
      <c r="G48" s="34" t="s">
        <v>413</v>
      </c>
      <c r="H48" s="34" t="s">
        <v>414</v>
      </c>
      <c r="I48" s="34" t="s">
        <v>416</v>
      </c>
      <c r="J48" s="35" t="s">
        <v>401</v>
      </c>
      <c r="K48" t="s">
        <v>402</v>
      </c>
    </row>
    <row r="49" spans="1:11" x14ac:dyDescent="0.2">
      <c r="A49" s="34" t="s">
        <v>395</v>
      </c>
      <c r="B49" s="34">
        <v>2021</v>
      </c>
      <c r="C49" s="34" t="s">
        <v>396</v>
      </c>
      <c r="D49" s="34" t="s">
        <v>397</v>
      </c>
      <c r="E49" s="34" t="s">
        <v>339</v>
      </c>
      <c r="F49" s="34" t="s">
        <v>412</v>
      </c>
      <c r="G49" s="34" t="s">
        <v>413</v>
      </c>
      <c r="H49" s="34" t="s">
        <v>414</v>
      </c>
      <c r="I49" s="34" t="s">
        <v>417</v>
      </c>
      <c r="J49" s="35" t="s">
        <v>401</v>
      </c>
      <c r="K49" t="s">
        <v>402</v>
      </c>
    </row>
    <row r="50" spans="1:11" x14ac:dyDescent="0.2">
      <c r="A50" s="34" t="s">
        <v>395</v>
      </c>
      <c r="B50" s="34">
        <v>2021</v>
      </c>
      <c r="C50" s="34" t="s">
        <v>396</v>
      </c>
      <c r="D50" s="34" t="s">
        <v>397</v>
      </c>
      <c r="E50" s="34" t="s">
        <v>332</v>
      </c>
      <c r="F50" s="34" t="s">
        <v>412</v>
      </c>
      <c r="G50" s="34" t="s">
        <v>413</v>
      </c>
      <c r="H50" s="34" t="s">
        <v>414</v>
      </c>
      <c r="I50" s="34" t="s">
        <v>418</v>
      </c>
      <c r="J50" s="35" t="s">
        <v>401</v>
      </c>
      <c r="K50" t="s">
        <v>402</v>
      </c>
    </row>
  </sheetData>
  <autoFilter ref="A3:K50" xr:uid="{A620D868-5548-ED40-928C-491D6B77EB19}"/>
  <customSheetViews>
    <customSheetView guid="{97C7283A-000F-8441-B299-43EB4E816C22}" showAutoFilter="1">
      <pageMargins left="0.7" right="0.7" top="0.75" bottom="0.75" header="0.3" footer="0.3"/>
      <autoFilter ref="A3:K50" xr:uid="{EC123C2B-19B5-6644-A608-712890A8DD43}"/>
    </customSheetView>
  </customSheetViews>
  <phoneticPr fontId="7" type="noConversion"/>
  <hyperlinks>
    <hyperlink ref="J39" r:id="rId1" xr:uid="{98E17438-2588-4648-B051-14ABD028B01F}"/>
    <hyperlink ref="J43" r:id="rId2" xr:uid="{96A7D91C-111A-304B-A4E1-4124912E83DC}"/>
    <hyperlink ref="J47" r:id="rId3" xr:uid="{8D257533-5131-3940-B4DB-9968A8350957}"/>
    <hyperlink ref="J40" r:id="rId4" xr:uid="{8306F89F-351D-8B43-B4BC-B50A9D5F7E71}"/>
    <hyperlink ref="J41" r:id="rId5" xr:uid="{45531273-EF4C-4C45-BAE8-8AF522F99587}"/>
    <hyperlink ref="J42" r:id="rId6" xr:uid="{9D31D32D-E57A-2942-A7B3-48BA15733C79}"/>
    <hyperlink ref="J44" r:id="rId7" xr:uid="{25297F9B-CC03-2C41-8DF4-1CD3C55F838D}"/>
    <hyperlink ref="J45" r:id="rId8" xr:uid="{F16C18CE-6698-1848-8D78-FBC5631AC1A4}"/>
    <hyperlink ref="J46" r:id="rId9" xr:uid="{C325100A-8CB6-C043-9BD5-EF449393DF90}"/>
    <hyperlink ref="J48" r:id="rId10" xr:uid="{17C70BBC-37A2-014B-B9D0-796FF627164F}"/>
    <hyperlink ref="J49" r:id="rId11" xr:uid="{70FF7D8C-76E0-6F49-BC78-37007A25068D}"/>
    <hyperlink ref="J50" r:id="rId12" xr:uid="{449BCB14-0CA1-314C-90DC-A9253A179D66}"/>
    <hyperlink ref="J8" r:id="rId13" xr:uid="{575748C0-5BE8-A347-97F8-834DB0284F33}"/>
    <hyperlink ref="J9" r:id="rId14" xr:uid="{01C69273-DD9E-2844-B781-43E07BA65309}"/>
    <hyperlink ref="J13" r:id="rId15" xr:uid="{38FF0397-A97B-7C4D-B070-34E198376567}"/>
    <hyperlink ref="J14:J18" r:id="rId16" display="https://doi.org/10.1093/jncics/pkaa109" xr:uid="{BC4CBA8A-849B-3040-9E1D-A16200B4AF3B}"/>
    <hyperlink ref="J10:J11" r:id="rId17" display="http://doi.org/10.1093/jnci/djz020" xr:uid="{D2E3CD17-53DE-224A-A3D1-6DABBC727A12}"/>
    <hyperlink ref="J32" r:id="rId18" xr:uid="{44D4F933-64F8-514C-A62F-5C9E9D3CCC91}"/>
    <hyperlink ref="J33:J37" r:id="rId19" display="https://doi.org/10.1002/ijc.31189" xr:uid="{E1E31388-9D84-7543-B59E-383BC01F5F1B}"/>
    <hyperlink ref="J31" r:id="rId20" xr:uid="{F8FBD643-81E5-994C-AC78-AC14813C0D74}"/>
    <hyperlink ref="J38" r:id="rId21" xr:uid="{EEECC19C-3C34-CC48-A2D3-471F61E0B1A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EE63C-8554-E349-906E-FB0E85C46B94}">
  <dimension ref="A1:Q54"/>
  <sheetViews>
    <sheetView zoomScale="111" workbookViewId="0">
      <selection activeCell="H5" sqref="H5"/>
    </sheetView>
  </sheetViews>
  <sheetFormatPr baseColWidth="10" defaultRowHeight="16" x14ac:dyDescent="0.2"/>
  <cols>
    <col min="2" max="2" width="13.33203125" customWidth="1"/>
    <col min="3" max="3" width="11.5" bestFit="1" customWidth="1"/>
    <col min="4" max="4" width="11.83203125" bestFit="1" customWidth="1"/>
    <col min="5" max="5" width="19.5" bestFit="1" customWidth="1"/>
    <col min="6" max="6" width="19" bestFit="1" customWidth="1"/>
    <col min="7" max="7" width="11.6640625" bestFit="1" customWidth="1"/>
    <col min="8" max="8" width="12.6640625" bestFit="1" customWidth="1"/>
    <col min="10" max="10" width="12.33203125" bestFit="1" customWidth="1"/>
    <col min="11" max="11" width="18.33203125" bestFit="1" customWidth="1"/>
    <col min="12" max="12" width="28.6640625" bestFit="1" customWidth="1"/>
    <col min="13" max="13" width="16.33203125" bestFit="1" customWidth="1"/>
    <col min="14" max="14" width="18.1640625" bestFit="1" customWidth="1"/>
    <col min="15" max="15" width="10.5" bestFit="1" customWidth="1"/>
  </cols>
  <sheetData>
    <row r="1" spans="1:17" x14ac:dyDescent="0.2">
      <c r="A1" s="1" t="s">
        <v>685</v>
      </c>
    </row>
    <row r="3" spans="1:17" x14ac:dyDescent="0.2">
      <c r="A3" s="12" t="s">
        <v>250</v>
      </c>
      <c r="B3" s="12" t="s">
        <v>5</v>
      </c>
      <c r="C3" s="12" t="s">
        <v>76</v>
      </c>
      <c r="D3" s="12" t="s">
        <v>77</v>
      </c>
      <c r="E3" s="12" t="s">
        <v>78</v>
      </c>
      <c r="F3" s="12" t="s">
        <v>79</v>
      </c>
      <c r="G3" s="12" t="s">
        <v>80</v>
      </c>
      <c r="H3" s="12" t="s">
        <v>81</v>
      </c>
      <c r="I3" s="12" t="s">
        <v>82</v>
      </c>
      <c r="J3" s="12" t="s">
        <v>83</v>
      </c>
      <c r="K3" s="12" t="s">
        <v>84</v>
      </c>
      <c r="L3" s="12" t="s">
        <v>0</v>
      </c>
      <c r="M3" s="12" t="s">
        <v>85</v>
      </c>
      <c r="N3" s="12" t="s">
        <v>86</v>
      </c>
      <c r="O3" s="12" t="s">
        <v>2</v>
      </c>
      <c r="P3" s="12" t="s">
        <v>452</v>
      </c>
      <c r="Q3" s="12" t="s">
        <v>87</v>
      </c>
    </row>
    <row r="4" spans="1:17" x14ac:dyDescent="0.2">
      <c r="A4" s="3" t="s">
        <v>251</v>
      </c>
      <c r="B4" s="3" t="s">
        <v>14</v>
      </c>
      <c r="C4" s="3">
        <v>6</v>
      </c>
      <c r="D4" s="3">
        <v>109618704</v>
      </c>
      <c r="E4" s="3" t="s">
        <v>88</v>
      </c>
      <c r="F4" s="3" t="s">
        <v>89</v>
      </c>
      <c r="G4" s="3">
        <v>0.4597</v>
      </c>
      <c r="H4" s="3">
        <v>0.1983</v>
      </c>
      <c r="I4" s="3">
        <v>2.9399999999999999E-2</v>
      </c>
      <c r="J4" s="5">
        <v>1.64E-11</v>
      </c>
      <c r="K4" s="3">
        <v>32418</v>
      </c>
      <c r="L4" s="3" t="s">
        <v>21</v>
      </c>
      <c r="M4" s="3" t="b">
        <v>1</v>
      </c>
      <c r="N4" s="3" t="s">
        <v>90</v>
      </c>
      <c r="O4" s="3" t="s">
        <v>10</v>
      </c>
      <c r="P4" s="3">
        <v>1.40137869855947E-3</v>
      </c>
      <c r="Q4" s="3">
        <v>45.490841789166502</v>
      </c>
    </row>
    <row r="5" spans="1:17" x14ac:dyDescent="0.2">
      <c r="A5" s="3" t="s">
        <v>252</v>
      </c>
      <c r="B5" s="3" t="s">
        <v>13</v>
      </c>
      <c r="C5" s="3">
        <v>6</v>
      </c>
      <c r="D5" s="3">
        <v>31143511</v>
      </c>
      <c r="E5" s="3" t="s">
        <v>92</v>
      </c>
      <c r="F5" s="3" t="s">
        <v>91</v>
      </c>
      <c r="G5" s="3">
        <f>1-0.3815</f>
        <v>0.61850000000000005</v>
      </c>
      <c r="H5" s="3">
        <v>0.1928</v>
      </c>
      <c r="I5" s="3">
        <v>3.1E-2</v>
      </c>
      <c r="J5" s="5">
        <v>5.0919999999999996E-10</v>
      </c>
      <c r="K5" s="3">
        <v>30674</v>
      </c>
      <c r="L5" s="3" t="s">
        <v>21</v>
      </c>
      <c r="M5" s="3" t="b">
        <v>1</v>
      </c>
      <c r="N5" s="3" t="s">
        <v>90</v>
      </c>
      <c r="O5" s="3" t="s">
        <v>10</v>
      </c>
      <c r="P5" s="3">
        <v>1.2594268601108E-3</v>
      </c>
      <c r="Q5" s="3">
        <v>38.677852579748901</v>
      </c>
    </row>
    <row r="6" spans="1:17" x14ac:dyDescent="0.2">
      <c r="A6" s="3" t="s">
        <v>253</v>
      </c>
      <c r="B6" s="3" t="s">
        <v>12</v>
      </c>
      <c r="C6" s="3">
        <v>17</v>
      </c>
      <c r="D6" s="3">
        <v>38143548</v>
      </c>
      <c r="E6" s="3" t="s">
        <v>89</v>
      </c>
      <c r="F6" s="3" t="s">
        <v>88</v>
      </c>
      <c r="G6" s="3">
        <f>1-0.5333</f>
        <v>0.4667</v>
      </c>
      <c r="H6" s="3">
        <v>0.17030000000000001</v>
      </c>
      <c r="I6" s="3">
        <v>2.9600000000000001E-2</v>
      </c>
      <c r="J6" s="5">
        <v>8.7760000000000003E-9</v>
      </c>
      <c r="K6" s="3">
        <v>32420</v>
      </c>
      <c r="L6" s="3" t="s">
        <v>21</v>
      </c>
      <c r="M6" s="3" t="b">
        <v>1</v>
      </c>
      <c r="N6" s="3" t="s">
        <v>90</v>
      </c>
      <c r="O6" s="3" t="s">
        <v>10</v>
      </c>
      <c r="P6" s="3">
        <v>1.0199753297776E-3</v>
      </c>
      <c r="Q6" s="3">
        <v>33.099320731308502</v>
      </c>
    </row>
    <row r="7" spans="1:17" x14ac:dyDescent="0.2">
      <c r="A7" s="3" t="s">
        <v>254</v>
      </c>
      <c r="B7" s="3" t="s">
        <v>11</v>
      </c>
      <c r="C7" s="3">
        <v>10</v>
      </c>
      <c r="D7" s="3">
        <v>101280279</v>
      </c>
      <c r="E7" s="3" t="s">
        <v>92</v>
      </c>
      <c r="F7" s="3" t="s">
        <v>91</v>
      </c>
      <c r="G7" s="3">
        <f>1-0.7067</f>
        <v>0.29330000000000001</v>
      </c>
      <c r="H7" s="3">
        <v>0.18</v>
      </c>
      <c r="I7" s="3">
        <v>3.2300000000000002E-2</v>
      </c>
      <c r="J7" s="5">
        <v>2.5469999999999999E-8</v>
      </c>
      <c r="K7" s="3">
        <v>31838</v>
      </c>
      <c r="L7" s="3" t="s">
        <v>21</v>
      </c>
      <c r="M7" s="3" t="b">
        <v>1</v>
      </c>
      <c r="N7" s="3" t="s">
        <v>90</v>
      </c>
      <c r="O7" s="3" t="s">
        <v>10</v>
      </c>
      <c r="P7" s="3">
        <v>9.7447515656824701E-4</v>
      </c>
      <c r="Q7" s="3">
        <v>31.053652096995901</v>
      </c>
    </row>
    <row r="8" spans="1:17" x14ac:dyDescent="0.2">
      <c r="A8" s="3" t="s">
        <v>255</v>
      </c>
      <c r="B8" s="3" t="s">
        <v>93</v>
      </c>
      <c r="C8" s="3">
        <v>10</v>
      </c>
      <c r="D8" s="3">
        <v>98122808</v>
      </c>
      <c r="E8" s="3" t="s">
        <v>92</v>
      </c>
      <c r="F8" s="3" t="s">
        <v>91</v>
      </c>
      <c r="G8" s="3">
        <f>1-0.2124</f>
        <v>0.78759999999999997</v>
      </c>
      <c r="H8" s="3">
        <v>0.36</v>
      </c>
      <c r="I8" s="3">
        <v>3.6200000000000003E-2</v>
      </c>
      <c r="J8" s="5">
        <v>2.6090000000000001E-23</v>
      </c>
      <c r="K8" s="3">
        <v>31412</v>
      </c>
      <c r="L8" s="3" t="s">
        <v>46</v>
      </c>
      <c r="M8" s="3" t="b">
        <v>1</v>
      </c>
      <c r="N8" s="3" t="s">
        <v>90</v>
      </c>
      <c r="O8" s="3" t="s">
        <v>94</v>
      </c>
      <c r="P8" s="3">
        <v>3.1385357466803001E-3</v>
      </c>
      <c r="Q8" s="3">
        <v>98.891783199854004</v>
      </c>
    </row>
    <row r="9" spans="1:17" x14ac:dyDescent="0.2">
      <c r="A9" s="3" t="s">
        <v>256</v>
      </c>
      <c r="B9" s="3" t="s">
        <v>95</v>
      </c>
      <c r="C9" s="3">
        <v>10</v>
      </c>
      <c r="D9" s="3">
        <v>38218259</v>
      </c>
      <c r="E9" s="3" t="s">
        <v>91</v>
      </c>
      <c r="F9" s="3" t="s">
        <v>89</v>
      </c>
      <c r="G9" s="3">
        <v>0.29820000000000002</v>
      </c>
      <c r="H9" s="3">
        <v>0.30059999999999998</v>
      </c>
      <c r="I9" s="3">
        <v>3.3000000000000002E-2</v>
      </c>
      <c r="J9" s="5">
        <v>8.9189999999999995E-20</v>
      </c>
      <c r="K9" s="3">
        <v>28556</v>
      </c>
      <c r="L9" s="3" t="s">
        <v>46</v>
      </c>
      <c r="M9" s="3" t="b">
        <v>1</v>
      </c>
      <c r="N9" s="3" t="s">
        <v>90</v>
      </c>
      <c r="O9" s="3" t="s">
        <v>94</v>
      </c>
      <c r="P9" s="3">
        <v>2.8972941815719601E-3</v>
      </c>
      <c r="Q9" s="3">
        <v>82.969725764309402</v>
      </c>
    </row>
    <row r="10" spans="1:17" x14ac:dyDescent="0.2">
      <c r="A10" s="3" t="s">
        <v>257</v>
      </c>
      <c r="B10" s="3" t="s">
        <v>96</v>
      </c>
      <c r="C10" s="3">
        <v>11</v>
      </c>
      <c r="D10" s="3">
        <v>66076360</v>
      </c>
      <c r="E10" s="3" t="s">
        <v>89</v>
      </c>
      <c r="F10" s="3" t="s">
        <v>88</v>
      </c>
      <c r="G10" s="3">
        <f>1-0.5461</f>
        <v>0.45389999999999997</v>
      </c>
      <c r="H10" s="3">
        <v>0.20930000000000001</v>
      </c>
      <c r="I10" s="3">
        <v>3.04E-2</v>
      </c>
      <c r="J10" s="5">
        <v>6.2149999999999997E-12</v>
      </c>
      <c r="K10" s="3">
        <v>28548</v>
      </c>
      <c r="L10" s="3" t="s">
        <v>46</v>
      </c>
      <c r="M10" s="3" t="b">
        <v>1</v>
      </c>
      <c r="N10" s="3" t="s">
        <v>90</v>
      </c>
      <c r="O10" s="3" t="s">
        <v>94</v>
      </c>
      <c r="P10" s="3">
        <v>1.6576586035742E-3</v>
      </c>
      <c r="Q10" s="3">
        <v>47.398092353211503</v>
      </c>
    </row>
    <row r="11" spans="1:17" x14ac:dyDescent="0.2">
      <c r="A11" s="3" t="s">
        <v>258</v>
      </c>
      <c r="B11" s="3" t="s">
        <v>97</v>
      </c>
      <c r="C11" s="3">
        <v>4</v>
      </c>
      <c r="D11" s="3">
        <v>103446115</v>
      </c>
      <c r="E11" s="3" t="s">
        <v>91</v>
      </c>
      <c r="F11" s="3" t="s">
        <v>92</v>
      </c>
      <c r="G11" s="3">
        <v>0.44919999999999999</v>
      </c>
      <c r="H11" s="3">
        <v>0.18579999999999999</v>
      </c>
      <c r="I11" s="3">
        <v>2.9600000000000001E-2</v>
      </c>
      <c r="J11" s="5">
        <v>3.632E-10</v>
      </c>
      <c r="K11" s="3">
        <v>31986</v>
      </c>
      <c r="L11" s="3" t="s">
        <v>46</v>
      </c>
      <c r="M11" s="3" t="b">
        <v>1</v>
      </c>
      <c r="N11" s="3" t="s">
        <v>90</v>
      </c>
      <c r="O11" s="3" t="s">
        <v>94</v>
      </c>
      <c r="P11" s="3">
        <v>1.2303067872280601E-3</v>
      </c>
      <c r="Q11" s="3">
        <v>39.398604653414601</v>
      </c>
    </row>
    <row r="12" spans="1:17" x14ac:dyDescent="0.2">
      <c r="A12" s="3" t="s">
        <v>259</v>
      </c>
      <c r="B12" s="3" t="s">
        <v>98</v>
      </c>
      <c r="C12" s="3">
        <v>6</v>
      </c>
      <c r="D12" s="3">
        <v>31426967</v>
      </c>
      <c r="E12" s="3" t="s">
        <v>89</v>
      </c>
      <c r="F12" s="3" t="s">
        <v>88</v>
      </c>
      <c r="G12" s="3">
        <f>1-0.8142</f>
        <v>0.18579999999999997</v>
      </c>
      <c r="H12" s="3">
        <v>0.24279999999999999</v>
      </c>
      <c r="I12" s="3">
        <v>3.9600000000000003E-2</v>
      </c>
      <c r="J12" s="5">
        <v>8.3910000000000003E-10</v>
      </c>
      <c r="K12" s="3">
        <v>27291</v>
      </c>
      <c r="L12" s="3" t="s">
        <v>46</v>
      </c>
      <c r="M12" s="3" t="b">
        <v>1</v>
      </c>
      <c r="N12" s="3" t="s">
        <v>90</v>
      </c>
      <c r="O12" s="3" t="s">
        <v>94</v>
      </c>
      <c r="P12" s="3">
        <v>1.3755922492325299E-3</v>
      </c>
      <c r="Q12" s="3">
        <v>37.5902457399932</v>
      </c>
    </row>
    <row r="13" spans="1:17" x14ac:dyDescent="0.2">
      <c r="A13" s="3" t="s">
        <v>260</v>
      </c>
      <c r="B13" s="3" t="s">
        <v>99</v>
      </c>
      <c r="C13" s="3">
        <v>2</v>
      </c>
      <c r="D13" s="3">
        <v>16693124</v>
      </c>
      <c r="E13" s="3" t="s">
        <v>88</v>
      </c>
      <c r="F13" s="3" t="s">
        <v>91</v>
      </c>
      <c r="G13" s="3">
        <f>1-0.2848</f>
        <v>0.71520000000000006</v>
      </c>
      <c r="H13" s="3">
        <v>0.18890000000000001</v>
      </c>
      <c r="I13" s="3">
        <v>3.2899999999999999E-2</v>
      </c>
      <c r="J13" s="5">
        <v>9.5719999999999996E-9</v>
      </c>
      <c r="K13" s="3">
        <v>31010</v>
      </c>
      <c r="L13" s="3" t="s">
        <v>46</v>
      </c>
      <c r="M13" s="3" t="b">
        <v>1</v>
      </c>
      <c r="N13" s="3" t="s">
        <v>90</v>
      </c>
      <c r="O13" s="3" t="s">
        <v>94</v>
      </c>
      <c r="P13" s="3">
        <v>1.0619618233111E-3</v>
      </c>
      <c r="Q13" s="3">
        <v>32.964319065609601</v>
      </c>
    </row>
    <row r="14" spans="1:17" x14ac:dyDescent="0.2">
      <c r="A14" s="3" t="s">
        <v>261</v>
      </c>
      <c r="B14" s="3" t="s">
        <v>100</v>
      </c>
      <c r="C14" s="3">
        <v>7</v>
      </c>
      <c r="D14" s="3">
        <v>130418744</v>
      </c>
      <c r="E14" s="3" t="s">
        <v>88</v>
      </c>
      <c r="F14" s="3" t="s">
        <v>91</v>
      </c>
      <c r="G14" s="3">
        <f>1-0.1939</f>
        <v>0.80610000000000004</v>
      </c>
      <c r="H14" s="3">
        <v>0.2266</v>
      </c>
      <c r="I14" s="3">
        <v>3.9800000000000002E-2</v>
      </c>
      <c r="J14" s="5">
        <v>1.2580000000000001E-8</v>
      </c>
      <c r="K14" s="3">
        <v>27213</v>
      </c>
      <c r="L14" s="3" t="s">
        <v>46</v>
      </c>
      <c r="M14" s="3" t="b">
        <v>1</v>
      </c>
      <c r="N14" s="3" t="s">
        <v>90</v>
      </c>
      <c r="O14" s="3" t="s">
        <v>94</v>
      </c>
      <c r="P14" s="3">
        <v>1.18976237415884E-3</v>
      </c>
      <c r="Q14" s="3">
        <v>32.413187954691303</v>
      </c>
    </row>
    <row r="15" spans="1:17" x14ac:dyDescent="0.2">
      <c r="A15" s="3" t="s">
        <v>262</v>
      </c>
      <c r="B15" s="3" t="s">
        <v>101</v>
      </c>
      <c r="C15" s="3">
        <v>10</v>
      </c>
      <c r="D15" s="3">
        <v>49675247</v>
      </c>
      <c r="E15" s="3" t="s">
        <v>89</v>
      </c>
      <c r="F15" s="3" t="s">
        <v>88</v>
      </c>
      <c r="G15" s="3">
        <f>1-0.1217</f>
        <v>0.87829999999999997</v>
      </c>
      <c r="H15" s="3">
        <v>0.2576</v>
      </c>
      <c r="I15" s="3">
        <v>4.53E-2</v>
      </c>
      <c r="J15" s="5">
        <v>1.2909999999999999E-8</v>
      </c>
      <c r="K15" s="3">
        <v>31420</v>
      </c>
      <c r="L15" s="3" t="s">
        <v>46</v>
      </c>
      <c r="M15" s="3" t="b">
        <v>1</v>
      </c>
      <c r="N15" s="3" t="s">
        <v>90</v>
      </c>
      <c r="O15" s="3" t="s">
        <v>94</v>
      </c>
      <c r="P15" s="3">
        <v>1.0281166620909801E-3</v>
      </c>
      <c r="Q15" s="3">
        <v>32.334613044007199</v>
      </c>
    </row>
    <row r="16" spans="1:17" x14ac:dyDescent="0.2">
      <c r="A16" s="3" t="s">
        <v>263</v>
      </c>
      <c r="B16" s="3" t="s">
        <v>102</v>
      </c>
      <c r="C16" s="3">
        <v>16</v>
      </c>
      <c r="D16" s="3">
        <v>73068163</v>
      </c>
      <c r="E16" s="3" t="s">
        <v>92</v>
      </c>
      <c r="F16" s="3" t="s">
        <v>89</v>
      </c>
      <c r="G16" s="3">
        <f>1-0.9648</f>
        <v>3.5200000000000009E-2</v>
      </c>
      <c r="H16" s="3">
        <v>0.52129999999999999</v>
      </c>
      <c r="I16" s="3">
        <v>9.3899999999999997E-2</v>
      </c>
      <c r="J16" s="5">
        <v>2.8749999999999999E-8</v>
      </c>
      <c r="K16" s="3">
        <v>26171</v>
      </c>
      <c r="L16" s="3" t="s">
        <v>46</v>
      </c>
      <c r="M16" s="3" t="b">
        <v>1</v>
      </c>
      <c r="N16" s="3" t="s">
        <v>90</v>
      </c>
      <c r="O16" s="3" t="s">
        <v>94</v>
      </c>
      <c r="P16" s="3">
        <v>1.1762856335008299E-3</v>
      </c>
      <c r="Q16" s="3">
        <v>30.8184700666691</v>
      </c>
    </row>
    <row r="17" spans="1:17" x14ac:dyDescent="0.2">
      <c r="A17" s="3" t="s">
        <v>264</v>
      </c>
      <c r="B17" s="3" t="s">
        <v>103</v>
      </c>
      <c r="C17" s="3">
        <v>6</v>
      </c>
      <c r="D17" s="3">
        <v>18121029</v>
      </c>
      <c r="E17" s="3" t="s">
        <v>91</v>
      </c>
      <c r="F17" s="3" t="s">
        <v>88</v>
      </c>
      <c r="G17" s="3">
        <v>0.94679999999999997</v>
      </c>
      <c r="H17" s="3">
        <v>1.0823</v>
      </c>
      <c r="I17" s="3">
        <v>6.9900000000000004E-2</v>
      </c>
      <c r="J17" s="5">
        <v>4.5600000000000002E-54</v>
      </c>
      <c r="K17" s="3">
        <v>30685</v>
      </c>
      <c r="L17" s="3" t="s">
        <v>47</v>
      </c>
      <c r="M17" s="3" t="b">
        <v>1</v>
      </c>
      <c r="N17" s="3" t="s">
        <v>90</v>
      </c>
      <c r="O17" s="3" t="s">
        <v>104</v>
      </c>
      <c r="P17" s="3">
        <v>7.7523773644391199E-3</v>
      </c>
      <c r="Q17" s="3">
        <v>239.72463047205599</v>
      </c>
    </row>
    <row r="18" spans="1:17" x14ac:dyDescent="0.2">
      <c r="A18" s="3" t="s">
        <v>265</v>
      </c>
      <c r="B18" s="3" t="s">
        <v>105</v>
      </c>
      <c r="C18" s="3">
        <v>1</v>
      </c>
      <c r="D18" s="3">
        <v>169592981</v>
      </c>
      <c r="E18" s="3" t="s">
        <v>92</v>
      </c>
      <c r="F18" s="3" t="s">
        <v>91</v>
      </c>
      <c r="G18" s="3">
        <f>1-0.4858</f>
        <v>0.51419999999999999</v>
      </c>
      <c r="H18" s="3">
        <v>0.26219999999999999</v>
      </c>
      <c r="I18" s="3">
        <v>3.04E-2</v>
      </c>
      <c r="J18" s="5">
        <v>5.9459999999999998E-18</v>
      </c>
      <c r="K18" s="3">
        <v>31022</v>
      </c>
      <c r="L18" s="3" t="s">
        <v>47</v>
      </c>
      <c r="M18" s="3" t="b">
        <v>1</v>
      </c>
      <c r="N18" s="3" t="s">
        <v>90</v>
      </c>
      <c r="O18" s="3" t="s">
        <v>104</v>
      </c>
      <c r="P18" s="3">
        <v>2.3922591498510902E-3</v>
      </c>
      <c r="Q18" s="3">
        <v>74.385829008445597</v>
      </c>
    </row>
    <row r="19" spans="1:17" x14ac:dyDescent="0.2">
      <c r="A19" s="3" t="s">
        <v>266</v>
      </c>
      <c r="B19" s="3" t="s">
        <v>106</v>
      </c>
      <c r="C19" s="3">
        <v>21</v>
      </c>
      <c r="D19" s="3">
        <v>38374179</v>
      </c>
      <c r="E19" s="3" t="s">
        <v>88</v>
      </c>
      <c r="F19" s="3" t="s">
        <v>92</v>
      </c>
      <c r="G19" s="3">
        <v>0.25280000000000002</v>
      </c>
      <c r="H19" s="3">
        <v>0.2908</v>
      </c>
      <c r="I19" s="3">
        <v>3.5700000000000003E-2</v>
      </c>
      <c r="J19" s="5">
        <v>3.7100000000000001E-16</v>
      </c>
      <c r="K19" s="3">
        <v>28971</v>
      </c>
      <c r="L19" s="3" t="s">
        <v>47</v>
      </c>
      <c r="M19" s="3" t="b">
        <v>1</v>
      </c>
      <c r="N19" s="3" t="s">
        <v>90</v>
      </c>
      <c r="O19" s="3" t="s">
        <v>104</v>
      </c>
      <c r="P19" s="3">
        <v>2.2850482067768001E-3</v>
      </c>
      <c r="Q19" s="3">
        <v>66.347167979332895</v>
      </c>
    </row>
    <row r="20" spans="1:17" x14ac:dyDescent="0.2">
      <c r="A20" s="3" t="s">
        <v>267</v>
      </c>
      <c r="B20" s="3" t="s">
        <v>107</v>
      </c>
      <c r="C20" s="3">
        <v>6</v>
      </c>
      <c r="D20" s="3">
        <v>25642577</v>
      </c>
      <c r="E20" s="3" t="s">
        <v>92</v>
      </c>
      <c r="F20" s="3" t="s">
        <v>91</v>
      </c>
      <c r="G20" s="3">
        <f>1-0.2687</f>
        <v>0.73130000000000006</v>
      </c>
      <c r="H20" s="3">
        <v>0.27639999999999998</v>
      </c>
      <c r="I20" s="3">
        <v>3.4000000000000002E-2</v>
      </c>
      <c r="J20" s="5">
        <v>4.418E-16</v>
      </c>
      <c r="K20" s="3">
        <v>32017</v>
      </c>
      <c r="L20" s="3" t="s">
        <v>47</v>
      </c>
      <c r="M20" s="3" t="b">
        <v>1</v>
      </c>
      <c r="N20" s="3" t="s">
        <v>90</v>
      </c>
      <c r="O20" s="3" t="s">
        <v>104</v>
      </c>
      <c r="P20" s="3">
        <v>2.0598808010201699E-3</v>
      </c>
      <c r="Q20" s="3">
        <v>66.083207374801802</v>
      </c>
    </row>
    <row r="21" spans="1:17" x14ac:dyDescent="0.2">
      <c r="A21" s="3" t="s">
        <v>268</v>
      </c>
      <c r="B21" s="3" t="s">
        <v>108</v>
      </c>
      <c r="C21" s="3">
        <v>3</v>
      </c>
      <c r="D21" s="3">
        <v>150001224</v>
      </c>
      <c r="E21" s="3" t="s">
        <v>91</v>
      </c>
      <c r="F21" s="3" t="s">
        <v>92</v>
      </c>
      <c r="G21" s="3">
        <v>0.16250000000000001</v>
      </c>
      <c r="H21" s="3">
        <v>0.32140000000000002</v>
      </c>
      <c r="I21" s="3">
        <v>4.1799999999999997E-2</v>
      </c>
      <c r="J21" s="5">
        <v>1.421E-14</v>
      </c>
      <c r="K21" s="3">
        <v>31491</v>
      </c>
      <c r="L21" s="3" t="s">
        <v>47</v>
      </c>
      <c r="M21" s="3" t="b">
        <v>1</v>
      </c>
      <c r="N21" s="3" t="s">
        <v>90</v>
      </c>
      <c r="O21" s="3" t="s">
        <v>104</v>
      </c>
      <c r="P21" s="3">
        <v>1.8738643849182299E-3</v>
      </c>
      <c r="Q21" s="3">
        <v>59.1168926563859</v>
      </c>
    </row>
    <row r="22" spans="1:17" x14ac:dyDescent="0.2">
      <c r="A22" s="3" t="s">
        <v>260</v>
      </c>
      <c r="B22" s="3" t="s">
        <v>109</v>
      </c>
      <c r="C22" s="3">
        <v>2</v>
      </c>
      <c r="D22" s="3">
        <v>16688759</v>
      </c>
      <c r="E22" s="3" t="s">
        <v>88</v>
      </c>
      <c r="F22" s="3" t="s">
        <v>92</v>
      </c>
      <c r="G22" s="3">
        <v>0.71679999999999999</v>
      </c>
      <c r="H22" s="3">
        <v>0.25469999999999998</v>
      </c>
      <c r="I22" s="3">
        <v>3.3399999999999999E-2</v>
      </c>
      <c r="J22" s="5">
        <v>2.4659999999999999E-14</v>
      </c>
      <c r="K22" s="3">
        <v>33888</v>
      </c>
      <c r="L22" s="3" t="s">
        <v>47</v>
      </c>
      <c r="M22" s="3" t="b">
        <v>1</v>
      </c>
      <c r="N22" s="3" t="s">
        <v>90</v>
      </c>
      <c r="O22" s="3" t="s">
        <v>104</v>
      </c>
      <c r="P22" s="3">
        <v>1.7130672178100499E-3</v>
      </c>
      <c r="Q22" s="3">
        <v>58.148608217209599</v>
      </c>
    </row>
    <row r="23" spans="1:17" x14ac:dyDescent="0.2">
      <c r="A23" s="3" t="s">
        <v>269</v>
      </c>
      <c r="B23" s="3" t="s">
        <v>110</v>
      </c>
      <c r="C23" s="3">
        <v>11</v>
      </c>
      <c r="D23" s="3">
        <v>57111693</v>
      </c>
      <c r="E23" s="3" t="s">
        <v>92</v>
      </c>
      <c r="F23" s="3" t="s">
        <v>88</v>
      </c>
      <c r="G23" s="3">
        <f>1-0.4059</f>
        <v>0.59410000000000007</v>
      </c>
      <c r="H23" s="3">
        <v>0.24049999999999999</v>
      </c>
      <c r="I23" s="3">
        <v>3.1800000000000002E-2</v>
      </c>
      <c r="J23" s="5">
        <v>3.6799999999999998E-14</v>
      </c>
      <c r="K23" s="3">
        <v>28566</v>
      </c>
      <c r="L23" s="3" t="s">
        <v>47</v>
      </c>
      <c r="M23" s="3" t="b">
        <v>1</v>
      </c>
      <c r="N23" s="3" t="s">
        <v>90</v>
      </c>
      <c r="O23" s="3" t="s">
        <v>104</v>
      </c>
      <c r="P23" s="3">
        <v>1.9982866017104598E-3</v>
      </c>
      <c r="Q23" s="3">
        <v>57.193347190655501</v>
      </c>
    </row>
    <row r="24" spans="1:17" x14ac:dyDescent="0.2">
      <c r="A24" s="3" t="s">
        <v>270</v>
      </c>
      <c r="B24" s="3" t="s">
        <v>111</v>
      </c>
      <c r="C24" s="3">
        <v>1</v>
      </c>
      <c r="D24" s="3">
        <v>208029947</v>
      </c>
      <c r="E24" s="3" t="s">
        <v>89</v>
      </c>
      <c r="F24" s="3" t="s">
        <v>88</v>
      </c>
      <c r="G24" s="3">
        <f>1-0.2441</f>
        <v>0.75590000000000002</v>
      </c>
      <c r="H24" s="3">
        <v>0.25509999999999999</v>
      </c>
      <c r="I24" s="3">
        <v>3.5000000000000003E-2</v>
      </c>
      <c r="J24" s="5">
        <v>3.2700000000000002E-13</v>
      </c>
      <c r="K24" s="3">
        <v>34040</v>
      </c>
      <c r="L24" s="3" t="s">
        <v>47</v>
      </c>
      <c r="M24" s="3" t="b">
        <v>1</v>
      </c>
      <c r="N24" s="3" t="s">
        <v>90</v>
      </c>
      <c r="O24" s="3" t="s">
        <v>104</v>
      </c>
      <c r="P24" s="3">
        <v>1.55818148555276E-3</v>
      </c>
      <c r="Q24" s="3">
        <v>53.120152242979401</v>
      </c>
    </row>
    <row r="25" spans="1:17" x14ac:dyDescent="0.2">
      <c r="A25" s="3" t="s">
        <v>271</v>
      </c>
      <c r="B25" s="3" t="s">
        <v>112</v>
      </c>
      <c r="C25" s="3">
        <v>3</v>
      </c>
      <c r="D25" s="3">
        <v>160217483</v>
      </c>
      <c r="E25" s="3" t="s">
        <v>91</v>
      </c>
      <c r="F25" s="3" t="s">
        <v>92</v>
      </c>
      <c r="G25" s="3">
        <v>0.5615</v>
      </c>
      <c r="H25" s="3">
        <v>0.2162</v>
      </c>
      <c r="I25" s="3">
        <v>3.0099999999999998E-2</v>
      </c>
      <c r="J25" s="5">
        <v>6.275E-13</v>
      </c>
      <c r="K25" s="3">
        <v>34451</v>
      </c>
      <c r="L25" s="3" t="s">
        <v>47</v>
      </c>
      <c r="M25" s="3" t="b">
        <v>1</v>
      </c>
      <c r="N25" s="3" t="s">
        <v>90</v>
      </c>
      <c r="O25" s="3" t="s">
        <v>104</v>
      </c>
      <c r="P25" s="3">
        <v>1.4952942779944999E-3</v>
      </c>
      <c r="Q25" s="3">
        <v>51.588532620269802</v>
      </c>
    </row>
    <row r="26" spans="1:17" x14ac:dyDescent="0.2">
      <c r="A26" s="3" t="s">
        <v>272</v>
      </c>
      <c r="B26" s="3" t="s">
        <v>113</v>
      </c>
      <c r="C26" s="3">
        <v>18</v>
      </c>
      <c r="D26" s="3">
        <v>42119324</v>
      </c>
      <c r="E26" s="3" t="s">
        <v>88</v>
      </c>
      <c r="F26" s="3" t="s">
        <v>89</v>
      </c>
      <c r="G26" s="3">
        <v>0.21859999999999999</v>
      </c>
      <c r="H26" s="3">
        <v>0.26419999999999999</v>
      </c>
      <c r="I26" s="3">
        <v>3.7400000000000003E-2</v>
      </c>
      <c r="J26" s="5">
        <v>1.5319999999999999E-12</v>
      </c>
      <c r="K26" s="3">
        <v>29544</v>
      </c>
      <c r="L26" s="3" t="s">
        <v>47</v>
      </c>
      <c r="M26" s="3" t="b">
        <v>1</v>
      </c>
      <c r="N26" s="3" t="s">
        <v>90</v>
      </c>
      <c r="O26" s="3" t="s">
        <v>104</v>
      </c>
      <c r="P26" s="3">
        <v>1.6862430911883299E-3</v>
      </c>
      <c r="Q26" s="3">
        <v>49.899135472331999</v>
      </c>
    </row>
    <row r="27" spans="1:17" x14ac:dyDescent="0.2">
      <c r="A27" s="3" t="s">
        <v>273</v>
      </c>
      <c r="B27" s="3" t="s">
        <v>114</v>
      </c>
      <c r="C27" s="3">
        <v>5</v>
      </c>
      <c r="D27" s="3">
        <v>1287340</v>
      </c>
      <c r="E27" s="3" t="s">
        <v>91</v>
      </c>
      <c r="F27" s="3" t="s">
        <v>92</v>
      </c>
      <c r="G27" s="3">
        <v>0.3538</v>
      </c>
      <c r="H27" s="3">
        <v>0.2326</v>
      </c>
      <c r="I27" s="3">
        <v>3.3399999999999999E-2</v>
      </c>
      <c r="J27" s="5">
        <v>3.47E-12</v>
      </c>
      <c r="K27" s="3">
        <v>29993</v>
      </c>
      <c r="L27" s="3" t="s">
        <v>47</v>
      </c>
      <c r="M27" s="3" t="b">
        <v>1</v>
      </c>
      <c r="N27" s="3" t="s">
        <v>90</v>
      </c>
      <c r="O27" s="3" t="s">
        <v>104</v>
      </c>
      <c r="P27" s="3">
        <v>1.61437676444617E-3</v>
      </c>
      <c r="Q27" s="3">
        <v>48.495062845152603</v>
      </c>
    </row>
    <row r="28" spans="1:17" x14ac:dyDescent="0.2">
      <c r="A28" s="3" t="s">
        <v>274</v>
      </c>
      <c r="B28" s="3" t="s">
        <v>115</v>
      </c>
      <c r="C28" s="3">
        <v>1</v>
      </c>
      <c r="D28" s="3">
        <v>39457006</v>
      </c>
      <c r="E28" s="3" t="s">
        <v>88</v>
      </c>
      <c r="F28" s="3" t="s">
        <v>89</v>
      </c>
      <c r="G28" s="3">
        <v>0.42120000000000002</v>
      </c>
      <c r="H28" s="3">
        <v>0.21659999999999999</v>
      </c>
      <c r="I28" s="3">
        <v>3.1300000000000001E-2</v>
      </c>
      <c r="J28" s="5">
        <v>4.352E-12</v>
      </c>
      <c r="K28" s="3">
        <v>31012</v>
      </c>
      <c r="L28" s="3" t="s">
        <v>47</v>
      </c>
      <c r="M28" s="3" t="b">
        <v>1</v>
      </c>
      <c r="N28" s="3" t="s">
        <v>90</v>
      </c>
      <c r="O28" s="3" t="s">
        <v>104</v>
      </c>
      <c r="P28" s="3">
        <v>1.54180106658195E-3</v>
      </c>
      <c r="Q28" s="3">
        <v>47.885080342651797</v>
      </c>
    </row>
    <row r="29" spans="1:17" x14ac:dyDescent="0.2">
      <c r="A29" s="3" t="s">
        <v>275</v>
      </c>
      <c r="B29" s="3" t="s">
        <v>116</v>
      </c>
      <c r="C29" s="3">
        <v>22</v>
      </c>
      <c r="D29" s="3">
        <v>17601466</v>
      </c>
      <c r="E29" s="3" t="s">
        <v>89</v>
      </c>
      <c r="F29" s="3" t="s">
        <v>88</v>
      </c>
      <c r="G29" s="3">
        <f>1-0.6686</f>
        <v>0.33140000000000003</v>
      </c>
      <c r="H29" s="3">
        <v>0.23230000000000001</v>
      </c>
      <c r="I29" s="3">
        <v>3.39E-2</v>
      </c>
      <c r="J29" s="5">
        <v>7.3669999999999996E-12</v>
      </c>
      <c r="K29" s="3">
        <v>28482</v>
      </c>
      <c r="L29" s="3" t="s">
        <v>47</v>
      </c>
      <c r="M29" s="3" t="b">
        <v>1</v>
      </c>
      <c r="N29" s="3" t="s">
        <v>90</v>
      </c>
      <c r="O29" s="3" t="s">
        <v>104</v>
      </c>
      <c r="P29" s="3">
        <v>1.64593670754312E-3</v>
      </c>
      <c r="Q29" s="3">
        <v>46.953560018812802</v>
      </c>
    </row>
    <row r="30" spans="1:17" x14ac:dyDescent="0.2">
      <c r="A30" s="3" t="s">
        <v>276</v>
      </c>
      <c r="B30" s="3" t="s">
        <v>117</v>
      </c>
      <c r="C30" s="3">
        <v>3</v>
      </c>
      <c r="D30" s="3">
        <v>128336298</v>
      </c>
      <c r="E30" s="3" t="s">
        <v>88</v>
      </c>
      <c r="F30" s="3" t="s">
        <v>92</v>
      </c>
      <c r="G30" s="3">
        <v>0.15190000000000001</v>
      </c>
      <c r="H30" s="3">
        <v>0.28079999999999999</v>
      </c>
      <c r="I30" s="3">
        <v>4.2799999999999998E-2</v>
      </c>
      <c r="J30" s="5">
        <v>5.2929999999999998E-11</v>
      </c>
      <c r="K30" s="3">
        <v>31010</v>
      </c>
      <c r="L30" s="3" t="s">
        <v>47</v>
      </c>
      <c r="M30" s="3" t="b">
        <v>1</v>
      </c>
      <c r="N30" s="3" t="s">
        <v>90</v>
      </c>
      <c r="O30" s="3" t="s">
        <v>104</v>
      </c>
      <c r="P30" s="3">
        <v>1.38612532551531E-3</v>
      </c>
      <c r="Q30" s="3">
        <v>43.040633806123502</v>
      </c>
    </row>
    <row r="31" spans="1:17" x14ac:dyDescent="0.2">
      <c r="A31" s="3" t="s">
        <v>277</v>
      </c>
      <c r="B31" s="3" t="s">
        <v>118</v>
      </c>
      <c r="C31" s="3">
        <v>1</v>
      </c>
      <c r="D31" s="3">
        <v>8910110</v>
      </c>
      <c r="E31" s="3" t="s">
        <v>91</v>
      </c>
      <c r="F31" s="3" t="s">
        <v>92</v>
      </c>
      <c r="G31" s="3">
        <v>0.48430000000000001</v>
      </c>
      <c r="H31" s="3">
        <v>0.1968</v>
      </c>
      <c r="I31" s="3">
        <v>3.0200000000000001E-2</v>
      </c>
      <c r="J31" s="5">
        <v>6.7279999999999999E-11</v>
      </c>
      <c r="K31" s="3">
        <v>31572</v>
      </c>
      <c r="L31" s="3" t="s">
        <v>47</v>
      </c>
      <c r="M31" s="3" t="b">
        <v>1</v>
      </c>
      <c r="N31" s="3" t="s">
        <v>90</v>
      </c>
      <c r="O31" s="3" t="s">
        <v>104</v>
      </c>
      <c r="P31" s="3">
        <v>1.3432302339870499E-3</v>
      </c>
      <c r="Q31" s="3">
        <v>42.462815825007603</v>
      </c>
    </row>
    <row r="32" spans="1:17" x14ac:dyDescent="0.2">
      <c r="A32" s="3" t="s">
        <v>278</v>
      </c>
      <c r="B32" s="3" t="s">
        <v>119</v>
      </c>
      <c r="C32" s="3">
        <v>3</v>
      </c>
      <c r="D32" s="3">
        <v>47715545</v>
      </c>
      <c r="E32" s="3" t="s">
        <v>89</v>
      </c>
      <c r="F32" s="3" t="s">
        <v>88</v>
      </c>
      <c r="G32" s="3">
        <f>1-0.9678</f>
        <v>3.2200000000000006E-2</v>
      </c>
      <c r="H32" s="3">
        <v>0.90759999999999996</v>
      </c>
      <c r="I32" s="3">
        <v>0.14119999999999999</v>
      </c>
      <c r="J32" s="5">
        <v>1.275E-10</v>
      </c>
      <c r="K32" s="3">
        <v>18474</v>
      </c>
      <c r="L32" s="3" t="s">
        <v>47</v>
      </c>
      <c r="M32" s="3" t="b">
        <v>1</v>
      </c>
      <c r="N32" s="3" t="s">
        <v>90</v>
      </c>
      <c r="O32" s="3" t="s">
        <v>104</v>
      </c>
      <c r="P32" s="3">
        <v>2.2314566254188202E-3</v>
      </c>
      <c r="Q32" s="3">
        <v>41.311651944174301</v>
      </c>
    </row>
    <row r="33" spans="1:17" x14ac:dyDescent="0.2">
      <c r="A33" s="3" t="s">
        <v>279</v>
      </c>
      <c r="B33" s="3" t="s">
        <v>120</v>
      </c>
      <c r="C33" s="3">
        <v>15</v>
      </c>
      <c r="D33" s="3">
        <v>50353277</v>
      </c>
      <c r="E33" s="3" t="s">
        <v>92</v>
      </c>
      <c r="F33" s="3" t="s">
        <v>88</v>
      </c>
      <c r="G33" s="3">
        <f>1-0.7596</f>
        <v>0.24039999999999995</v>
      </c>
      <c r="H33" s="3">
        <v>0.22159999999999999</v>
      </c>
      <c r="I33" s="3">
        <v>3.5700000000000003E-2</v>
      </c>
      <c r="J33" s="5">
        <v>5.4759999999999995E-10</v>
      </c>
      <c r="K33" s="3">
        <v>31450</v>
      </c>
      <c r="L33" s="3" t="s">
        <v>47</v>
      </c>
      <c r="M33" s="3" t="b">
        <v>1</v>
      </c>
      <c r="N33" s="3" t="s">
        <v>90</v>
      </c>
      <c r="O33" s="3" t="s">
        <v>104</v>
      </c>
      <c r="P33" s="3">
        <v>1.2236316119597101E-3</v>
      </c>
      <c r="Q33" s="3">
        <v>38.5279109026322</v>
      </c>
    </row>
    <row r="34" spans="1:17" x14ac:dyDescent="0.2">
      <c r="A34" s="3" t="s">
        <v>280</v>
      </c>
      <c r="B34" s="3" t="s">
        <v>121</v>
      </c>
      <c r="C34" s="3">
        <v>1</v>
      </c>
      <c r="D34" s="3">
        <v>236519502</v>
      </c>
      <c r="E34" s="3" t="s">
        <v>89</v>
      </c>
      <c r="F34" s="3" t="s">
        <v>88</v>
      </c>
      <c r="G34" s="3">
        <f>1-0.3036</f>
        <v>0.69640000000000002</v>
      </c>
      <c r="H34" s="3">
        <v>0.20380000000000001</v>
      </c>
      <c r="I34" s="3">
        <v>3.2899999999999999E-2</v>
      </c>
      <c r="J34" s="5">
        <v>6.0469999999999999E-10</v>
      </c>
      <c r="K34" s="3">
        <v>30627</v>
      </c>
      <c r="L34" s="3" t="s">
        <v>47</v>
      </c>
      <c r="M34" s="3" t="b">
        <v>1</v>
      </c>
      <c r="N34" s="3" t="s">
        <v>90</v>
      </c>
      <c r="O34" s="3" t="s">
        <v>104</v>
      </c>
      <c r="P34" s="3">
        <v>1.2513198193937699E-3</v>
      </c>
      <c r="Q34" s="3">
        <v>38.369682212750902</v>
      </c>
    </row>
    <row r="35" spans="1:17" x14ac:dyDescent="0.2">
      <c r="A35" s="3" t="s">
        <v>281</v>
      </c>
      <c r="B35" s="3" t="s">
        <v>122</v>
      </c>
      <c r="C35" s="3">
        <v>4</v>
      </c>
      <c r="D35" s="3">
        <v>105806108</v>
      </c>
      <c r="E35" s="3" t="s">
        <v>91</v>
      </c>
      <c r="F35" s="3" t="s">
        <v>88</v>
      </c>
      <c r="G35" s="3">
        <v>0.96120000000000005</v>
      </c>
      <c r="H35" s="3">
        <v>0.51359999999999995</v>
      </c>
      <c r="I35" s="3">
        <v>8.3099999999999993E-2</v>
      </c>
      <c r="J35" s="5">
        <v>6.4239999999999997E-10</v>
      </c>
      <c r="K35" s="3">
        <v>31143</v>
      </c>
      <c r="L35" s="3" t="s">
        <v>47</v>
      </c>
      <c r="M35" s="3" t="b">
        <v>1</v>
      </c>
      <c r="N35" s="3" t="s">
        <v>90</v>
      </c>
      <c r="O35" s="3" t="s">
        <v>104</v>
      </c>
      <c r="P35" s="3">
        <v>1.22505384154944E-3</v>
      </c>
      <c r="Q35" s="3">
        <v>38.196194073973999</v>
      </c>
    </row>
    <row r="36" spans="1:17" x14ac:dyDescent="0.2">
      <c r="A36" s="3" t="s">
        <v>282</v>
      </c>
      <c r="B36" s="3" t="s">
        <v>123</v>
      </c>
      <c r="C36" s="3">
        <v>12</v>
      </c>
      <c r="D36" s="3">
        <v>107343376</v>
      </c>
      <c r="E36" s="3" t="s">
        <v>88</v>
      </c>
      <c r="F36" s="3" t="s">
        <v>89</v>
      </c>
      <c r="G36" s="3">
        <v>0.62780000000000002</v>
      </c>
      <c r="H36" s="3">
        <v>0.19539999999999999</v>
      </c>
      <c r="I36" s="3">
        <v>3.2099999999999997E-2</v>
      </c>
      <c r="J36" s="5">
        <v>1.14E-9</v>
      </c>
      <c r="K36" s="3">
        <v>28979</v>
      </c>
      <c r="L36" s="3" t="s">
        <v>47</v>
      </c>
      <c r="M36" s="3" t="b">
        <v>1</v>
      </c>
      <c r="N36" s="3" t="s">
        <v>90</v>
      </c>
      <c r="O36" s="3" t="s">
        <v>104</v>
      </c>
      <c r="P36" s="3">
        <v>1.27702881868969E-3</v>
      </c>
      <c r="Q36" s="3">
        <v>37.051780270360297</v>
      </c>
    </row>
    <row r="37" spans="1:17" x14ac:dyDescent="0.2">
      <c r="A37" s="3" t="s">
        <v>283</v>
      </c>
      <c r="B37" s="3" t="s">
        <v>124</v>
      </c>
      <c r="C37" s="3">
        <v>3</v>
      </c>
      <c r="D37" s="3">
        <v>168859006</v>
      </c>
      <c r="E37" s="3" t="s">
        <v>88</v>
      </c>
      <c r="F37" s="3" t="s">
        <v>89</v>
      </c>
      <c r="G37" s="3">
        <v>0.37209999999999999</v>
      </c>
      <c r="H37" s="3">
        <v>0.1827</v>
      </c>
      <c r="I37" s="3">
        <v>3.1099999999999999E-2</v>
      </c>
      <c r="J37" s="5">
        <v>4.2459999999999996E-9</v>
      </c>
      <c r="K37" s="3">
        <v>33885</v>
      </c>
      <c r="L37" s="3" t="s">
        <v>47</v>
      </c>
      <c r="M37" s="3" t="b">
        <v>1</v>
      </c>
      <c r="N37" s="3" t="s">
        <v>90</v>
      </c>
      <c r="O37" s="3" t="s">
        <v>104</v>
      </c>
      <c r="P37" s="3">
        <v>1.0174351449802499E-3</v>
      </c>
      <c r="Q37" s="3">
        <v>34.5088655499897</v>
      </c>
    </row>
    <row r="38" spans="1:17" x14ac:dyDescent="0.2">
      <c r="A38" s="3" t="s">
        <v>284</v>
      </c>
      <c r="B38" s="3" t="s">
        <v>125</v>
      </c>
      <c r="C38" s="3">
        <v>7</v>
      </c>
      <c r="D38" s="3">
        <v>31728180</v>
      </c>
      <c r="E38" s="3" t="s">
        <v>88</v>
      </c>
      <c r="F38" s="3" t="s">
        <v>89</v>
      </c>
      <c r="G38" s="3">
        <v>0.80279999999999996</v>
      </c>
      <c r="H38" s="3">
        <v>0.25480000000000003</v>
      </c>
      <c r="I38" s="3">
        <v>4.36E-2</v>
      </c>
      <c r="J38" s="5">
        <v>5.2270000000000003E-9</v>
      </c>
      <c r="K38" s="3">
        <v>28162</v>
      </c>
      <c r="L38" s="3" t="s">
        <v>47</v>
      </c>
      <c r="M38" s="3" t="b">
        <v>1</v>
      </c>
      <c r="N38" s="3" t="s">
        <v>90</v>
      </c>
      <c r="O38" s="3" t="s">
        <v>104</v>
      </c>
      <c r="P38" s="3">
        <v>1.2112562023451001E-3</v>
      </c>
      <c r="Q38" s="3">
        <v>34.150339468531499</v>
      </c>
    </row>
    <row r="39" spans="1:17" x14ac:dyDescent="0.2">
      <c r="A39" s="3" t="s">
        <v>285</v>
      </c>
      <c r="B39" s="3" t="s">
        <v>126</v>
      </c>
      <c r="C39" s="3">
        <v>1</v>
      </c>
      <c r="D39" s="3">
        <v>164529120</v>
      </c>
      <c r="E39" s="3" t="s">
        <v>92</v>
      </c>
      <c r="F39" s="3" t="s">
        <v>91</v>
      </c>
      <c r="G39" s="3">
        <f>1-0.2212</f>
        <v>0.77879999999999994</v>
      </c>
      <c r="H39" s="3">
        <v>0.23350000000000001</v>
      </c>
      <c r="I39" s="3">
        <v>4.02E-2</v>
      </c>
      <c r="J39" s="5">
        <v>6.4430000000000002E-9</v>
      </c>
      <c r="K39" s="3">
        <v>27039</v>
      </c>
      <c r="L39" s="3" t="s">
        <v>47</v>
      </c>
      <c r="M39" s="3" t="b">
        <v>1</v>
      </c>
      <c r="N39" s="3" t="s">
        <v>90</v>
      </c>
      <c r="O39" s="3" t="s">
        <v>104</v>
      </c>
      <c r="P39" s="3">
        <v>1.2462049741726901E-3</v>
      </c>
      <c r="Q39" s="3">
        <v>33.735685465741497</v>
      </c>
    </row>
    <row r="40" spans="1:17" x14ac:dyDescent="0.2">
      <c r="A40" s="3" t="s">
        <v>263</v>
      </c>
      <c r="B40" s="3" t="s">
        <v>127</v>
      </c>
      <c r="C40" s="3">
        <v>16</v>
      </c>
      <c r="D40" s="3">
        <v>73071381</v>
      </c>
      <c r="E40" s="3" t="s">
        <v>88</v>
      </c>
      <c r="F40" s="3" t="s">
        <v>89</v>
      </c>
      <c r="G40" s="3">
        <v>8.6199999999999999E-2</v>
      </c>
      <c r="H40" s="3">
        <v>0.32390000000000002</v>
      </c>
      <c r="I40" s="3">
        <v>5.8099999999999999E-2</v>
      </c>
      <c r="J40" s="5">
        <v>2.5399999999999999E-8</v>
      </c>
      <c r="K40" s="3">
        <v>28380</v>
      </c>
      <c r="L40" s="3" t="s">
        <v>47</v>
      </c>
      <c r="M40" s="3" t="b">
        <v>1</v>
      </c>
      <c r="N40" s="3" t="s">
        <v>90</v>
      </c>
      <c r="O40" s="3" t="s">
        <v>104</v>
      </c>
      <c r="P40" s="3">
        <v>1.0939107763135001E-3</v>
      </c>
      <c r="Q40" s="3">
        <v>31.076995470465</v>
      </c>
    </row>
    <row r="41" spans="1:17" x14ac:dyDescent="0.2">
      <c r="A41" s="3" t="s">
        <v>286</v>
      </c>
      <c r="B41" s="3" t="s">
        <v>128</v>
      </c>
      <c r="C41" s="3">
        <v>6</v>
      </c>
      <c r="D41" s="3">
        <v>18130918</v>
      </c>
      <c r="E41" s="3" t="s">
        <v>88</v>
      </c>
      <c r="F41" s="3" t="s">
        <v>89</v>
      </c>
      <c r="G41" s="3">
        <v>0.94540000000000002</v>
      </c>
      <c r="H41" s="3">
        <v>0.82350000000000001</v>
      </c>
      <c r="I41" s="3">
        <v>8.7099999999999997E-2</v>
      </c>
      <c r="J41" s="5">
        <v>3.3509999999999999E-21</v>
      </c>
      <c r="K41" s="3">
        <v>30646</v>
      </c>
      <c r="L41" s="3" t="s">
        <v>45</v>
      </c>
      <c r="M41" s="3" t="b">
        <v>1</v>
      </c>
      <c r="N41" s="3" t="s">
        <v>90</v>
      </c>
      <c r="O41" s="3" t="s">
        <v>129</v>
      </c>
      <c r="P41" s="3">
        <v>2.90838678776728E-3</v>
      </c>
      <c r="Q41" s="3">
        <v>89.384569625670096</v>
      </c>
    </row>
    <row r="42" spans="1:17" x14ac:dyDescent="0.2">
      <c r="A42" s="3" t="s">
        <v>272</v>
      </c>
      <c r="B42" s="3" t="s">
        <v>130</v>
      </c>
      <c r="C42" s="3">
        <v>18</v>
      </c>
      <c r="D42" s="3">
        <v>41969071</v>
      </c>
      <c r="E42" s="3" t="s">
        <v>92</v>
      </c>
      <c r="F42" s="3" t="s">
        <v>89</v>
      </c>
      <c r="G42" s="3">
        <f>1-0.1217</f>
        <v>0.87829999999999997</v>
      </c>
      <c r="H42" s="3">
        <v>0.51439999999999997</v>
      </c>
      <c r="I42" s="3">
        <v>6.0999999999999999E-2</v>
      </c>
      <c r="J42" s="5">
        <v>3.3040000000000003E-17</v>
      </c>
      <c r="K42" s="3">
        <v>28862</v>
      </c>
      <c r="L42" s="3" t="s">
        <v>45</v>
      </c>
      <c r="M42" s="3" t="b">
        <v>1</v>
      </c>
      <c r="N42" s="3" t="s">
        <v>90</v>
      </c>
      <c r="O42" s="3" t="s">
        <v>129</v>
      </c>
      <c r="P42" s="3">
        <v>2.4578031879494999E-3</v>
      </c>
      <c r="Q42" s="3">
        <v>71.106966934238997</v>
      </c>
    </row>
    <row r="43" spans="1:17" x14ac:dyDescent="0.2">
      <c r="A43" s="3" t="s">
        <v>280</v>
      </c>
      <c r="B43" s="3" t="s">
        <v>131</v>
      </c>
      <c r="C43" s="3">
        <v>1</v>
      </c>
      <c r="D43" s="3">
        <v>236525447</v>
      </c>
      <c r="E43" s="3" t="s">
        <v>88</v>
      </c>
      <c r="F43" s="3" t="s">
        <v>89</v>
      </c>
      <c r="G43" s="3">
        <v>0.68920000000000003</v>
      </c>
      <c r="H43" s="3">
        <v>0.32650000000000001</v>
      </c>
      <c r="I43" s="3">
        <v>4.1200000000000001E-2</v>
      </c>
      <c r="J43" s="5">
        <v>2.2699999999999998E-15</v>
      </c>
      <c r="K43" s="3">
        <v>30527</v>
      </c>
      <c r="L43" s="3" t="s">
        <v>45</v>
      </c>
      <c r="M43" s="3" t="b">
        <v>1</v>
      </c>
      <c r="N43" s="3" t="s">
        <v>90</v>
      </c>
      <c r="O43" s="3" t="s">
        <v>129</v>
      </c>
      <c r="P43" s="3">
        <v>2.05302990935883E-3</v>
      </c>
      <c r="Q43" s="3">
        <v>62.797663464508901</v>
      </c>
    </row>
    <row r="44" spans="1:17" x14ac:dyDescent="0.2">
      <c r="A44" s="3" t="s">
        <v>287</v>
      </c>
      <c r="B44" s="3" t="s">
        <v>132</v>
      </c>
      <c r="C44" s="3">
        <v>17</v>
      </c>
      <c r="D44" s="3">
        <v>3378876</v>
      </c>
      <c r="E44" s="3" t="s">
        <v>89</v>
      </c>
      <c r="F44" s="3" t="s">
        <v>88</v>
      </c>
      <c r="G44" s="3">
        <f>1-0.1974</f>
        <v>0.80259999999999998</v>
      </c>
      <c r="H44" s="3">
        <v>0.37959999999999999</v>
      </c>
      <c r="I44" s="3">
        <v>4.82E-2</v>
      </c>
      <c r="J44" s="5">
        <v>3.5079999999999998E-15</v>
      </c>
      <c r="K44" s="3">
        <v>31448</v>
      </c>
      <c r="L44" s="3" t="s">
        <v>45</v>
      </c>
      <c r="M44" s="3" t="b">
        <v>1</v>
      </c>
      <c r="N44" s="3" t="s">
        <v>90</v>
      </c>
      <c r="O44" s="3" t="s">
        <v>129</v>
      </c>
      <c r="P44" s="3">
        <v>1.9683829742860098E-3</v>
      </c>
      <c r="Q44" s="3">
        <v>62.019849825862899</v>
      </c>
    </row>
    <row r="45" spans="1:17" x14ac:dyDescent="0.2">
      <c r="A45" s="3" t="s">
        <v>288</v>
      </c>
      <c r="B45" s="3" t="s">
        <v>133</v>
      </c>
      <c r="C45" s="3">
        <v>1</v>
      </c>
      <c r="D45" s="3">
        <v>60433076</v>
      </c>
      <c r="E45" s="3" t="s">
        <v>92</v>
      </c>
      <c r="F45" s="3" t="s">
        <v>91</v>
      </c>
      <c r="G45" s="3">
        <f>1-0.0818</f>
        <v>0.91820000000000002</v>
      </c>
      <c r="H45" s="3">
        <v>0.56020000000000003</v>
      </c>
      <c r="I45" s="3">
        <v>7.1999999999999995E-2</v>
      </c>
      <c r="J45" s="5">
        <v>7.2000000000000002E-15</v>
      </c>
      <c r="K45" s="3">
        <v>30223</v>
      </c>
      <c r="L45" s="3" t="s">
        <v>45</v>
      </c>
      <c r="M45" s="3" t="b">
        <v>1</v>
      </c>
      <c r="N45" s="3" t="s">
        <v>90</v>
      </c>
      <c r="O45" s="3" t="s">
        <v>129</v>
      </c>
      <c r="P45" s="3">
        <v>1.9990083940203099E-3</v>
      </c>
      <c r="Q45" s="3">
        <v>60.533038728221101</v>
      </c>
    </row>
    <row r="46" spans="1:17" x14ac:dyDescent="0.2">
      <c r="A46" s="3" t="s">
        <v>289</v>
      </c>
      <c r="B46" s="3" t="s">
        <v>134</v>
      </c>
      <c r="C46" s="3">
        <v>7</v>
      </c>
      <c r="D46" s="3">
        <v>44925896</v>
      </c>
      <c r="E46" s="3" t="s">
        <v>91</v>
      </c>
      <c r="F46" s="3" t="s">
        <v>92</v>
      </c>
      <c r="G46" s="3">
        <v>0.42309999999999998</v>
      </c>
      <c r="H46" s="3">
        <v>0.25729999999999997</v>
      </c>
      <c r="I46" s="3">
        <v>3.8399999999999997E-2</v>
      </c>
      <c r="J46" s="5">
        <v>2.048E-11</v>
      </c>
      <c r="K46" s="3">
        <v>32409</v>
      </c>
      <c r="L46" s="3" t="s">
        <v>45</v>
      </c>
      <c r="M46" s="3" t="b">
        <v>1</v>
      </c>
      <c r="N46" s="3" t="s">
        <v>90</v>
      </c>
      <c r="O46" s="3" t="s">
        <v>129</v>
      </c>
      <c r="P46" s="3">
        <v>1.3834079607259399E-3</v>
      </c>
      <c r="Q46" s="3">
        <v>44.894208789074902</v>
      </c>
    </row>
    <row r="47" spans="1:17" x14ac:dyDescent="0.2">
      <c r="A47" s="3" t="s">
        <v>254</v>
      </c>
      <c r="B47" s="3" t="s">
        <v>135</v>
      </c>
      <c r="C47" s="3">
        <v>10</v>
      </c>
      <c r="D47" s="3">
        <v>101271982</v>
      </c>
      <c r="E47" s="3" t="s">
        <v>91</v>
      </c>
      <c r="F47" s="3" t="s">
        <v>89</v>
      </c>
      <c r="G47" s="3">
        <v>0.37859999999999999</v>
      </c>
      <c r="H47" s="3">
        <v>0.24840000000000001</v>
      </c>
      <c r="I47" s="3">
        <v>3.9699999999999999E-2</v>
      </c>
      <c r="J47" s="5">
        <v>3.8339999999999999E-10</v>
      </c>
      <c r="K47" s="3">
        <v>29057</v>
      </c>
      <c r="L47" s="3" t="s">
        <v>45</v>
      </c>
      <c r="M47" s="3" t="b">
        <v>1</v>
      </c>
      <c r="N47" s="3" t="s">
        <v>90</v>
      </c>
      <c r="O47" s="3" t="s">
        <v>129</v>
      </c>
      <c r="P47" s="3">
        <v>1.34550914978271E-3</v>
      </c>
      <c r="Q47" s="3">
        <v>39.146440240461502</v>
      </c>
    </row>
    <row r="48" spans="1:17" x14ac:dyDescent="0.2">
      <c r="A48" s="3" t="s">
        <v>290</v>
      </c>
      <c r="B48" s="3" t="s">
        <v>136</v>
      </c>
      <c r="C48" s="3">
        <v>2</v>
      </c>
      <c r="D48" s="3">
        <v>16617781</v>
      </c>
      <c r="E48" s="3" t="s">
        <v>89</v>
      </c>
      <c r="F48" s="3" t="s">
        <v>88</v>
      </c>
      <c r="G48" s="3">
        <f>1-0.2633</f>
        <v>0.73670000000000002</v>
      </c>
      <c r="H48" s="3">
        <v>0.25419999999999998</v>
      </c>
      <c r="I48" s="3">
        <v>4.24E-2</v>
      </c>
      <c r="J48" s="5">
        <v>2.0649999999999998E-9</v>
      </c>
      <c r="K48" s="3">
        <v>33878</v>
      </c>
      <c r="L48" s="3" t="s">
        <v>45</v>
      </c>
      <c r="M48" s="3" t="b">
        <v>1</v>
      </c>
      <c r="N48" s="3" t="s">
        <v>90</v>
      </c>
      <c r="O48" s="3" t="s">
        <v>129</v>
      </c>
      <c r="P48" s="3">
        <v>1.05984190728891E-3</v>
      </c>
      <c r="Q48" s="3">
        <v>35.941296543598298</v>
      </c>
    </row>
    <row r="49" spans="1:17" x14ac:dyDescent="0.2">
      <c r="A49" s="3" t="s">
        <v>291</v>
      </c>
      <c r="B49" s="3" t="s">
        <v>137</v>
      </c>
      <c r="C49" s="3">
        <v>10</v>
      </c>
      <c r="D49" s="3">
        <v>759559</v>
      </c>
      <c r="E49" s="3" t="s">
        <v>88</v>
      </c>
      <c r="F49" s="3" t="s">
        <v>89</v>
      </c>
      <c r="G49" s="3">
        <v>0.184</v>
      </c>
      <c r="H49" s="3">
        <v>0.28460000000000002</v>
      </c>
      <c r="I49" s="3">
        <v>4.9399999999999999E-2</v>
      </c>
      <c r="J49" s="5">
        <v>8.4849999999999995E-9</v>
      </c>
      <c r="K49" s="3">
        <v>28581</v>
      </c>
      <c r="L49" s="3" t="s">
        <v>45</v>
      </c>
      <c r="M49" s="3" t="b">
        <v>1</v>
      </c>
      <c r="N49" s="3" t="s">
        <v>90</v>
      </c>
      <c r="O49" s="3" t="s">
        <v>129</v>
      </c>
      <c r="P49" s="3">
        <v>1.1599370671807299E-3</v>
      </c>
      <c r="Q49" s="3">
        <v>33.188337826200801</v>
      </c>
    </row>
    <row r="50" spans="1:17" x14ac:dyDescent="0.2">
      <c r="A50" s="3" t="s">
        <v>292</v>
      </c>
      <c r="B50" s="3" t="s">
        <v>138</v>
      </c>
      <c r="C50" s="3">
        <v>17</v>
      </c>
      <c r="D50" s="3">
        <v>55466295</v>
      </c>
      <c r="E50" s="3" t="s">
        <v>91</v>
      </c>
      <c r="F50" s="3" t="s">
        <v>92</v>
      </c>
      <c r="G50" s="3">
        <v>4.2500000000000003E-2</v>
      </c>
      <c r="H50" s="3">
        <v>0.55169999999999997</v>
      </c>
      <c r="I50" s="3">
        <v>9.7600000000000006E-2</v>
      </c>
      <c r="J50" s="5">
        <v>1.592E-8</v>
      </c>
      <c r="K50" s="3">
        <v>28126</v>
      </c>
      <c r="L50" s="3" t="s">
        <v>45</v>
      </c>
      <c r="M50" s="3" t="b">
        <v>1</v>
      </c>
      <c r="N50" s="3" t="s">
        <v>90</v>
      </c>
      <c r="O50" s="3" t="s">
        <v>129</v>
      </c>
      <c r="P50" s="3">
        <v>1.1347632407307799E-3</v>
      </c>
      <c r="Q50" s="3">
        <v>31.950337450780602</v>
      </c>
    </row>
    <row r="51" spans="1:17" x14ac:dyDescent="0.2">
      <c r="A51" s="3" t="s">
        <v>293</v>
      </c>
      <c r="B51" s="3" t="s">
        <v>139</v>
      </c>
      <c r="C51" s="3">
        <v>11</v>
      </c>
      <c r="D51" s="3">
        <v>122681835</v>
      </c>
      <c r="E51" s="3" t="s">
        <v>92</v>
      </c>
      <c r="F51" s="3" t="s">
        <v>91</v>
      </c>
      <c r="G51" s="3">
        <f>1-0.0786</f>
        <v>0.9214</v>
      </c>
      <c r="H51" s="3">
        <v>0.43290000000000001</v>
      </c>
      <c r="I51" s="3">
        <v>7.6799999999999993E-2</v>
      </c>
      <c r="J51" s="5">
        <v>1.7380000000000001E-8</v>
      </c>
      <c r="K51" s="3">
        <v>28382</v>
      </c>
      <c r="L51" s="3" t="s">
        <v>45</v>
      </c>
      <c r="M51" s="3" t="b">
        <v>1</v>
      </c>
      <c r="N51" s="3" t="s">
        <v>90</v>
      </c>
      <c r="O51" s="3" t="s">
        <v>129</v>
      </c>
      <c r="P51" s="3">
        <v>1.1182111828592499E-3</v>
      </c>
      <c r="Q51" s="3">
        <v>31.7703593406438</v>
      </c>
    </row>
    <row r="53" spans="1:17" x14ac:dyDescent="0.2">
      <c r="A53" t="s">
        <v>453</v>
      </c>
    </row>
    <row r="54" spans="1:17" x14ac:dyDescent="0.2">
      <c r="A54" t="s">
        <v>454</v>
      </c>
    </row>
  </sheetData>
  <customSheetViews>
    <customSheetView guid="{97C7283A-000F-8441-B299-43EB4E816C22}" scale="111">
      <selection activeCell="H5" sqref="H5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0FD9B-9DA9-0648-981E-9663F9F3DC47}">
  <dimension ref="A1:J33"/>
  <sheetViews>
    <sheetView workbookViewId="0">
      <selection activeCell="G14" sqref="G14"/>
    </sheetView>
  </sheetViews>
  <sheetFormatPr baseColWidth="10" defaultRowHeight="16" x14ac:dyDescent="0.2"/>
  <cols>
    <col min="1" max="1" width="31" customWidth="1"/>
    <col min="2" max="2" width="23.5" customWidth="1"/>
    <col min="3" max="3" width="20.1640625" customWidth="1"/>
    <col min="4" max="4" width="18.5" customWidth="1"/>
    <col min="5" max="5" width="16.6640625" customWidth="1"/>
    <col min="6" max="6" width="20" customWidth="1"/>
    <col min="7" max="7" width="19.1640625" customWidth="1"/>
    <col min="8" max="8" width="17.6640625" customWidth="1"/>
  </cols>
  <sheetData>
    <row r="1" spans="1:10" x14ac:dyDescent="0.2">
      <c r="A1" s="1" t="s">
        <v>686</v>
      </c>
    </row>
    <row r="3" spans="1:10" x14ac:dyDescent="0.2">
      <c r="A3" s="38" t="s">
        <v>317</v>
      </c>
      <c r="B3" s="38"/>
      <c r="C3" s="38"/>
      <c r="D3" s="38"/>
      <c r="E3" s="38"/>
      <c r="F3" s="38"/>
      <c r="G3" s="38"/>
      <c r="H3" s="38"/>
      <c r="I3" s="38"/>
      <c r="J3" s="38"/>
    </row>
    <row r="4" spans="1:10" x14ac:dyDescent="0.2">
      <c r="A4" s="16" t="s">
        <v>294</v>
      </c>
      <c r="B4" s="17"/>
      <c r="C4" s="18"/>
      <c r="D4" s="18"/>
      <c r="E4" s="18"/>
      <c r="F4" s="18"/>
      <c r="G4" s="18"/>
      <c r="H4" s="18"/>
      <c r="I4" s="18"/>
      <c r="J4" s="18"/>
    </row>
    <row r="5" spans="1:10" ht="51" x14ac:dyDescent="0.2">
      <c r="A5" s="14" t="s">
        <v>295</v>
      </c>
      <c r="B5" s="15" t="s">
        <v>296</v>
      </c>
      <c r="C5" s="15" t="s">
        <v>297</v>
      </c>
      <c r="D5" s="15" t="s">
        <v>298</v>
      </c>
      <c r="E5" s="15" t="s">
        <v>299</v>
      </c>
      <c r="F5" s="15" t="s">
        <v>300</v>
      </c>
      <c r="G5" s="15" t="s">
        <v>301</v>
      </c>
      <c r="H5" s="15" t="s">
        <v>302</v>
      </c>
      <c r="I5" s="15" t="s">
        <v>303</v>
      </c>
      <c r="J5" s="15" t="s">
        <v>304</v>
      </c>
    </row>
    <row r="6" spans="1:10" ht="17" x14ac:dyDescent="0.2">
      <c r="A6" s="14" t="s">
        <v>305</v>
      </c>
      <c r="B6" s="15">
        <v>4.7000000000000002E-3</v>
      </c>
      <c r="C6" s="15">
        <f>SUM(I6:J6)</f>
        <v>302506</v>
      </c>
      <c r="D6" s="15">
        <f>I6/(I6+J6)</f>
        <v>0.20215466800658499</v>
      </c>
      <c r="E6" s="15">
        <v>1.2</v>
      </c>
      <c r="F6" s="15">
        <v>280556</v>
      </c>
      <c r="G6" s="15">
        <v>0.83</v>
      </c>
      <c r="H6" s="15">
        <v>1.2</v>
      </c>
      <c r="I6" s="15">
        <f>58131+3022</f>
        <v>61153</v>
      </c>
      <c r="J6" s="15">
        <f>67347+174006</f>
        <v>241353</v>
      </c>
    </row>
    <row r="7" spans="1:10" ht="17" x14ac:dyDescent="0.2">
      <c r="A7" s="14" t="s">
        <v>306</v>
      </c>
      <c r="B7" s="15">
        <v>1.4800000000000001E-2</v>
      </c>
      <c r="C7" s="15">
        <f t="shared" ref="C7:C9" si="0">SUM(I7:J7)</f>
        <v>302506</v>
      </c>
      <c r="D7" s="15">
        <f t="shared" ref="D7:D9" si="1">I7/(I7+J7)</f>
        <v>0.20215466800658499</v>
      </c>
      <c r="E7" s="15">
        <v>1.2</v>
      </c>
      <c r="F7" s="15">
        <v>89096</v>
      </c>
      <c r="G7" s="15">
        <v>1</v>
      </c>
      <c r="H7" s="15">
        <v>1.1100000000000001</v>
      </c>
      <c r="I7" s="15">
        <f t="shared" ref="I7:I9" si="2">58131+3022</f>
        <v>61153</v>
      </c>
      <c r="J7" s="15">
        <f t="shared" ref="J7:J9" si="3">67347+174006</f>
        <v>241353</v>
      </c>
    </row>
    <row r="8" spans="1:10" ht="17" x14ac:dyDescent="0.2">
      <c r="A8" s="14" t="s">
        <v>307</v>
      </c>
      <c r="B8" s="15">
        <v>4.41E-2</v>
      </c>
      <c r="C8" s="15">
        <f t="shared" si="0"/>
        <v>302506</v>
      </c>
      <c r="D8" s="15">
        <f t="shared" si="1"/>
        <v>0.20215466800658499</v>
      </c>
      <c r="E8" s="15">
        <v>1.2</v>
      </c>
      <c r="F8" s="15">
        <v>29901</v>
      </c>
      <c r="G8" s="15">
        <v>1</v>
      </c>
      <c r="H8" s="15">
        <v>1.06</v>
      </c>
      <c r="I8" s="15">
        <f t="shared" si="2"/>
        <v>61153</v>
      </c>
      <c r="J8" s="15">
        <f t="shared" si="3"/>
        <v>241353</v>
      </c>
    </row>
    <row r="9" spans="1:10" ht="17" x14ac:dyDescent="0.2">
      <c r="A9" s="14" t="s">
        <v>308</v>
      </c>
      <c r="B9" s="15">
        <v>1.8599999999999998E-2</v>
      </c>
      <c r="C9" s="15">
        <f t="shared" si="0"/>
        <v>302506</v>
      </c>
      <c r="D9" s="15">
        <f t="shared" si="1"/>
        <v>0.20215466800658499</v>
      </c>
      <c r="E9" s="15">
        <v>1.2</v>
      </c>
      <c r="F9" s="15">
        <v>70894</v>
      </c>
      <c r="G9" s="15">
        <v>1</v>
      </c>
      <c r="H9" s="15">
        <v>1.1000000000000001</v>
      </c>
      <c r="I9" s="15">
        <f t="shared" si="2"/>
        <v>61153</v>
      </c>
      <c r="J9" s="15">
        <f t="shared" si="3"/>
        <v>241353</v>
      </c>
    </row>
    <row r="10" spans="1:10" x14ac:dyDescent="0.2">
      <c r="A10" s="16" t="s">
        <v>448</v>
      </c>
      <c r="B10" s="17"/>
      <c r="C10" s="18"/>
      <c r="D10" s="18"/>
      <c r="E10" s="18"/>
      <c r="F10" s="18"/>
      <c r="G10" s="18"/>
      <c r="H10" s="18"/>
      <c r="I10" s="18"/>
      <c r="J10" s="18"/>
    </row>
    <row r="11" spans="1:10" ht="51" x14ac:dyDescent="0.2">
      <c r="A11" s="14" t="s">
        <v>295</v>
      </c>
      <c r="B11" s="15" t="s">
        <v>296</v>
      </c>
      <c r="C11" s="15" t="s">
        <v>297</v>
      </c>
      <c r="D11" s="15" t="s">
        <v>298</v>
      </c>
      <c r="E11" s="15" t="s">
        <v>299</v>
      </c>
      <c r="F11" s="15" t="s">
        <v>300</v>
      </c>
      <c r="G11" s="15" t="s">
        <v>301</v>
      </c>
      <c r="H11" s="15" t="s">
        <v>302</v>
      </c>
      <c r="I11" s="15" t="s">
        <v>303</v>
      </c>
      <c r="J11" s="15" t="s">
        <v>304</v>
      </c>
    </row>
    <row r="12" spans="1:10" ht="17" x14ac:dyDescent="0.2">
      <c r="A12" s="14" t="s">
        <v>305</v>
      </c>
      <c r="B12" s="15">
        <v>4.7000000000000002E-3</v>
      </c>
      <c r="C12" s="15">
        <f>SUM(I12:J12)</f>
        <v>577510</v>
      </c>
      <c r="D12" s="15">
        <f>I12/(I12+J12)</f>
        <v>2.7185676438503229E-2</v>
      </c>
      <c r="E12" s="15">
        <v>1.2</v>
      </c>
      <c r="F12" s="15">
        <v>1604720</v>
      </c>
      <c r="G12" s="15">
        <v>0.39</v>
      </c>
      <c r="H12" s="15">
        <v>1.39</v>
      </c>
      <c r="I12" s="15">
        <f>11348+2671+1681</f>
        <v>15700</v>
      </c>
      <c r="J12" s="15">
        <f>15861+372016+173933</f>
        <v>561810</v>
      </c>
    </row>
    <row r="13" spans="1:10" ht="17" x14ac:dyDescent="0.2">
      <c r="A13" s="14" t="s">
        <v>306</v>
      </c>
      <c r="B13" s="15">
        <v>1.4800000000000001E-2</v>
      </c>
      <c r="C13" s="15">
        <f t="shared" ref="C13:C15" si="4">SUM(I13:J13)</f>
        <v>577510</v>
      </c>
      <c r="D13" s="15">
        <f t="shared" ref="D13:D15" si="5">I13/(I13+J13)</f>
        <v>2.7185676438503229E-2</v>
      </c>
      <c r="E13" s="15">
        <v>1.2</v>
      </c>
      <c r="F13" s="15">
        <v>509608</v>
      </c>
      <c r="G13" s="15">
        <v>0.85</v>
      </c>
      <c r="H13" s="15">
        <v>1.21</v>
      </c>
      <c r="I13" s="15">
        <f t="shared" ref="I13:I15" si="6">11348+2671+1681</f>
        <v>15700</v>
      </c>
      <c r="J13" s="15">
        <f t="shared" ref="J13:J15" si="7">15861+372016+173933</f>
        <v>561810</v>
      </c>
    </row>
    <row r="14" spans="1:10" ht="17" x14ac:dyDescent="0.2">
      <c r="A14" s="14" t="s">
        <v>307</v>
      </c>
      <c r="B14" s="15">
        <v>4.41E-2</v>
      </c>
      <c r="C14" s="15">
        <f t="shared" si="4"/>
        <v>577510</v>
      </c>
      <c r="D14" s="15">
        <f t="shared" si="5"/>
        <v>2.7185676438503229E-2</v>
      </c>
      <c r="E14" s="15">
        <v>1.2</v>
      </c>
      <c r="F14" s="15">
        <v>171025</v>
      </c>
      <c r="G14" s="15">
        <v>1</v>
      </c>
      <c r="H14" s="15">
        <v>1.1100000000000001</v>
      </c>
      <c r="I14" s="15">
        <f t="shared" si="6"/>
        <v>15700</v>
      </c>
      <c r="J14" s="15">
        <f t="shared" si="7"/>
        <v>561810</v>
      </c>
    </row>
    <row r="15" spans="1:10" ht="17" x14ac:dyDescent="0.2">
      <c r="A15" s="14" t="s">
        <v>308</v>
      </c>
      <c r="B15" s="15">
        <v>1.8599999999999998E-2</v>
      </c>
      <c r="C15" s="15">
        <f t="shared" si="4"/>
        <v>577510</v>
      </c>
      <c r="D15" s="15">
        <f t="shared" si="5"/>
        <v>2.7185676438503229E-2</v>
      </c>
      <c r="E15" s="15">
        <v>1.2</v>
      </c>
      <c r="F15" s="15">
        <v>405494</v>
      </c>
      <c r="G15" s="15">
        <v>0.92</v>
      </c>
      <c r="H15" s="15">
        <v>1.18</v>
      </c>
      <c r="I15" s="15">
        <f t="shared" si="6"/>
        <v>15700</v>
      </c>
      <c r="J15" s="15">
        <f t="shared" si="7"/>
        <v>561810</v>
      </c>
    </row>
    <row r="16" spans="1:10" x14ac:dyDescent="0.2">
      <c r="A16" s="16" t="s">
        <v>449</v>
      </c>
      <c r="B16" s="17"/>
      <c r="C16" s="18"/>
      <c r="D16" s="18"/>
      <c r="E16" s="18"/>
      <c r="F16" s="18"/>
      <c r="G16" s="18"/>
      <c r="H16" s="18"/>
      <c r="I16" s="18"/>
      <c r="J16" s="18"/>
    </row>
    <row r="17" spans="1:10" ht="51" x14ac:dyDescent="0.2">
      <c r="A17" s="14" t="s">
        <v>295</v>
      </c>
      <c r="B17" s="15" t="s">
        <v>296</v>
      </c>
      <c r="C17" s="15" t="s">
        <v>297</v>
      </c>
      <c r="D17" s="15" t="s">
        <v>298</v>
      </c>
      <c r="E17" s="15" t="s">
        <v>299</v>
      </c>
      <c r="F17" s="15" t="s">
        <v>300</v>
      </c>
      <c r="G17" s="15" t="s">
        <v>301</v>
      </c>
      <c r="H17" s="15" t="s">
        <v>302</v>
      </c>
      <c r="I17" s="15" t="s">
        <v>303</v>
      </c>
      <c r="J17" s="15" t="s">
        <v>304</v>
      </c>
    </row>
    <row r="18" spans="1:10" ht="17" x14ac:dyDescent="0.2">
      <c r="A18" s="14" t="s">
        <v>305</v>
      </c>
      <c r="B18" s="15">
        <v>4.7000000000000002E-3</v>
      </c>
      <c r="C18" s="15">
        <f>SUM(I18:J18)</f>
        <v>403875</v>
      </c>
      <c r="D18" s="15">
        <f>I18/(I18+J18)</f>
        <v>0.23420860414732281</v>
      </c>
      <c r="E18" s="15">
        <v>1.2</v>
      </c>
      <c r="F18" s="15">
        <v>253561</v>
      </c>
      <c r="G18" s="15">
        <v>0.94</v>
      </c>
      <c r="H18" s="15">
        <v>1.1599999999999999</v>
      </c>
      <c r="I18" s="15">
        <f>79148+9132+6311</f>
        <v>94591</v>
      </c>
      <c r="J18" s="15">
        <f>61106+173493+74685</f>
        <v>309284</v>
      </c>
    </row>
    <row r="19" spans="1:10" ht="17" x14ac:dyDescent="0.2">
      <c r="A19" s="14" t="s">
        <v>306</v>
      </c>
      <c r="B19" s="15">
        <v>1.4800000000000001E-2</v>
      </c>
      <c r="C19" s="15">
        <f t="shared" ref="C19:C21" si="8">SUM(I19:J19)</f>
        <v>403875</v>
      </c>
      <c r="D19" s="15">
        <f t="shared" ref="D19:D21" si="9">I19/(I19+J19)</f>
        <v>0.23420860414732281</v>
      </c>
      <c r="E19" s="15">
        <v>1.2</v>
      </c>
      <c r="F19" s="15">
        <v>80523</v>
      </c>
      <c r="G19" s="15">
        <v>1</v>
      </c>
      <c r="H19" s="15">
        <v>1.0900000000000001</v>
      </c>
      <c r="I19" s="15">
        <f t="shared" ref="I19:I21" si="10">79148+9132+6311</f>
        <v>94591</v>
      </c>
      <c r="J19" s="15">
        <f t="shared" ref="J19:J21" si="11">61106+173493+74685</f>
        <v>309284</v>
      </c>
    </row>
    <row r="20" spans="1:10" ht="17" x14ac:dyDescent="0.2">
      <c r="A20" s="14" t="s">
        <v>307</v>
      </c>
      <c r="B20" s="15">
        <v>4.41E-2</v>
      </c>
      <c r="C20" s="15">
        <f t="shared" si="8"/>
        <v>403875</v>
      </c>
      <c r="D20" s="15">
        <f t="shared" si="9"/>
        <v>0.23420860414732281</v>
      </c>
      <c r="E20" s="15">
        <v>1.2</v>
      </c>
      <c r="F20" s="15">
        <v>27024</v>
      </c>
      <c r="G20" s="15">
        <v>1</v>
      </c>
      <c r="H20" s="15">
        <v>1.05</v>
      </c>
      <c r="I20" s="15">
        <f t="shared" si="10"/>
        <v>94591</v>
      </c>
      <c r="J20" s="15">
        <f t="shared" si="11"/>
        <v>309284</v>
      </c>
    </row>
    <row r="21" spans="1:10" ht="17" x14ac:dyDescent="0.2">
      <c r="A21" s="14" t="s">
        <v>308</v>
      </c>
      <c r="B21" s="15">
        <v>1.8599999999999998E-2</v>
      </c>
      <c r="C21" s="15">
        <f t="shared" si="8"/>
        <v>403875</v>
      </c>
      <c r="D21" s="15">
        <f t="shared" si="9"/>
        <v>0.23420860414732281</v>
      </c>
      <c r="E21" s="15">
        <v>1.2</v>
      </c>
      <c r="F21" s="15">
        <v>64072</v>
      </c>
      <c r="G21" s="15">
        <v>1</v>
      </c>
      <c r="H21" s="15">
        <v>1.08</v>
      </c>
      <c r="I21" s="15">
        <f t="shared" si="10"/>
        <v>94591</v>
      </c>
      <c r="J21" s="15">
        <f t="shared" si="11"/>
        <v>309284</v>
      </c>
    </row>
    <row r="22" spans="1:10" x14ac:dyDescent="0.2">
      <c r="A22" s="16" t="s">
        <v>450</v>
      </c>
      <c r="B22" s="17"/>
      <c r="C22" s="18"/>
      <c r="D22" s="18"/>
      <c r="E22" s="18"/>
      <c r="F22" s="18"/>
      <c r="G22" s="18"/>
      <c r="H22" s="18"/>
      <c r="I22" s="18"/>
      <c r="J22" s="18"/>
    </row>
    <row r="23" spans="1:10" ht="51" x14ac:dyDescent="0.2">
      <c r="A23" s="14" t="s">
        <v>295</v>
      </c>
      <c r="B23" s="15" t="s">
        <v>296</v>
      </c>
      <c r="C23" s="15" t="s">
        <v>297</v>
      </c>
      <c r="D23" s="15" t="s">
        <v>298</v>
      </c>
      <c r="E23" s="15" t="s">
        <v>299</v>
      </c>
      <c r="F23" s="15" t="s">
        <v>300</v>
      </c>
      <c r="G23" s="15" t="s">
        <v>301</v>
      </c>
      <c r="H23" s="15" t="s">
        <v>302</v>
      </c>
      <c r="I23" s="15" t="s">
        <v>303</v>
      </c>
      <c r="J23" s="15" t="s">
        <v>304</v>
      </c>
    </row>
    <row r="24" spans="1:10" ht="17" x14ac:dyDescent="0.2">
      <c r="A24" s="14" t="s">
        <v>305</v>
      </c>
      <c r="B24" s="15">
        <v>4.7000000000000002E-3</v>
      </c>
      <c r="C24" s="15">
        <f>SUM(I24:J24)</f>
        <v>366231</v>
      </c>
      <c r="D24" s="15">
        <f>I24/(I24+J24)</f>
        <v>7.4941771723311248E-2</v>
      </c>
      <c r="E24" s="15">
        <v>1.2</v>
      </c>
      <c r="F24" s="15">
        <v>619048</v>
      </c>
      <c r="G24" s="15">
        <v>0.57999999999999996</v>
      </c>
      <c r="H24" s="15">
        <v>1.29</v>
      </c>
      <c r="I24" s="15">
        <f>25509+1218+719</f>
        <v>27446</v>
      </c>
      <c r="J24" s="15">
        <f>40941+198523+99321</f>
        <v>338785</v>
      </c>
    </row>
    <row r="25" spans="1:10" ht="17" x14ac:dyDescent="0.2">
      <c r="A25" s="14" t="s">
        <v>306</v>
      </c>
      <c r="B25" s="15">
        <v>1.4800000000000001E-2</v>
      </c>
      <c r="C25" s="15">
        <f t="shared" ref="C25:C27" si="12">SUM(I25:J25)</f>
        <v>366231</v>
      </c>
      <c r="D25" s="15">
        <f t="shared" ref="D25:D27" si="13">I25/(I25+J25)</f>
        <v>7.4941771723311248E-2</v>
      </c>
      <c r="E25" s="15">
        <v>1.2</v>
      </c>
      <c r="F25" s="15">
        <v>196590</v>
      </c>
      <c r="G25" s="15">
        <v>0.97</v>
      </c>
      <c r="H25" s="15">
        <v>1.1599999999999999</v>
      </c>
      <c r="I25" s="15">
        <f t="shared" ref="I25:I27" si="14">25509+1218+719</f>
        <v>27446</v>
      </c>
      <c r="J25" s="15">
        <f t="shared" ref="J25:J27" si="15">40941+198523+99321</f>
        <v>338785</v>
      </c>
    </row>
    <row r="26" spans="1:10" ht="17" x14ac:dyDescent="0.2">
      <c r="A26" s="14" t="s">
        <v>307</v>
      </c>
      <c r="B26" s="15">
        <v>4.41E-2</v>
      </c>
      <c r="C26" s="15">
        <f t="shared" si="12"/>
        <v>366231</v>
      </c>
      <c r="D26" s="15">
        <f t="shared" si="13"/>
        <v>7.4941771723311248E-2</v>
      </c>
      <c r="E26" s="15">
        <v>1.2</v>
      </c>
      <c r="F26" s="15">
        <v>65976</v>
      </c>
      <c r="G26" s="15">
        <v>1</v>
      </c>
      <c r="H26" s="15">
        <v>1.0900000000000001</v>
      </c>
      <c r="I26" s="15">
        <f t="shared" si="14"/>
        <v>27446</v>
      </c>
      <c r="J26" s="15">
        <f t="shared" si="15"/>
        <v>338785</v>
      </c>
    </row>
    <row r="27" spans="1:10" ht="17" x14ac:dyDescent="0.2">
      <c r="A27" s="14" t="s">
        <v>308</v>
      </c>
      <c r="B27" s="15">
        <v>1.8599999999999998E-2</v>
      </c>
      <c r="C27" s="15">
        <f t="shared" si="12"/>
        <v>366231</v>
      </c>
      <c r="D27" s="15">
        <f t="shared" si="13"/>
        <v>7.4941771723311248E-2</v>
      </c>
      <c r="E27" s="15">
        <v>1.2</v>
      </c>
      <c r="F27" s="15">
        <v>156427</v>
      </c>
      <c r="G27" s="15">
        <v>0.99</v>
      </c>
      <c r="H27" s="15">
        <v>1.1399999999999999</v>
      </c>
      <c r="I27" s="15">
        <f t="shared" si="14"/>
        <v>27446</v>
      </c>
      <c r="J27" s="15">
        <f t="shared" si="15"/>
        <v>338785</v>
      </c>
    </row>
    <row r="28" spans="1:10" x14ac:dyDescent="0.2">
      <c r="A28" s="16" t="s">
        <v>451</v>
      </c>
      <c r="B28" s="17"/>
      <c r="C28" s="18"/>
      <c r="D28" s="18"/>
      <c r="E28" s="18"/>
      <c r="F28" s="18"/>
      <c r="G28" s="18"/>
      <c r="H28" s="18"/>
      <c r="I28" s="18"/>
      <c r="J28" s="18"/>
    </row>
    <row r="29" spans="1:10" ht="51" x14ac:dyDescent="0.2">
      <c r="A29" s="14" t="s">
        <v>295</v>
      </c>
      <c r="B29" s="15" t="s">
        <v>296</v>
      </c>
      <c r="C29" s="15" t="s">
        <v>297</v>
      </c>
      <c r="D29" s="15" t="s">
        <v>298</v>
      </c>
      <c r="E29" s="15" t="s">
        <v>299</v>
      </c>
      <c r="F29" s="15" t="s">
        <v>300</v>
      </c>
      <c r="G29" s="15" t="s">
        <v>301</v>
      </c>
      <c r="H29" s="15" t="s">
        <v>302</v>
      </c>
      <c r="I29" s="15" t="s">
        <v>303</v>
      </c>
      <c r="J29" s="15" t="s">
        <v>304</v>
      </c>
    </row>
    <row r="30" spans="1:10" ht="17" x14ac:dyDescent="0.2">
      <c r="A30" s="15" t="s">
        <v>305</v>
      </c>
      <c r="B30" s="15">
        <v>4.7000000000000002E-3</v>
      </c>
      <c r="C30" s="15">
        <f>SUM(I30:J30)</f>
        <v>549075</v>
      </c>
      <c r="D30" s="15">
        <f>I30/(I30+J30)</f>
        <v>0.26454855894003554</v>
      </c>
      <c r="E30" s="15">
        <v>1.2</v>
      </c>
      <c r="F30" s="15">
        <v>236242</v>
      </c>
      <c r="G30" s="15">
        <v>0.99</v>
      </c>
      <c r="H30" s="15">
        <v>1.1299999999999999</v>
      </c>
      <c r="I30" s="15">
        <f>122977+13879+8401</f>
        <v>145257</v>
      </c>
      <c r="J30" s="15">
        <f>105974+198523+99321</f>
        <v>403818</v>
      </c>
    </row>
    <row r="31" spans="1:10" ht="17" x14ac:dyDescent="0.2">
      <c r="A31" s="15" t="s">
        <v>306</v>
      </c>
      <c r="B31" s="15">
        <v>1.4800000000000001E-2</v>
      </c>
      <c r="C31" s="15">
        <f t="shared" ref="C31:C33" si="16">SUM(I31:J31)</f>
        <v>549075</v>
      </c>
      <c r="D31" s="15">
        <f t="shared" ref="D31:D33" si="17">I31/(I31+J31)</f>
        <v>0.26454855894003554</v>
      </c>
      <c r="E31" s="15">
        <v>1.2</v>
      </c>
      <c r="F31" s="15">
        <v>75023</v>
      </c>
      <c r="G31" s="15">
        <v>1</v>
      </c>
      <c r="H31" s="15">
        <v>1.07</v>
      </c>
      <c r="I31" s="15">
        <f t="shared" ref="I31:I33" si="18">122977+13879+8401</f>
        <v>145257</v>
      </c>
      <c r="J31" s="15">
        <f t="shared" ref="J31:J33" si="19">105974+198523+99321</f>
        <v>403818</v>
      </c>
    </row>
    <row r="32" spans="1:10" ht="17" x14ac:dyDescent="0.2">
      <c r="A32" s="15" t="s">
        <v>307</v>
      </c>
      <c r="B32" s="15">
        <v>4.41E-2</v>
      </c>
      <c r="C32" s="15">
        <f t="shared" si="16"/>
        <v>549075</v>
      </c>
      <c r="D32" s="15">
        <f t="shared" si="17"/>
        <v>0.26454855894003554</v>
      </c>
      <c r="E32" s="15">
        <v>1.2</v>
      </c>
      <c r="F32" s="15">
        <v>25178</v>
      </c>
      <c r="G32" s="15">
        <v>1</v>
      </c>
      <c r="H32" s="15">
        <v>1.04</v>
      </c>
      <c r="I32" s="15">
        <f t="shared" si="18"/>
        <v>145257</v>
      </c>
      <c r="J32" s="15">
        <f t="shared" si="19"/>
        <v>403818</v>
      </c>
    </row>
    <row r="33" spans="1:10" ht="17" x14ac:dyDescent="0.2">
      <c r="A33" s="15" t="s">
        <v>308</v>
      </c>
      <c r="B33" s="15">
        <v>1.8599999999999998E-2</v>
      </c>
      <c r="C33" s="15">
        <f t="shared" si="16"/>
        <v>549075</v>
      </c>
      <c r="D33" s="15">
        <f t="shared" si="17"/>
        <v>0.26454855894003554</v>
      </c>
      <c r="E33" s="15">
        <v>1.2</v>
      </c>
      <c r="F33" s="15">
        <v>59696</v>
      </c>
      <c r="G33" s="15">
        <v>1</v>
      </c>
      <c r="H33" s="15">
        <v>1.07</v>
      </c>
      <c r="I33" s="15">
        <f t="shared" si="18"/>
        <v>145257</v>
      </c>
      <c r="J33" s="15">
        <f t="shared" si="19"/>
        <v>403818</v>
      </c>
    </row>
  </sheetData>
  <customSheetViews>
    <customSheetView guid="{97C7283A-000F-8441-B299-43EB4E816C22}">
      <selection activeCell="G14" sqref="G14"/>
      <pageMargins left="0.7" right="0.7" top="0.75" bottom="0.75" header="0.3" footer="0.3"/>
    </customSheetView>
  </customSheetViews>
  <mergeCells count="1">
    <mergeCell ref="A3:J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F8570-3F49-264B-BD8F-E83C432A7892}">
  <dimension ref="A1:I83"/>
  <sheetViews>
    <sheetView workbookViewId="0">
      <selection activeCell="B1" sqref="B1"/>
    </sheetView>
  </sheetViews>
  <sheetFormatPr baseColWidth="10" defaultRowHeight="16" x14ac:dyDescent="0.2"/>
  <cols>
    <col min="3" max="3" width="64.33203125" customWidth="1"/>
    <col min="4" max="4" width="28.5" customWidth="1"/>
    <col min="5" max="5" width="23.33203125" customWidth="1"/>
  </cols>
  <sheetData>
    <row r="1" spans="1:9" x14ac:dyDescent="0.2">
      <c r="A1" s="1" t="s">
        <v>687</v>
      </c>
    </row>
    <row r="3" spans="1:9" x14ac:dyDescent="0.2">
      <c r="A3" s="6" t="s">
        <v>2</v>
      </c>
      <c r="B3" s="6" t="s">
        <v>3</v>
      </c>
      <c r="C3" s="6" t="s">
        <v>1</v>
      </c>
      <c r="D3" s="6" t="s">
        <v>0</v>
      </c>
      <c r="E3" s="6" t="s">
        <v>140</v>
      </c>
      <c r="F3" s="6" t="s">
        <v>160</v>
      </c>
      <c r="G3" s="6" t="s">
        <v>6</v>
      </c>
      <c r="H3" s="6" t="s">
        <v>7</v>
      </c>
      <c r="I3" s="6" t="s">
        <v>147</v>
      </c>
    </row>
    <row r="4" spans="1:9" x14ac:dyDescent="0.2">
      <c r="A4" s="3" t="s">
        <v>10</v>
      </c>
      <c r="B4" s="3" t="s">
        <v>186</v>
      </c>
      <c r="C4" s="3" t="s">
        <v>185</v>
      </c>
      <c r="D4" s="3" t="s">
        <v>21</v>
      </c>
      <c r="E4" s="3" t="s">
        <v>145</v>
      </c>
      <c r="F4" s="3">
        <v>4</v>
      </c>
      <c r="G4" s="3">
        <v>-3.5485487341359499E-2</v>
      </c>
      <c r="H4" s="3">
        <v>3.6483728713269201E-2</v>
      </c>
      <c r="I4" s="3">
        <v>0.33073288953197499</v>
      </c>
    </row>
    <row r="5" spans="1:9" x14ac:dyDescent="0.2">
      <c r="A5" s="3" t="s">
        <v>10</v>
      </c>
      <c r="B5" s="3" t="s">
        <v>186</v>
      </c>
      <c r="C5" s="3" t="s">
        <v>185</v>
      </c>
      <c r="D5" s="3" t="s">
        <v>21</v>
      </c>
      <c r="E5" s="3" t="s">
        <v>144</v>
      </c>
      <c r="F5" s="3">
        <v>4</v>
      </c>
      <c r="G5" s="3">
        <v>-0.20324181663715399</v>
      </c>
      <c r="H5" s="3">
        <v>0.60881157734333102</v>
      </c>
      <c r="I5" s="3">
        <v>0.77025805907112699</v>
      </c>
    </row>
    <row r="6" spans="1:9" x14ac:dyDescent="0.2">
      <c r="A6" s="3" t="s">
        <v>10</v>
      </c>
      <c r="B6" s="3" t="s">
        <v>186</v>
      </c>
      <c r="C6" s="3" t="s">
        <v>185</v>
      </c>
      <c r="D6" s="3" t="s">
        <v>21</v>
      </c>
      <c r="E6" s="3" t="s">
        <v>151</v>
      </c>
      <c r="F6" s="3">
        <v>4</v>
      </c>
      <c r="G6" s="3">
        <v>-3.1113419180862599E-2</v>
      </c>
      <c r="H6" s="3">
        <v>4.5055732015154698E-2</v>
      </c>
      <c r="I6" s="3">
        <v>0.489845818815562</v>
      </c>
    </row>
    <row r="7" spans="1:9" x14ac:dyDescent="0.2">
      <c r="A7" s="3" t="s">
        <v>10</v>
      </c>
      <c r="B7" s="3" t="s">
        <v>186</v>
      </c>
      <c r="C7" s="3" t="s">
        <v>185</v>
      </c>
      <c r="D7" s="3" t="s">
        <v>21</v>
      </c>
      <c r="E7" s="3" t="s">
        <v>148</v>
      </c>
      <c r="F7" s="3">
        <v>4</v>
      </c>
      <c r="G7" s="3">
        <v>-1.89673739617418E-2</v>
      </c>
      <c r="H7" s="3">
        <v>5.9733253037748797E-2</v>
      </c>
      <c r="I7" s="3">
        <v>0.77165547672343904</v>
      </c>
    </row>
    <row r="8" spans="1:9" x14ac:dyDescent="0.2">
      <c r="A8" s="3" t="s">
        <v>10</v>
      </c>
      <c r="B8" s="3" t="s">
        <v>184</v>
      </c>
      <c r="C8" s="3" t="s">
        <v>183</v>
      </c>
      <c r="D8" s="3" t="s">
        <v>21</v>
      </c>
      <c r="E8" s="3" t="s">
        <v>145</v>
      </c>
      <c r="F8" s="3">
        <v>4</v>
      </c>
      <c r="G8" s="3">
        <v>-4.3682441790976703E-2</v>
      </c>
      <c r="H8" s="3">
        <v>1.71861583405639E-2</v>
      </c>
      <c r="I8" s="3">
        <v>1.1030777781518701E-2</v>
      </c>
    </row>
    <row r="9" spans="1:9" x14ac:dyDescent="0.2">
      <c r="A9" s="3" t="s">
        <v>10</v>
      </c>
      <c r="B9" s="3" t="s">
        <v>184</v>
      </c>
      <c r="C9" s="3" t="s">
        <v>183</v>
      </c>
      <c r="D9" s="3" t="s">
        <v>21</v>
      </c>
      <c r="E9" s="3" t="s">
        <v>144</v>
      </c>
      <c r="F9" s="3">
        <v>4</v>
      </c>
      <c r="G9" s="3">
        <v>-0.22858129044615599</v>
      </c>
      <c r="H9" s="3">
        <v>0.28597409223055298</v>
      </c>
      <c r="I9" s="3">
        <v>0.50795693211750403</v>
      </c>
    </row>
    <row r="10" spans="1:9" x14ac:dyDescent="0.2">
      <c r="A10" s="3" t="s">
        <v>10</v>
      </c>
      <c r="B10" s="3" t="s">
        <v>184</v>
      </c>
      <c r="C10" s="3" t="s">
        <v>183</v>
      </c>
      <c r="D10" s="3" t="s">
        <v>21</v>
      </c>
      <c r="E10" s="3" t="s">
        <v>151</v>
      </c>
      <c r="F10" s="3">
        <v>4</v>
      </c>
      <c r="G10" s="3">
        <v>-4.5347003523289103E-2</v>
      </c>
      <c r="H10" s="3">
        <v>2.07765619303273E-2</v>
      </c>
      <c r="I10" s="3">
        <v>2.90649979239519E-2</v>
      </c>
    </row>
    <row r="11" spans="1:9" x14ac:dyDescent="0.2">
      <c r="A11" s="3" t="s">
        <v>10</v>
      </c>
      <c r="B11" s="3" t="s">
        <v>184</v>
      </c>
      <c r="C11" s="3" t="s">
        <v>183</v>
      </c>
      <c r="D11" s="3" t="s">
        <v>21</v>
      </c>
      <c r="E11" s="3" t="s">
        <v>148</v>
      </c>
      <c r="F11" s="3">
        <v>4</v>
      </c>
      <c r="G11" s="3">
        <v>-5.2820358816244799E-2</v>
      </c>
      <c r="H11" s="3">
        <v>2.8044218260933399E-2</v>
      </c>
      <c r="I11" s="3">
        <v>0.156158960539173</v>
      </c>
    </row>
    <row r="12" spans="1:9" x14ac:dyDescent="0.2">
      <c r="A12" s="3" t="s">
        <v>10</v>
      </c>
      <c r="B12" s="3" t="s">
        <v>182</v>
      </c>
      <c r="C12" s="3" t="s">
        <v>181</v>
      </c>
      <c r="D12" s="3" t="s">
        <v>21</v>
      </c>
      <c r="E12" s="3" t="s">
        <v>145</v>
      </c>
      <c r="F12" s="3">
        <v>3</v>
      </c>
      <c r="G12" s="3">
        <v>-3.8512691592215299E-2</v>
      </c>
      <c r="H12" s="3">
        <v>5.7236148104076803E-2</v>
      </c>
      <c r="I12" s="3">
        <v>0.50102772485847402</v>
      </c>
    </row>
    <row r="13" spans="1:9" x14ac:dyDescent="0.2">
      <c r="A13" s="3" t="s">
        <v>10</v>
      </c>
      <c r="B13" s="3" t="s">
        <v>182</v>
      </c>
      <c r="C13" s="3" t="s">
        <v>181</v>
      </c>
      <c r="D13" s="3" t="s">
        <v>21</v>
      </c>
      <c r="E13" s="3" t="s">
        <v>144</v>
      </c>
      <c r="F13" s="3">
        <v>3</v>
      </c>
      <c r="G13" s="3">
        <v>0.82927741500423502</v>
      </c>
      <c r="H13" s="3">
        <v>0.88446658340451501</v>
      </c>
      <c r="I13" s="3">
        <v>0.52049452983751598</v>
      </c>
    </row>
    <row r="14" spans="1:9" x14ac:dyDescent="0.2">
      <c r="A14" s="3" t="s">
        <v>10</v>
      </c>
      <c r="B14" s="3" t="s">
        <v>182</v>
      </c>
      <c r="C14" s="3" t="s">
        <v>181</v>
      </c>
      <c r="D14" s="3" t="s">
        <v>21</v>
      </c>
      <c r="E14" s="3" t="s">
        <v>151</v>
      </c>
      <c r="F14" s="3">
        <v>3</v>
      </c>
      <c r="G14" s="3">
        <v>-3.6607892301023098E-2</v>
      </c>
      <c r="H14" s="3">
        <v>6.8344790835703606E-2</v>
      </c>
      <c r="I14" s="3">
        <v>0.59221052846523103</v>
      </c>
    </row>
    <row r="15" spans="1:9" x14ac:dyDescent="0.2">
      <c r="A15" s="3" t="s">
        <v>10</v>
      </c>
      <c r="B15" s="3" t="s">
        <v>182</v>
      </c>
      <c r="C15" s="3" t="s">
        <v>181</v>
      </c>
      <c r="D15" s="3" t="s">
        <v>21</v>
      </c>
      <c r="E15" s="3" t="s">
        <v>148</v>
      </c>
      <c r="F15" s="3">
        <v>3</v>
      </c>
      <c r="G15" s="3">
        <v>-1.7568031825395701E-2</v>
      </c>
      <c r="H15" s="3">
        <v>8.7362339935383101E-2</v>
      </c>
      <c r="I15" s="3">
        <v>0.85922126104846597</v>
      </c>
    </row>
    <row r="16" spans="1:9" x14ac:dyDescent="0.2">
      <c r="A16" s="3" t="s">
        <v>10</v>
      </c>
      <c r="B16" s="3" t="s">
        <v>18</v>
      </c>
      <c r="C16" s="3" t="s">
        <v>17</v>
      </c>
      <c r="D16" s="3" t="s">
        <v>21</v>
      </c>
      <c r="E16" s="3" t="s">
        <v>145</v>
      </c>
      <c r="F16" s="3">
        <v>4</v>
      </c>
      <c r="G16" s="3">
        <v>-7.4293180716212298E-2</v>
      </c>
      <c r="H16" s="3">
        <v>4.1695441212510502E-2</v>
      </c>
      <c r="I16" s="3">
        <v>7.47808993470188E-2</v>
      </c>
    </row>
    <row r="17" spans="1:9" x14ac:dyDescent="0.2">
      <c r="A17" s="3" t="s">
        <v>10</v>
      </c>
      <c r="B17" s="3" t="s">
        <v>18</v>
      </c>
      <c r="C17" s="3" t="s">
        <v>17</v>
      </c>
      <c r="D17" s="3" t="s">
        <v>21</v>
      </c>
      <c r="E17" s="3" t="s">
        <v>144</v>
      </c>
      <c r="F17" s="3">
        <v>4</v>
      </c>
      <c r="G17" s="3">
        <v>8.0698132902731201E-2</v>
      </c>
      <c r="H17" s="3">
        <v>0.84777304927036001</v>
      </c>
      <c r="I17" s="3">
        <v>0.93284361074677902</v>
      </c>
    </row>
    <row r="18" spans="1:9" x14ac:dyDescent="0.2">
      <c r="A18" s="3" t="s">
        <v>10</v>
      </c>
      <c r="B18" s="3" t="s">
        <v>18</v>
      </c>
      <c r="C18" s="3" t="s">
        <v>17</v>
      </c>
      <c r="D18" s="3" t="s">
        <v>21</v>
      </c>
      <c r="E18" s="3" t="s">
        <v>151</v>
      </c>
      <c r="F18" s="3">
        <v>4</v>
      </c>
      <c r="G18" s="3">
        <v>-5.3452850905856601E-2</v>
      </c>
      <c r="H18" s="3">
        <v>3.0924172052137499E-2</v>
      </c>
      <c r="I18" s="3">
        <v>8.3896191006543205E-2</v>
      </c>
    </row>
    <row r="19" spans="1:9" x14ac:dyDescent="0.2">
      <c r="A19" s="3" t="s">
        <v>10</v>
      </c>
      <c r="B19" s="3" t="s">
        <v>18</v>
      </c>
      <c r="C19" s="3" t="s">
        <v>17</v>
      </c>
      <c r="D19" s="3" t="s">
        <v>21</v>
      </c>
      <c r="E19" s="3" t="s">
        <v>148</v>
      </c>
      <c r="F19" s="3">
        <v>4</v>
      </c>
      <c r="G19" s="3">
        <v>-3.08691003891465E-2</v>
      </c>
      <c r="H19" s="3">
        <v>4.66677378092753E-2</v>
      </c>
      <c r="I19" s="3">
        <v>0.55558050408166704</v>
      </c>
    </row>
    <row r="20" spans="1:9" x14ac:dyDescent="0.2">
      <c r="A20" s="3" t="s">
        <v>10</v>
      </c>
      <c r="B20" s="3" t="s">
        <v>180</v>
      </c>
      <c r="C20" s="3" t="s">
        <v>9</v>
      </c>
      <c r="D20" s="3" t="s">
        <v>21</v>
      </c>
      <c r="E20" s="3" t="s">
        <v>145</v>
      </c>
      <c r="F20" s="3">
        <v>4</v>
      </c>
      <c r="G20" s="3">
        <v>0.123144151923696</v>
      </c>
      <c r="H20" s="3">
        <v>4.1726236677483798E-2</v>
      </c>
      <c r="I20" s="3">
        <v>3.1650056069033499E-3</v>
      </c>
    </row>
    <row r="21" spans="1:9" x14ac:dyDescent="0.2">
      <c r="A21" s="3" t="s">
        <v>10</v>
      </c>
      <c r="B21" s="3" t="s">
        <v>180</v>
      </c>
      <c r="C21" s="3" t="s">
        <v>9</v>
      </c>
      <c r="D21" s="3" t="s">
        <v>21</v>
      </c>
      <c r="E21" s="3" t="s">
        <v>144</v>
      </c>
      <c r="F21" s="3">
        <v>4</v>
      </c>
      <c r="G21" s="3">
        <v>0.83371201675466799</v>
      </c>
      <c r="H21" s="3">
        <v>0.68977975632067801</v>
      </c>
      <c r="I21" s="3">
        <v>0.35029973372636902</v>
      </c>
    </row>
    <row r="22" spans="1:9" x14ac:dyDescent="0.2">
      <c r="A22" s="3" t="s">
        <v>10</v>
      </c>
      <c r="B22" s="3" t="s">
        <v>180</v>
      </c>
      <c r="C22" s="3" t="s">
        <v>9</v>
      </c>
      <c r="D22" s="3" t="s">
        <v>21</v>
      </c>
      <c r="E22" s="3" t="s">
        <v>151</v>
      </c>
      <c r="F22" s="3">
        <v>4</v>
      </c>
      <c r="G22" s="3">
        <v>0.110658471288565</v>
      </c>
      <c r="H22" s="3">
        <v>3.4801469264954601E-2</v>
      </c>
      <c r="I22" s="3">
        <v>1.47424093661994E-3</v>
      </c>
    </row>
    <row r="23" spans="1:9" x14ac:dyDescent="0.2">
      <c r="A23" s="3" t="s">
        <v>10</v>
      </c>
      <c r="B23" s="3" t="s">
        <v>180</v>
      </c>
      <c r="C23" s="3" t="s">
        <v>9</v>
      </c>
      <c r="D23" s="3" t="s">
        <v>21</v>
      </c>
      <c r="E23" s="3" t="s">
        <v>148</v>
      </c>
      <c r="F23" s="3">
        <v>4</v>
      </c>
      <c r="G23" s="3">
        <v>0.10439776733202701</v>
      </c>
      <c r="H23" s="3">
        <v>5.2154036032938902E-2</v>
      </c>
      <c r="I23" s="3">
        <v>0.139093988419563</v>
      </c>
    </row>
    <row r="24" spans="1:9" x14ac:dyDescent="0.2">
      <c r="A24" s="3" t="s">
        <v>94</v>
      </c>
      <c r="B24" s="3" t="s">
        <v>186</v>
      </c>
      <c r="C24" s="3" t="s">
        <v>185</v>
      </c>
      <c r="D24" s="3" t="s">
        <v>46</v>
      </c>
      <c r="E24" s="3" t="s">
        <v>145</v>
      </c>
      <c r="F24" s="3">
        <v>9</v>
      </c>
      <c r="G24" s="3">
        <v>3.5568702851680499E-3</v>
      </c>
      <c r="H24" s="3">
        <v>2.15011959244992E-2</v>
      </c>
      <c r="I24" s="3">
        <v>0.86860819828695301</v>
      </c>
    </row>
    <row r="25" spans="1:9" x14ac:dyDescent="0.2">
      <c r="A25" s="3" t="s">
        <v>94</v>
      </c>
      <c r="B25" s="3" t="s">
        <v>186</v>
      </c>
      <c r="C25" s="3" t="s">
        <v>185</v>
      </c>
      <c r="D25" s="3" t="s">
        <v>46</v>
      </c>
      <c r="E25" s="3" t="s">
        <v>144</v>
      </c>
      <c r="F25" s="3">
        <v>9</v>
      </c>
      <c r="G25" s="3">
        <v>-2.9028542331049099E-2</v>
      </c>
      <c r="H25" s="3">
        <v>8.1879448832992099E-2</v>
      </c>
      <c r="I25" s="3">
        <v>0.73338343586106602</v>
      </c>
    </row>
    <row r="26" spans="1:9" x14ac:dyDescent="0.2">
      <c r="A26" s="3" t="s">
        <v>94</v>
      </c>
      <c r="B26" s="3" t="s">
        <v>186</v>
      </c>
      <c r="C26" s="3" t="s">
        <v>185</v>
      </c>
      <c r="D26" s="3" t="s">
        <v>46</v>
      </c>
      <c r="E26" s="3" t="s">
        <v>151</v>
      </c>
      <c r="F26" s="3">
        <v>9</v>
      </c>
      <c r="G26" s="3">
        <v>1.51231170401904E-2</v>
      </c>
      <c r="H26" s="3">
        <v>2.8151594888248501E-2</v>
      </c>
      <c r="I26" s="3">
        <v>0.59112750200502895</v>
      </c>
    </row>
    <row r="27" spans="1:9" x14ac:dyDescent="0.2">
      <c r="A27" s="3" t="s">
        <v>94</v>
      </c>
      <c r="B27" s="3" t="s">
        <v>186</v>
      </c>
      <c r="C27" s="3" t="s">
        <v>185</v>
      </c>
      <c r="D27" s="3" t="s">
        <v>46</v>
      </c>
      <c r="E27" s="3" t="s">
        <v>148</v>
      </c>
      <c r="F27" s="3">
        <v>9</v>
      </c>
      <c r="G27" s="3">
        <v>1.6420175472982398E-2</v>
      </c>
      <c r="H27" s="3">
        <v>5.3621533112572402E-2</v>
      </c>
      <c r="I27" s="3">
        <v>0.76725230646764797</v>
      </c>
    </row>
    <row r="28" spans="1:9" x14ac:dyDescent="0.2">
      <c r="A28" s="3" t="s">
        <v>94</v>
      </c>
      <c r="B28" s="3" t="s">
        <v>184</v>
      </c>
      <c r="C28" s="3" t="s">
        <v>183</v>
      </c>
      <c r="D28" s="3" t="s">
        <v>46</v>
      </c>
      <c r="E28" s="3" t="s">
        <v>145</v>
      </c>
      <c r="F28" s="3">
        <v>9</v>
      </c>
      <c r="G28" s="3">
        <v>-5.34898905778177E-3</v>
      </c>
      <c r="H28" s="3">
        <v>2.1804057041756201E-2</v>
      </c>
      <c r="I28" s="3">
        <v>0.80620803555347198</v>
      </c>
    </row>
    <row r="29" spans="1:9" x14ac:dyDescent="0.2">
      <c r="A29" s="3" t="s">
        <v>94</v>
      </c>
      <c r="B29" s="3" t="s">
        <v>184</v>
      </c>
      <c r="C29" s="3" t="s">
        <v>183</v>
      </c>
      <c r="D29" s="3" t="s">
        <v>46</v>
      </c>
      <c r="E29" s="3" t="s">
        <v>144</v>
      </c>
      <c r="F29" s="3">
        <v>9</v>
      </c>
      <c r="G29" s="3">
        <v>0.15791657551042301</v>
      </c>
      <c r="H29" s="3">
        <v>6.1248966682269E-2</v>
      </c>
      <c r="I29" s="3">
        <v>3.6564217388415497E-2</v>
      </c>
    </row>
    <row r="30" spans="1:9" x14ac:dyDescent="0.2">
      <c r="A30" s="3" t="s">
        <v>94</v>
      </c>
      <c r="B30" s="3" t="s">
        <v>184</v>
      </c>
      <c r="C30" s="3" t="s">
        <v>183</v>
      </c>
      <c r="D30" s="3" t="s">
        <v>46</v>
      </c>
      <c r="E30" s="3" t="s">
        <v>151</v>
      </c>
      <c r="F30" s="3">
        <v>9</v>
      </c>
      <c r="G30" s="3">
        <v>2.4975455119662801E-2</v>
      </c>
      <c r="H30" s="3">
        <v>1.50970925591686E-2</v>
      </c>
      <c r="I30" s="3">
        <v>9.8062068108078701E-2</v>
      </c>
    </row>
    <row r="31" spans="1:9" x14ac:dyDescent="0.2">
      <c r="A31" s="3" t="s">
        <v>94</v>
      </c>
      <c r="B31" s="3" t="s">
        <v>184</v>
      </c>
      <c r="C31" s="3" t="s">
        <v>183</v>
      </c>
      <c r="D31" s="3" t="s">
        <v>46</v>
      </c>
      <c r="E31" s="3" t="s">
        <v>148</v>
      </c>
      <c r="F31" s="3">
        <v>9</v>
      </c>
      <c r="G31" s="3">
        <v>2.8265130548651402E-2</v>
      </c>
      <c r="H31" s="3">
        <v>1.5419014119049E-2</v>
      </c>
      <c r="I31" s="3">
        <v>0.10413564447323199</v>
      </c>
    </row>
    <row r="32" spans="1:9" x14ac:dyDescent="0.2">
      <c r="A32" s="3" t="s">
        <v>94</v>
      </c>
      <c r="B32" s="3" t="s">
        <v>182</v>
      </c>
      <c r="C32" s="3" t="s">
        <v>181</v>
      </c>
      <c r="D32" s="3" t="s">
        <v>46</v>
      </c>
      <c r="E32" s="3" t="s">
        <v>145</v>
      </c>
      <c r="F32" s="3">
        <v>7</v>
      </c>
      <c r="G32" s="3">
        <v>-1.5552256217106601E-3</v>
      </c>
      <c r="H32" s="3">
        <v>3.11192456969921E-2</v>
      </c>
      <c r="I32" s="3">
        <v>0.96014125247703197</v>
      </c>
    </row>
    <row r="33" spans="1:9" x14ac:dyDescent="0.2">
      <c r="A33" s="3" t="s">
        <v>94</v>
      </c>
      <c r="B33" s="3" t="s">
        <v>182</v>
      </c>
      <c r="C33" s="3" t="s">
        <v>181</v>
      </c>
      <c r="D33" s="3" t="s">
        <v>46</v>
      </c>
      <c r="E33" s="3" t="s">
        <v>144</v>
      </c>
      <c r="F33" s="3">
        <v>7</v>
      </c>
      <c r="G33" s="3">
        <v>7.3589062750355802E-2</v>
      </c>
      <c r="H33" s="3">
        <v>0.11705148851652999</v>
      </c>
      <c r="I33" s="3">
        <v>0.55715091837487496</v>
      </c>
    </row>
    <row r="34" spans="1:9" x14ac:dyDescent="0.2">
      <c r="A34" s="3" t="s">
        <v>94</v>
      </c>
      <c r="B34" s="3" t="s">
        <v>182</v>
      </c>
      <c r="C34" s="3" t="s">
        <v>181</v>
      </c>
      <c r="D34" s="3" t="s">
        <v>46</v>
      </c>
      <c r="E34" s="3" t="s">
        <v>151</v>
      </c>
      <c r="F34" s="3">
        <v>7</v>
      </c>
      <c r="G34" s="3">
        <v>1.2401224202490299E-2</v>
      </c>
      <c r="H34" s="3">
        <v>3.8472785131699098E-2</v>
      </c>
      <c r="I34" s="3">
        <v>0.74719697138352303</v>
      </c>
    </row>
    <row r="35" spans="1:9" x14ac:dyDescent="0.2">
      <c r="A35" s="3" t="s">
        <v>94</v>
      </c>
      <c r="B35" s="3" t="s">
        <v>182</v>
      </c>
      <c r="C35" s="3" t="s">
        <v>181</v>
      </c>
      <c r="D35" s="3" t="s">
        <v>46</v>
      </c>
      <c r="E35" s="3" t="s">
        <v>148</v>
      </c>
      <c r="F35" s="3">
        <v>7</v>
      </c>
      <c r="G35" s="3">
        <v>1.49361360037996E-2</v>
      </c>
      <c r="H35" s="3">
        <v>5.0186591781414103E-2</v>
      </c>
      <c r="I35" s="3">
        <v>0.77603499219717598</v>
      </c>
    </row>
    <row r="36" spans="1:9" x14ac:dyDescent="0.2">
      <c r="A36" s="3" t="s">
        <v>94</v>
      </c>
      <c r="B36" s="3" t="s">
        <v>18</v>
      </c>
      <c r="C36" s="3" t="s">
        <v>17</v>
      </c>
      <c r="D36" s="3" t="s">
        <v>46</v>
      </c>
      <c r="E36" s="3" t="s">
        <v>145</v>
      </c>
      <c r="F36" s="3">
        <v>9</v>
      </c>
      <c r="G36" s="3">
        <v>-1.7854031653009E-2</v>
      </c>
      <c r="H36" s="3">
        <v>2.5823283769827701E-2</v>
      </c>
      <c r="I36" s="3">
        <v>0.48931874744428699</v>
      </c>
    </row>
    <row r="37" spans="1:9" x14ac:dyDescent="0.2">
      <c r="A37" s="3" t="s">
        <v>94</v>
      </c>
      <c r="B37" s="3" t="s">
        <v>18</v>
      </c>
      <c r="C37" s="3" t="s">
        <v>17</v>
      </c>
      <c r="D37" s="3" t="s">
        <v>46</v>
      </c>
      <c r="E37" s="3" t="s">
        <v>144</v>
      </c>
      <c r="F37" s="3">
        <v>9</v>
      </c>
      <c r="G37" s="3">
        <v>-2.5118191173348001E-4</v>
      </c>
      <c r="H37" s="3">
        <v>0.10471241820925301</v>
      </c>
      <c r="I37" s="3">
        <v>0.99815298348971304</v>
      </c>
    </row>
    <row r="38" spans="1:9" x14ac:dyDescent="0.2">
      <c r="A38" s="3" t="s">
        <v>94</v>
      </c>
      <c r="B38" s="3" t="s">
        <v>18</v>
      </c>
      <c r="C38" s="3" t="s">
        <v>17</v>
      </c>
      <c r="D38" s="3" t="s">
        <v>46</v>
      </c>
      <c r="E38" s="3" t="s">
        <v>151</v>
      </c>
      <c r="F38" s="3">
        <v>9</v>
      </c>
      <c r="G38" s="3">
        <v>8.3807016260351898E-3</v>
      </c>
      <c r="H38" s="3">
        <v>1.8315182692679299E-2</v>
      </c>
      <c r="I38" s="3">
        <v>0.64725263271390798</v>
      </c>
    </row>
    <row r="39" spans="1:9" x14ac:dyDescent="0.2">
      <c r="A39" s="3" t="s">
        <v>94</v>
      </c>
      <c r="B39" s="3" t="s">
        <v>18</v>
      </c>
      <c r="C39" s="3" t="s">
        <v>17</v>
      </c>
      <c r="D39" s="3" t="s">
        <v>46</v>
      </c>
      <c r="E39" s="3" t="s">
        <v>148</v>
      </c>
      <c r="F39" s="3">
        <v>9</v>
      </c>
      <c r="G39" s="3">
        <v>1.5771092596226E-2</v>
      </c>
      <c r="H39" s="3">
        <v>1.9099632782368599E-2</v>
      </c>
      <c r="I39" s="3">
        <v>0.432891229277092</v>
      </c>
    </row>
    <row r="40" spans="1:9" x14ac:dyDescent="0.2">
      <c r="A40" s="3" t="s">
        <v>94</v>
      </c>
      <c r="B40" s="3" t="s">
        <v>180</v>
      </c>
      <c r="C40" s="3" t="s">
        <v>9</v>
      </c>
      <c r="D40" s="3" t="s">
        <v>46</v>
      </c>
      <c r="E40" s="3" t="s">
        <v>145</v>
      </c>
      <c r="F40" s="3">
        <v>9</v>
      </c>
      <c r="G40" s="3">
        <v>1.0115584350328201E-2</v>
      </c>
      <c r="H40" s="3">
        <v>3.1442164415502398E-2</v>
      </c>
      <c r="I40" s="3">
        <v>0.74766455471309201</v>
      </c>
    </row>
    <row r="41" spans="1:9" x14ac:dyDescent="0.2">
      <c r="A41" s="3" t="s">
        <v>94</v>
      </c>
      <c r="B41" s="3" t="s">
        <v>180</v>
      </c>
      <c r="C41" s="3" t="s">
        <v>9</v>
      </c>
      <c r="D41" s="3" t="s">
        <v>46</v>
      </c>
      <c r="E41" s="3" t="s">
        <v>144</v>
      </c>
      <c r="F41" s="3">
        <v>9</v>
      </c>
      <c r="G41" s="3">
        <v>4.02586126786229E-2</v>
      </c>
      <c r="H41" s="3">
        <v>0.12624506184892201</v>
      </c>
      <c r="I41" s="3">
        <v>0.75911278175733099</v>
      </c>
    </row>
    <row r="42" spans="1:9" x14ac:dyDescent="0.2">
      <c r="A42" s="3" t="s">
        <v>94</v>
      </c>
      <c r="B42" s="3" t="s">
        <v>180</v>
      </c>
      <c r="C42" s="3" t="s">
        <v>9</v>
      </c>
      <c r="D42" s="3" t="s">
        <v>46</v>
      </c>
      <c r="E42" s="3" t="s">
        <v>151</v>
      </c>
      <c r="F42" s="3">
        <v>9</v>
      </c>
      <c r="G42" s="3">
        <v>-1.5119303567456201E-2</v>
      </c>
      <c r="H42" s="3">
        <v>2.0305128880012902E-2</v>
      </c>
      <c r="I42" s="3">
        <v>0.45651045273833302</v>
      </c>
    </row>
    <row r="43" spans="1:9" x14ac:dyDescent="0.2">
      <c r="A43" s="3" t="s">
        <v>94</v>
      </c>
      <c r="B43" s="3" t="s">
        <v>180</v>
      </c>
      <c r="C43" s="3" t="s">
        <v>9</v>
      </c>
      <c r="D43" s="3" t="s">
        <v>46</v>
      </c>
      <c r="E43" s="3" t="s">
        <v>148</v>
      </c>
      <c r="F43" s="3">
        <v>9</v>
      </c>
      <c r="G43" s="3">
        <v>-1.8652214526964899E-2</v>
      </c>
      <c r="H43" s="3">
        <v>2.0073484950424599E-2</v>
      </c>
      <c r="I43" s="3">
        <v>0.37997035038846999</v>
      </c>
    </row>
    <row r="44" spans="1:9" x14ac:dyDescent="0.2">
      <c r="A44" s="3" t="s">
        <v>104</v>
      </c>
      <c r="B44" s="3" t="s">
        <v>186</v>
      </c>
      <c r="C44" s="3" t="s">
        <v>185</v>
      </c>
      <c r="D44" s="3" t="s">
        <v>47</v>
      </c>
      <c r="E44" s="3" t="s">
        <v>145</v>
      </c>
      <c r="F44" s="3">
        <v>23</v>
      </c>
      <c r="G44" s="3">
        <v>-3.6580169458523998E-4</v>
      </c>
      <c r="H44" s="3">
        <v>1.4672479926760001E-2</v>
      </c>
      <c r="I44" s="3">
        <v>0.98010988646234398</v>
      </c>
    </row>
    <row r="45" spans="1:9" x14ac:dyDescent="0.2">
      <c r="A45" s="3" t="s">
        <v>104</v>
      </c>
      <c r="B45" s="3" t="s">
        <v>186</v>
      </c>
      <c r="C45" s="3" t="s">
        <v>185</v>
      </c>
      <c r="D45" s="3" t="s">
        <v>47</v>
      </c>
      <c r="E45" s="3" t="s">
        <v>144</v>
      </c>
      <c r="F45" s="3">
        <v>23</v>
      </c>
      <c r="G45" s="3">
        <v>3.8089411842636998E-2</v>
      </c>
      <c r="H45" s="3">
        <v>3.8913873199266702E-2</v>
      </c>
      <c r="I45" s="3">
        <v>0.33881465921403497</v>
      </c>
    </row>
    <row r="46" spans="1:9" x14ac:dyDescent="0.2">
      <c r="A46" s="3" t="s">
        <v>104</v>
      </c>
      <c r="B46" s="3" t="s">
        <v>186</v>
      </c>
      <c r="C46" s="3" t="s">
        <v>185</v>
      </c>
      <c r="D46" s="3" t="s">
        <v>47</v>
      </c>
      <c r="E46" s="3" t="s">
        <v>151</v>
      </c>
      <c r="F46" s="3">
        <v>23</v>
      </c>
      <c r="G46" s="3">
        <v>1.4080417153322001E-2</v>
      </c>
      <c r="H46" s="3">
        <v>1.82538107549917E-2</v>
      </c>
      <c r="I46" s="3">
        <v>0.44048845845461299</v>
      </c>
    </row>
    <row r="47" spans="1:9" x14ac:dyDescent="0.2">
      <c r="A47" s="3" t="s">
        <v>104</v>
      </c>
      <c r="B47" s="3" t="s">
        <v>186</v>
      </c>
      <c r="C47" s="3" t="s">
        <v>185</v>
      </c>
      <c r="D47" s="3" t="s">
        <v>47</v>
      </c>
      <c r="E47" s="3" t="s">
        <v>148</v>
      </c>
      <c r="F47" s="3">
        <v>23</v>
      </c>
      <c r="G47" s="3">
        <v>2.08211752876457E-2</v>
      </c>
      <c r="H47" s="3">
        <v>3.1607131548264701E-2</v>
      </c>
      <c r="I47" s="3">
        <v>0.51689261909999995</v>
      </c>
    </row>
    <row r="48" spans="1:9" x14ac:dyDescent="0.2">
      <c r="A48" s="3" t="s">
        <v>104</v>
      </c>
      <c r="B48" s="3" t="s">
        <v>184</v>
      </c>
      <c r="C48" s="3" t="s">
        <v>183</v>
      </c>
      <c r="D48" s="3" t="s">
        <v>47</v>
      </c>
      <c r="E48" s="3" t="s">
        <v>145</v>
      </c>
      <c r="F48" s="3">
        <v>23</v>
      </c>
      <c r="G48" s="3">
        <v>-7.1614324567015903E-3</v>
      </c>
      <c r="H48" s="3">
        <v>7.6623942907673099E-3</v>
      </c>
      <c r="I48" s="3">
        <v>0.349983797862497</v>
      </c>
    </row>
    <row r="49" spans="1:9" x14ac:dyDescent="0.2">
      <c r="A49" s="3" t="s">
        <v>104</v>
      </c>
      <c r="B49" s="3" t="s">
        <v>184</v>
      </c>
      <c r="C49" s="3" t="s">
        <v>183</v>
      </c>
      <c r="D49" s="3" t="s">
        <v>47</v>
      </c>
      <c r="E49" s="3" t="s">
        <v>144</v>
      </c>
      <c r="F49" s="3">
        <v>23</v>
      </c>
      <c r="G49" s="3">
        <v>-1.1088528127768799E-2</v>
      </c>
      <c r="H49" s="3">
        <v>2.12103555347961E-2</v>
      </c>
      <c r="I49" s="3">
        <v>0.60659382444078302</v>
      </c>
    </row>
    <row r="50" spans="1:9" x14ac:dyDescent="0.2">
      <c r="A50" s="3" t="s">
        <v>104</v>
      </c>
      <c r="B50" s="3" t="s">
        <v>184</v>
      </c>
      <c r="C50" s="3" t="s">
        <v>183</v>
      </c>
      <c r="D50" s="3" t="s">
        <v>47</v>
      </c>
      <c r="E50" s="3" t="s">
        <v>151</v>
      </c>
      <c r="F50" s="3">
        <v>23</v>
      </c>
      <c r="G50" s="3">
        <v>-4.4432906733748502E-4</v>
      </c>
      <c r="H50" s="3">
        <v>9.2305212286320007E-3</v>
      </c>
      <c r="I50" s="3">
        <v>0.96160710465878796</v>
      </c>
    </row>
    <row r="51" spans="1:9" x14ac:dyDescent="0.2">
      <c r="A51" s="3" t="s">
        <v>104</v>
      </c>
      <c r="B51" s="3" t="s">
        <v>184</v>
      </c>
      <c r="C51" s="3" t="s">
        <v>183</v>
      </c>
      <c r="D51" s="3" t="s">
        <v>47</v>
      </c>
      <c r="E51" s="3" t="s">
        <v>148</v>
      </c>
      <c r="F51" s="3">
        <v>23</v>
      </c>
      <c r="G51" s="3">
        <v>1.68805146332113E-3</v>
      </c>
      <c r="H51" s="3">
        <v>1.3254792246462701E-2</v>
      </c>
      <c r="I51" s="3">
        <v>0.89981708358005597</v>
      </c>
    </row>
    <row r="52" spans="1:9" ht="17" customHeight="1" x14ac:dyDescent="0.2">
      <c r="A52" s="3" t="s">
        <v>104</v>
      </c>
      <c r="B52" s="3" t="s">
        <v>182</v>
      </c>
      <c r="C52" s="3" t="s">
        <v>181</v>
      </c>
      <c r="D52" s="3" t="s">
        <v>47</v>
      </c>
      <c r="E52" s="3" t="s">
        <v>145</v>
      </c>
      <c r="F52" s="3">
        <v>24</v>
      </c>
      <c r="G52" s="3">
        <v>-1.8955226352992901E-2</v>
      </c>
      <c r="H52" s="3">
        <v>2.5156172962386699E-2</v>
      </c>
      <c r="I52" s="3">
        <v>0.45114831676261202</v>
      </c>
    </row>
    <row r="53" spans="1:9" ht="17" customHeight="1" x14ac:dyDescent="0.2">
      <c r="A53" s="3" t="s">
        <v>104</v>
      </c>
      <c r="B53" s="3" t="s">
        <v>182</v>
      </c>
      <c r="C53" s="3" t="s">
        <v>181</v>
      </c>
      <c r="D53" s="3" t="s">
        <v>47</v>
      </c>
      <c r="E53" s="3" t="s">
        <v>144</v>
      </c>
      <c r="F53" s="3">
        <v>24</v>
      </c>
      <c r="G53" s="3">
        <v>-3.8942739246929502E-2</v>
      </c>
      <c r="H53" s="3">
        <v>6.5384002298142702E-2</v>
      </c>
      <c r="I53" s="3">
        <v>0.55752034306051701</v>
      </c>
    </row>
    <row r="54" spans="1:9" ht="17" customHeight="1" x14ac:dyDescent="0.2">
      <c r="A54" s="3" t="s">
        <v>104</v>
      </c>
      <c r="B54" s="3" t="s">
        <v>182</v>
      </c>
      <c r="C54" s="3" t="s">
        <v>181</v>
      </c>
      <c r="D54" s="3" t="s">
        <v>47</v>
      </c>
      <c r="E54" s="3" t="s">
        <v>151</v>
      </c>
      <c r="F54" s="3">
        <v>24</v>
      </c>
      <c r="G54" s="3">
        <v>3.81711079841731E-3</v>
      </c>
      <c r="H54" s="3">
        <v>2.56474954087119E-2</v>
      </c>
      <c r="I54" s="3">
        <v>0.88168796054470999</v>
      </c>
    </row>
    <row r="55" spans="1:9" ht="17" customHeight="1" x14ac:dyDescent="0.2">
      <c r="A55" s="3" t="s">
        <v>104</v>
      </c>
      <c r="B55" s="3" t="s">
        <v>182</v>
      </c>
      <c r="C55" s="3" t="s">
        <v>181</v>
      </c>
      <c r="D55" s="3" t="s">
        <v>47</v>
      </c>
      <c r="E55" s="3" t="s">
        <v>148</v>
      </c>
      <c r="F55" s="3">
        <v>24</v>
      </c>
      <c r="G55" s="3">
        <v>1.7262693260385899E-2</v>
      </c>
      <c r="H55" s="3">
        <v>3.9267279910256497E-2</v>
      </c>
      <c r="I55" s="3">
        <v>0.66431521265540805</v>
      </c>
    </row>
    <row r="56" spans="1:9" x14ac:dyDescent="0.2">
      <c r="A56" s="3" t="s">
        <v>104</v>
      </c>
      <c r="B56" s="3" t="s">
        <v>18</v>
      </c>
      <c r="C56" s="3" t="s">
        <v>17</v>
      </c>
      <c r="D56" s="3" t="s">
        <v>47</v>
      </c>
      <c r="E56" s="3" t="s">
        <v>145</v>
      </c>
      <c r="F56" s="3">
        <v>23</v>
      </c>
      <c r="G56" s="3">
        <v>-4.2444322863165497E-3</v>
      </c>
      <c r="H56" s="3">
        <v>1.06784612044864E-2</v>
      </c>
      <c r="I56" s="3">
        <v>0.69101646461323396</v>
      </c>
    </row>
    <row r="57" spans="1:9" x14ac:dyDescent="0.2">
      <c r="A57" s="3" t="s">
        <v>104</v>
      </c>
      <c r="B57" s="3" t="s">
        <v>18</v>
      </c>
      <c r="C57" s="3" t="s">
        <v>17</v>
      </c>
      <c r="D57" s="3" t="s">
        <v>47</v>
      </c>
      <c r="E57" s="3" t="s">
        <v>144</v>
      </c>
      <c r="F57" s="3">
        <v>23</v>
      </c>
      <c r="G57" s="3">
        <v>-1.35802043015598E-2</v>
      </c>
      <c r="H57" s="3">
        <v>2.83214715455893E-2</v>
      </c>
      <c r="I57" s="3">
        <v>0.63653740881679799</v>
      </c>
    </row>
    <row r="58" spans="1:9" x14ac:dyDescent="0.2">
      <c r="A58" s="3" t="s">
        <v>104</v>
      </c>
      <c r="B58" s="3" t="s">
        <v>18</v>
      </c>
      <c r="C58" s="3" t="s">
        <v>17</v>
      </c>
      <c r="D58" s="3" t="s">
        <v>47</v>
      </c>
      <c r="E58" s="3" t="s">
        <v>151</v>
      </c>
      <c r="F58" s="3">
        <v>23</v>
      </c>
      <c r="G58" s="3">
        <v>-2.3455525567361501E-3</v>
      </c>
      <c r="H58" s="3">
        <v>1.18105320403131E-2</v>
      </c>
      <c r="I58" s="3">
        <v>0.84257691918092703</v>
      </c>
    </row>
    <row r="59" spans="1:9" x14ac:dyDescent="0.2">
      <c r="A59" s="3" t="s">
        <v>104</v>
      </c>
      <c r="B59" s="3" t="s">
        <v>18</v>
      </c>
      <c r="C59" s="3" t="s">
        <v>17</v>
      </c>
      <c r="D59" s="3" t="s">
        <v>47</v>
      </c>
      <c r="E59" s="3" t="s">
        <v>148</v>
      </c>
      <c r="F59" s="3">
        <v>23</v>
      </c>
      <c r="G59" s="3">
        <v>-2.1330400019951299E-3</v>
      </c>
      <c r="H59" s="3">
        <v>1.48978096362189E-2</v>
      </c>
      <c r="I59" s="3">
        <v>0.88745284167406802</v>
      </c>
    </row>
    <row r="60" spans="1:9" x14ac:dyDescent="0.2">
      <c r="A60" s="3" t="s">
        <v>104</v>
      </c>
      <c r="B60" s="3" t="s">
        <v>180</v>
      </c>
      <c r="C60" s="3" t="s">
        <v>9</v>
      </c>
      <c r="D60" s="3" t="s">
        <v>47</v>
      </c>
      <c r="E60" s="3" t="s">
        <v>145</v>
      </c>
      <c r="F60" s="3">
        <v>24</v>
      </c>
      <c r="G60" s="3">
        <v>-9.9484466169940406E-3</v>
      </c>
      <c r="H60" s="3">
        <v>1.2648368684851001E-2</v>
      </c>
      <c r="I60" s="3">
        <v>0.43155125425463697</v>
      </c>
    </row>
    <row r="61" spans="1:9" x14ac:dyDescent="0.2">
      <c r="A61" s="3" t="s">
        <v>104</v>
      </c>
      <c r="B61" s="3" t="s">
        <v>180</v>
      </c>
      <c r="C61" s="3" t="s">
        <v>9</v>
      </c>
      <c r="D61" s="3" t="s">
        <v>47</v>
      </c>
      <c r="E61" s="3" t="s">
        <v>144</v>
      </c>
      <c r="F61" s="3">
        <v>24</v>
      </c>
      <c r="G61" s="3">
        <v>-2.7646738775734099E-2</v>
      </c>
      <c r="H61" s="3">
        <v>3.4983150862099299E-2</v>
      </c>
      <c r="I61" s="3">
        <v>0.43779631897672999</v>
      </c>
    </row>
    <row r="62" spans="1:9" x14ac:dyDescent="0.2">
      <c r="A62" s="3" t="s">
        <v>104</v>
      </c>
      <c r="B62" s="3" t="s">
        <v>180</v>
      </c>
      <c r="C62" s="3" t="s">
        <v>9</v>
      </c>
      <c r="D62" s="3" t="s">
        <v>47</v>
      </c>
      <c r="E62" s="3" t="s">
        <v>151</v>
      </c>
      <c r="F62" s="3">
        <v>24</v>
      </c>
      <c r="G62" s="3">
        <v>-2.1921158819580202E-3</v>
      </c>
      <c r="H62" s="3">
        <v>1.1899490930043499E-2</v>
      </c>
      <c r="I62" s="3">
        <v>0.85384141987240203</v>
      </c>
    </row>
    <row r="63" spans="1:9" x14ac:dyDescent="0.2">
      <c r="A63" s="3" t="s">
        <v>104</v>
      </c>
      <c r="B63" s="3" t="s">
        <v>180</v>
      </c>
      <c r="C63" s="3" t="s">
        <v>9</v>
      </c>
      <c r="D63" s="3" t="s">
        <v>47</v>
      </c>
      <c r="E63" s="3" t="s">
        <v>148</v>
      </c>
      <c r="F63" s="3">
        <v>24</v>
      </c>
      <c r="G63" s="3">
        <v>-1.41482629868219E-2</v>
      </c>
      <c r="H63" s="3">
        <v>1.7458850503590698E-2</v>
      </c>
      <c r="I63" s="3">
        <v>0.42602905135297597</v>
      </c>
    </row>
    <row r="64" spans="1:9" x14ac:dyDescent="0.2">
      <c r="A64" s="3" t="s">
        <v>129</v>
      </c>
      <c r="B64" s="3" t="s">
        <v>186</v>
      </c>
      <c r="C64" s="3" t="s">
        <v>185</v>
      </c>
      <c r="D64" s="3" t="s">
        <v>45</v>
      </c>
      <c r="E64" s="3" t="s">
        <v>145</v>
      </c>
      <c r="F64" s="3">
        <v>11</v>
      </c>
      <c r="G64" s="3">
        <v>-1.7474227378908601E-2</v>
      </c>
      <c r="H64" s="3">
        <v>1.5615251501999499E-2</v>
      </c>
      <c r="I64" s="3">
        <v>0.263119350158525</v>
      </c>
    </row>
    <row r="65" spans="1:9" x14ac:dyDescent="0.2">
      <c r="A65" s="3" t="s">
        <v>129</v>
      </c>
      <c r="B65" s="3" t="s">
        <v>186</v>
      </c>
      <c r="C65" s="3" t="s">
        <v>185</v>
      </c>
      <c r="D65" s="3" t="s">
        <v>45</v>
      </c>
      <c r="E65" s="3" t="s">
        <v>144</v>
      </c>
      <c r="F65" s="3">
        <v>11</v>
      </c>
      <c r="G65" s="3">
        <v>3.02528346001084E-2</v>
      </c>
      <c r="H65" s="3">
        <v>4.44883978037902E-2</v>
      </c>
      <c r="I65" s="3">
        <v>0.51360398258345796</v>
      </c>
    </row>
    <row r="66" spans="1:9" x14ac:dyDescent="0.2">
      <c r="A66" s="3" t="s">
        <v>129</v>
      </c>
      <c r="B66" s="3" t="s">
        <v>186</v>
      </c>
      <c r="C66" s="3" t="s">
        <v>185</v>
      </c>
      <c r="D66" s="3" t="s">
        <v>45</v>
      </c>
      <c r="E66" s="3" t="s">
        <v>151</v>
      </c>
      <c r="F66" s="3">
        <v>11</v>
      </c>
      <c r="G66" s="3">
        <v>-1.42799903849104E-2</v>
      </c>
      <c r="H66" s="3">
        <v>2.1222810737218101E-2</v>
      </c>
      <c r="I66" s="3">
        <v>0.50103606354571495</v>
      </c>
    </row>
    <row r="67" spans="1:9" x14ac:dyDescent="0.2">
      <c r="A67" s="3" t="s">
        <v>129</v>
      </c>
      <c r="B67" s="3" t="s">
        <v>186</v>
      </c>
      <c r="C67" s="3" t="s">
        <v>185</v>
      </c>
      <c r="D67" s="3" t="s">
        <v>45</v>
      </c>
      <c r="E67" s="3" t="s">
        <v>148</v>
      </c>
      <c r="F67" s="3">
        <v>11</v>
      </c>
      <c r="G67" s="3">
        <v>-7.9650084262102797E-3</v>
      </c>
      <c r="H67" s="3">
        <v>3.8733472048227101E-2</v>
      </c>
      <c r="I67" s="3">
        <v>0.84120084658088201</v>
      </c>
    </row>
    <row r="68" spans="1:9" x14ac:dyDescent="0.2">
      <c r="A68" s="3" t="s">
        <v>129</v>
      </c>
      <c r="B68" s="3" t="s">
        <v>184</v>
      </c>
      <c r="C68" s="3" t="s">
        <v>183</v>
      </c>
      <c r="D68" s="3" t="s">
        <v>45</v>
      </c>
      <c r="E68" s="3" t="s">
        <v>145</v>
      </c>
      <c r="F68" s="3">
        <v>11</v>
      </c>
      <c r="G68" s="3">
        <v>-6.2057695920609097E-3</v>
      </c>
      <c r="H68" s="3">
        <v>8.1779560569065698E-3</v>
      </c>
      <c r="I68" s="3">
        <v>0.44794758545761298</v>
      </c>
    </row>
    <row r="69" spans="1:9" x14ac:dyDescent="0.2">
      <c r="A69" s="3" t="s">
        <v>129</v>
      </c>
      <c r="B69" s="3" t="s">
        <v>184</v>
      </c>
      <c r="C69" s="3" t="s">
        <v>183</v>
      </c>
      <c r="D69" s="3" t="s">
        <v>45</v>
      </c>
      <c r="E69" s="3" t="s">
        <v>144</v>
      </c>
      <c r="F69" s="3">
        <v>11</v>
      </c>
      <c r="G69" s="3">
        <v>2.5791266781683302E-2</v>
      </c>
      <c r="H69" s="3">
        <v>2.2496137130881499E-2</v>
      </c>
      <c r="I69" s="3">
        <v>0.28116450359450701</v>
      </c>
    </row>
    <row r="70" spans="1:9" x14ac:dyDescent="0.2">
      <c r="A70" s="3" t="s">
        <v>129</v>
      </c>
      <c r="B70" s="3" t="s">
        <v>184</v>
      </c>
      <c r="C70" s="3" t="s">
        <v>183</v>
      </c>
      <c r="D70" s="3" t="s">
        <v>45</v>
      </c>
      <c r="E70" s="3" t="s">
        <v>151</v>
      </c>
      <c r="F70" s="3">
        <v>11</v>
      </c>
      <c r="G70" s="3">
        <v>-1.45228137790816E-2</v>
      </c>
      <c r="H70" s="3">
        <v>1.01420383532235E-2</v>
      </c>
      <c r="I70" s="3">
        <v>0.15216033360414299</v>
      </c>
    </row>
    <row r="71" spans="1:9" x14ac:dyDescent="0.2">
      <c r="A71" s="3" t="s">
        <v>129</v>
      </c>
      <c r="B71" s="3" t="s">
        <v>184</v>
      </c>
      <c r="C71" s="3" t="s">
        <v>183</v>
      </c>
      <c r="D71" s="3" t="s">
        <v>45</v>
      </c>
      <c r="E71" s="3" t="s">
        <v>148</v>
      </c>
      <c r="F71" s="3">
        <v>11</v>
      </c>
      <c r="G71" s="3">
        <v>-1.89114763718576E-2</v>
      </c>
      <c r="H71" s="3">
        <v>1.7521155985977699E-2</v>
      </c>
      <c r="I71" s="3">
        <v>0.30577633464995602</v>
      </c>
    </row>
    <row r="72" spans="1:9" x14ac:dyDescent="0.2">
      <c r="A72" s="3" t="s">
        <v>129</v>
      </c>
      <c r="B72" s="3" t="s">
        <v>182</v>
      </c>
      <c r="C72" s="3" t="s">
        <v>181</v>
      </c>
      <c r="D72" s="3" t="s">
        <v>45</v>
      </c>
      <c r="E72" s="3" t="s">
        <v>145</v>
      </c>
      <c r="F72" s="3">
        <v>11</v>
      </c>
      <c r="G72" s="3">
        <v>-3.7038960684148498E-2</v>
      </c>
      <c r="H72" s="3">
        <v>2.0027122784399599E-2</v>
      </c>
      <c r="I72" s="3">
        <v>6.4394313278478804E-2</v>
      </c>
    </row>
    <row r="73" spans="1:9" x14ac:dyDescent="0.2">
      <c r="A73" s="3" t="s">
        <v>129</v>
      </c>
      <c r="B73" s="3" t="s">
        <v>182</v>
      </c>
      <c r="C73" s="3" t="s">
        <v>181</v>
      </c>
      <c r="D73" s="3" t="s">
        <v>45</v>
      </c>
      <c r="E73" s="3" t="s">
        <v>144</v>
      </c>
      <c r="F73" s="3">
        <v>11</v>
      </c>
      <c r="G73" s="3">
        <v>4.50875431028607E-2</v>
      </c>
      <c r="H73" s="3">
        <v>5.7181076584713102E-2</v>
      </c>
      <c r="I73" s="3">
        <v>0.45067093241653999</v>
      </c>
    </row>
    <row r="74" spans="1:9" x14ac:dyDescent="0.2">
      <c r="A74" s="3" t="s">
        <v>129</v>
      </c>
      <c r="B74" s="3" t="s">
        <v>182</v>
      </c>
      <c r="C74" s="3" t="s">
        <v>181</v>
      </c>
      <c r="D74" s="3" t="s">
        <v>45</v>
      </c>
      <c r="E74" s="3" t="s">
        <v>151</v>
      </c>
      <c r="F74" s="3">
        <v>11</v>
      </c>
      <c r="G74" s="3">
        <v>-1.31619423791954E-2</v>
      </c>
      <c r="H74" s="3">
        <v>2.7286111646554399E-2</v>
      </c>
      <c r="I74" s="3">
        <v>0.62954467207875997</v>
      </c>
    </row>
    <row r="75" spans="1:9" x14ac:dyDescent="0.2">
      <c r="A75" s="3" t="s">
        <v>129</v>
      </c>
      <c r="B75" s="3" t="s">
        <v>182</v>
      </c>
      <c r="C75" s="3" t="s">
        <v>181</v>
      </c>
      <c r="D75" s="3" t="s">
        <v>45</v>
      </c>
      <c r="E75" s="3" t="s">
        <v>148</v>
      </c>
      <c r="F75" s="3">
        <v>11</v>
      </c>
      <c r="G75" s="3">
        <v>1.29931888635187E-2</v>
      </c>
      <c r="H75" s="3">
        <v>5.0437860571205098E-2</v>
      </c>
      <c r="I75" s="3">
        <v>0.80193310045884802</v>
      </c>
    </row>
    <row r="76" spans="1:9" x14ac:dyDescent="0.2">
      <c r="A76" s="3" t="s">
        <v>129</v>
      </c>
      <c r="B76" s="3" t="s">
        <v>18</v>
      </c>
      <c r="C76" s="3" t="s">
        <v>17</v>
      </c>
      <c r="D76" s="3" t="s">
        <v>45</v>
      </c>
      <c r="E76" s="3" t="s">
        <v>145</v>
      </c>
      <c r="F76" s="3">
        <v>11</v>
      </c>
      <c r="G76" s="3">
        <v>3.7931040015588302E-3</v>
      </c>
      <c r="H76" s="3">
        <v>1.09101768541876E-2</v>
      </c>
      <c r="I76" s="3">
        <v>0.72809058923306802</v>
      </c>
    </row>
    <row r="77" spans="1:9" x14ac:dyDescent="0.2">
      <c r="A77" s="3" t="s">
        <v>129</v>
      </c>
      <c r="B77" s="3" t="s">
        <v>18</v>
      </c>
      <c r="C77" s="3" t="s">
        <v>17</v>
      </c>
      <c r="D77" s="3" t="s">
        <v>45</v>
      </c>
      <c r="E77" s="3" t="s">
        <v>144</v>
      </c>
      <c r="F77" s="3">
        <v>11</v>
      </c>
      <c r="G77" s="3">
        <v>-1.5488695925326401E-2</v>
      </c>
      <c r="H77" s="3">
        <v>3.2780195604512903E-2</v>
      </c>
      <c r="I77" s="3">
        <v>0.64781636528325004</v>
      </c>
    </row>
    <row r="78" spans="1:9" x14ac:dyDescent="0.2">
      <c r="A78" s="3" t="s">
        <v>129</v>
      </c>
      <c r="B78" s="3" t="s">
        <v>18</v>
      </c>
      <c r="C78" s="3" t="s">
        <v>17</v>
      </c>
      <c r="D78" s="3" t="s">
        <v>45</v>
      </c>
      <c r="E78" s="3" t="s">
        <v>151</v>
      </c>
      <c r="F78" s="3">
        <v>11</v>
      </c>
      <c r="G78" s="3">
        <v>-1.9823997031802902E-3</v>
      </c>
      <c r="H78" s="3">
        <v>1.20971633326773E-2</v>
      </c>
      <c r="I78" s="3">
        <v>0.86983104084917195</v>
      </c>
    </row>
    <row r="79" spans="1:9" x14ac:dyDescent="0.2">
      <c r="A79" s="3" t="s">
        <v>129</v>
      </c>
      <c r="B79" s="3" t="s">
        <v>18</v>
      </c>
      <c r="C79" s="3" t="s">
        <v>17</v>
      </c>
      <c r="D79" s="3" t="s">
        <v>45</v>
      </c>
      <c r="E79" s="3" t="s">
        <v>148</v>
      </c>
      <c r="F79" s="3">
        <v>11</v>
      </c>
      <c r="G79" s="3">
        <v>-6.7848462766502797E-3</v>
      </c>
      <c r="H79" s="3">
        <v>1.6916481079020201E-2</v>
      </c>
      <c r="I79" s="3">
        <v>0.69679805256359395</v>
      </c>
    </row>
    <row r="80" spans="1:9" x14ac:dyDescent="0.2">
      <c r="A80" s="3" t="s">
        <v>129</v>
      </c>
      <c r="B80" s="3" t="s">
        <v>180</v>
      </c>
      <c r="C80" s="3" t="s">
        <v>9</v>
      </c>
      <c r="D80" s="3" t="s">
        <v>45</v>
      </c>
      <c r="E80" s="3" t="s">
        <v>145</v>
      </c>
      <c r="F80" s="3">
        <v>11</v>
      </c>
      <c r="G80" s="3">
        <v>-1.1550166458941901E-2</v>
      </c>
      <c r="H80" s="3">
        <v>1.54204855258375E-2</v>
      </c>
      <c r="I80" s="3">
        <v>0.45384849709059899</v>
      </c>
    </row>
    <row r="81" spans="1:9" x14ac:dyDescent="0.2">
      <c r="A81" s="3" t="s">
        <v>129</v>
      </c>
      <c r="B81" s="3" t="s">
        <v>180</v>
      </c>
      <c r="C81" s="3" t="s">
        <v>9</v>
      </c>
      <c r="D81" s="3" t="s">
        <v>45</v>
      </c>
      <c r="E81" s="3" t="s">
        <v>144</v>
      </c>
      <c r="F81" s="3">
        <v>11</v>
      </c>
      <c r="G81" s="3">
        <v>-6.5432018985864607E-2</v>
      </c>
      <c r="H81" s="3">
        <v>4.3046810288608198E-2</v>
      </c>
      <c r="I81" s="3">
        <v>0.162827008013678</v>
      </c>
    </row>
    <row r="82" spans="1:9" x14ac:dyDescent="0.2">
      <c r="A82" s="3" t="s">
        <v>129</v>
      </c>
      <c r="B82" s="3" t="s">
        <v>180</v>
      </c>
      <c r="C82" s="3" t="s">
        <v>9</v>
      </c>
      <c r="D82" s="3" t="s">
        <v>45</v>
      </c>
      <c r="E82" s="3" t="s">
        <v>151</v>
      </c>
      <c r="F82" s="3">
        <v>11</v>
      </c>
      <c r="G82" s="3">
        <v>-1.74862153871484E-2</v>
      </c>
      <c r="H82" s="3">
        <v>1.3898254567031299E-2</v>
      </c>
      <c r="I82" s="3">
        <v>0.20833422503535301</v>
      </c>
    </row>
    <row r="83" spans="1:9" x14ac:dyDescent="0.2">
      <c r="A83" s="3" t="s">
        <v>129</v>
      </c>
      <c r="B83" s="3" t="s">
        <v>180</v>
      </c>
      <c r="C83" s="3" t="s">
        <v>9</v>
      </c>
      <c r="D83" s="3" t="s">
        <v>45</v>
      </c>
      <c r="E83" s="3" t="s">
        <v>148</v>
      </c>
      <c r="F83" s="3">
        <v>11</v>
      </c>
      <c r="G83" s="3">
        <v>-1.8519754825800799E-2</v>
      </c>
      <c r="H83" s="3">
        <v>1.9016169141125899E-2</v>
      </c>
      <c r="I83" s="3">
        <v>0.35307747862238797</v>
      </c>
    </row>
  </sheetData>
  <customSheetViews>
    <customSheetView guid="{97C7283A-000F-8441-B299-43EB4E816C22}">
      <selection activeCell="B1" sqref="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D2603-5BD8-3445-806A-21CC4D8D98F7}">
  <dimension ref="A1:I101"/>
  <sheetViews>
    <sheetView tabSelected="1" topLeftCell="A74" workbookViewId="0">
      <selection activeCell="A102" sqref="A102"/>
    </sheetView>
  </sheetViews>
  <sheetFormatPr baseColWidth="10" defaultRowHeight="16" x14ac:dyDescent="0.2"/>
  <cols>
    <col min="3" max="3" width="29.33203125" customWidth="1"/>
    <col min="4" max="4" width="32.1640625" customWidth="1"/>
    <col min="5" max="5" width="24.6640625" customWidth="1"/>
  </cols>
  <sheetData>
    <row r="1" spans="1:9" x14ac:dyDescent="0.2">
      <c r="A1" s="1" t="s">
        <v>688</v>
      </c>
    </row>
    <row r="3" spans="1:9" x14ac:dyDescent="0.2">
      <c r="A3" s="6" t="s">
        <v>2</v>
      </c>
      <c r="B3" s="6" t="s">
        <v>3</v>
      </c>
      <c r="C3" s="6" t="s">
        <v>1</v>
      </c>
      <c r="D3" s="6" t="s">
        <v>0</v>
      </c>
      <c r="E3" s="6" t="s">
        <v>140</v>
      </c>
      <c r="F3" s="6" t="s">
        <v>160</v>
      </c>
      <c r="G3" s="6" t="s">
        <v>6</v>
      </c>
      <c r="H3" s="6" t="s">
        <v>7</v>
      </c>
      <c r="I3" s="6" t="s">
        <v>147</v>
      </c>
    </row>
    <row r="4" spans="1:9" x14ac:dyDescent="0.2">
      <c r="A4" s="3" t="s">
        <v>10</v>
      </c>
      <c r="B4" s="3" t="s">
        <v>172</v>
      </c>
      <c r="C4" s="3" t="s">
        <v>171</v>
      </c>
      <c r="D4" s="3" t="s">
        <v>21</v>
      </c>
      <c r="E4" s="3" t="s">
        <v>145</v>
      </c>
      <c r="F4" s="3">
        <v>4</v>
      </c>
      <c r="G4" s="3">
        <v>0.29730975305639201</v>
      </c>
      <c r="H4" s="3">
        <v>0.17749856969741901</v>
      </c>
      <c r="I4" s="3">
        <v>9.3934619856870502E-2</v>
      </c>
    </row>
    <row r="5" spans="1:9" x14ac:dyDescent="0.2">
      <c r="A5" s="3" t="s">
        <v>10</v>
      </c>
      <c r="B5" s="3" t="s">
        <v>172</v>
      </c>
      <c r="C5" s="3" t="s">
        <v>171</v>
      </c>
      <c r="D5" s="3" t="s">
        <v>21</v>
      </c>
      <c r="E5" s="3" t="s">
        <v>144</v>
      </c>
      <c r="F5" s="3">
        <v>4</v>
      </c>
      <c r="G5" s="3">
        <v>1.1398113830104299</v>
      </c>
      <c r="H5" s="3">
        <v>3.5615027099134502</v>
      </c>
      <c r="I5" s="3">
        <v>0.77928105367047895</v>
      </c>
    </row>
    <row r="6" spans="1:9" x14ac:dyDescent="0.2">
      <c r="A6" s="3" t="s">
        <v>10</v>
      </c>
      <c r="B6" s="3" t="s">
        <v>172</v>
      </c>
      <c r="C6" s="3" t="s">
        <v>171</v>
      </c>
      <c r="D6" s="3" t="s">
        <v>21</v>
      </c>
      <c r="E6" s="3" t="s">
        <v>151</v>
      </c>
      <c r="F6" s="3">
        <v>4</v>
      </c>
      <c r="G6" s="3">
        <v>0.206439111823744</v>
      </c>
      <c r="H6" s="3">
        <v>0.111867551139575</v>
      </c>
      <c r="I6" s="3">
        <v>6.4981019565953896E-2</v>
      </c>
    </row>
    <row r="7" spans="1:9" x14ac:dyDescent="0.2">
      <c r="A7" s="3" t="s">
        <v>10</v>
      </c>
      <c r="B7" s="3" t="s">
        <v>172</v>
      </c>
      <c r="C7" s="3" t="s">
        <v>171</v>
      </c>
      <c r="D7" s="3" t="s">
        <v>21</v>
      </c>
      <c r="E7" s="3" t="s">
        <v>148</v>
      </c>
      <c r="F7" s="3">
        <v>4</v>
      </c>
      <c r="G7" s="3">
        <v>0.150088442340755</v>
      </c>
      <c r="H7" s="3">
        <v>0.16061247038460399</v>
      </c>
      <c r="I7" s="3">
        <v>0.41899317435313999</v>
      </c>
    </row>
    <row r="8" spans="1:9" x14ac:dyDescent="0.2">
      <c r="A8" s="3" t="s">
        <v>10</v>
      </c>
      <c r="B8" s="3" t="s">
        <v>170</v>
      </c>
      <c r="C8" s="3" t="s">
        <v>169</v>
      </c>
      <c r="D8" s="3" t="s">
        <v>21</v>
      </c>
      <c r="E8" s="3" t="s">
        <v>145</v>
      </c>
      <c r="F8" s="3">
        <v>4</v>
      </c>
      <c r="G8" s="3">
        <v>5.1477334534668897E-3</v>
      </c>
      <c r="H8" s="3">
        <v>3.4526062836024302E-2</v>
      </c>
      <c r="I8" s="3">
        <v>0.88147706879625398</v>
      </c>
    </row>
    <row r="9" spans="1:9" x14ac:dyDescent="0.2">
      <c r="A9" s="3" t="s">
        <v>10</v>
      </c>
      <c r="B9" s="3" t="s">
        <v>170</v>
      </c>
      <c r="C9" s="3" t="s">
        <v>169</v>
      </c>
      <c r="D9" s="3" t="s">
        <v>21</v>
      </c>
      <c r="E9" s="3" t="s">
        <v>144</v>
      </c>
      <c r="F9" s="3">
        <v>4</v>
      </c>
      <c r="G9" s="3">
        <v>-0.20334650463657</v>
      </c>
      <c r="H9" s="3">
        <v>0.57403751163040595</v>
      </c>
      <c r="I9" s="3">
        <v>0.75702175834080199</v>
      </c>
    </row>
    <row r="10" spans="1:9" x14ac:dyDescent="0.2">
      <c r="A10" s="3" t="s">
        <v>10</v>
      </c>
      <c r="B10" s="3" t="s">
        <v>170</v>
      </c>
      <c r="C10" s="3" t="s">
        <v>169</v>
      </c>
      <c r="D10" s="3" t="s">
        <v>21</v>
      </c>
      <c r="E10" s="3" t="s">
        <v>151</v>
      </c>
      <c r="F10" s="3">
        <v>4</v>
      </c>
      <c r="G10" s="3">
        <v>-5.9555681168038397E-3</v>
      </c>
      <c r="H10" s="3">
        <v>4.1913244957349202E-2</v>
      </c>
      <c r="I10" s="3">
        <v>0.88700674700661797</v>
      </c>
    </row>
    <row r="11" spans="1:9" x14ac:dyDescent="0.2">
      <c r="A11" s="3" t="s">
        <v>10</v>
      </c>
      <c r="B11" s="3" t="s">
        <v>170</v>
      </c>
      <c r="C11" s="3" t="s">
        <v>169</v>
      </c>
      <c r="D11" s="3" t="s">
        <v>21</v>
      </c>
      <c r="E11" s="3" t="s">
        <v>148</v>
      </c>
      <c r="F11" s="3">
        <v>4</v>
      </c>
      <c r="G11" s="3">
        <v>-2.2991168825532499E-2</v>
      </c>
      <c r="H11" s="3">
        <v>5.5310517061391201E-2</v>
      </c>
      <c r="I11" s="3">
        <v>0.705591646862059</v>
      </c>
    </row>
    <row r="12" spans="1:9" x14ac:dyDescent="0.2">
      <c r="A12" s="3" t="s">
        <v>10</v>
      </c>
      <c r="B12" s="3" t="s">
        <v>168</v>
      </c>
      <c r="C12" s="3" t="s">
        <v>167</v>
      </c>
      <c r="D12" s="3" t="s">
        <v>21</v>
      </c>
      <c r="E12" s="3" t="s">
        <v>145</v>
      </c>
      <c r="F12" s="3">
        <v>4</v>
      </c>
      <c r="G12" s="3">
        <v>-0.12851315647227299</v>
      </c>
      <c r="H12" s="3">
        <v>9.5152914057763799E-2</v>
      </c>
      <c r="I12" s="3">
        <v>0.17682484459366499</v>
      </c>
    </row>
    <row r="13" spans="1:9" x14ac:dyDescent="0.2">
      <c r="A13" s="3" t="s">
        <v>10</v>
      </c>
      <c r="B13" s="3" t="s">
        <v>168</v>
      </c>
      <c r="C13" s="3" t="s">
        <v>167</v>
      </c>
      <c r="D13" s="3" t="s">
        <v>21</v>
      </c>
      <c r="E13" s="3" t="s">
        <v>144</v>
      </c>
      <c r="F13" s="3">
        <v>4</v>
      </c>
      <c r="G13" s="3">
        <v>-0.37647286677936498</v>
      </c>
      <c r="H13" s="3">
        <v>1.9275092149880599</v>
      </c>
      <c r="I13" s="3">
        <v>0.86318953006735</v>
      </c>
    </row>
    <row r="14" spans="1:9" x14ac:dyDescent="0.2">
      <c r="A14" s="3" t="s">
        <v>10</v>
      </c>
      <c r="B14" s="3" t="s">
        <v>168</v>
      </c>
      <c r="C14" s="3" t="s">
        <v>167</v>
      </c>
      <c r="D14" s="3" t="s">
        <v>21</v>
      </c>
      <c r="E14" s="3" t="s">
        <v>151</v>
      </c>
      <c r="F14" s="3">
        <v>4</v>
      </c>
      <c r="G14" s="3">
        <v>-7.4614104345530202E-2</v>
      </c>
      <c r="H14" s="3">
        <v>5.9629000500758401E-2</v>
      </c>
      <c r="I14" s="3">
        <v>0.21082299032045099</v>
      </c>
    </row>
    <row r="15" spans="1:9" x14ac:dyDescent="0.2">
      <c r="A15" s="3" t="s">
        <v>10</v>
      </c>
      <c r="B15" s="3" t="s">
        <v>168</v>
      </c>
      <c r="C15" s="3" t="s">
        <v>167</v>
      </c>
      <c r="D15" s="3" t="s">
        <v>21</v>
      </c>
      <c r="E15" s="3" t="s">
        <v>148</v>
      </c>
      <c r="F15" s="3">
        <v>4</v>
      </c>
      <c r="G15" s="3">
        <v>-5.4579277076188502E-2</v>
      </c>
      <c r="H15" s="3">
        <v>6.1039876292523797E-2</v>
      </c>
      <c r="I15" s="3">
        <v>0.43712109609100702</v>
      </c>
    </row>
    <row r="16" spans="1:9" x14ac:dyDescent="0.2">
      <c r="A16" s="3" t="s">
        <v>10</v>
      </c>
      <c r="B16" s="3" t="s">
        <v>166</v>
      </c>
      <c r="C16" s="3" t="s">
        <v>165</v>
      </c>
      <c r="D16" s="3" t="s">
        <v>21</v>
      </c>
      <c r="E16" s="3" t="s">
        <v>145</v>
      </c>
      <c r="F16" s="3">
        <v>4</v>
      </c>
      <c r="G16" s="3">
        <v>0.201319167383016</v>
      </c>
      <c r="H16" s="3">
        <v>0.11335377711433101</v>
      </c>
      <c r="I16" s="3">
        <v>7.5728759739199999E-2</v>
      </c>
    </row>
    <row r="17" spans="1:9" x14ac:dyDescent="0.2">
      <c r="A17" s="3" t="s">
        <v>10</v>
      </c>
      <c r="B17" s="3" t="s">
        <v>166</v>
      </c>
      <c r="C17" s="3" t="s">
        <v>165</v>
      </c>
      <c r="D17" s="3" t="s">
        <v>21</v>
      </c>
      <c r="E17" s="3" t="s">
        <v>144</v>
      </c>
      <c r="F17" s="3">
        <v>4</v>
      </c>
      <c r="G17" s="3">
        <v>0.217662893583457</v>
      </c>
      <c r="H17" s="3">
        <v>2.21401645028718</v>
      </c>
      <c r="I17" s="3">
        <v>0.93065075970722499</v>
      </c>
    </row>
    <row r="18" spans="1:9" x14ac:dyDescent="0.2">
      <c r="A18" s="3" t="s">
        <v>10</v>
      </c>
      <c r="B18" s="3" t="s">
        <v>166</v>
      </c>
      <c r="C18" s="3" t="s">
        <v>165</v>
      </c>
      <c r="D18" s="3" t="s">
        <v>21</v>
      </c>
      <c r="E18" s="3" t="s">
        <v>151</v>
      </c>
      <c r="F18" s="3">
        <v>4</v>
      </c>
      <c r="G18" s="3">
        <v>0.20863459971951401</v>
      </c>
      <c r="H18" s="3">
        <v>0.139026476169133</v>
      </c>
      <c r="I18" s="3">
        <v>0.133437701691526</v>
      </c>
    </row>
    <row r="19" spans="1:9" x14ac:dyDescent="0.2">
      <c r="A19" s="3" t="s">
        <v>10</v>
      </c>
      <c r="B19" s="3" t="s">
        <v>166</v>
      </c>
      <c r="C19" s="3" t="s">
        <v>165</v>
      </c>
      <c r="D19" s="3" t="s">
        <v>21</v>
      </c>
      <c r="E19" s="3" t="s">
        <v>148</v>
      </c>
      <c r="F19" s="3">
        <v>4</v>
      </c>
      <c r="G19" s="3">
        <v>0.248150447339818</v>
      </c>
      <c r="H19" s="3">
        <v>0.199113683561356</v>
      </c>
      <c r="I19" s="3">
        <v>0.30111571382507302</v>
      </c>
    </row>
    <row r="20" spans="1:9" x14ac:dyDescent="0.2">
      <c r="A20" s="3" t="s">
        <v>10</v>
      </c>
      <c r="B20" s="3" t="s">
        <v>164</v>
      </c>
      <c r="C20" s="3" t="s">
        <v>163</v>
      </c>
      <c r="D20" s="3" t="s">
        <v>21</v>
      </c>
      <c r="E20" s="3" t="s">
        <v>145</v>
      </c>
      <c r="F20" s="3">
        <v>4</v>
      </c>
      <c r="G20" s="3">
        <v>0.14281335921165</v>
      </c>
      <c r="H20" s="3">
        <v>5.2815212311040499E-2</v>
      </c>
      <c r="I20" s="3">
        <v>6.8506287427880204E-3</v>
      </c>
    </row>
    <row r="21" spans="1:9" x14ac:dyDescent="0.2">
      <c r="A21" s="3" t="s">
        <v>10</v>
      </c>
      <c r="B21" s="3" t="s">
        <v>164</v>
      </c>
      <c r="C21" s="3" t="s">
        <v>163</v>
      </c>
      <c r="D21" s="3" t="s">
        <v>21</v>
      </c>
      <c r="E21" s="3" t="s">
        <v>144</v>
      </c>
      <c r="F21" s="3">
        <v>4</v>
      </c>
      <c r="G21" s="3">
        <v>0.48784637180490298</v>
      </c>
      <c r="H21" s="3">
        <v>0.93110777553310298</v>
      </c>
      <c r="I21" s="3">
        <v>0.652592881530625</v>
      </c>
    </row>
    <row r="22" spans="1:9" x14ac:dyDescent="0.2">
      <c r="A22" s="3" t="s">
        <v>10</v>
      </c>
      <c r="B22" s="3" t="s">
        <v>164</v>
      </c>
      <c r="C22" s="3" t="s">
        <v>163</v>
      </c>
      <c r="D22" s="3" t="s">
        <v>21</v>
      </c>
      <c r="E22" s="3" t="s">
        <v>151</v>
      </c>
      <c r="F22" s="3">
        <v>4</v>
      </c>
      <c r="G22" s="3">
        <v>0.132894307830764</v>
      </c>
      <c r="H22" s="3">
        <v>6.3803576164351394E-2</v>
      </c>
      <c r="I22" s="3">
        <v>3.7263427576032397E-2</v>
      </c>
    </row>
    <row r="23" spans="1:9" x14ac:dyDescent="0.2">
      <c r="A23" s="3" t="s">
        <v>10</v>
      </c>
      <c r="B23" s="3" t="s">
        <v>164</v>
      </c>
      <c r="C23" s="3" t="s">
        <v>163</v>
      </c>
      <c r="D23" s="3" t="s">
        <v>21</v>
      </c>
      <c r="E23" s="3" t="s">
        <v>148</v>
      </c>
      <c r="F23" s="3">
        <v>4</v>
      </c>
      <c r="G23" s="3">
        <v>0.12695720978855601</v>
      </c>
      <c r="H23" s="3">
        <v>9.25058386408254E-2</v>
      </c>
      <c r="I23" s="3">
        <v>0.26353971466804899</v>
      </c>
    </row>
    <row r="24" spans="1:9" x14ac:dyDescent="0.2">
      <c r="A24" s="3" t="s">
        <v>10</v>
      </c>
      <c r="B24" s="3" t="s">
        <v>162</v>
      </c>
      <c r="C24" s="3" t="s">
        <v>161</v>
      </c>
      <c r="D24" s="3" t="s">
        <v>21</v>
      </c>
      <c r="E24" s="3" t="s">
        <v>145</v>
      </c>
      <c r="F24" s="3">
        <v>4</v>
      </c>
      <c r="G24" s="3">
        <v>0.29574110762503197</v>
      </c>
      <c r="H24" s="3">
        <v>0.17669746400056299</v>
      </c>
      <c r="I24" s="3">
        <v>9.4186722669428999E-2</v>
      </c>
    </row>
    <row r="25" spans="1:9" x14ac:dyDescent="0.2">
      <c r="A25" s="3" t="s">
        <v>10</v>
      </c>
      <c r="B25" s="3" t="s">
        <v>162</v>
      </c>
      <c r="C25" s="3" t="s">
        <v>161</v>
      </c>
      <c r="D25" s="3" t="s">
        <v>21</v>
      </c>
      <c r="E25" s="3" t="s">
        <v>144</v>
      </c>
      <c r="F25" s="3">
        <v>4</v>
      </c>
      <c r="G25" s="3">
        <v>1.19337596525782</v>
      </c>
      <c r="H25" s="3">
        <v>3.5381819071258098</v>
      </c>
      <c r="I25" s="3">
        <v>0.76801005279239698</v>
      </c>
    </row>
    <row r="26" spans="1:9" x14ac:dyDescent="0.2">
      <c r="A26" s="3" t="s">
        <v>10</v>
      </c>
      <c r="B26" s="3" t="s">
        <v>162</v>
      </c>
      <c r="C26" s="3" t="s">
        <v>161</v>
      </c>
      <c r="D26" s="3" t="s">
        <v>21</v>
      </c>
      <c r="E26" s="3" t="s">
        <v>151</v>
      </c>
      <c r="F26" s="3">
        <v>4</v>
      </c>
      <c r="G26" s="3">
        <v>0.20506707377796299</v>
      </c>
      <c r="H26" s="3">
        <v>0.110488369306835</v>
      </c>
      <c r="I26" s="3">
        <v>6.3452706179744994E-2</v>
      </c>
    </row>
    <row r="27" spans="1:9" x14ac:dyDescent="0.2">
      <c r="A27" s="3" t="s">
        <v>10</v>
      </c>
      <c r="B27" s="3" t="s">
        <v>162</v>
      </c>
      <c r="C27" s="3" t="s">
        <v>161</v>
      </c>
      <c r="D27" s="3" t="s">
        <v>21</v>
      </c>
      <c r="E27" s="3" t="s">
        <v>148</v>
      </c>
      <c r="F27" s="3">
        <v>4</v>
      </c>
      <c r="G27" s="3">
        <v>0.148482175402773</v>
      </c>
      <c r="H27" s="3">
        <v>0.14426477815644001</v>
      </c>
      <c r="I27" s="3">
        <v>0.379089979890472</v>
      </c>
    </row>
    <row r="28" spans="1:9" x14ac:dyDescent="0.2">
      <c r="A28" s="3" t="s">
        <v>94</v>
      </c>
      <c r="B28" s="3" t="s">
        <v>172</v>
      </c>
      <c r="C28" s="3" t="s">
        <v>171</v>
      </c>
      <c r="D28" s="3" t="s">
        <v>46</v>
      </c>
      <c r="E28" s="3" t="s">
        <v>145</v>
      </c>
      <c r="F28" s="3">
        <v>9</v>
      </c>
      <c r="G28" s="3">
        <v>-1.9375149156535501E-2</v>
      </c>
      <c r="H28" s="3">
        <v>4.3545334359584603E-2</v>
      </c>
      <c r="I28" s="3">
        <v>0.65636165294485505</v>
      </c>
    </row>
    <row r="29" spans="1:9" x14ac:dyDescent="0.2">
      <c r="A29" s="3" t="s">
        <v>94</v>
      </c>
      <c r="B29" s="3" t="s">
        <v>172</v>
      </c>
      <c r="C29" s="3" t="s">
        <v>171</v>
      </c>
      <c r="D29" s="3" t="s">
        <v>46</v>
      </c>
      <c r="E29" s="3" t="s">
        <v>144</v>
      </c>
      <c r="F29" s="3">
        <v>9</v>
      </c>
      <c r="G29" s="3">
        <v>0.25903482710364001</v>
      </c>
      <c r="H29" s="3">
        <v>0.16246626795220301</v>
      </c>
      <c r="I29" s="3">
        <v>0.15487772419013299</v>
      </c>
    </row>
    <row r="30" spans="1:9" x14ac:dyDescent="0.2">
      <c r="A30" s="3" t="s">
        <v>94</v>
      </c>
      <c r="B30" s="3" t="s">
        <v>172</v>
      </c>
      <c r="C30" s="3" t="s">
        <v>171</v>
      </c>
      <c r="D30" s="3" t="s">
        <v>46</v>
      </c>
      <c r="E30" s="3" t="s">
        <v>151</v>
      </c>
      <c r="F30" s="3">
        <v>9</v>
      </c>
      <c r="G30" s="3">
        <v>1.8539426909473401E-2</v>
      </c>
      <c r="H30" s="3">
        <v>5.9223297589417898E-2</v>
      </c>
      <c r="I30" s="3">
        <v>0.75424814530515305</v>
      </c>
    </row>
    <row r="31" spans="1:9" x14ac:dyDescent="0.2">
      <c r="A31" s="3" t="s">
        <v>94</v>
      </c>
      <c r="B31" s="3" t="s">
        <v>172</v>
      </c>
      <c r="C31" s="3" t="s">
        <v>171</v>
      </c>
      <c r="D31" s="3" t="s">
        <v>46</v>
      </c>
      <c r="E31" s="3" t="s">
        <v>148</v>
      </c>
      <c r="F31" s="3">
        <v>9</v>
      </c>
      <c r="G31" s="3">
        <v>1.6672239050769699E-2</v>
      </c>
      <c r="H31" s="3">
        <v>7.3008772005191305E-2</v>
      </c>
      <c r="I31" s="3">
        <v>0.82509577808519896</v>
      </c>
    </row>
    <row r="32" spans="1:9" x14ac:dyDescent="0.2">
      <c r="A32" s="3" t="s">
        <v>94</v>
      </c>
      <c r="B32" s="3" t="s">
        <v>170</v>
      </c>
      <c r="C32" s="3" t="s">
        <v>169</v>
      </c>
      <c r="D32" s="3" t="s">
        <v>46</v>
      </c>
      <c r="E32" s="3" t="s">
        <v>145</v>
      </c>
      <c r="F32" s="3">
        <v>9</v>
      </c>
      <c r="G32" s="3">
        <v>8.7942177488307995E-3</v>
      </c>
      <c r="H32" s="3">
        <v>2.1272073278397901E-2</v>
      </c>
      <c r="I32" s="3">
        <v>0.67930177478940101</v>
      </c>
    </row>
    <row r="33" spans="1:9" x14ac:dyDescent="0.2">
      <c r="A33" s="3" t="s">
        <v>94</v>
      </c>
      <c r="B33" s="3" t="s">
        <v>170</v>
      </c>
      <c r="C33" s="3" t="s">
        <v>169</v>
      </c>
      <c r="D33" s="3" t="s">
        <v>46</v>
      </c>
      <c r="E33" s="3" t="s">
        <v>144</v>
      </c>
      <c r="F33" s="3">
        <v>9</v>
      </c>
      <c r="G33" s="3">
        <v>9.5549238781929405E-2</v>
      </c>
      <c r="H33" s="3">
        <v>7.7848922171591103E-2</v>
      </c>
      <c r="I33" s="3">
        <v>0.259355281067776</v>
      </c>
    </row>
    <row r="34" spans="1:9" x14ac:dyDescent="0.2">
      <c r="A34" s="3" t="s">
        <v>94</v>
      </c>
      <c r="B34" s="3" t="s">
        <v>170</v>
      </c>
      <c r="C34" s="3" t="s">
        <v>169</v>
      </c>
      <c r="D34" s="3" t="s">
        <v>46</v>
      </c>
      <c r="E34" s="3" t="s">
        <v>151</v>
      </c>
      <c r="F34" s="3">
        <v>9</v>
      </c>
      <c r="G34" s="3">
        <v>2.3629495194900699E-3</v>
      </c>
      <c r="H34" s="3">
        <v>2.6806087297382201E-2</v>
      </c>
      <c r="I34" s="3">
        <v>0.92975766655622905</v>
      </c>
    </row>
    <row r="35" spans="1:9" x14ac:dyDescent="0.2">
      <c r="A35" s="3" t="s">
        <v>94</v>
      </c>
      <c r="B35" s="3" t="s">
        <v>170</v>
      </c>
      <c r="C35" s="3" t="s">
        <v>169</v>
      </c>
      <c r="D35" s="3" t="s">
        <v>46</v>
      </c>
      <c r="E35" s="3" t="s">
        <v>148</v>
      </c>
      <c r="F35" s="3">
        <v>9</v>
      </c>
      <c r="G35" s="3">
        <v>7.6706352700710596E-3</v>
      </c>
      <c r="H35" s="3">
        <v>4.4629466950787101E-2</v>
      </c>
      <c r="I35" s="3">
        <v>0.86780495668045698</v>
      </c>
    </row>
    <row r="36" spans="1:9" x14ac:dyDescent="0.2">
      <c r="A36" s="3" t="s">
        <v>94</v>
      </c>
      <c r="B36" s="3" t="s">
        <v>168</v>
      </c>
      <c r="C36" s="3" t="s">
        <v>167</v>
      </c>
      <c r="D36" s="3" t="s">
        <v>46</v>
      </c>
      <c r="E36" s="3" t="s">
        <v>145</v>
      </c>
      <c r="F36" s="3">
        <v>9</v>
      </c>
      <c r="G36" s="3">
        <v>-4.0013475085570398E-2</v>
      </c>
      <c r="H36" s="3">
        <v>4.0855541254260198E-2</v>
      </c>
      <c r="I36" s="3">
        <v>0.32738772078322698</v>
      </c>
    </row>
    <row r="37" spans="1:9" x14ac:dyDescent="0.2">
      <c r="A37" s="3" t="s">
        <v>94</v>
      </c>
      <c r="B37" s="3" t="s">
        <v>168</v>
      </c>
      <c r="C37" s="3" t="s">
        <v>167</v>
      </c>
      <c r="D37" s="3" t="s">
        <v>46</v>
      </c>
      <c r="E37" s="3" t="s">
        <v>144</v>
      </c>
      <c r="F37" s="3">
        <v>9</v>
      </c>
      <c r="G37" s="3">
        <v>1.4556994593479399E-2</v>
      </c>
      <c r="H37" s="3">
        <v>0.16132319628970901</v>
      </c>
      <c r="I37" s="3">
        <v>0.93062818161801897</v>
      </c>
    </row>
    <row r="38" spans="1:9" x14ac:dyDescent="0.2">
      <c r="A38" s="3" t="s">
        <v>94</v>
      </c>
      <c r="B38" s="3" t="s">
        <v>168</v>
      </c>
      <c r="C38" s="3" t="s">
        <v>167</v>
      </c>
      <c r="D38" s="3" t="s">
        <v>46</v>
      </c>
      <c r="E38" s="3" t="s">
        <v>151</v>
      </c>
      <c r="F38" s="3">
        <v>9</v>
      </c>
      <c r="G38" s="3">
        <v>9.7044448777854203E-3</v>
      </c>
      <c r="H38" s="3">
        <v>3.4050517544588002E-2</v>
      </c>
      <c r="I38" s="3">
        <v>0.77564307593942905</v>
      </c>
    </row>
    <row r="39" spans="1:9" x14ac:dyDescent="0.2">
      <c r="A39" s="3" t="s">
        <v>94</v>
      </c>
      <c r="B39" s="3" t="s">
        <v>168</v>
      </c>
      <c r="C39" s="3" t="s">
        <v>167</v>
      </c>
      <c r="D39" s="3" t="s">
        <v>46</v>
      </c>
      <c r="E39" s="3" t="s">
        <v>148</v>
      </c>
      <c r="F39" s="3">
        <v>9</v>
      </c>
      <c r="G39" s="3">
        <v>6.50743817166033E-3</v>
      </c>
      <c r="H39" s="3">
        <v>3.7507824056878601E-2</v>
      </c>
      <c r="I39" s="3">
        <v>0.86657155798797403</v>
      </c>
    </row>
    <row r="40" spans="1:9" x14ac:dyDescent="0.2">
      <c r="A40" s="3" t="s">
        <v>94</v>
      </c>
      <c r="B40" s="3" t="s">
        <v>166</v>
      </c>
      <c r="C40" s="3" t="s">
        <v>165</v>
      </c>
      <c r="D40" s="3" t="s">
        <v>46</v>
      </c>
      <c r="E40" s="3" t="s">
        <v>145</v>
      </c>
      <c r="F40" s="3">
        <v>9</v>
      </c>
      <c r="G40" s="3">
        <v>2.9697014200108299E-2</v>
      </c>
      <c r="H40" s="3">
        <v>6.4474775843431198E-2</v>
      </c>
      <c r="I40" s="3">
        <v>0.64508636345038495</v>
      </c>
    </row>
    <row r="41" spans="1:9" x14ac:dyDescent="0.2">
      <c r="A41" s="3" t="s">
        <v>94</v>
      </c>
      <c r="B41" s="3" t="s">
        <v>166</v>
      </c>
      <c r="C41" s="3" t="s">
        <v>165</v>
      </c>
      <c r="D41" s="3" t="s">
        <v>46</v>
      </c>
      <c r="E41" s="3" t="s">
        <v>144</v>
      </c>
      <c r="F41" s="3">
        <v>9</v>
      </c>
      <c r="G41" s="3">
        <v>-4.8004646143440501E-2</v>
      </c>
      <c r="H41" s="3">
        <v>0.240880386061985</v>
      </c>
      <c r="I41" s="3">
        <v>0.84770243192095895</v>
      </c>
    </row>
    <row r="42" spans="1:9" x14ac:dyDescent="0.2">
      <c r="A42" s="3" t="s">
        <v>94</v>
      </c>
      <c r="B42" s="3" t="s">
        <v>166</v>
      </c>
      <c r="C42" s="3" t="s">
        <v>165</v>
      </c>
      <c r="D42" s="3" t="s">
        <v>46</v>
      </c>
      <c r="E42" s="3" t="s">
        <v>151</v>
      </c>
      <c r="F42" s="3">
        <v>9</v>
      </c>
      <c r="G42" s="3">
        <v>3.3475419146278197E-2</v>
      </c>
      <c r="H42" s="3">
        <v>8.3426180512843603E-2</v>
      </c>
      <c r="I42" s="3">
        <v>0.68823021061997602</v>
      </c>
    </row>
    <row r="43" spans="1:9" x14ac:dyDescent="0.2">
      <c r="A43" s="3" t="s">
        <v>94</v>
      </c>
      <c r="B43" s="3" t="s">
        <v>166</v>
      </c>
      <c r="C43" s="3" t="s">
        <v>165</v>
      </c>
      <c r="D43" s="3" t="s">
        <v>46</v>
      </c>
      <c r="E43" s="3" t="s">
        <v>148</v>
      </c>
      <c r="F43" s="3">
        <v>9</v>
      </c>
      <c r="G43" s="3">
        <v>-2.1875669783494599E-2</v>
      </c>
      <c r="H43" s="3">
        <v>0.107101139252737</v>
      </c>
      <c r="I43" s="3">
        <v>0.84325669037302797</v>
      </c>
    </row>
    <row r="44" spans="1:9" x14ac:dyDescent="0.2">
      <c r="A44" s="3" t="s">
        <v>94</v>
      </c>
      <c r="B44" s="3" t="s">
        <v>164</v>
      </c>
      <c r="C44" s="3" t="s">
        <v>163</v>
      </c>
      <c r="D44" s="3" t="s">
        <v>46</v>
      </c>
      <c r="E44" s="3" t="s">
        <v>145</v>
      </c>
      <c r="F44" s="3">
        <v>9</v>
      </c>
      <c r="G44" s="3">
        <v>-1.78499246804614E-3</v>
      </c>
      <c r="H44" s="3">
        <v>4.6538990378892101E-2</v>
      </c>
      <c r="I44" s="3">
        <v>0.96940481937762801</v>
      </c>
    </row>
    <row r="45" spans="1:9" x14ac:dyDescent="0.2">
      <c r="A45" s="3" t="s">
        <v>94</v>
      </c>
      <c r="B45" s="3" t="s">
        <v>164</v>
      </c>
      <c r="C45" s="3" t="s">
        <v>163</v>
      </c>
      <c r="D45" s="3" t="s">
        <v>46</v>
      </c>
      <c r="E45" s="3" t="s">
        <v>144</v>
      </c>
      <c r="F45" s="3">
        <v>9</v>
      </c>
      <c r="G45" s="3">
        <v>-0.12212078419469399</v>
      </c>
      <c r="H45" s="3">
        <v>0.17952550999077199</v>
      </c>
      <c r="I45" s="3">
        <v>0.51820918660557802</v>
      </c>
    </row>
    <row r="46" spans="1:9" x14ac:dyDescent="0.2">
      <c r="A46" s="3" t="s">
        <v>94</v>
      </c>
      <c r="B46" s="3" t="s">
        <v>164</v>
      </c>
      <c r="C46" s="3" t="s">
        <v>163</v>
      </c>
      <c r="D46" s="3" t="s">
        <v>46</v>
      </c>
      <c r="E46" s="3" t="s">
        <v>151</v>
      </c>
      <c r="F46" s="3">
        <v>9</v>
      </c>
      <c r="G46" s="3">
        <v>-2.5871616790460301E-2</v>
      </c>
      <c r="H46" s="3">
        <v>4.3571748186179399E-2</v>
      </c>
      <c r="I46" s="3">
        <v>0.552665651792563</v>
      </c>
    </row>
    <row r="47" spans="1:9" x14ac:dyDescent="0.2">
      <c r="A47" s="3" t="s">
        <v>94</v>
      </c>
      <c r="B47" s="3" t="s">
        <v>164</v>
      </c>
      <c r="C47" s="3" t="s">
        <v>163</v>
      </c>
      <c r="D47" s="3" t="s">
        <v>46</v>
      </c>
      <c r="E47" s="3" t="s">
        <v>148</v>
      </c>
      <c r="F47" s="3">
        <v>9</v>
      </c>
      <c r="G47" s="3">
        <v>-4.4902150849678801E-2</v>
      </c>
      <c r="H47" s="3">
        <v>5.21328963348201E-2</v>
      </c>
      <c r="I47" s="3">
        <v>0.41414050542702602</v>
      </c>
    </row>
    <row r="48" spans="1:9" x14ac:dyDescent="0.2">
      <c r="A48" s="3" t="s">
        <v>94</v>
      </c>
      <c r="B48" s="3" t="s">
        <v>162</v>
      </c>
      <c r="C48" s="3" t="s">
        <v>161</v>
      </c>
      <c r="D48" s="3" t="s">
        <v>46</v>
      </c>
      <c r="E48" s="3" t="s">
        <v>145</v>
      </c>
      <c r="F48" s="3">
        <v>9</v>
      </c>
      <c r="G48" s="3">
        <v>-2.1226563799926899E-2</v>
      </c>
      <c r="H48" s="3">
        <v>4.3525200334101503E-2</v>
      </c>
      <c r="I48" s="3">
        <v>0.62577336101402004</v>
      </c>
    </row>
    <row r="49" spans="1:9" x14ac:dyDescent="0.2">
      <c r="A49" s="3" t="s">
        <v>94</v>
      </c>
      <c r="B49" s="3" t="s">
        <v>162</v>
      </c>
      <c r="C49" s="3" t="s">
        <v>161</v>
      </c>
      <c r="D49" s="3" t="s">
        <v>46</v>
      </c>
      <c r="E49" s="3" t="s">
        <v>144</v>
      </c>
      <c r="F49" s="3">
        <v>9</v>
      </c>
      <c r="G49" s="3">
        <v>0.25341207948106598</v>
      </c>
      <c r="H49" s="3">
        <v>0.16239061931186899</v>
      </c>
      <c r="I49" s="3">
        <v>0.162606472246524</v>
      </c>
    </row>
    <row r="50" spans="1:9" x14ac:dyDescent="0.2">
      <c r="A50" s="3" t="s">
        <v>94</v>
      </c>
      <c r="B50" s="3" t="s">
        <v>162</v>
      </c>
      <c r="C50" s="3" t="s">
        <v>161</v>
      </c>
      <c r="D50" s="3" t="s">
        <v>46</v>
      </c>
      <c r="E50" s="3" t="s">
        <v>151</v>
      </c>
      <c r="F50" s="3">
        <v>9</v>
      </c>
      <c r="G50" s="3">
        <v>1.6321762642795602E-2</v>
      </c>
      <c r="H50" s="3">
        <v>5.9309214122118301E-2</v>
      </c>
      <c r="I50" s="3">
        <v>0.78316431080754201</v>
      </c>
    </row>
    <row r="51" spans="1:9" x14ac:dyDescent="0.2">
      <c r="A51" s="3" t="s">
        <v>94</v>
      </c>
      <c r="B51" s="3" t="s">
        <v>162</v>
      </c>
      <c r="C51" s="3" t="s">
        <v>161</v>
      </c>
      <c r="D51" s="3" t="s">
        <v>46</v>
      </c>
      <c r="E51" s="3" t="s">
        <v>148</v>
      </c>
      <c r="F51" s="3">
        <v>9</v>
      </c>
      <c r="G51" s="3">
        <v>1.36775448968141E-2</v>
      </c>
      <c r="H51" s="3">
        <v>7.1527259322433798E-2</v>
      </c>
      <c r="I51" s="3">
        <v>0.85311607060038597</v>
      </c>
    </row>
    <row r="52" spans="1:9" x14ac:dyDescent="0.2">
      <c r="A52" s="3" t="s">
        <v>104</v>
      </c>
      <c r="B52" s="3" t="s">
        <v>172</v>
      </c>
      <c r="C52" s="3" t="s">
        <v>171</v>
      </c>
      <c r="D52" s="3" t="s">
        <v>47</v>
      </c>
      <c r="E52" s="3" t="s">
        <v>145</v>
      </c>
      <c r="F52" s="3">
        <v>24</v>
      </c>
      <c r="G52" s="3">
        <v>-5.0188943872030899E-2</v>
      </c>
      <c r="H52" s="3">
        <v>2.6933296947009699E-2</v>
      </c>
      <c r="I52" s="3">
        <v>6.2398502472030902E-2</v>
      </c>
    </row>
    <row r="53" spans="1:9" x14ac:dyDescent="0.2">
      <c r="A53" s="3" t="s">
        <v>104</v>
      </c>
      <c r="B53" s="3" t="s">
        <v>172</v>
      </c>
      <c r="C53" s="3" t="s">
        <v>171</v>
      </c>
      <c r="D53" s="3" t="s">
        <v>47</v>
      </c>
      <c r="E53" s="3" t="s">
        <v>144</v>
      </c>
      <c r="F53" s="3">
        <v>24</v>
      </c>
      <c r="G53" s="3">
        <v>-0.11516923589306</v>
      </c>
      <c r="H53" s="3">
        <v>7.0115564906670105E-2</v>
      </c>
      <c r="I53" s="3">
        <v>0.114691455358245</v>
      </c>
    </row>
    <row r="54" spans="1:9" x14ac:dyDescent="0.2">
      <c r="A54" s="3" t="s">
        <v>104</v>
      </c>
      <c r="B54" s="3" t="s">
        <v>172</v>
      </c>
      <c r="C54" s="3" t="s">
        <v>171</v>
      </c>
      <c r="D54" s="3" t="s">
        <v>47</v>
      </c>
      <c r="E54" s="3" t="s">
        <v>151</v>
      </c>
      <c r="F54" s="3">
        <v>24</v>
      </c>
      <c r="G54" s="3">
        <v>-4.97967693044402E-2</v>
      </c>
      <c r="H54" s="3">
        <v>3.6277238978842302E-2</v>
      </c>
      <c r="I54" s="3">
        <v>0.169854173600925</v>
      </c>
    </row>
    <row r="55" spans="1:9" x14ac:dyDescent="0.2">
      <c r="A55" s="3" t="s">
        <v>104</v>
      </c>
      <c r="B55" s="3" t="s">
        <v>172</v>
      </c>
      <c r="C55" s="3" t="s">
        <v>171</v>
      </c>
      <c r="D55" s="3" t="s">
        <v>47</v>
      </c>
      <c r="E55" s="3" t="s">
        <v>148</v>
      </c>
      <c r="F55" s="3">
        <v>24</v>
      </c>
      <c r="G55" s="3">
        <v>-7.0079913868076799E-2</v>
      </c>
      <c r="H55" s="3">
        <v>5.1544836321312897E-2</v>
      </c>
      <c r="I55" s="3">
        <v>0.187140245147358</v>
      </c>
    </row>
    <row r="56" spans="1:9" x14ac:dyDescent="0.2">
      <c r="A56" s="3" t="s">
        <v>104</v>
      </c>
      <c r="B56" s="3" t="s">
        <v>170</v>
      </c>
      <c r="C56" s="3" t="s">
        <v>169</v>
      </c>
      <c r="D56" s="3" t="s">
        <v>47</v>
      </c>
      <c r="E56" s="3" t="s">
        <v>145</v>
      </c>
      <c r="F56" s="3">
        <v>24</v>
      </c>
      <c r="G56" s="3">
        <v>-1.0912279806023099E-2</v>
      </c>
      <c r="H56" s="3">
        <v>1.10661471217615E-2</v>
      </c>
      <c r="I56" s="3">
        <v>0.32408616622967401</v>
      </c>
    </row>
    <row r="57" spans="1:9" x14ac:dyDescent="0.2">
      <c r="A57" s="3" t="s">
        <v>104</v>
      </c>
      <c r="B57" s="3" t="s">
        <v>170</v>
      </c>
      <c r="C57" s="3" t="s">
        <v>169</v>
      </c>
      <c r="D57" s="3" t="s">
        <v>47</v>
      </c>
      <c r="E57" s="3" t="s">
        <v>144</v>
      </c>
      <c r="F57" s="3">
        <v>24</v>
      </c>
      <c r="G57" s="3">
        <v>-2.9322015947782099E-2</v>
      </c>
      <c r="H57" s="3">
        <v>2.8768415999104801E-2</v>
      </c>
      <c r="I57" s="3">
        <v>0.31916586589265</v>
      </c>
    </row>
    <row r="58" spans="1:9" x14ac:dyDescent="0.2">
      <c r="A58" s="3" t="s">
        <v>104</v>
      </c>
      <c r="B58" s="3" t="s">
        <v>170</v>
      </c>
      <c r="C58" s="3" t="s">
        <v>169</v>
      </c>
      <c r="D58" s="3" t="s">
        <v>47</v>
      </c>
      <c r="E58" s="3" t="s">
        <v>151</v>
      </c>
      <c r="F58" s="3">
        <v>24</v>
      </c>
      <c r="G58" s="3">
        <v>-9.1343184365681295E-3</v>
      </c>
      <c r="H58" s="3">
        <v>1.6263220710598599E-2</v>
      </c>
      <c r="I58" s="3">
        <v>0.57435113277683703</v>
      </c>
    </row>
    <row r="59" spans="1:9" x14ac:dyDescent="0.2">
      <c r="A59" s="3" t="s">
        <v>104</v>
      </c>
      <c r="B59" s="3" t="s">
        <v>170</v>
      </c>
      <c r="C59" s="3" t="s">
        <v>169</v>
      </c>
      <c r="D59" s="3" t="s">
        <v>47</v>
      </c>
      <c r="E59" s="3" t="s">
        <v>148</v>
      </c>
      <c r="F59" s="3">
        <v>24</v>
      </c>
      <c r="G59" s="3">
        <v>-1.5975729256435801E-2</v>
      </c>
      <c r="H59" s="3">
        <v>2.2887919054858399E-2</v>
      </c>
      <c r="I59" s="3">
        <v>0.49217530859805397</v>
      </c>
    </row>
    <row r="60" spans="1:9" x14ac:dyDescent="0.2">
      <c r="A60" s="3" t="s">
        <v>104</v>
      </c>
      <c r="B60" s="3" t="s">
        <v>168</v>
      </c>
      <c r="C60" s="3" t="s">
        <v>167</v>
      </c>
      <c r="D60" s="3" t="s">
        <v>47</v>
      </c>
      <c r="E60" s="3" t="s">
        <v>145</v>
      </c>
      <c r="F60" s="3">
        <v>24</v>
      </c>
      <c r="G60" s="3">
        <v>5.1660371139951398E-3</v>
      </c>
      <c r="H60" s="3">
        <v>1.35689144246358E-2</v>
      </c>
      <c r="I60" s="3">
        <v>0.70340665062365004</v>
      </c>
    </row>
    <row r="61" spans="1:9" x14ac:dyDescent="0.2">
      <c r="A61" s="3" t="s">
        <v>104</v>
      </c>
      <c r="B61" s="3" t="s">
        <v>168</v>
      </c>
      <c r="C61" s="3" t="s">
        <v>167</v>
      </c>
      <c r="D61" s="3" t="s">
        <v>47</v>
      </c>
      <c r="E61" s="3" t="s">
        <v>144</v>
      </c>
      <c r="F61" s="3">
        <v>24</v>
      </c>
      <c r="G61" s="3">
        <v>1.4115807524303799E-2</v>
      </c>
      <c r="H61" s="3">
        <v>3.5383491548065103E-2</v>
      </c>
      <c r="I61" s="3">
        <v>0.69378506557625297</v>
      </c>
    </row>
    <row r="62" spans="1:9" x14ac:dyDescent="0.2">
      <c r="A62" s="3" t="s">
        <v>104</v>
      </c>
      <c r="B62" s="3" t="s">
        <v>168</v>
      </c>
      <c r="C62" s="3" t="s">
        <v>167</v>
      </c>
      <c r="D62" s="3" t="s">
        <v>47</v>
      </c>
      <c r="E62" s="3" t="s">
        <v>151</v>
      </c>
      <c r="F62" s="3">
        <v>24</v>
      </c>
      <c r="G62" s="3">
        <v>9.2221554567106095E-4</v>
      </c>
      <c r="H62" s="3">
        <v>2.0259725964514901E-2</v>
      </c>
      <c r="I62" s="3">
        <v>0.96369311621061704</v>
      </c>
    </row>
    <row r="63" spans="1:9" x14ac:dyDescent="0.2">
      <c r="A63" s="3" t="s">
        <v>104</v>
      </c>
      <c r="B63" s="3" t="s">
        <v>168</v>
      </c>
      <c r="C63" s="3" t="s">
        <v>167</v>
      </c>
      <c r="D63" s="3" t="s">
        <v>47</v>
      </c>
      <c r="E63" s="3" t="s">
        <v>148</v>
      </c>
      <c r="F63" s="3">
        <v>24</v>
      </c>
      <c r="G63" s="3">
        <v>2.3021286768507301E-3</v>
      </c>
      <c r="H63" s="3">
        <v>2.7553496939864801E-2</v>
      </c>
      <c r="I63" s="3">
        <v>0.93413618689177502</v>
      </c>
    </row>
    <row r="64" spans="1:9" x14ac:dyDescent="0.2">
      <c r="A64" s="3" t="s">
        <v>104</v>
      </c>
      <c r="B64" s="3" t="s">
        <v>166</v>
      </c>
      <c r="C64" s="3" t="s">
        <v>165</v>
      </c>
      <c r="D64" s="3" t="s">
        <v>47</v>
      </c>
      <c r="E64" s="3" t="s">
        <v>145</v>
      </c>
      <c r="F64" s="3">
        <v>24</v>
      </c>
      <c r="G64" s="3">
        <v>2.18978103174793E-2</v>
      </c>
      <c r="H64" s="3">
        <v>3.9422730217812903E-2</v>
      </c>
      <c r="I64" s="3">
        <v>0.57857901166160297</v>
      </c>
    </row>
    <row r="65" spans="1:9" x14ac:dyDescent="0.2">
      <c r="A65" s="3" t="s">
        <v>104</v>
      </c>
      <c r="B65" s="3" t="s">
        <v>166</v>
      </c>
      <c r="C65" s="3" t="s">
        <v>165</v>
      </c>
      <c r="D65" s="3" t="s">
        <v>47</v>
      </c>
      <c r="E65" s="3" t="s">
        <v>144</v>
      </c>
      <c r="F65" s="3">
        <v>24</v>
      </c>
      <c r="G65" s="3">
        <v>-3.78166221952227E-2</v>
      </c>
      <c r="H65" s="3">
        <v>0.103909760583065</v>
      </c>
      <c r="I65" s="3">
        <v>0.71937921608740696</v>
      </c>
    </row>
    <row r="66" spans="1:9" x14ac:dyDescent="0.2">
      <c r="A66" s="3" t="s">
        <v>104</v>
      </c>
      <c r="B66" s="3" t="s">
        <v>166</v>
      </c>
      <c r="C66" s="3" t="s">
        <v>165</v>
      </c>
      <c r="D66" s="3" t="s">
        <v>47</v>
      </c>
      <c r="E66" s="3" t="s">
        <v>151</v>
      </c>
      <c r="F66" s="3">
        <v>24</v>
      </c>
      <c r="G66" s="3">
        <v>-4.12077269566542E-2</v>
      </c>
      <c r="H66" s="3">
        <v>5.2834401724069398E-2</v>
      </c>
      <c r="I66" s="3">
        <v>0.43542548317614899</v>
      </c>
    </row>
    <row r="67" spans="1:9" x14ac:dyDescent="0.2">
      <c r="A67" s="3" t="s">
        <v>104</v>
      </c>
      <c r="B67" s="3" t="s">
        <v>166</v>
      </c>
      <c r="C67" s="3" t="s">
        <v>165</v>
      </c>
      <c r="D67" s="3" t="s">
        <v>47</v>
      </c>
      <c r="E67" s="3" t="s">
        <v>148</v>
      </c>
      <c r="F67" s="3">
        <v>24</v>
      </c>
      <c r="G67" s="3">
        <v>-3.6384327719661998E-2</v>
      </c>
      <c r="H67" s="3">
        <v>6.8871153178540298E-2</v>
      </c>
      <c r="I67" s="3">
        <v>0.60235496549592404</v>
      </c>
    </row>
    <row r="68" spans="1:9" x14ac:dyDescent="0.2">
      <c r="A68" s="3" t="s">
        <v>104</v>
      </c>
      <c r="B68" s="3" t="s">
        <v>164</v>
      </c>
      <c r="C68" s="3" t="s">
        <v>163</v>
      </c>
      <c r="D68" s="3" t="s">
        <v>47</v>
      </c>
      <c r="E68" s="3" t="s">
        <v>145</v>
      </c>
      <c r="F68" s="3">
        <v>24</v>
      </c>
      <c r="G68" s="3">
        <v>1.3973758053729701E-3</v>
      </c>
      <c r="H68" s="3">
        <v>1.9400072365208298E-2</v>
      </c>
      <c r="I68" s="3">
        <v>0.94257850123937303</v>
      </c>
    </row>
    <row r="69" spans="1:9" x14ac:dyDescent="0.2">
      <c r="A69" s="3" t="s">
        <v>104</v>
      </c>
      <c r="B69" s="3" t="s">
        <v>164</v>
      </c>
      <c r="C69" s="3" t="s">
        <v>163</v>
      </c>
      <c r="D69" s="3" t="s">
        <v>47</v>
      </c>
      <c r="E69" s="3" t="s">
        <v>144</v>
      </c>
      <c r="F69" s="3">
        <v>24</v>
      </c>
      <c r="G69" s="3">
        <v>-3.6255572319409901E-2</v>
      </c>
      <c r="H69" s="3">
        <v>5.0910666328266803E-2</v>
      </c>
      <c r="I69" s="3">
        <v>0.48386195167797502</v>
      </c>
    </row>
    <row r="70" spans="1:9" x14ac:dyDescent="0.2">
      <c r="A70" s="3" t="s">
        <v>104</v>
      </c>
      <c r="B70" s="3" t="s">
        <v>164</v>
      </c>
      <c r="C70" s="3" t="s">
        <v>163</v>
      </c>
      <c r="D70" s="3" t="s">
        <v>47</v>
      </c>
      <c r="E70" s="3" t="s">
        <v>151</v>
      </c>
      <c r="F70" s="3">
        <v>24</v>
      </c>
      <c r="G70" s="3">
        <v>-2.0496749866359399E-2</v>
      </c>
      <c r="H70" s="3">
        <v>2.3877696504276302E-2</v>
      </c>
      <c r="I70" s="3">
        <v>0.39066850240518902</v>
      </c>
    </row>
    <row r="71" spans="1:9" x14ac:dyDescent="0.2">
      <c r="A71" s="3" t="s">
        <v>104</v>
      </c>
      <c r="B71" s="3" t="s">
        <v>164</v>
      </c>
      <c r="C71" s="3" t="s">
        <v>163</v>
      </c>
      <c r="D71" s="3" t="s">
        <v>47</v>
      </c>
      <c r="E71" s="3" t="s">
        <v>148</v>
      </c>
      <c r="F71" s="3">
        <v>24</v>
      </c>
      <c r="G71" s="3">
        <v>-2.87237576058859E-2</v>
      </c>
      <c r="H71" s="3">
        <v>3.5870648164855197E-2</v>
      </c>
      <c r="I71" s="3">
        <v>0.43146547841493699</v>
      </c>
    </row>
    <row r="72" spans="1:9" x14ac:dyDescent="0.2">
      <c r="A72" s="3" t="s">
        <v>104</v>
      </c>
      <c r="B72" s="3" t="s">
        <v>162</v>
      </c>
      <c r="C72" s="3" t="s">
        <v>161</v>
      </c>
      <c r="D72" s="3" t="s">
        <v>47</v>
      </c>
      <c r="E72" s="3" t="s">
        <v>145</v>
      </c>
      <c r="F72" s="3">
        <v>24</v>
      </c>
      <c r="G72" s="3">
        <v>-4.9386207586439003E-2</v>
      </c>
      <c r="H72" s="3">
        <v>2.6832295152264599E-2</v>
      </c>
      <c r="I72" s="3">
        <v>6.5687384490996897E-2</v>
      </c>
    </row>
    <row r="73" spans="1:9" x14ac:dyDescent="0.2">
      <c r="A73" s="3" t="s">
        <v>104</v>
      </c>
      <c r="B73" s="3" t="s">
        <v>162</v>
      </c>
      <c r="C73" s="3" t="s">
        <v>161</v>
      </c>
      <c r="D73" s="3" t="s">
        <v>47</v>
      </c>
      <c r="E73" s="3" t="s">
        <v>144</v>
      </c>
      <c r="F73" s="3">
        <v>24</v>
      </c>
      <c r="G73" s="3">
        <v>-0.114793279535543</v>
      </c>
      <c r="H73" s="3">
        <v>6.98193347772912E-2</v>
      </c>
      <c r="I73" s="3">
        <v>0.114361399808148</v>
      </c>
    </row>
    <row r="74" spans="1:9" x14ac:dyDescent="0.2">
      <c r="A74" s="3" t="s">
        <v>104</v>
      </c>
      <c r="B74" s="3" t="s">
        <v>162</v>
      </c>
      <c r="C74" s="3" t="s">
        <v>161</v>
      </c>
      <c r="D74" s="3" t="s">
        <v>47</v>
      </c>
      <c r="E74" s="3" t="s">
        <v>151</v>
      </c>
      <c r="F74" s="3">
        <v>24</v>
      </c>
      <c r="G74" s="3">
        <v>-5.2601410558203499E-2</v>
      </c>
      <c r="H74" s="3">
        <v>3.5700142825582398E-2</v>
      </c>
      <c r="I74" s="3">
        <v>0.140637019685178</v>
      </c>
    </row>
    <row r="75" spans="1:9" x14ac:dyDescent="0.2">
      <c r="A75" s="3" t="s">
        <v>104</v>
      </c>
      <c r="B75" s="3" t="s">
        <v>162</v>
      </c>
      <c r="C75" s="3" t="s">
        <v>161</v>
      </c>
      <c r="D75" s="3" t="s">
        <v>47</v>
      </c>
      <c r="E75" s="3" t="s">
        <v>148</v>
      </c>
      <c r="F75" s="3">
        <v>24</v>
      </c>
      <c r="G75" s="3">
        <v>-6.9593493017561694E-2</v>
      </c>
      <c r="H75" s="3">
        <v>5.1581260187127297E-2</v>
      </c>
      <c r="I75" s="3">
        <v>0.19040568077407899</v>
      </c>
    </row>
    <row r="76" spans="1:9" x14ac:dyDescent="0.2">
      <c r="A76" s="3" t="s">
        <v>129</v>
      </c>
      <c r="B76" s="3" t="s">
        <v>172</v>
      </c>
      <c r="C76" s="3" t="s">
        <v>171</v>
      </c>
      <c r="D76" s="3" t="s">
        <v>45</v>
      </c>
      <c r="E76" s="3" t="s">
        <v>145</v>
      </c>
      <c r="F76" s="3">
        <v>11</v>
      </c>
      <c r="G76" s="3">
        <v>-4.2073623138286297E-2</v>
      </c>
      <c r="H76" s="3">
        <v>3.0085407642525801E-2</v>
      </c>
      <c r="I76" s="3">
        <v>0.161971146349184</v>
      </c>
    </row>
    <row r="77" spans="1:9" x14ac:dyDescent="0.2">
      <c r="A77" s="3" t="s">
        <v>129</v>
      </c>
      <c r="B77" s="3" t="s">
        <v>172</v>
      </c>
      <c r="C77" s="3" t="s">
        <v>171</v>
      </c>
      <c r="D77" s="3" t="s">
        <v>45</v>
      </c>
      <c r="E77" s="3" t="s">
        <v>144</v>
      </c>
      <c r="F77" s="3">
        <v>11</v>
      </c>
      <c r="G77" s="3">
        <v>-1.6536494881231802E-2</v>
      </c>
      <c r="H77" s="3">
        <v>8.55601125990684E-2</v>
      </c>
      <c r="I77" s="3">
        <v>0.85103622430661696</v>
      </c>
    </row>
    <row r="78" spans="1:9" x14ac:dyDescent="0.2">
      <c r="A78" s="3" t="s">
        <v>129</v>
      </c>
      <c r="B78" s="3" t="s">
        <v>172</v>
      </c>
      <c r="C78" s="3" t="s">
        <v>171</v>
      </c>
      <c r="D78" s="3" t="s">
        <v>45</v>
      </c>
      <c r="E78" s="3" t="s">
        <v>151</v>
      </c>
      <c r="F78" s="3">
        <v>11</v>
      </c>
      <c r="G78" s="3">
        <v>-6.2898088909520297E-2</v>
      </c>
      <c r="H78" s="3">
        <v>3.9895602449599499E-2</v>
      </c>
      <c r="I78" s="3">
        <v>0.114895198781559</v>
      </c>
    </row>
    <row r="79" spans="1:9" x14ac:dyDescent="0.2">
      <c r="A79" s="3" t="s">
        <v>129</v>
      </c>
      <c r="B79" s="3" t="s">
        <v>172</v>
      </c>
      <c r="C79" s="3" t="s">
        <v>171</v>
      </c>
      <c r="D79" s="3" t="s">
        <v>45</v>
      </c>
      <c r="E79" s="3" t="s">
        <v>148</v>
      </c>
      <c r="F79" s="3">
        <v>11</v>
      </c>
      <c r="G79" s="3">
        <v>-6.8139042470722805E-2</v>
      </c>
      <c r="H79" s="3">
        <v>6.05857432524987E-2</v>
      </c>
      <c r="I79" s="3">
        <v>0.28699900874720302</v>
      </c>
    </row>
    <row r="80" spans="1:9" x14ac:dyDescent="0.2">
      <c r="A80" s="3" t="s">
        <v>129</v>
      </c>
      <c r="B80" s="3" t="s">
        <v>170</v>
      </c>
      <c r="C80" s="3" t="s">
        <v>169</v>
      </c>
      <c r="D80" s="3" t="s">
        <v>45</v>
      </c>
      <c r="E80" s="3" t="s">
        <v>145</v>
      </c>
      <c r="F80" s="3">
        <v>11</v>
      </c>
      <c r="G80" s="3">
        <v>-1.9421436309731602E-2</v>
      </c>
      <c r="H80" s="3">
        <v>1.6703213439097999E-2</v>
      </c>
      <c r="I80" s="3">
        <v>0.24493641859616999</v>
      </c>
    </row>
    <row r="81" spans="1:9" x14ac:dyDescent="0.2">
      <c r="A81" s="3" t="s">
        <v>129</v>
      </c>
      <c r="B81" s="3" t="s">
        <v>170</v>
      </c>
      <c r="C81" s="3" t="s">
        <v>169</v>
      </c>
      <c r="D81" s="3" t="s">
        <v>45</v>
      </c>
      <c r="E81" s="3" t="s">
        <v>144</v>
      </c>
      <c r="F81" s="3">
        <v>11</v>
      </c>
      <c r="G81" s="3">
        <v>-4.0991611560734498E-2</v>
      </c>
      <c r="H81" s="3">
        <v>4.9447810927192901E-2</v>
      </c>
      <c r="I81" s="3">
        <v>0.428548874017876</v>
      </c>
    </row>
    <row r="82" spans="1:9" x14ac:dyDescent="0.2">
      <c r="A82" s="3" t="s">
        <v>129</v>
      </c>
      <c r="B82" s="3" t="s">
        <v>170</v>
      </c>
      <c r="C82" s="3" t="s">
        <v>169</v>
      </c>
      <c r="D82" s="3" t="s">
        <v>45</v>
      </c>
      <c r="E82" s="3" t="s">
        <v>151</v>
      </c>
      <c r="F82" s="3">
        <v>11</v>
      </c>
      <c r="G82" s="3">
        <v>-9.2526406353266206E-3</v>
      </c>
      <c r="H82" s="3">
        <v>1.9796784716669499E-2</v>
      </c>
      <c r="I82" s="3">
        <v>0.64022732831308204</v>
      </c>
    </row>
    <row r="83" spans="1:9" x14ac:dyDescent="0.2">
      <c r="A83" s="3" t="s">
        <v>129</v>
      </c>
      <c r="B83" s="3" t="s">
        <v>170</v>
      </c>
      <c r="C83" s="3" t="s">
        <v>169</v>
      </c>
      <c r="D83" s="3" t="s">
        <v>45</v>
      </c>
      <c r="E83" s="3" t="s">
        <v>148</v>
      </c>
      <c r="F83" s="3">
        <v>11</v>
      </c>
      <c r="G83" s="3">
        <v>2.6156529416668799E-3</v>
      </c>
      <c r="H83" s="3">
        <v>2.7802852335695401E-2</v>
      </c>
      <c r="I83" s="3">
        <v>0.92690506417658802</v>
      </c>
    </row>
    <row r="84" spans="1:9" x14ac:dyDescent="0.2">
      <c r="A84" s="3" t="s">
        <v>129</v>
      </c>
      <c r="B84" s="3" t="s">
        <v>168</v>
      </c>
      <c r="C84" s="3" t="s">
        <v>167</v>
      </c>
      <c r="D84" s="3" t="s">
        <v>45</v>
      </c>
      <c r="E84" s="3" t="s">
        <v>145</v>
      </c>
      <c r="F84" s="3">
        <v>11</v>
      </c>
      <c r="G84" s="3">
        <v>4.2026537850948301E-2</v>
      </c>
      <c r="H84" s="3">
        <v>2.30847069620214E-2</v>
      </c>
      <c r="I84" s="3">
        <v>6.8677433756646797E-2</v>
      </c>
    </row>
    <row r="85" spans="1:9" x14ac:dyDescent="0.2">
      <c r="A85" s="3" t="s">
        <v>129</v>
      </c>
      <c r="B85" s="3" t="s">
        <v>168</v>
      </c>
      <c r="C85" s="3" t="s">
        <v>167</v>
      </c>
      <c r="D85" s="3" t="s">
        <v>45</v>
      </c>
      <c r="E85" s="3" t="s">
        <v>144</v>
      </c>
      <c r="F85" s="3">
        <v>11</v>
      </c>
      <c r="G85" s="3">
        <v>7.6108028547300005E-2</v>
      </c>
      <c r="H85" s="3">
        <v>6.8169061549078605E-2</v>
      </c>
      <c r="I85" s="3">
        <v>0.29314440400265401</v>
      </c>
    </row>
    <row r="86" spans="1:9" x14ac:dyDescent="0.2">
      <c r="A86" s="3" t="s">
        <v>129</v>
      </c>
      <c r="B86" s="3" t="s">
        <v>168</v>
      </c>
      <c r="C86" s="3" t="s">
        <v>167</v>
      </c>
      <c r="D86" s="3" t="s">
        <v>45</v>
      </c>
      <c r="E86" s="3" t="s">
        <v>151</v>
      </c>
      <c r="F86" s="3">
        <v>11</v>
      </c>
      <c r="G86" s="3">
        <v>2.8714206372500599E-2</v>
      </c>
      <c r="H86" s="3">
        <v>2.3913935130019E-2</v>
      </c>
      <c r="I86" s="3">
        <v>0.22985551415220601</v>
      </c>
    </row>
    <row r="87" spans="1:9" x14ac:dyDescent="0.2">
      <c r="A87" s="3" t="s">
        <v>129</v>
      </c>
      <c r="B87" s="3" t="s">
        <v>168</v>
      </c>
      <c r="C87" s="3" t="s">
        <v>167</v>
      </c>
      <c r="D87" s="3" t="s">
        <v>45</v>
      </c>
      <c r="E87" s="3" t="s">
        <v>148</v>
      </c>
      <c r="F87" s="3">
        <v>11</v>
      </c>
      <c r="G87" s="3">
        <v>1.6308435665463399E-2</v>
      </c>
      <c r="H87" s="3">
        <v>3.1542569991248902E-2</v>
      </c>
      <c r="I87" s="3">
        <v>0.61637727048111801</v>
      </c>
    </row>
    <row r="88" spans="1:9" x14ac:dyDescent="0.2">
      <c r="A88" s="3" t="s">
        <v>129</v>
      </c>
      <c r="B88" s="3" t="s">
        <v>166</v>
      </c>
      <c r="C88" s="3" t="s">
        <v>165</v>
      </c>
      <c r="D88" s="3" t="s">
        <v>45</v>
      </c>
      <c r="E88" s="3" t="s">
        <v>145</v>
      </c>
      <c r="F88" s="3">
        <v>11</v>
      </c>
      <c r="G88" s="3">
        <v>-1.55841731620532E-3</v>
      </c>
      <c r="H88" s="3">
        <v>4.7619996363490701E-2</v>
      </c>
      <c r="I88" s="3">
        <v>0.97389300098091602</v>
      </c>
    </row>
    <row r="89" spans="1:9" x14ac:dyDescent="0.2">
      <c r="A89" s="3" t="s">
        <v>129</v>
      </c>
      <c r="B89" s="3" t="s">
        <v>166</v>
      </c>
      <c r="C89" s="3" t="s">
        <v>165</v>
      </c>
      <c r="D89" s="3" t="s">
        <v>45</v>
      </c>
      <c r="E89" s="3" t="s">
        <v>144</v>
      </c>
      <c r="F89" s="3">
        <v>11</v>
      </c>
      <c r="G89" s="3">
        <v>2.7782546329589201E-2</v>
      </c>
      <c r="H89" s="3">
        <v>0.14231062080016299</v>
      </c>
      <c r="I89" s="3">
        <v>0.84955324802591803</v>
      </c>
    </row>
    <row r="90" spans="1:9" x14ac:dyDescent="0.2">
      <c r="A90" s="3" t="s">
        <v>129</v>
      </c>
      <c r="B90" s="3" t="s">
        <v>166</v>
      </c>
      <c r="C90" s="3" t="s">
        <v>165</v>
      </c>
      <c r="D90" s="3" t="s">
        <v>45</v>
      </c>
      <c r="E90" s="3" t="s">
        <v>151</v>
      </c>
      <c r="F90" s="3">
        <v>11</v>
      </c>
      <c r="G90" s="3">
        <v>-1.00521276759932E-2</v>
      </c>
      <c r="H90" s="3">
        <v>6.2384052862677897E-2</v>
      </c>
      <c r="I90" s="3">
        <v>0.87198867375576306</v>
      </c>
    </row>
    <row r="91" spans="1:9" x14ac:dyDescent="0.2">
      <c r="A91" s="3" t="s">
        <v>129</v>
      </c>
      <c r="B91" s="3" t="s">
        <v>166</v>
      </c>
      <c r="C91" s="3" t="s">
        <v>165</v>
      </c>
      <c r="D91" s="3" t="s">
        <v>45</v>
      </c>
      <c r="E91" s="3" t="s">
        <v>148</v>
      </c>
      <c r="F91" s="3">
        <v>11</v>
      </c>
      <c r="G91" s="3">
        <v>-3.1924077934793099E-2</v>
      </c>
      <c r="H91" s="3">
        <v>8.9160052733024894E-2</v>
      </c>
      <c r="I91" s="3">
        <v>0.72774579700942199</v>
      </c>
    </row>
    <row r="92" spans="1:9" x14ac:dyDescent="0.2">
      <c r="A92" s="3" t="s">
        <v>129</v>
      </c>
      <c r="B92" s="3" t="s">
        <v>164</v>
      </c>
      <c r="C92" s="3" t="s">
        <v>163</v>
      </c>
      <c r="D92" s="3" t="s">
        <v>45</v>
      </c>
      <c r="E92" s="3" t="s">
        <v>145</v>
      </c>
      <c r="F92" s="3">
        <v>11</v>
      </c>
      <c r="G92" s="3">
        <v>7.9975788672628605E-3</v>
      </c>
      <c r="H92" s="3">
        <v>2.0748375671986001E-2</v>
      </c>
      <c r="I92" s="3">
        <v>0.69989985044048797</v>
      </c>
    </row>
    <row r="93" spans="1:9" x14ac:dyDescent="0.2">
      <c r="A93" s="3" t="s">
        <v>129</v>
      </c>
      <c r="B93" s="3" t="s">
        <v>164</v>
      </c>
      <c r="C93" s="3" t="s">
        <v>163</v>
      </c>
      <c r="D93" s="3" t="s">
        <v>45</v>
      </c>
      <c r="E93" s="3" t="s">
        <v>144</v>
      </c>
      <c r="F93" s="3">
        <v>11</v>
      </c>
      <c r="G93" s="3">
        <v>-6.9442407799827797E-3</v>
      </c>
      <c r="H93" s="3">
        <v>5.9005603185151599E-2</v>
      </c>
      <c r="I93" s="3">
        <v>0.90889964992592898</v>
      </c>
    </row>
    <row r="94" spans="1:9" x14ac:dyDescent="0.2">
      <c r="A94" s="3" t="s">
        <v>129</v>
      </c>
      <c r="B94" s="3" t="s">
        <v>164</v>
      </c>
      <c r="C94" s="3" t="s">
        <v>163</v>
      </c>
      <c r="D94" s="3" t="s">
        <v>45</v>
      </c>
      <c r="E94" s="3" t="s">
        <v>151</v>
      </c>
      <c r="F94" s="3">
        <v>11</v>
      </c>
      <c r="G94" s="3">
        <v>1.9651136047702699E-2</v>
      </c>
      <c r="H94" s="3">
        <v>2.8494711574408998E-2</v>
      </c>
      <c r="I94" s="3">
        <v>0.49041965355683698</v>
      </c>
    </row>
    <row r="95" spans="1:9" x14ac:dyDescent="0.2">
      <c r="A95" s="3" t="s">
        <v>129</v>
      </c>
      <c r="B95" s="3" t="s">
        <v>164</v>
      </c>
      <c r="C95" s="3" t="s">
        <v>163</v>
      </c>
      <c r="D95" s="3" t="s">
        <v>45</v>
      </c>
      <c r="E95" s="3" t="s">
        <v>148</v>
      </c>
      <c r="F95" s="3">
        <v>11</v>
      </c>
      <c r="G95" s="3">
        <v>3.98266507295848E-2</v>
      </c>
      <c r="H95" s="3">
        <v>4.70612801864577E-2</v>
      </c>
      <c r="I95" s="3">
        <v>0.417192037595156</v>
      </c>
    </row>
    <row r="96" spans="1:9" x14ac:dyDescent="0.2">
      <c r="A96" s="3" t="s">
        <v>129</v>
      </c>
      <c r="B96" s="3" t="s">
        <v>162</v>
      </c>
      <c r="C96" s="3" t="s">
        <v>161</v>
      </c>
      <c r="D96" s="3" t="s">
        <v>45</v>
      </c>
      <c r="E96" s="3" t="s">
        <v>145</v>
      </c>
      <c r="F96" s="3">
        <v>11</v>
      </c>
      <c r="G96" s="3">
        <v>-4.2343187977896497E-2</v>
      </c>
      <c r="H96" s="3">
        <v>3.0071409692365599E-2</v>
      </c>
      <c r="I96" s="3">
        <v>0.15910504494678299</v>
      </c>
    </row>
    <row r="97" spans="1:9" x14ac:dyDescent="0.2">
      <c r="A97" s="3" t="s">
        <v>129</v>
      </c>
      <c r="B97" s="3" t="s">
        <v>162</v>
      </c>
      <c r="C97" s="3" t="s">
        <v>161</v>
      </c>
      <c r="D97" s="3" t="s">
        <v>45</v>
      </c>
      <c r="E97" s="3" t="s">
        <v>144</v>
      </c>
      <c r="F97" s="3">
        <v>11</v>
      </c>
      <c r="G97" s="3">
        <v>-1.7590122250030499E-2</v>
      </c>
      <c r="H97" s="3">
        <v>8.5520268936420493E-2</v>
      </c>
      <c r="I97" s="3">
        <v>0.84161518300675897</v>
      </c>
    </row>
    <row r="98" spans="1:9" x14ac:dyDescent="0.2">
      <c r="A98" s="3" t="s">
        <v>129</v>
      </c>
      <c r="B98" s="3" t="s">
        <v>162</v>
      </c>
      <c r="C98" s="3" t="s">
        <v>161</v>
      </c>
      <c r="D98" s="3" t="s">
        <v>45</v>
      </c>
      <c r="E98" s="3" t="s">
        <v>151</v>
      </c>
      <c r="F98" s="3">
        <v>11</v>
      </c>
      <c r="G98" s="3">
        <v>-6.1051373109432698E-2</v>
      </c>
      <c r="H98" s="3">
        <v>3.8622560399170898E-2</v>
      </c>
      <c r="I98" s="3">
        <v>0.113942550489693</v>
      </c>
    </row>
    <row r="99" spans="1:9" x14ac:dyDescent="0.2">
      <c r="A99" s="3" t="s">
        <v>129</v>
      </c>
      <c r="B99" s="3" t="s">
        <v>162</v>
      </c>
      <c r="C99" s="3" t="s">
        <v>161</v>
      </c>
      <c r="D99" s="3" t="s">
        <v>45</v>
      </c>
      <c r="E99" s="3" t="s">
        <v>148</v>
      </c>
      <c r="F99" s="3">
        <v>11</v>
      </c>
      <c r="G99" s="3">
        <v>-6.9623885736173494E-2</v>
      </c>
      <c r="H99" s="3">
        <v>5.7581035700263399E-2</v>
      </c>
      <c r="I99" s="3">
        <v>0.25441798461470899</v>
      </c>
    </row>
    <row r="101" spans="1:9" x14ac:dyDescent="0.2">
      <c r="A101" t="s">
        <v>720</v>
      </c>
    </row>
  </sheetData>
  <customSheetViews>
    <customSheetView guid="{97C7283A-000F-8441-B299-43EB4E816C22}">
      <selection activeCell="A104" sqref="A104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80DFB-1E95-8F45-B08A-1061019D97CB}">
  <dimension ref="A1:I83"/>
  <sheetViews>
    <sheetView workbookViewId="0">
      <selection activeCell="D5" sqref="D5"/>
    </sheetView>
  </sheetViews>
  <sheetFormatPr baseColWidth="10" defaultRowHeight="16" x14ac:dyDescent="0.2"/>
  <cols>
    <col min="3" max="3" width="45.1640625" customWidth="1"/>
    <col min="4" max="4" width="30.83203125" customWidth="1"/>
    <col min="5" max="5" width="23.6640625" customWidth="1"/>
  </cols>
  <sheetData>
    <row r="1" spans="1:9" x14ac:dyDescent="0.2">
      <c r="A1" s="13" t="s">
        <v>689</v>
      </c>
    </row>
    <row r="3" spans="1:9" x14ac:dyDescent="0.2">
      <c r="A3" s="6" t="s">
        <v>2</v>
      </c>
      <c r="B3" s="6" t="s">
        <v>3</v>
      </c>
      <c r="C3" s="6" t="s">
        <v>1</v>
      </c>
      <c r="D3" s="6" t="s">
        <v>0</v>
      </c>
      <c r="E3" s="6" t="s">
        <v>140</v>
      </c>
      <c r="F3" s="6" t="s">
        <v>160</v>
      </c>
      <c r="G3" s="6" t="s">
        <v>6</v>
      </c>
      <c r="H3" s="6" t="s">
        <v>7</v>
      </c>
      <c r="I3" s="6" t="s">
        <v>147</v>
      </c>
    </row>
    <row r="4" spans="1:9" x14ac:dyDescent="0.2">
      <c r="A4" s="3" t="s">
        <v>10</v>
      </c>
      <c r="B4" s="3" t="s">
        <v>159</v>
      </c>
      <c r="C4" s="3" t="s">
        <v>158</v>
      </c>
      <c r="D4" s="3" t="s">
        <v>21</v>
      </c>
      <c r="E4" s="3" t="s">
        <v>145</v>
      </c>
      <c r="F4" s="3">
        <v>4</v>
      </c>
      <c r="G4" s="3">
        <v>1.07460703323831E-2</v>
      </c>
      <c r="H4" s="3">
        <v>9.6724227541035698E-2</v>
      </c>
      <c r="I4" s="3">
        <v>0.91153697780627796</v>
      </c>
    </row>
    <row r="5" spans="1:9" x14ac:dyDescent="0.2">
      <c r="A5" s="3" t="s">
        <v>10</v>
      </c>
      <c r="B5" s="3" t="s">
        <v>159</v>
      </c>
      <c r="C5" s="3" t="s">
        <v>158</v>
      </c>
      <c r="D5" s="3" t="s">
        <v>21</v>
      </c>
      <c r="E5" s="3" t="s">
        <v>144</v>
      </c>
      <c r="F5" s="3">
        <v>4</v>
      </c>
      <c r="G5" s="3">
        <v>1.06890283703032</v>
      </c>
      <c r="H5" s="3">
        <v>1.6324802693057301</v>
      </c>
      <c r="I5" s="3">
        <v>0.57985329582357303</v>
      </c>
    </row>
    <row r="6" spans="1:9" x14ac:dyDescent="0.2">
      <c r="A6" s="3" t="s">
        <v>10</v>
      </c>
      <c r="B6" s="3" t="s">
        <v>159</v>
      </c>
      <c r="C6" s="3" t="s">
        <v>158</v>
      </c>
      <c r="D6" s="3" t="s">
        <v>21</v>
      </c>
      <c r="E6" s="3" t="s">
        <v>151</v>
      </c>
      <c r="F6" s="3">
        <v>4</v>
      </c>
      <c r="G6" s="3">
        <v>2.5059531921455502E-2</v>
      </c>
      <c r="H6" s="3">
        <v>0.111440871788186</v>
      </c>
      <c r="I6" s="3">
        <v>0.82208164320089705</v>
      </c>
    </row>
    <row r="7" spans="1:9" x14ac:dyDescent="0.2">
      <c r="A7" s="3" t="s">
        <v>10</v>
      </c>
      <c r="B7" s="3" t="s">
        <v>159</v>
      </c>
      <c r="C7" s="3" t="s">
        <v>158</v>
      </c>
      <c r="D7" s="3" t="s">
        <v>21</v>
      </c>
      <c r="E7" s="3" t="s">
        <v>148</v>
      </c>
      <c r="F7" s="3">
        <v>4</v>
      </c>
      <c r="G7" s="3">
        <v>9.88847904455777E-2</v>
      </c>
      <c r="H7" s="3">
        <v>0.17149789310611099</v>
      </c>
      <c r="I7" s="3">
        <v>0.60463126442510096</v>
      </c>
    </row>
    <row r="8" spans="1:9" x14ac:dyDescent="0.2">
      <c r="A8" s="3" t="s">
        <v>10</v>
      </c>
      <c r="B8" s="3" t="s">
        <v>157</v>
      </c>
      <c r="C8" s="3" t="s">
        <v>156</v>
      </c>
      <c r="D8" s="3" t="s">
        <v>21</v>
      </c>
      <c r="E8" s="3" t="s">
        <v>145</v>
      </c>
      <c r="F8" s="3">
        <v>4</v>
      </c>
      <c r="G8" s="3">
        <v>5.6768355991116702E-2</v>
      </c>
      <c r="H8" s="3">
        <v>0.14582523445512799</v>
      </c>
      <c r="I8" s="3">
        <v>0.69706137689403203</v>
      </c>
    </row>
    <row r="9" spans="1:9" x14ac:dyDescent="0.2">
      <c r="A9" s="3" t="s">
        <v>10</v>
      </c>
      <c r="B9" s="3" t="s">
        <v>157</v>
      </c>
      <c r="C9" s="3" t="s">
        <v>156</v>
      </c>
      <c r="D9" s="3" t="s">
        <v>21</v>
      </c>
      <c r="E9" s="3" t="s">
        <v>144</v>
      </c>
      <c r="F9" s="3">
        <v>4</v>
      </c>
      <c r="G9" s="3">
        <v>-2.5590885885749199</v>
      </c>
      <c r="H9" s="3">
        <v>2.4566396554444698</v>
      </c>
      <c r="I9" s="3">
        <v>0.40692982995348398</v>
      </c>
    </row>
    <row r="10" spans="1:9" x14ac:dyDescent="0.2">
      <c r="A10" s="3" t="s">
        <v>10</v>
      </c>
      <c r="B10" s="3" t="s">
        <v>157</v>
      </c>
      <c r="C10" s="3" t="s">
        <v>156</v>
      </c>
      <c r="D10" s="3" t="s">
        <v>21</v>
      </c>
      <c r="E10" s="3" t="s">
        <v>151</v>
      </c>
      <c r="F10" s="3">
        <v>4</v>
      </c>
      <c r="G10" s="3">
        <v>5.7053621365409202E-2</v>
      </c>
      <c r="H10" s="3">
        <v>0.162213760900869</v>
      </c>
      <c r="I10" s="3">
        <v>0.72504919680069102</v>
      </c>
    </row>
    <row r="11" spans="1:9" x14ac:dyDescent="0.2">
      <c r="A11" s="3" t="s">
        <v>10</v>
      </c>
      <c r="B11" s="3" t="s">
        <v>157</v>
      </c>
      <c r="C11" s="3" t="s">
        <v>156</v>
      </c>
      <c r="D11" s="3" t="s">
        <v>21</v>
      </c>
      <c r="E11" s="3" t="s">
        <v>148</v>
      </c>
      <c r="F11" s="3">
        <v>4</v>
      </c>
      <c r="G11" s="3">
        <v>-5.4910512497617699E-2</v>
      </c>
      <c r="H11" s="3">
        <v>0.22852551921196801</v>
      </c>
      <c r="I11" s="3">
        <v>0.82559529497098405</v>
      </c>
    </row>
    <row r="12" spans="1:9" x14ac:dyDescent="0.2">
      <c r="A12" s="3" t="s">
        <v>10</v>
      </c>
      <c r="B12" s="3" t="s">
        <v>155</v>
      </c>
      <c r="C12" s="3" t="s">
        <v>154</v>
      </c>
      <c r="D12" s="3" t="s">
        <v>21</v>
      </c>
      <c r="E12" s="3" t="s">
        <v>145</v>
      </c>
      <c r="F12" s="3">
        <v>4</v>
      </c>
      <c r="G12" s="3">
        <v>8.0483567508782605E-2</v>
      </c>
      <c r="H12" s="3">
        <v>7.3249588051396905E-2</v>
      </c>
      <c r="I12" s="3">
        <v>0.27187365639536898</v>
      </c>
    </row>
    <row r="13" spans="1:9" x14ac:dyDescent="0.2">
      <c r="A13" s="3" t="s">
        <v>10</v>
      </c>
      <c r="B13" s="3" t="s">
        <v>155</v>
      </c>
      <c r="C13" s="3" t="s">
        <v>154</v>
      </c>
      <c r="D13" s="3" t="s">
        <v>21</v>
      </c>
      <c r="E13" s="3" t="s">
        <v>144</v>
      </c>
      <c r="F13" s="3">
        <v>4</v>
      </c>
      <c r="G13" s="3">
        <v>0.518391379594345</v>
      </c>
      <c r="H13" s="3">
        <v>1.25388302862223</v>
      </c>
      <c r="I13" s="3">
        <v>0.719405923878637</v>
      </c>
    </row>
    <row r="14" spans="1:9" x14ac:dyDescent="0.2">
      <c r="A14" s="3" t="s">
        <v>10</v>
      </c>
      <c r="B14" s="3" t="s">
        <v>155</v>
      </c>
      <c r="C14" s="3" t="s">
        <v>154</v>
      </c>
      <c r="D14" s="3" t="s">
        <v>21</v>
      </c>
      <c r="E14" s="3" t="s">
        <v>151</v>
      </c>
      <c r="F14" s="3">
        <v>4</v>
      </c>
      <c r="G14" s="3">
        <v>0.117445286360708</v>
      </c>
      <c r="H14" s="3">
        <v>8.5551049863710496E-2</v>
      </c>
      <c r="I14" s="3">
        <v>0.16981160436046999</v>
      </c>
    </row>
    <row r="15" spans="1:9" x14ac:dyDescent="0.2">
      <c r="A15" s="3" t="s">
        <v>10</v>
      </c>
      <c r="B15" s="3" t="s">
        <v>155</v>
      </c>
      <c r="C15" s="3" t="s">
        <v>154</v>
      </c>
      <c r="D15" s="3" t="s">
        <v>21</v>
      </c>
      <c r="E15" s="3" t="s">
        <v>148</v>
      </c>
      <c r="F15" s="3">
        <v>4</v>
      </c>
      <c r="G15" s="3">
        <v>0.15352306017300699</v>
      </c>
      <c r="H15" s="3">
        <v>0.12832664174959099</v>
      </c>
      <c r="I15" s="3">
        <v>0.31749084461250099</v>
      </c>
    </row>
    <row r="16" spans="1:9" x14ac:dyDescent="0.2">
      <c r="A16" s="3" t="s">
        <v>10</v>
      </c>
      <c r="B16" s="3" t="s">
        <v>153</v>
      </c>
      <c r="C16" s="3" t="s">
        <v>152</v>
      </c>
      <c r="D16" s="3" t="s">
        <v>21</v>
      </c>
      <c r="E16" s="3" t="s">
        <v>145</v>
      </c>
      <c r="F16" s="3">
        <v>4</v>
      </c>
      <c r="G16" s="3">
        <v>5.8770344568968097E-2</v>
      </c>
      <c r="H16" s="3">
        <v>4.7919603633695497E-2</v>
      </c>
      <c r="I16" s="3">
        <v>0.22003450776415101</v>
      </c>
    </row>
    <row r="17" spans="1:9" x14ac:dyDescent="0.2">
      <c r="A17" s="3" t="s">
        <v>10</v>
      </c>
      <c r="B17" s="3" t="s">
        <v>153</v>
      </c>
      <c r="C17" s="3" t="s">
        <v>152</v>
      </c>
      <c r="D17" s="3" t="s">
        <v>21</v>
      </c>
      <c r="E17" s="3" t="s">
        <v>144</v>
      </c>
      <c r="F17" s="3">
        <v>4</v>
      </c>
      <c r="G17" s="3">
        <v>0.80842278987743699</v>
      </c>
      <c r="H17" s="3">
        <v>0.80760700178619305</v>
      </c>
      <c r="I17" s="3">
        <v>0.42226112790233999</v>
      </c>
    </row>
    <row r="18" spans="1:9" x14ac:dyDescent="0.2">
      <c r="A18" s="3" t="s">
        <v>10</v>
      </c>
      <c r="B18" s="3" t="s">
        <v>153</v>
      </c>
      <c r="C18" s="3" t="s">
        <v>152</v>
      </c>
      <c r="D18" s="3" t="s">
        <v>21</v>
      </c>
      <c r="E18" s="3" t="s">
        <v>151</v>
      </c>
      <c r="F18" s="3">
        <v>4</v>
      </c>
      <c r="G18" s="3">
        <v>5.7187428584468299E-2</v>
      </c>
      <c r="H18" s="3">
        <v>5.3817448929765102E-2</v>
      </c>
      <c r="I18" s="3">
        <v>0.28795489505344501</v>
      </c>
    </row>
    <row r="19" spans="1:9" x14ac:dyDescent="0.2">
      <c r="A19" s="3" t="s">
        <v>10</v>
      </c>
      <c r="B19" s="3" t="s">
        <v>153</v>
      </c>
      <c r="C19" s="3" t="s">
        <v>152</v>
      </c>
      <c r="D19" s="3" t="s">
        <v>21</v>
      </c>
      <c r="E19" s="3" t="s">
        <v>148</v>
      </c>
      <c r="F19" s="3">
        <v>4</v>
      </c>
      <c r="G19" s="3">
        <v>5.8697398530186802E-2</v>
      </c>
      <c r="H19" s="3">
        <v>7.4353943058141594E-2</v>
      </c>
      <c r="I19" s="3">
        <v>0.48750029627056801</v>
      </c>
    </row>
    <row r="20" spans="1:9" x14ac:dyDescent="0.2">
      <c r="A20" s="3" t="s">
        <v>10</v>
      </c>
      <c r="B20" s="3" t="s">
        <v>150</v>
      </c>
      <c r="C20" s="3" t="s">
        <v>149</v>
      </c>
      <c r="D20" s="3" t="s">
        <v>21</v>
      </c>
      <c r="E20" s="3" t="s">
        <v>145</v>
      </c>
      <c r="F20" s="3">
        <v>4</v>
      </c>
      <c r="G20" s="3">
        <v>-6.3563002110480299E-2</v>
      </c>
      <c r="H20" s="3">
        <v>5.7902387224401199E-2</v>
      </c>
      <c r="I20" s="3">
        <v>0.27230871752837699</v>
      </c>
    </row>
    <row r="21" spans="1:9" x14ac:dyDescent="0.2">
      <c r="A21" s="3" t="s">
        <v>10</v>
      </c>
      <c r="B21" s="3" t="s">
        <v>150</v>
      </c>
      <c r="C21" s="3" t="s">
        <v>149</v>
      </c>
      <c r="D21" s="3" t="s">
        <v>21</v>
      </c>
      <c r="E21" s="3" t="s">
        <v>144</v>
      </c>
      <c r="F21" s="3">
        <v>4</v>
      </c>
      <c r="G21" s="3">
        <v>-0.92418256035570401</v>
      </c>
      <c r="H21" s="3">
        <v>0.97815004396248095</v>
      </c>
      <c r="I21" s="3">
        <v>0.44447866906164202</v>
      </c>
    </row>
    <row r="22" spans="1:9" x14ac:dyDescent="0.2">
      <c r="A22" s="3" t="s">
        <v>10</v>
      </c>
      <c r="B22" s="3" t="s">
        <v>150</v>
      </c>
      <c r="C22" s="3" t="s">
        <v>149</v>
      </c>
      <c r="D22" s="3" t="s">
        <v>21</v>
      </c>
      <c r="E22" s="3" t="s">
        <v>151</v>
      </c>
      <c r="F22" s="3">
        <v>4</v>
      </c>
      <c r="G22" s="3">
        <v>-5.6646089538101102E-2</v>
      </c>
      <c r="H22" s="3">
        <v>6.7985643350487707E-2</v>
      </c>
      <c r="I22" s="3">
        <v>0.404728197796352</v>
      </c>
    </row>
    <row r="23" spans="1:9" x14ac:dyDescent="0.2">
      <c r="A23" s="3" t="s">
        <v>10</v>
      </c>
      <c r="B23" s="3" t="s">
        <v>150</v>
      </c>
      <c r="C23" s="3" t="s">
        <v>149</v>
      </c>
      <c r="D23" s="3" t="s">
        <v>21</v>
      </c>
      <c r="E23" s="3" t="s">
        <v>148</v>
      </c>
      <c r="F23" s="3">
        <v>4</v>
      </c>
      <c r="G23" s="3">
        <v>-5.4891040059909697E-2</v>
      </c>
      <c r="H23" s="3">
        <v>9.2012930030406503E-2</v>
      </c>
      <c r="I23" s="3">
        <v>0.592820831800701</v>
      </c>
    </row>
    <row r="24" spans="1:9" x14ac:dyDescent="0.2">
      <c r="A24" s="3" t="s">
        <v>94</v>
      </c>
      <c r="B24" s="3" t="s">
        <v>159</v>
      </c>
      <c r="C24" s="3" t="s">
        <v>158</v>
      </c>
      <c r="D24" s="3" t="s">
        <v>46</v>
      </c>
      <c r="E24" s="3" t="s">
        <v>145</v>
      </c>
      <c r="F24" s="3">
        <v>9</v>
      </c>
      <c r="G24" s="3">
        <v>8.2090760837311098E-3</v>
      </c>
      <c r="H24" s="3">
        <v>6.09375407835119E-2</v>
      </c>
      <c r="I24" s="3">
        <v>0.89283883132553699</v>
      </c>
    </row>
    <row r="25" spans="1:9" x14ac:dyDescent="0.2">
      <c r="A25" s="3" t="s">
        <v>94</v>
      </c>
      <c r="B25" s="3" t="s">
        <v>159</v>
      </c>
      <c r="C25" s="3" t="s">
        <v>158</v>
      </c>
      <c r="D25" s="3" t="s">
        <v>46</v>
      </c>
      <c r="E25" s="3" t="s">
        <v>144</v>
      </c>
      <c r="F25" s="3">
        <v>9</v>
      </c>
      <c r="G25" s="3">
        <v>-0.32176024447691698</v>
      </c>
      <c r="H25" s="3">
        <v>0.230748587253361</v>
      </c>
      <c r="I25" s="3">
        <v>0.20584744849710801</v>
      </c>
    </row>
    <row r="26" spans="1:9" x14ac:dyDescent="0.2">
      <c r="A26" s="3" t="s">
        <v>94</v>
      </c>
      <c r="B26" s="3" t="s">
        <v>159</v>
      </c>
      <c r="C26" s="3" t="s">
        <v>158</v>
      </c>
      <c r="D26" s="3" t="s">
        <v>46</v>
      </c>
      <c r="E26" s="3" t="s">
        <v>151</v>
      </c>
      <c r="F26" s="3">
        <v>9</v>
      </c>
      <c r="G26" s="3">
        <v>5.1856595966915699E-2</v>
      </c>
      <c r="H26" s="3">
        <v>8.59522442552344E-2</v>
      </c>
      <c r="I26" s="3">
        <v>0.54629669746491005</v>
      </c>
    </row>
    <row r="27" spans="1:9" x14ac:dyDescent="0.2">
      <c r="A27" s="3" t="s">
        <v>94</v>
      </c>
      <c r="B27" s="3" t="s">
        <v>159</v>
      </c>
      <c r="C27" s="3" t="s">
        <v>158</v>
      </c>
      <c r="D27" s="3" t="s">
        <v>46</v>
      </c>
      <c r="E27" s="3" t="s">
        <v>148</v>
      </c>
      <c r="F27" s="3">
        <v>9</v>
      </c>
      <c r="G27" s="3">
        <v>7.5841839170089395E-2</v>
      </c>
      <c r="H27" s="3">
        <v>0.147094910820639</v>
      </c>
      <c r="I27" s="3">
        <v>0.62007757328827195</v>
      </c>
    </row>
    <row r="28" spans="1:9" x14ac:dyDescent="0.2">
      <c r="A28" s="3" t="s">
        <v>94</v>
      </c>
      <c r="B28" s="3" t="s">
        <v>157</v>
      </c>
      <c r="C28" s="3" t="s">
        <v>156</v>
      </c>
      <c r="D28" s="3" t="s">
        <v>46</v>
      </c>
      <c r="E28" s="3" t="s">
        <v>145</v>
      </c>
      <c r="F28" s="3">
        <v>9</v>
      </c>
      <c r="G28" s="3">
        <v>-0.149054251642705</v>
      </c>
      <c r="H28" s="3">
        <v>9.1624223361739005E-2</v>
      </c>
      <c r="I28" s="3">
        <v>0.10377966262518901</v>
      </c>
    </row>
    <row r="29" spans="1:9" x14ac:dyDescent="0.2">
      <c r="A29" s="3" t="s">
        <v>94</v>
      </c>
      <c r="B29" s="3" t="s">
        <v>157</v>
      </c>
      <c r="C29" s="3" t="s">
        <v>156</v>
      </c>
      <c r="D29" s="3" t="s">
        <v>46</v>
      </c>
      <c r="E29" s="3" t="s">
        <v>144</v>
      </c>
      <c r="F29" s="3">
        <v>9</v>
      </c>
      <c r="G29" s="3">
        <v>0.32627423414250001</v>
      </c>
      <c r="H29" s="3">
        <v>0.34796511474544001</v>
      </c>
      <c r="I29" s="3">
        <v>0.37963311227041302</v>
      </c>
    </row>
    <row r="30" spans="1:9" x14ac:dyDescent="0.2">
      <c r="A30" s="3" t="s">
        <v>94</v>
      </c>
      <c r="B30" s="3" t="s">
        <v>157</v>
      </c>
      <c r="C30" s="3" t="s">
        <v>156</v>
      </c>
      <c r="D30" s="3" t="s">
        <v>46</v>
      </c>
      <c r="E30" s="3" t="s">
        <v>151</v>
      </c>
      <c r="F30" s="3">
        <v>9</v>
      </c>
      <c r="G30" s="3">
        <v>-0.12249546439860599</v>
      </c>
      <c r="H30" s="3">
        <v>0.125551582556297</v>
      </c>
      <c r="I30" s="3">
        <v>0.32923374118008197</v>
      </c>
    </row>
    <row r="31" spans="1:9" x14ac:dyDescent="0.2">
      <c r="A31" s="3" t="s">
        <v>94</v>
      </c>
      <c r="B31" s="3" t="s">
        <v>157</v>
      </c>
      <c r="C31" s="3" t="s">
        <v>156</v>
      </c>
      <c r="D31" s="3" t="s">
        <v>46</v>
      </c>
      <c r="E31" s="3" t="s">
        <v>148</v>
      </c>
      <c r="F31" s="3">
        <v>9</v>
      </c>
      <c r="G31" s="3">
        <v>-0.114569212575655</v>
      </c>
      <c r="H31" s="3">
        <v>0.15757753381189599</v>
      </c>
      <c r="I31" s="3">
        <v>0.48791340575939401</v>
      </c>
    </row>
    <row r="32" spans="1:9" x14ac:dyDescent="0.2">
      <c r="A32" s="3" t="s">
        <v>94</v>
      </c>
      <c r="B32" s="3" t="s">
        <v>155</v>
      </c>
      <c r="C32" s="3" t="s">
        <v>154</v>
      </c>
      <c r="D32" s="3" t="s">
        <v>46</v>
      </c>
      <c r="E32" s="3" t="s">
        <v>145</v>
      </c>
      <c r="F32" s="3">
        <v>9</v>
      </c>
      <c r="G32" s="3">
        <v>5.1414336100572097E-2</v>
      </c>
      <c r="H32" s="3">
        <v>4.6023798019922298E-2</v>
      </c>
      <c r="I32" s="3">
        <v>0.26394087574285502</v>
      </c>
    </row>
    <row r="33" spans="1:9" x14ac:dyDescent="0.2">
      <c r="A33" s="3" t="s">
        <v>94</v>
      </c>
      <c r="B33" s="3" t="s">
        <v>155</v>
      </c>
      <c r="C33" s="3" t="s">
        <v>154</v>
      </c>
      <c r="D33" s="3" t="s">
        <v>46</v>
      </c>
      <c r="E33" s="3" t="s">
        <v>144</v>
      </c>
      <c r="F33" s="3">
        <v>9</v>
      </c>
      <c r="G33" s="3">
        <v>3.9769954951587496E-3</v>
      </c>
      <c r="H33" s="3">
        <v>0.174953285602578</v>
      </c>
      <c r="I33" s="3">
        <v>0.98249865868848296</v>
      </c>
    </row>
    <row r="34" spans="1:9" x14ac:dyDescent="0.2">
      <c r="A34" s="3" t="s">
        <v>94</v>
      </c>
      <c r="B34" s="3" t="s">
        <v>155</v>
      </c>
      <c r="C34" s="3" t="s">
        <v>154</v>
      </c>
      <c r="D34" s="3" t="s">
        <v>46</v>
      </c>
      <c r="E34" s="3" t="s">
        <v>151</v>
      </c>
      <c r="F34" s="3">
        <v>9</v>
      </c>
      <c r="G34" s="3">
        <v>3.10834054460386E-2</v>
      </c>
      <c r="H34" s="3">
        <v>5.9824692496499403E-2</v>
      </c>
      <c r="I34" s="3">
        <v>0.60335993317191505</v>
      </c>
    </row>
    <row r="35" spans="1:9" x14ac:dyDescent="0.2">
      <c r="A35" s="3" t="s">
        <v>94</v>
      </c>
      <c r="B35" s="3" t="s">
        <v>155</v>
      </c>
      <c r="C35" s="3" t="s">
        <v>154</v>
      </c>
      <c r="D35" s="3" t="s">
        <v>46</v>
      </c>
      <c r="E35" s="3" t="s">
        <v>148</v>
      </c>
      <c r="F35" s="3">
        <v>9</v>
      </c>
      <c r="G35" s="3">
        <v>-3.5614522668042702E-3</v>
      </c>
      <c r="H35" s="3">
        <v>7.8652562145296395E-2</v>
      </c>
      <c r="I35" s="3">
        <v>0.96499336232905197</v>
      </c>
    </row>
    <row r="36" spans="1:9" x14ac:dyDescent="0.2">
      <c r="A36" s="3" t="s">
        <v>94</v>
      </c>
      <c r="B36" s="3" t="s">
        <v>153</v>
      </c>
      <c r="C36" s="3" t="s">
        <v>152</v>
      </c>
      <c r="D36" s="3" t="s">
        <v>46</v>
      </c>
      <c r="E36" s="3" t="s">
        <v>145</v>
      </c>
      <c r="F36" s="3">
        <v>9</v>
      </c>
      <c r="G36" s="3">
        <v>-4.0005386092364703E-2</v>
      </c>
      <c r="H36" s="3">
        <v>3.0206397138407701E-2</v>
      </c>
      <c r="I36" s="3">
        <v>0.18536986402862399</v>
      </c>
    </row>
    <row r="37" spans="1:9" x14ac:dyDescent="0.2">
      <c r="A37" s="3" t="s">
        <v>94</v>
      </c>
      <c r="B37" s="3" t="s">
        <v>153</v>
      </c>
      <c r="C37" s="3" t="s">
        <v>152</v>
      </c>
      <c r="D37" s="3" t="s">
        <v>46</v>
      </c>
      <c r="E37" s="3" t="s">
        <v>144</v>
      </c>
      <c r="F37" s="3">
        <v>9</v>
      </c>
      <c r="G37" s="3">
        <v>7.5415586830662906E-2</v>
      </c>
      <c r="H37" s="3">
        <v>0.114918877707648</v>
      </c>
      <c r="I37" s="3">
        <v>0.53263371799103398</v>
      </c>
    </row>
    <row r="38" spans="1:9" x14ac:dyDescent="0.2">
      <c r="A38" s="3" t="s">
        <v>94</v>
      </c>
      <c r="B38" s="3" t="s">
        <v>153</v>
      </c>
      <c r="C38" s="3" t="s">
        <v>152</v>
      </c>
      <c r="D38" s="3" t="s">
        <v>46</v>
      </c>
      <c r="E38" s="3" t="s">
        <v>151</v>
      </c>
      <c r="F38" s="3">
        <v>9</v>
      </c>
      <c r="G38" s="3">
        <v>-7.3700018521283897E-2</v>
      </c>
      <c r="H38" s="3">
        <v>4.1933786177758302E-2</v>
      </c>
      <c r="I38" s="3">
        <v>7.8826979784352602E-2</v>
      </c>
    </row>
    <row r="39" spans="1:9" x14ac:dyDescent="0.2">
      <c r="A39" s="3" t="s">
        <v>94</v>
      </c>
      <c r="B39" s="3" t="s">
        <v>153</v>
      </c>
      <c r="C39" s="3" t="s">
        <v>152</v>
      </c>
      <c r="D39" s="3" t="s">
        <v>46</v>
      </c>
      <c r="E39" s="3" t="s">
        <v>148</v>
      </c>
      <c r="F39" s="3">
        <v>9</v>
      </c>
      <c r="G39" s="3">
        <v>-9.3034089753250407E-2</v>
      </c>
      <c r="H39" s="3">
        <v>6.9551820011889004E-2</v>
      </c>
      <c r="I39" s="3">
        <v>0.21779722721186301</v>
      </c>
    </row>
    <row r="40" spans="1:9" x14ac:dyDescent="0.2">
      <c r="A40" s="3" t="s">
        <v>94</v>
      </c>
      <c r="B40" s="3" t="s">
        <v>150</v>
      </c>
      <c r="C40" s="3" t="s">
        <v>149</v>
      </c>
      <c r="D40" s="3" t="s">
        <v>46</v>
      </c>
      <c r="E40" s="3" t="s">
        <v>145</v>
      </c>
      <c r="F40" s="3">
        <v>9</v>
      </c>
      <c r="G40" s="3">
        <v>5.9981729718061299E-3</v>
      </c>
      <c r="H40" s="3">
        <v>3.6383887058662898E-2</v>
      </c>
      <c r="I40" s="3">
        <v>0.86905579182251902</v>
      </c>
    </row>
    <row r="41" spans="1:9" x14ac:dyDescent="0.2">
      <c r="A41" s="3" t="s">
        <v>94</v>
      </c>
      <c r="B41" s="3" t="s">
        <v>150</v>
      </c>
      <c r="C41" s="3" t="s">
        <v>149</v>
      </c>
      <c r="D41" s="3" t="s">
        <v>46</v>
      </c>
      <c r="E41" s="3" t="s">
        <v>144</v>
      </c>
      <c r="F41" s="3">
        <v>9</v>
      </c>
      <c r="G41" s="3">
        <v>0.114874898438162</v>
      </c>
      <c r="H41" s="3">
        <v>0.13795509055937599</v>
      </c>
      <c r="I41" s="3">
        <v>0.43250353701878302</v>
      </c>
    </row>
    <row r="42" spans="1:9" x14ac:dyDescent="0.2">
      <c r="A42" s="3" t="s">
        <v>94</v>
      </c>
      <c r="B42" s="3" t="s">
        <v>150</v>
      </c>
      <c r="C42" s="3" t="s">
        <v>149</v>
      </c>
      <c r="D42" s="3" t="s">
        <v>46</v>
      </c>
      <c r="E42" s="3" t="s">
        <v>151</v>
      </c>
      <c r="F42" s="3">
        <v>9</v>
      </c>
      <c r="G42" s="3">
        <v>1.7718572544031402E-2</v>
      </c>
      <c r="H42" s="3">
        <v>4.7725600374080801E-2</v>
      </c>
      <c r="I42" s="3">
        <v>0.71044441592385899</v>
      </c>
    </row>
    <row r="43" spans="1:9" x14ac:dyDescent="0.2">
      <c r="A43" s="3" t="s">
        <v>94</v>
      </c>
      <c r="B43" s="3" t="s">
        <v>150</v>
      </c>
      <c r="C43" s="3" t="s">
        <v>149</v>
      </c>
      <c r="D43" s="3" t="s">
        <v>46</v>
      </c>
      <c r="E43" s="3" t="s">
        <v>148</v>
      </c>
      <c r="F43" s="3">
        <v>9</v>
      </c>
      <c r="G43" s="3">
        <v>2.1849491773975899E-2</v>
      </c>
      <c r="H43" s="3">
        <v>6.8700601915463094E-2</v>
      </c>
      <c r="I43" s="3">
        <v>0.75859852023705399</v>
      </c>
    </row>
    <row r="44" spans="1:9" x14ac:dyDescent="0.2">
      <c r="A44" s="3" t="s">
        <v>104</v>
      </c>
      <c r="B44" s="3" t="s">
        <v>159</v>
      </c>
      <c r="C44" s="3" t="s">
        <v>158</v>
      </c>
      <c r="D44" s="3" t="s">
        <v>47</v>
      </c>
      <c r="E44" s="3" t="s">
        <v>145</v>
      </c>
      <c r="F44" s="3">
        <v>24</v>
      </c>
      <c r="G44" s="3">
        <v>-4.4477634849809003E-2</v>
      </c>
      <c r="H44" s="3">
        <v>3.8042133786630697E-2</v>
      </c>
      <c r="I44" s="3">
        <v>0.242336063662726</v>
      </c>
    </row>
    <row r="45" spans="1:9" x14ac:dyDescent="0.2">
      <c r="A45" s="3" t="s">
        <v>104</v>
      </c>
      <c r="B45" s="3" t="s">
        <v>159</v>
      </c>
      <c r="C45" s="3" t="s">
        <v>158</v>
      </c>
      <c r="D45" s="3" t="s">
        <v>47</v>
      </c>
      <c r="E45" s="3" t="s">
        <v>144</v>
      </c>
      <c r="F45" s="3">
        <v>24</v>
      </c>
      <c r="G45" s="3">
        <v>-0.13346028852965999</v>
      </c>
      <c r="H45" s="3">
        <v>8.9361469874642704E-2</v>
      </c>
      <c r="I45" s="3">
        <v>0.149513866521747</v>
      </c>
    </row>
    <row r="46" spans="1:9" x14ac:dyDescent="0.2">
      <c r="A46" s="3" t="s">
        <v>104</v>
      </c>
      <c r="B46" s="3" t="s">
        <v>159</v>
      </c>
      <c r="C46" s="3" t="s">
        <v>158</v>
      </c>
      <c r="D46" s="3" t="s">
        <v>47</v>
      </c>
      <c r="E46" s="3" t="s">
        <v>151</v>
      </c>
      <c r="F46" s="3">
        <v>24</v>
      </c>
      <c r="G46" s="3">
        <v>-1.5327165120062301E-3</v>
      </c>
      <c r="H46" s="3">
        <v>4.8917812609043099E-2</v>
      </c>
      <c r="I46" s="3">
        <v>0.97500438575621096</v>
      </c>
    </row>
    <row r="47" spans="1:9" x14ac:dyDescent="0.2">
      <c r="A47" s="3" t="s">
        <v>104</v>
      </c>
      <c r="B47" s="3" t="s">
        <v>159</v>
      </c>
      <c r="C47" s="3" t="s">
        <v>158</v>
      </c>
      <c r="D47" s="3" t="s">
        <v>47</v>
      </c>
      <c r="E47" s="3" t="s">
        <v>148</v>
      </c>
      <c r="F47" s="3">
        <v>24</v>
      </c>
      <c r="G47" s="3">
        <v>8.9394210147341294E-2</v>
      </c>
      <c r="H47" s="3">
        <v>0.117238459599932</v>
      </c>
      <c r="I47" s="3">
        <v>0.45351173654730598</v>
      </c>
    </row>
    <row r="48" spans="1:9" x14ac:dyDescent="0.2">
      <c r="A48" s="3" t="s">
        <v>104</v>
      </c>
      <c r="B48" s="3" t="s">
        <v>157</v>
      </c>
      <c r="C48" s="3" t="s">
        <v>156</v>
      </c>
      <c r="D48" s="3" t="s">
        <v>47</v>
      </c>
      <c r="E48" s="3" t="s">
        <v>145</v>
      </c>
      <c r="F48" s="3">
        <v>24</v>
      </c>
      <c r="G48" s="3">
        <v>-5.5580710741062599E-2</v>
      </c>
      <c r="H48" s="3">
        <v>4.9226654807105898E-2</v>
      </c>
      <c r="I48" s="3">
        <v>0.25886512139263501</v>
      </c>
    </row>
    <row r="49" spans="1:9" x14ac:dyDescent="0.2">
      <c r="A49" s="3" t="s">
        <v>104</v>
      </c>
      <c r="B49" s="3" t="s">
        <v>157</v>
      </c>
      <c r="C49" s="3" t="s">
        <v>156</v>
      </c>
      <c r="D49" s="3" t="s">
        <v>47</v>
      </c>
      <c r="E49" s="3" t="s">
        <v>144</v>
      </c>
      <c r="F49" s="3">
        <v>24</v>
      </c>
      <c r="G49" s="3">
        <v>-0.100495216050748</v>
      </c>
      <c r="H49" s="3">
        <v>0.11807571677312299</v>
      </c>
      <c r="I49" s="3">
        <v>0.40387834119411697</v>
      </c>
    </row>
    <row r="50" spans="1:9" x14ac:dyDescent="0.2">
      <c r="A50" s="3" t="s">
        <v>104</v>
      </c>
      <c r="B50" s="3" t="s">
        <v>157</v>
      </c>
      <c r="C50" s="3" t="s">
        <v>156</v>
      </c>
      <c r="D50" s="3" t="s">
        <v>47</v>
      </c>
      <c r="E50" s="3" t="s">
        <v>151</v>
      </c>
      <c r="F50" s="3">
        <v>24</v>
      </c>
      <c r="G50" s="3">
        <v>-9.0623403383229106E-2</v>
      </c>
      <c r="H50" s="3">
        <v>6.9189800435909193E-2</v>
      </c>
      <c r="I50" s="3">
        <v>0.19027033658165499</v>
      </c>
    </row>
    <row r="51" spans="1:9" x14ac:dyDescent="0.2">
      <c r="A51" s="3" t="s">
        <v>104</v>
      </c>
      <c r="B51" s="3" t="s">
        <v>157</v>
      </c>
      <c r="C51" s="3" t="s">
        <v>156</v>
      </c>
      <c r="D51" s="3" t="s">
        <v>47</v>
      </c>
      <c r="E51" s="3" t="s">
        <v>148</v>
      </c>
      <c r="F51" s="3">
        <v>24</v>
      </c>
      <c r="G51" s="3">
        <v>-6.0760528290951202E-2</v>
      </c>
      <c r="H51" s="3">
        <v>8.7939352883959002E-2</v>
      </c>
      <c r="I51" s="3">
        <v>0.49652014835887198</v>
      </c>
    </row>
    <row r="52" spans="1:9" x14ac:dyDescent="0.2">
      <c r="A52" s="3" t="s">
        <v>104</v>
      </c>
      <c r="B52" s="3" t="s">
        <v>155</v>
      </c>
      <c r="C52" s="3" t="s">
        <v>154</v>
      </c>
      <c r="D52" s="3" t="s">
        <v>47</v>
      </c>
      <c r="E52" s="3" t="s">
        <v>145</v>
      </c>
      <c r="F52" s="3">
        <v>24</v>
      </c>
      <c r="G52" s="3">
        <v>2.6229733172611298E-2</v>
      </c>
      <c r="H52" s="3">
        <v>2.6157120872320399E-2</v>
      </c>
      <c r="I52" s="3">
        <v>0.31596894861775898</v>
      </c>
    </row>
    <row r="53" spans="1:9" x14ac:dyDescent="0.2">
      <c r="A53" s="3" t="s">
        <v>104</v>
      </c>
      <c r="B53" s="3" t="s">
        <v>155</v>
      </c>
      <c r="C53" s="3" t="s">
        <v>154</v>
      </c>
      <c r="D53" s="3" t="s">
        <v>47</v>
      </c>
      <c r="E53" s="3" t="s">
        <v>144</v>
      </c>
      <c r="F53" s="3">
        <v>24</v>
      </c>
      <c r="G53" s="3">
        <v>2.4153974525027301E-2</v>
      </c>
      <c r="H53" s="3">
        <v>6.3246484427934305E-2</v>
      </c>
      <c r="I53" s="3">
        <v>0.70619788502962999</v>
      </c>
    </row>
    <row r="54" spans="1:9" x14ac:dyDescent="0.2">
      <c r="A54" s="3" t="s">
        <v>104</v>
      </c>
      <c r="B54" s="3" t="s">
        <v>155</v>
      </c>
      <c r="C54" s="3" t="s">
        <v>154</v>
      </c>
      <c r="D54" s="3" t="s">
        <v>47</v>
      </c>
      <c r="E54" s="3" t="s">
        <v>151</v>
      </c>
      <c r="F54" s="3">
        <v>24</v>
      </c>
      <c r="G54" s="3">
        <v>3.51221198010674E-2</v>
      </c>
      <c r="H54" s="3">
        <v>3.3581816090586303E-2</v>
      </c>
      <c r="I54" s="3">
        <v>0.29562235209411702</v>
      </c>
    </row>
    <row r="55" spans="1:9" x14ac:dyDescent="0.2">
      <c r="A55" s="3" t="s">
        <v>104</v>
      </c>
      <c r="B55" s="3" t="s">
        <v>155</v>
      </c>
      <c r="C55" s="3" t="s">
        <v>154</v>
      </c>
      <c r="D55" s="3" t="s">
        <v>47</v>
      </c>
      <c r="E55" s="3" t="s">
        <v>148</v>
      </c>
      <c r="F55" s="3">
        <v>24</v>
      </c>
      <c r="G55" s="3">
        <v>3.3105702674565501E-2</v>
      </c>
      <c r="H55" s="3">
        <v>3.96671142628197E-2</v>
      </c>
      <c r="I55" s="3">
        <v>0.41253477450172599</v>
      </c>
    </row>
    <row r="56" spans="1:9" x14ac:dyDescent="0.2">
      <c r="A56" s="3" t="s">
        <v>104</v>
      </c>
      <c r="B56" s="3" t="s">
        <v>153</v>
      </c>
      <c r="C56" s="3" t="s">
        <v>152</v>
      </c>
      <c r="D56" s="3" t="s">
        <v>47</v>
      </c>
      <c r="E56" s="3" t="s">
        <v>145</v>
      </c>
      <c r="F56" s="3">
        <v>24</v>
      </c>
      <c r="G56" s="3">
        <v>-1.19077550839555E-2</v>
      </c>
      <c r="H56" s="3">
        <v>1.6673607369926902E-2</v>
      </c>
      <c r="I56" s="3">
        <v>0.475123366390938</v>
      </c>
    </row>
    <row r="57" spans="1:9" x14ac:dyDescent="0.2">
      <c r="A57" s="3" t="s">
        <v>104</v>
      </c>
      <c r="B57" s="3" t="s">
        <v>153</v>
      </c>
      <c r="C57" s="3" t="s">
        <v>152</v>
      </c>
      <c r="D57" s="3" t="s">
        <v>47</v>
      </c>
      <c r="E57" s="3" t="s">
        <v>144</v>
      </c>
      <c r="F57" s="3">
        <v>24</v>
      </c>
      <c r="G57" s="3">
        <v>1.40640201192993E-2</v>
      </c>
      <c r="H57" s="3">
        <v>3.9839654575232399E-2</v>
      </c>
      <c r="I57" s="3">
        <v>0.72743671642357999</v>
      </c>
    </row>
    <row r="58" spans="1:9" x14ac:dyDescent="0.2">
      <c r="A58" s="3" t="s">
        <v>104</v>
      </c>
      <c r="B58" s="3" t="s">
        <v>153</v>
      </c>
      <c r="C58" s="3" t="s">
        <v>152</v>
      </c>
      <c r="D58" s="3" t="s">
        <v>47</v>
      </c>
      <c r="E58" s="3" t="s">
        <v>151</v>
      </c>
      <c r="F58" s="3">
        <v>24</v>
      </c>
      <c r="G58" s="3">
        <v>-8.5833297853059095E-3</v>
      </c>
      <c r="H58" s="3">
        <v>2.2807403886119099E-2</v>
      </c>
      <c r="I58" s="3">
        <v>0.70666442571613797</v>
      </c>
    </row>
    <row r="59" spans="1:9" x14ac:dyDescent="0.2">
      <c r="A59" s="3" t="s">
        <v>104</v>
      </c>
      <c r="B59" s="3" t="s">
        <v>153</v>
      </c>
      <c r="C59" s="3" t="s">
        <v>152</v>
      </c>
      <c r="D59" s="3" t="s">
        <v>47</v>
      </c>
      <c r="E59" s="3" t="s">
        <v>148</v>
      </c>
      <c r="F59" s="3">
        <v>24</v>
      </c>
      <c r="G59" s="3">
        <v>-8.2884991374220802E-3</v>
      </c>
      <c r="H59" s="3">
        <v>2.6862734255992501E-2</v>
      </c>
      <c r="I59" s="3">
        <v>0.76044115793543798</v>
      </c>
    </row>
    <row r="60" spans="1:9" x14ac:dyDescent="0.2">
      <c r="A60" s="3" t="s">
        <v>104</v>
      </c>
      <c r="B60" s="3" t="s">
        <v>150</v>
      </c>
      <c r="C60" s="3" t="s">
        <v>149</v>
      </c>
      <c r="D60" s="3" t="s">
        <v>47</v>
      </c>
      <c r="E60" s="3" t="s">
        <v>145</v>
      </c>
      <c r="F60" s="3">
        <v>24</v>
      </c>
      <c r="G60" s="3">
        <v>-4.9855163464523698E-2</v>
      </c>
      <c r="H60" s="3">
        <v>2.3270329994594201E-2</v>
      </c>
      <c r="I60" s="3">
        <v>3.2158514624964198E-2</v>
      </c>
    </row>
    <row r="61" spans="1:9" x14ac:dyDescent="0.2">
      <c r="A61" s="3" t="s">
        <v>104</v>
      </c>
      <c r="B61" s="3" t="s">
        <v>150</v>
      </c>
      <c r="C61" s="3" t="s">
        <v>149</v>
      </c>
      <c r="D61" s="3" t="s">
        <v>47</v>
      </c>
      <c r="E61" s="3" t="s">
        <v>144</v>
      </c>
      <c r="F61" s="3">
        <v>24</v>
      </c>
      <c r="G61" s="3">
        <v>-1.27245736551475E-2</v>
      </c>
      <c r="H61" s="3">
        <v>5.5399015631313199E-2</v>
      </c>
      <c r="I61" s="3">
        <v>0.82045513014383697</v>
      </c>
    </row>
    <row r="62" spans="1:9" x14ac:dyDescent="0.2">
      <c r="A62" s="3" t="s">
        <v>104</v>
      </c>
      <c r="B62" s="3" t="s">
        <v>150</v>
      </c>
      <c r="C62" s="3" t="s">
        <v>149</v>
      </c>
      <c r="D62" s="3" t="s">
        <v>47</v>
      </c>
      <c r="E62" s="3" t="s">
        <v>151</v>
      </c>
      <c r="F62" s="3">
        <v>24</v>
      </c>
      <c r="G62" s="3">
        <v>-4.1604536814883297E-2</v>
      </c>
      <c r="H62" s="3">
        <v>2.8879321621427E-2</v>
      </c>
      <c r="I62" s="3">
        <v>0.149688068687653</v>
      </c>
    </row>
    <row r="63" spans="1:9" x14ac:dyDescent="0.2">
      <c r="A63" s="3" t="s">
        <v>104</v>
      </c>
      <c r="B63" s="3" t="s">
        <v>150</v>
      </c>
      <c r="C63" s="3" t="s">
        <v>149</v>
      </c>
      <c r="D63" s="3" t="s">
        <v>47</v>
      </c>
      <c r="E63" s="3" t="s">
        <v>148</v>
      </c>
      <c r="F63" s="3">
        <v>24</v>
      </c>
      <c r="G63" s="3">
        <v>-9.9316417697975806E-2</v>
      </c>
      <c r="H63" s="3">
        <v>6.2391220254495401E-2</v>
      </c>
      <c r="I63" s="3">
        <v>0.12507417390907899</v>
      </c>
    </row>
    <row r="64" spans="1:9" x14ac:dyDescent="0.2">
      <c r="A64" s="3" t="s">
        <v>129</v>
      </c>
      <c r="B64" s="3" t="s">
        <v>159</v>
      </c>
      <c r="C64" s="3" t="s">
        <v>158</v>
      </c>
      <c r="D64" s="3" t="s">
        <v>45</v>
      </c>
      <c r="E64" s="3" t="s">
        <v>145</v>
      </c>
      <c r="F64" s="3">
        <v>11</v>
      </c>
      <c r="G64" s="3">
        <v>2.4476001520845999E-2</v>
      </c>
      <c r="H64" s="3">
        <v>3.9251043129498002E-2</v>
      </c>
      <c r="I64" s="3">
        <v>0.53290619255103999</v>
      </c>
    </row>
    <row r="65" spans="1:9" x14ac:dyDescent="0.2">
      <c r="A65" s="3" t="s">
        <v>129</v>
      </c>
      <c r="B65" s="3" t="s">
        <v>159</v>
      </c>
      <c r="C65" s="3" t="s">
        <v>158</v>
      </c>
      <c r="D65" s="3" t="s">
        <v>45</v>
      </c>
      <c r="E65" s="3" t="s">
        <v>144</v>
      </c>
      <c r="F65" s="3">
        <v>11</v>
      </c>
      <c r="G65" s="3">
        <v>8.54244659848271E-2</v>
      </c>
      <c r="H65" s="3">
        <v>0.12004988101793999</v>
      </c>
      <c r="I65" s="3">
        <v>0.49475732333079903</v>
      </c>
    </row>
    <row r="66" spans="1:9" x14ac:dyDescent="0.2">
      <c r="A66" s="3" t="s">
        <v>129</v>
      </c>
      <c r="B66" s="3" t="s">
        <v>159</v>
      </c>
      <c r="C66" s="3" t="s">
        <v>158</v>
      </c>
      <c r="D66" s="3" t="s">
        <v>45</v>
      </c>
      <c r="E66" s="3" t="s">
        <v>151</v>
      </c>
      <c r="F66" s="3">
        <v>11</v>
      </c>
      <c r="G66" s="3">
        <v>3.67603684089172E-2</v>
      </c>
      <c r="H66" s="3">
        <v>4.9360512919937698E-2</v>
      </c>
      <c r="I66" s="3">
        <v>0.45643356758513098</v>
      </c>
    </row>
    <row r="67" spans="1:9" x14ac:dyDescent="0.2">
      <c r="A67" s="3" t="s">
        <v>129</v>
      </c>
      <c r="B67" s="3" t="s">
        <v>159</v>
      </c>
      <c r="C67" s="3" t="s">
        <v>158</v>
      </c>
      <c r="D67" s="3" t="s">
        <v>45</v>
      </c>
      <c r="E67" s="3" t="s">
        <v>148</v>
      </c>
      <c r="F67" s="3">
        <v>11</v>
      </c>
      <c r="G67" s="3">
        <v>7.0782196039942694E-2</v>
      </c>
      <c r="H67" s="3">
        <v>8.3041904274336706E-2</v>
      </c>
      <c r="I67" s="3">
        <v>0.41395827898768101</v>
      </c>
    </row>
    <row r="68" spans="1:9" x14ac:dyDescent="0.2">
      <c r="A68" s="3" t="s">
        <v>129</v>
      </c>
      <c r="B68" s="3" t="s">
        <v>157</v>
      </c>
      <c r="C68" s="3" t="s">
        <v>156</v>
      </c>
      <c r="D68" s="3" t="s">
        <v>45</v>
      </c>
      <c r="E68" s="3" t="s">
        <v>145</v>
      </c>
      <c r="F68" s="3">
        <v>11</v>
      </c>
      <c r="G68" s="3">
        <v>-3.1780181733365602E-2</v>
      </c>
      <c r="H68" s="3">
        <v>5.9204739568473802E-2</v>
      </c>
      <c r="I68" s="3">
        <v>0.591416535442016</v>
      </c>
    </row>
    <row r="69" spans="1:9" x14ac:dyDescent="0.2">
      <c r="A69" s="3" t="s">
        <v>129</v>
      </c>
      <c r="B69" s="3" t="s">
        <v>157</v>
      </c>
      <c r="C69" s="3" t="s">
        <v>156</v>
      </c>
      <c r="D69" s="3" t="s">
        <v>45</v>
      </c>
      <c r="E69" s="3" t="s">
        <v>144</v>
      </c>
      <c r="F69" s="3">
        <v>11</v>
      </c>
      <c r="G69" s="3">
        <v>-3.8881585334851802E-2</v>
      </c>
      <c r="H69" s="3">
        <v>0.18882723420148601</v>
      </c>
      <c r="I69" s="3">
        <v>0.84144292498233797</v>
      </c>
    </row>
    <row r="70" spans="1:9" x14ac:dyDescent="0.2">
      <c r="A70" s="3" t="s">
        <v>129</v>
      </c>
      <c r="B70" s="3" t="s">
        <v>157</v>
      </c>
      <c r="C70" s="3" t="s">
        <v>156</v>
      </c>
      <c r="D70" s="3" t="s">
        <v>45</v>
      </c>
      <c r="E70" s="3" t="s">
        <v>151</v>
      </c>
      <c r="F70" s="3">
        <v>11</v>
      </c>
      <c r="G70" s="3">
        <v>3.7386406291198902E-2</v>
      </c>
      <c r="H70" s="3">
        <v>8.0688636096845706E-2</v>
      </c>
      <c r="I70" s="3">
        <v>0.64311949153329595</v>
      </c>
    </row>
    <row r="71" spans="1:9" x14ac:dyDescent="0.2">
      <c r="A71" s="3" t="s">
        <v>129</v>
      </c>
      <c r="B71" s="3" t="s">
        <v>157</v>
      </c>
      <c r="C71" s="3" t="s">
        <v>156</v>
      </c>
      <c r="D71" s="3" t="s">
        <v>45</v>
      </c>
      <c r="E71" s="3" t="s">
        <v>148</v>
      </c>
      <c r="F71" s="3">
        <v>11</v>
      </c>
      <c r="G71" s="3">
        <v>5.1841712408266398E-2</v>
      </c>
      <c r="H71" s="3">
        <v>0.13533980013616101</v>
      </c>
      <c r="I71" s="3">
        <v>0.709700337217961</v>
      </c>
    </row>
    <row r="72" spans="1:9" x14ac:dyDescent="0.2">
      <c r="A72" s="3" t="s">
        <v>129</v>
      </c>
      <c r="B72" s="3" t="s">
        <v>155</v>
      </c>
      <c r="C72" s="3" t="s">
        <v>154</v>
      </c>
      <c r="D72" s="3" t="s">
        <v>45</v>
      </c>
      <c r="E72" s="3" t="s">
        <v>145</v>
      </c>
      <c r="F72" s="3">
        <v>11</v>
      </c>
      <c r="G72" s="3">
        <v>2.0298110522164198E-2</v>
      </c>
      <c r="H72" s="3">
        <v>2.9763983744538199E-2</v>
      </c>
      <c r="I72" s="3">
        <v>0.49525863189255398</v>
      </c>
    </row>
    <row r="73" spans="1:9" x14ac:dyDescent="0.2">
      <c r="A73" s="3" t="s">
        <v>129</v>
      </c>
      <c r="B73" s="3" t="s">
        <v>155</v>
      </c>
      <c r="C73" s="3" t="s">
        <v>154</v>
      </c>
      <c r="D73" s="3" t="s">
        <v>45</v>
      </c>
      <c r="E73" s="3" t="s">
        <v>144</v>
      </c>
      <c r="F73" s="3">
        <v>11</v>
      </c>
      <c r="G73" s="3">
        <v>2.1727373450216799E-2</v>
      </c>
      <c r="H73" s="3">
        <v>9.1073260905534706E-2</v>
      </c>
      <c r="I73" s="3">
        <v>0.81678226757987604</v>
      </c>
    </row>
    <row r="74" spans="1:9" x14ac:dyDescent="0.2">
      <c r="A74" s="3" t="s">
        <v>129</v>
      </c>
      <c r="B74" s="3" t="s">
        <v>155</v>
      </c>
      <c r="C74" s="3" t="s">
        <v>154</v>
      </c>
      <c r="D74" s="3" t="s">
        <v>45</v>
      </c>
      <c r="E74" s="3" t="s">
        <v>151</v>
      </c>
      <c r="F74" s="3">
        <v>11</v>
      </c>
      <c r="G74" s="3">
        <v>1.4794923883541001E-2</v>
      </c>
      <c r="H74" s="3">
        <v>3.76630494585408E-2</v>
      </c>
      <c r="I74" s="3">
        <v>0.69444998436190997</v>
      </c>
    </row>
    <row r="75" spans="1:9" x14ac:dyDescent="0.2">
      <c r="A75" s="3" t="s">
        <v>129</v>
      </c>
      <c r="B75" s="3" t="s">
        <v>155</v>
      </c>
      <c r="C75" s="3" t="s">
        <v>154</v>
      </c>
      <c r="D75" s="3" t="s">
        <v>45</v>
      </c>
      <c r="E75" s="3" t="s">
        <v>148</v>
      </c>
      <c r="F75" s="3">
        <v>11</v>
      </c>
      <c r="G75" s="3">
        <v>5.8301952191878196E-3</v>
      </c>
      <c r="H75" s="3">
        <v>6.5135921830552904E-2</v>
      </c>
      <c r="I75" s="3">
        <v>0.93044541758274701</v>
      </c>
    </row>
    <row r="76" spans="1:9" x14ac:dyDescent="0.2">
      <c r="A76" s="3" t="s">
        <v>129</v>
      </c>
      <c r="B76" s="3" t="s">
        <v>153</v>
      </c>
      <c r="C76" s="3" t="s">
        <v>152</v>
      </c>
      <c r="D76" s="3" t="s">
        <v>45</v>
      </c>
      <c r="E76" s="3" t="s">
        <v>145</v>
      </c>
      <c r="F76" s="3">
        <v>11</v>
      </c>
      <c r="G76" s="3">
        <v>-4.4918976197043598E-3</v>
      </c>
      <c r="H76" s="3">
        <v>1.9563367532633501E-2</v>
      </c>
      <c r="I76" s="3">
        <v>0.81839671052891105</v>
      </c>
    </row>
    <row r="77" spans="1:9" x14ac:dyDescent="0.2">
      <c r="A77" s="3" t="s">
        <v>129</v>
      </c>
      <c r="B77" s="3" t="s">
        <v>153</v>
      </c>
      <c r="C77" s="3" t="s">
        <v>152</v>
      </c>
      <c r="D77" s="3" t="s">
        <v>45</v>
      </c>
      <c r="E77" s="3" t="s">
        <v>144</v>
      </c>
      <c r="F77" s="3">
        <v>11</v>
      </c>
      <c r="G77" s="3">
        <v>6.8389952567964899E-3</v>
      </c>
      <c r="H77" s="3">
        <v>5.9827477496144803E-2</v>
      </c>
      <c r="I77" s="3">
        <v>0.91150006596673305</v>
      </c>
    </row>
    <row r="78" spans="1:9" x14ac:dyDescent="0.2">
      <c r="A78" s="3" t="s">
        <v>129</v>
      </c>
      <c r="B78" s="3" t="s">
        <v>153</v>
      </c>
      <c r="C78" s="3" t="s">
        <v>152</v>
      </c>
      <c r="D78" s="3" t="s">
        <v>45</v>
      </c>
      <c r="E78" s="3" t="s">
        <v>151</v>
      </c>
      <c r="F78" s="3">
        <v>11</v>
      </c>
      <c r="G78" s="3">
        <v>9.4546989295433298E-4</v>
      </c>
      <c r="H78" s="3">
        <v>2.58280180175601E-2</v>
      </c>
      <c r="I78" s="3">
        <v>0.97079886721880304</v>
      </c>
    </row>
    <row r="79" spans="1:9" x14ac:dyDescent="0.2">
      <c r="A79" s="3" t="s">
        <v>129</v>
      </c>
      <c r="B79" s="3" t="s">
        <v>153</v>
      </c>
      <c r="C79" s="3" t="s">
        <v>152</v>
      </c>
      <c r="D79" s="3" t="s">
        <v>45</v>
      </c>
      <c r="E79" s="3" t="s">
        <v>148</v>
      </c>
      <c r="F79" s="3">
        <v>11</v>
      </c>
      <c r="G79" s="3">
        <v>-1.02534831375892E-3</v>
      </c>
      <c r="H79" s="3">
        <v>3.7766489268954102E-2</v>
      </c>
      <c r="I79" s="3">
        <v>0.97887451413084103</v>
      </c>
    </row>
    <row r="80" spans="1:9" x14ac:dyDescent="0.2">
      <c r="A80" s="3" t="s">
        <v>129</v>
      </c>
      <c r="B80" s="3" t="s">
        <v>150</v>
      </c>
      <c r="C80" s="3" t="s">
        <v>149</v>
      </c>
      <c r="D80" s="3" t="s">
        <v>45</v>
      </c>
      <c r="E80" s="3" t="s">
        <v>145</v>
      </c>
      <c r="F80" s="3">
        <v>11</v>
      </c>
      <c r="G80" s="3">
        <v>7.0707351507073098E-4</v>
      </c>
      <c r="H80" s="3">
        <v>2.34830769289615E-2</v>
      </c>
      <c r="I80" s="3">
        <v>0.975979391090112</v>
      </c>
    </row>
    <row r="81" spans="1:9" x14ac:dyDescent="0.2">
      <c r="A81" s="3" t="s">
        <v>129</v>
      </c>
      <c r="B81" s="3" t="s">
        <v>150</v>
      </c>
      <c r="C81" s="3" t="s">
        <v>149</v>
      </c>
      <c r="D81" s="3" t="s">
        <v>45</v>
      </c>
      <c r="E81" s="3" t="s">
        <v>144</v>
      </c>
      <c r="F81" s="3">
        <v>11</v>
      </c>
      <c r="G81" s="3">
        <v>-7.1005567229840499E-2</v>
      </c>
      <c r="H81" s="3">
        <v>7.1712206585035895E-2</v>
      </c>
      <c r="I81" s="3">
        <v>0.34797428565437299</v>
      </c>
    </row>
    <row r="82" spans="1:9" x14ac:dyDescent="0.2">
      <c r="A82" s="3" t="s">
        <v>129</v>
      </c>
      <c r="B82" s="3" t="s">
        <v>150</v>
      </c>
      <c r="C82" s="3" t="s">
        <v>149</v>
      </c>
      <c r="D82" s="3" t="s">
        <v>45</v>
      </c>
      <c r="E82" s="3" t="s">
        <v>151</v>
      </c>
      <c r="F82" s="3">
        <v>11</v>
      </c>
      <c r="G82" s="3">
        <v>-1.6844093020613299E-3</v>
      </c>
      <c r="H82" s="3">
        <v>3.09136069423082E-2</v>
      </c>
      <c r="I82" s="3">
        <v>0.95654666055746296</v>
      </c>
    </row>
    <row r="83" spans="1:9" x14ac:dyDescent="0.2">
      <c r="A83" s="3" t="s">
        <v>129</v>
      </c>
      <c r="B83" s="3" t="s">
        <v>150</v>
      </c>
      <c r="C83" s="3" t="s">
        <v>149</v>
      </c>
      <c r="D83" s="3" t="s">
        <v>45</v>
      </c>
      <c r="E83" s="3" t="s">
        <v>148</v>
      </c>
      <c r="F83" s="3">
        <v>11</v>
      </c>
      <c r="G83" s="3">
        <v>-2.4564954886330303E-4</v>
      </c>
      <c r="H83" s="3">
        <v>4.5502673234516303E-2</v>
      </c>
      <c r="I83" s="3">
        <v>0.99579876163465697</v>
      </c>
    </row>
  </sheetData>
  <customSheetViews>
    <customSheetView guid="{97C7283A-000F-8441-B299-43EB4E816C22}">
      <selection activeCell="D5" sqref="D5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9CEBA-CC29-A245-AB30-62FAB0DBCE5C}">
  <dimension ref="A1:G88"/>
  <sheetViews>
    <sheetView workbookViewId="0">
      <selection activeCell="A88" sqref="A88"/>
    </sheetView>
  </sheetViews>
  <sheetFormatPr baseColWidth="10" defaultRowHeight="16" x14ac:dyDescent="0.2"/>
  <cols>
    <col min="2" max="2" width="17.6640625" customWidth="1"/>
    <col min="3" max="3" width="24.5" customWidth="1"/>
    <col min="4" max="4" width="10.83203125" customWidth="1"/>
  </cols>
  <sheetData>
    <row r="1" spans="1:7" x14ac:dyDescent="0.2">
      <c r="A1" s="13" t="s">
        <v>690</v>
      </c>
      <c r="C1" s="13"/>
    </row>
    <row r="3" spans="1:7" x14ac:dyDescent="0.2">
      <c r="A3" s="6" t="s">
        <v>0</v>
      </c>
      <c r="B3" s="6" t="s">
        <v>1</v>
      </c>
      <c r="C3" s="6" t="s">
        <v>140</v>
      </c>
      <c r="D3" s="6" t="s">
        <v>6</v>
      </c>
      <c r="E3" s="6" t="s">
        <v>7</v>
      </c>
      <c r="F3" s="6" t="s">
        <v>147</v>
      </c>
      <c r="G3" s="6" t="s">
        <v>247</v>
      </c>
    </row>
    <row r="4" spans="1:7" x14ac:dyDescent="0.2">
      <c r="A4" s="3" t="s">
        <v>10</v>
      </c>
      <c r="B4" s="3" t="s">
        <v>178</v>
      </c>
      <c r="C4" s="3" t="s">
        <v>148</v>
      </c>
      <c r="D4" s="3">
        <v>-3.60032173631206E-2</v>
      </c>
      <c r="E4" s="3">
        <v>2.37072758781223E-2</v>
      </c>
      <c r="F4" s="3">
        <v>0.128848888433273</v>
      </c>
      <c r="G4" s="3" t="s">
        <v>50</v>
      </c>
    </row>
    <row r="5" spans="1:7" x14ac:dyDescent="0.2">
      <c r="A5" s="3" t="s">
        <v>10</v>
      </c>
      <c r="B5" s="3" t="s">
        <v>248</v>
      </c>
      <c r="C5" s="3" t="s">
        <v>148</v>
      </c>
      <c r="D5" s="3">
        <v>-3.3331657061361799E-4</v>
      </c>
      <c r="E5" s="3">
        <v>5.5501142880898302E-2</v>
      </c>
      <c r="F5" s="3">
        <v>0.99520826899955295</v>
      </c>
      <c r="G5" s="3" t="s">
        <v>50</v>
      </c>
    </row>
    <row r="6" spans="1:7" x14ac:dyDescent="0.2">
      <c r="A6" s="3" t="s">
        <v>10</v>
      </c>
      <c r="B6" s="3" t="s">
        <v>176</v>
      </c>
      <c r="C6" s="3" t="s">
        <v>148</v>
      </c>
      <c r="D6" s="3">
        <v>-4.1749222140937202E-2</v>
      </c>
      <c r="E6" s="3">
        <v>3.4387399709311497E-2</v>
      </c>
      <c r="F6" s="3">
        <v>0.224715312149595</v>
      </c>
      <c r="G6" s="3" t="s">
        <v>50</v>
      </c>
    </row>
    <row r="7" spans="1:7" x14ac:dyDescent="0.2">
      <c r="A7" s="3" t="s">
        <v>10</v>
      </c>
      <c r="B7" s="3" t="s">
        <v>174</v>
      </c>
      <c r="C7" s="3" t="s">
        <v>148</v>
      </c>
      <c r="D7" s="3">
        <v>3.3752818708815899E-2</v>
      </c>
      <c r="E7" s="3">
        <v>7.0050134784014506E-2</v>
      </c>
      <c r="F7" s="3">
        <v>0.62992101362778297</v>
      </c>
      <c r="G7" s="3" t="s">
        <v>50</v>
      </c>
    </row>
    <row r="8" spans="1:7" x14ac:dyDescent="0.2">
      <c r="A8" s="3" t="s">
        <v>10</v>
      </c>
      <c r="B8" s="3" t="s">
        <v>9</v>
      </c>
      <c r="C8" s="3" t="s">
        <v>148</v>
      </c>
      <c r="D8" s="3">
        <v>0.11136173078593301</v>
      </c>
      <c r="E8" s="3">
        <v>4.8316169331782503E-2</v>
      </c>
      <c r="F8" s="3">
        <v>2.11747346343635E-2</v>
      </c>
      <c r="G8" s="3" t="s">
        <v>50</v>
      </c>
    </row>
    <row r="9" spans="1:7" x14ac:dyDescent="0.2">
      <c r="A9" s="3" t="s">
        <v>10</v>
      </c>
      <c r="B9" s="3" t="s">
        <v>178</v>
      </c>
      <c r="C9" s="3" t="s">
        <v>151</v>
      </c>
      <c r="D9" s="3">
        <v>-2.74507358460322E-2</v>
      </c>
      <c r="E9" s="3">
        <v>1.7592341770177301E-2</v>
      </c>
      <c r="F9" s="3">
        <v>0.11867014054985001</v>
      </c>
      <c r="G9" s="3" t="s">
        <v>50</v>
      </c>
    </row>
    <row r="10" spans="1:7" x14ac:dyDescent="0.2">
      <c r="A10" s="3" t="s">
        <v>10</v>
      </c>
      <c r="B10" s="3" t="s">
        <v>248</v>
      </c>
      <c r="C10" s="3" t="s">
        <v>151</v>
      </c>
      <c r="D10" s="3">
        <v>-4.0597783485634004E-3</v>
      </c>
      <c r="E10" s="3">
        <v>4.1438972724720601E-2</v>
      </c>
      <c r="F10" s="3">
        <v>0.92195607329367402</v>
      </c>
      <c r="G10" s="3" t="s">
        <v>50</v>
      </c>
    </row>
    <row r="11" spans="1:7" x14ac:dyDescent="0.2">
      <c r="A11" s="3" t="s">
        <v>10</v>
      </c>
      <c r="B11" s="3" t="s">
        <v>176</v>
      </c>
      <c r="C11" s="3" t="s">
        <v>151</v>
      </c>
      <c r="D11" s="3">
        <v>-5.7756878591325299E-2</v>
      </c>
      <c r="E11" s="3">
        <v>2.5455170663616501E-2</v>
      </c>
      <c r="F11" s="3">
        <v>2.3270484740330302E-2</v>
      </c>
      <c r="G11" s="3" t="s">
        <v>50</v>
      </c>
    </row>
    <row r="12" spans="1:7" x14ac:dyDescent="0.2">
      <c r="A12" s="3" t="s">
        <v>10</v>
      </c>
      <c r="B12" s="3" t="s">
        <v>174</v>
      </c>
      <c r="C12" s="3" t="s">
        <v>151</v>
      </c>
      <c r="D12" s="3">
        <v>2.8508167461803902E-2</v>
      </c>
      <c r="E12" s="3">
        <v>5.1673131413319202E-2</v>
      </c>
      <c r="F12" s="3">
        <v>0.58115257243602303</v>
      </c>
      <c r="G12" s="3" t="s">
        <v>50</v>
      </c>
    </row>
    <row r="13" spans="1:7" x14ac:dyDescent="0.2">
      <c r="A13" s="3" t="s">
        <v>10</v>
      </c>
      <c r="B13" s="3" t="s">
        <v>9</v>
      </c>
      <c r="C13" s="3" t="s">
        <v>151</v>
      </c>
      <c r="D13" s="3">
        <v>0.111622091299675</v>
      </c>
      <c r="E13" s="3">
        <v>3.2236303858770701E-2</v>
      </c>
      <c r="F13" s="3">
        <v>5.3494202837339798E-4</v>
      </c>
      <c r="G13" s="3" t="s">
        <v>50</v>
      </c>
    </row>
    <row r="14" spans="1:7" x14ac:dyDescent="0.2">
      <c r="A14" s="3" t="s">
        <v>10</v>
      </c>
      <c r="B14" s="3" t="s">
        <v>178</v>
      </c>
      <c r="C14" s="3" t="s">
        <v>144</v>
      </c>
      <c r="D14" s="3">
        <v>-0.12935821791276</v>
      </c>
      <c r="E14" s="3">
        <v>0.24400638244365599</v>
      </c>
      <c r="F14" s="3">
        <v>0.59601295150493006</v>
      </c>
      <c r="G14" s="3" t="s">
        <v>50</v>
      </c>
    </row>
    <row r="15" spans="1:7" x14ac:dyDescent="0.2">
      <c r="A15" s="3" t="s">
        <v>10</v>
      </c>
      <c r="B15" s="3" t="s">
        <v>248</v>
      </c>
      <c r="C15" s="3" t="s">
        <v>144</v>
      </c>
      <c r="D15" s="3">
        <v>-0.30250099052114698</v>
      </c>
      <c r="E15" s="3">
        <v>0.57094837423547395</v>
      </c>
      <c r="F15" s="3">
        <v>0.59623537341031096</v>
      </c>
      <c r="G15" s="3" t="s">
        <v>50</v>
      </c>
    </row>
    <row r="16" spans="1:7" x14ac:dyDescent="0.2">
      <c r="A16" s="3" t="s">
        <v>10</v>
      </c>
      <c r="B16" s="3" t="s">
        <v>176</v>
      </c>
      <c r="C16" s="3" t="s">
        <v>144</v>
      </c>
      <c r="D16" s="3">
        <v>-0.35295257245069001</v>
      </c>
      <c r="E16" s="3">
        <v>0.60793957934708598</v>
      </c>
      <c r="F16" s="3">
        <v>0.56152908656281797</v>
      </c>
      <c r="G16" s="3" t="s">
        <v>50</v>
      </c>
    </row>
    <row r="17" spans="1:7" x14ac:dyDescent="0.2">
      <c r="A17" s="3" t="s">
        <v>10</v>
      </c>
      <c r="B17" s="3" t="s">
        <v>174</v>
      </c>
      <c r="C17" s="3" t="s">
        <v>144</v>
      </c>
      <c r="D17" s="3">
        <v>0.89531221069316302</v>
      </c>
      <c r="E17" s="3">
        <v>0.759762153095486</v>
      </c>
      <c r="F17" s="3">
        <v>0.23863272521874601</v>
      </c>
      <c r="G17" s="3" t="s">
        <v>50</v>
      </c>
    </row>
    <row r="18" spans="1:7" x14ac:dyDescent="0.2">
      <c r="A18" s="3" t="s">
        <v>10</v>
      </c>
      <c r="B18" s="3" t="s">
        <v>9</v>
      </c>
      <c r="C18" s="3" t="s">
        <v>144</v>
      </c>
      <c r="D18" s="3">
        <v>0.76045666574293203</v>
      </c>
      <c r="E18" s="3">
        <v>0.60436666686350005</v>
      </c>
      <c r="F18" s="3">
        <v>0.20829399533915499</v>
      </c>
      <c r="G18" s="3" t="s">
        <v>50</v>
      </c>
    </row>
    <row r="19" spans="1:7" x14ac:dyDescent="0.2">
      <c r="A19" s="3" t="s">
        <v>10</v>
      </c>
      <c r="B19" s="3" t="s">
        <v>178</v>
      </c>
      <c r="C19" s="3" t="s">
        <v>145</v>
      </c>
      <c r="D19" s="3">
        <v>-2.5317769256385601E-2</v>
      </c>
      <c r="E19" s="3">
        <v>1.4648921919486101E-2</v>
      </c>
      <c r="F19" s="3">
        <v>8.3933994325655306E-2</v>
      </c>
      <c r="G19" s="3">
        <v>0.335735977302621</v>
      </c>
    </row>
    <row r="20" spans="1:7" x14ac:dyDescent="0.2">
      <c r="A20" s="3" t="s">
        <v>10</v>
      </c>
      <c r="B20" s="3" t="s">
        <v>248</v>
      </c>
      <c r="C20" s="3" t="s">
        <v>145</v>
      </c>
      <c r="D20" s="3">
        <v>-9.4985352843096407E-3</v>
      </c>
      <c r="E20" s="3">
        <v>3.3784328108812101E-2</v>
      </c>
      <c r="F20" s="3">
        <v>0.77859373090796902</v>
      </c>
      <c r="G20" s="3">
        <v>0.95568408819041295</v>
      </c>
    </row>
    <row r="21" spans="1:7" x14ac:dyDescent="0.2">
      <c r="A21" s="3" t="s">
        <v>10</v>
      </c>
      <c r="B21" s="3" t="s">
        <v>176</v>
      </c>
      <c r="C21" s="3" t="s">
        <v>145</v>
      </c>
      <c r="D21" s="3">
        <v>-7.7126729154717494E-2</v>
      </c>
      <c r="E21" s="3">
        <v>3.1880115104096197E-2</v>
      </c>
      <c r="F21" s="3">
        <v>1.55515269991839E-2</v>
      </c>
      <c r="G21" s="3">
        <v>0.15551526999183901</v>
      </c>
    </row>
    <row r="22" spans="1:7" x14ac:dyDescent="0.2">
      <c r="A22" s="3" t="s">
        <v>10</v>
      </c>
      <c r="B22" s="3" t="s">
        <v>174</v>
      </c>
      <c r="C22" s="3" t="s">
        <v>145</v>
      </c>
      <c r="D22" s="3">
        <v>-2.6376058536335401E-3</v>
      </c>
      <c r="E22" s="3">
        <v>4.7464268768074899E-2</v>
      </c>
      <c r="F22" s="3">
        <v>0.95568408819041295</v>
      </c>
      <c r="G22" s="3">
        <v>0.95568408819041295</v>
      </c>
    </row>
    <row r="23" spans="1:7" x14ac:dyDescent="0.2">
      <c r="A23" s="3" t="s">
        <v>10</v>
      </c>
      <c r="B23" s="3" t="s">
        <v>9</v>
      </c>
      <c r="C23" s="3" t="s">
        <v>145</v>
      </c>
      <c r="D23" s="3">
        <v>0.112692509914081</v>
      </c>
      <c r="E23" s="3">
        <v>3.6256347373799597E-2</v>
      </c>
      <c r="F23" s="3">
        <v>1.88221311444994E-3</v>
      </c>
      <c r="G23" s="3">
        <v>3.7644262288998802E-2</v>
      </c>
    </row>
    <row r="24" spans="1:7" x14ac:dyDescent="0.2">
      <c r="A24" s="3" t="s">
        <v>129</v>
      </c>
      <c r="B24" s="3" t="s">
        <v>178</v>
      </c>
      <c r="C24" s="3" t="s">
        <v>148</v>
      </c>
      <c r="D24" s="3">
        <v>-1.12215518952646E-2</v>
      </c>
      <c r="E24" s="3">
        <v>1.3798420576578801E-2</v>
      </c>
      <c r="F24" s="3">
        <v>0.41607530424522199</v>
      </c>
      <c r="G24" s="3" t="s">
        <v>50</v>
      </c>
    </row>
    <row r="25" spans="1:7" x14ac:dyDescent="0.2">
      <c r="A25" s="3" t="s">
        <v>129</v>
      </c>
      <c r="B25" s="3" t="s">
        <v>248</v>
      </c>
      <c r="C25" s="3" t="s">
        <v>148</v>
      </c>
      <c r="D25" s="3">
        <v>-7.6683898957978901E-3</v>
      </c>
      <c r="E25" s="3">
        <v>3.4361831366930697E-2</v>
      </c>
      <c r="F25" s="3">
        <v>0.82340637077680401</v>
      </c>
      <c r="G25" s="3" t="s">
        <v>50</v>
      </c>
    </row>
    <row r="26" spans="1:7" x14ac:dyDescent="0.2">
      <c r="A26" s="3" t="s">
        <v>129</v>
      </c>
      <c r="B26" s="3" t="s">
        <v>176</v>
      </c>
      <c r="C26" s="3" t="s">
        <v>148</v>
      </c>
      <c r="D26" s="3">
        <v>-1.4925216375938899E-3</v>
      </c>
      <c r="E26" s="3">
        <v>1.4166910078801101E-2</v>
      </c>
      <c r="F26" s="3">
        <v>0.91609598008760695</v>
      </c>
      <c r="G26" s="3" t="s">
        <v>50</v>
      </c>
    </row>
    <row r="27" spans="1:7" x14ac:dyDescent="0.2">
      <c r="A27" s="3" t="s">
        <v>129</v>
      </c>
      <c r="B27" s="3" t="s">
        <v>174</v>
      </c>
      <c r="C27" s="3" t="s">
        <v>148</v>
      </c>
      <c r="D27" s="3">
        <v>-3.9376269122244397E-3</v>
      </c>
      <c r="E27" s="3">
        <v>3.5124922131457702E-2</v>
      </c>
      <c r="F27" s="3">
        <v>0.91074133771635202</v>
      </c>
      <c r="G27" s="3" t="s">
        <v>50</v>
      </c>
    </row>
    <row r="28" spans="1:7" x14ac:dyDescent="0.2">
      <c r="A28" s="3" t="s">
        <v>129</v>
      </c>
      <c r="B28" s="3" t="s">
        <v>9</v>
      </c>
      <c r="C28" s="3" t="s">
        <v>148</v>
      </c>
      <c r="D28" s="3">
        <v>-1.6607348191180399E-2</v>
      </c>
      <c r="E28" s="3">
        <v>1.8254151364442101E-2</v>
      </c>
      <c r="F28" s="3">
        <v>0.362936048554723</v>
      </c>
      <c r="G28" s="3" t="s">
        <v>50</v>
      </c>
    </row>
    <row r="29" spans="1:7" x14ac:dyDescent="0.2">
      <c r="A29" s="3" t="s">
        <v>129</v>
      </c>
      <c r="B29" s="3" t="s">
        <v>178</v>
      </c>
      <c r="C29" s="3" t="s">
        <v>151</v>
      </c>
      <c r="D29" s="3">
        <v>-1.18627944531619E-2</v>
      </c>
      <c r="E29" s="3">
        <v>8.5210573059237502E-3</v>
      </c>
      <c r="F29" s="3">
        <v>0.16386971331866201</v>
      </c>
      <c r="G29" s="3" t="s">
        <v>50</v>
      </c>
    </row>
    <row r="30" spans="1:7" x14ac:dyDescent="0.2">
      <c r="A30" s="3" t="s">
        <v>129</v>
      </c>
      <c r="B30" s="3" t="s">
        <v>248</v>
      </c>
      <c r="C30" s="3" t="s">
        <v>151</v>
      </c>
      <c r="D30" s="3">
        <v>-1.08505498555265E-2</v>
      </c>
      <c r="E30" s="3">
        <v>1.94966315843348E-2</v>
      </c>
      <c r="F30" s="3">
        <v>0.57784545531452702</v>
      </c>
      <c r="G30" s="3" t="s">
        <v>50</v>
      </c>
    </row>
    <row r="31" spans="1:7" x14ac:dyDescent="0.2">
      <c r="A31" s="3" t="s">
        <v>129</v>
      </c>
      <c r="B31" s="3" t="s">
        <v>176</v>
      </c>
      <c r="C31" s="3" t="s">
        <v>151</v>
      </c>
      <c r="D31" s="3">
        <v>3.6248624654322699E-3</v>
      </c>
      <c r="E31" s="3">
        <v>1.01911571920986E-2</v>
      </c>
      <c r="F31" s="3">
        <v>0.72207495691644197</v>
      </c>
      <c r="G31" s="3" t="s">
        <v>50</v>
      </c>
    </row>
    <row r="32" spans="1:7" x14ac:dyDescent="0.2">
      <c r="A32" s="3" t="s">
        <v>129</v>
      </c>
      <c r="B32" s="3" t="s">
        <v>174</v>
      </c>
      <c r="C32" s="3" t="s">
        <v>151</v>
      </c>
      <c r="D32" s="3">
        <v>-1.7678759119242701E-2</v>
      </c>
      <c r="E32" s="3">
        <v>2.0490114610396199E-2</v>
      </c>
      <c r="F32" s="3">
        <v>0.38825043874169002</v>
      </c>
      <c r="G32" s="3" t="s">
        <v>50</v>
      </c>
    </row>
    <row r="33" spans="1:7" x14ac:dyDescent="0.2">
      <c r="A33" s="3" t="s">
        <v>129</v>
      </c>
      <c r="B33" s="3" t="s">
        <v>9</v>
      </c>
      <c r="C33" s="3" t="s">
        <v>151</v>
      </c>
      <c r="D33" s="3">
        <v>-1.3617256408474001E-2</v>
      </c>
      <c r="E33" s="3">
        <v>1.30388147872798E-2</v>
      </c>
      <c r="F33" s="3">
        <v>0.29631745114257302</v>
      </c>
      <c r="G33" s="3" t="s">
        <v>50</v>
      </c>
    </row>
    <row r="34" spans="1:7" x14ac:dyDescent="0.2">
      <c r="A34" s="3" t="s">
        <v>129</v>
      </c>
      <c r="B34" s="3" t="s">
        <v>178</v>
      </c>
      <c r="C34" s="3" t="s">
        <v>144</v>
      </c>
      <c r="D34" s="3">
        <v>1.3552637486620099E-2</v>
      </c>
      <c r="E34" s="3">
        <v>1.9373323802226301E-2</v>
      </c>
      <c r="F34" s="3">
        <v>0.48420744790055498</v>
      </c>
      <c r="G34" s="3" t="s">
        <v>50</v>
      </c>
    </row>
    <row r="35" spans="1:7" x14ac:dyDescent="0.2">
      <c r="A35" s="3" t="s">
        <v>129</v>
      </c>
      <c r="B35" s="3" t="s">
        <v>248</v>
      </c>
      <c r="C35" s="3" t="s">
        <v>144</v>
      </c>
      <c r="D35" s="3">
        <v>2.6715828665703899E-2</v>
      </c>
      <c r="E35" s="3">
        <v>4.1427379746168898E-2</v>
      </c>
      <c r="F35" s="3">
        <v>0.51900276305068205</v>
      </c>
      <c r="G35" s="3" t="s">
        <v>50</v>
      </c>
    </row>
    <row r="36" spans="1:7" x14ac:dyDescent="0.2">
      <c r="A36" s="3" t="s">
        <v>129</v>
      </c>
      <c r="B36" s="3" t="s">
        <v>176</v>
      </c>
      <c r="C36" s="3" t="s">
        <v>144</v>
      </c>
      <c r="D36" s="3">
        <v>-8.8367378190810694E-3</v>
      </c>
      <c r="E36" s="3">
        <v>2.7315125898915001E-2</v>
      </c>
      <c r="F36" s="3">
        <v>0.74630844113431904</v>
      </c>
      <c r="G36" s="3" t="s">
        <v>50</v>
      </c>
    </row>
    <row r="37" spans="1:7" x14ac:dyDescent="0.2">
      <c r="A37" s="3" t="s">
        <v>129</v>
      </c>
      <c r="B37" s="3" t="s">
        <v>174</v>
      </c>
      <c r="C37" s="3" t="s">
        <v>144</v>
      </c>
      <c r="D37" s="3">
        <v>3.4109037664118103E-2</v>
      </c>
      <c r="E37" s="3">
        <v>4.4201531077561002E-2</v>
      </c>
      <c r="F37" s="3">
        <v>0.44030933801565503</v>
      </c>
      <c r="G37" s="3" t="s">
        <v>50</v>
      </c>
    </row>
    <row r="38" spans="1:7" x14ac:dyDescent="0.2">
      <c r="A38" s="3" t="s">
        <v>129</v>
      </c>
      <c r="B38" s="3" t="s">
        <v>9</v>
      </c>
      <c r="C38" s="3" t="s">
        <v>144</v>
      </c>
      <c r="D38" s="3">
        <v>-4.9515694271216201E-2</v>
      </c>
      <c r="E38" s="3">
        <v>3.89184186183648E-2</v>
      </c>
      <c r="F38" s="3">
        <v>0.20326846265802001</v>
      </c>
      <c r="G38" s="3" t="s">
        <v>50</v>
      </c>
    </row>
    <row r="39" spans="1:7" x14ac:dyDescent="0.2">
      <c r="A39" s="3" t="s">
        <v>129</v>
      </c>
      <c r="B39" s="3" t="s">
        <v>178</v>
      </c>
      <c r="C39" s="3" t="s">
        <v>145</v>
      </c>
      <c r="D39" s="3">
        <v>-8.2337317122969308E-3</v>
      </c>
      <c r="E39" s="3">
        <v>6.8762249122043097E-3</v>
      </c>
      <c r="F39" s="3">
        <v>0.23114275168322199</v>
      </c>
      <c r="G39" s="3">
        <v>0.60316928527316005</v>
      </c>
    </row>
    <row r="40" spans="1:7" x14ac:dyDescent="0.2">
      <c r="A40" s="3" t="s">
        <v>129</v>
      </c>
      <c r="B40" s="3" t="s">
        <v>248</v>
      </c>
      <c r="C40" s="3" t="s">
        <v>145</v>
      </c>
      <c r="D40" s="3">
        <v>-1.6865773740004999E-2</v>
      </c>
      <c r="E40" s="3">
        <v>1.4392752966654701E-2</v>
      </c>
      <c r="F40" s="3">
        <v>0.24126771410926401</v>
      </c>
      <c r="G40" s="3">
        <v>0.60316928527316005</v>
      </c>
    </row>
    <row r="41" spans="1:7" x14ac:dyDescent="0.2">
      <c r="A41" s="3" t="s">
        <v>129</v>
      </c>
      <c r="B41" s="3" t="s">
        <v>176</v>
      </c>
      <c r="C41" s="3" t="s">
        <v>145</v>
      </c>
      <c r="D41" s="3">
        <v>9.26405877250123E-3</v>
      </c>
      <c r="E41" s="3">
        <v>9.0942912569032495E-3</v>
      </c>
      <c r="F41" s="3">
        <v>0.30836085555856901</v>
      </c>
      <c r="G41" s="3">
        <v>0.68524634568570997</v>
      </c>
    </row>
    <row r="42" spans="1:7" x14ac:dyDescent="0.2">
      <c r="A42" s="3" t="s">
        <v>129</v>
      </c>
      <c r="B42" s="3" t="s">
        <v>174</v>
      </c>
      <c r="C42" s="3" t="s">
        <v>145</v>
      </c>
      <c r="D42" s="3">
        <v>-2.8947432618738202E-2</v>
      </c>
      <c r="E42" s="3">
        <v>1.53444931256515E-2</v>
      </c>
      <c r="F42" s="3">
        <v>5.9227201856707101E-2</v>
      </c>
      <c r="G42" s="3">
        <v>0.29613600928353501</v>
      </c>
    </row>
    <row r="43" spans="1:7" x14ac:dyDescent="0.2">
      <c r="A43" s="3" t="s">
        <v>129</v>
      </c>
      <c r="B43" s="3" t="s">
        <v>9</v>
      </c>
      <c r="C43" s="3" t="s">
        <v>145</v>
      </c>
      <c r="D43" s="3">
        <v>-4.8105213539944404E-3</v>
      </c>
      <c r="E43" s="3">
        <v>1.3691990903715499E-2</v>
      </c>
      <c r="F43" s="3">
        <v>0.72533453489697597</v>
      </c>
      <c r="G43" s="3">
        <v>0.95568408819041295</v>
      </c>
    </row>
    <row r="44" spans="1:7" x14ac:dyDescent="0.2">
      <c r="A44" s="3" t="s">
        <v>94</v>
      </c>
      <c r="B44" s="3" t="s">
        <v>178</v>
      </c>
      <c r="C44" s="3" t="s">
        <v>148</v>
      </c>
      <c r="D44" s="3">
        <v>2.1059626506603799E-2</v>
      </c>
      <c r="E44" s="3">
        <v>1.42639695073971E-2</v>
      </c>
      <c r="F44" s="3">
        <v>0.13983086380875001</v>
      </c>
      <c r="G44" s="3" t="s">
        <v>50</v>
      </c>
    </row>
    <row r="45" spans="1:7" x14ac:dyDescent="0.2">
      <c r="A45" s="3" t="s">
        <v>94</v>
      </c>
      <c r="B45" s="3" t="s">
        <v>248</v>
      </c>
      <c r="C45" s="3" t="s">
        <v>148</v>
      </c>
      <c r="D45" s="3">
        <v>-1.70498429295337E-3</v>
      </c>
      <c r="E45" s="3">
        <v>4.5871303077686103E-2</v>
      </c>
      <c r="F45" s="3">
        <v>0.97035036320760304</v>
      </c>
      <c r="G45" s="3" t="s">
        <v>50</v>
      </c>
    </row>
    <row r="46" spans="1:7" x14ac:dyDescent="0.2">
      <c r="A46" s="3" t="s">
        <v>94</v>
      </c>
      <c r="B46" s="3" t="s">
        <v>176</v>
      </c>
      <c r="C46" s="3" t="s">
        <v>148</v>
      </c>
      <c r="D46" s="3">
        <v>1.4325416512190299E-2</v>
      </c>
      <c r="E46" s="3">
        <v>1.6520583563582599E-2</v>
      </c>
      <c r="F46" s="3">
        <v>0.385873342035432</v>
      </c>
      <c r="G46" s="3" t="s">
        <v>50</v>
      </c>
    </row>
    <row r="47" spans="1:7" x14ac:dyDescent="0.2">
      <c r="A47" s="3" t="s">
        <v>94</v>
      </c>
      <c r="B47" s="3" t="s">
        <v>174</v>
      </c>
      <c r="C47" s="3" t="s">
        <v>148</v>
      </c>
      <c r="D47" s="3">
        <v>1.9914458320296299E-2</v>
      </c>
      <c r="E47" s="3">
        <v>3.9813919299011499E-2</v>
      </c>
      <c r="F47" s="3">
        <v>0.61694246565642297</v>
      </c>
      <c r="G47" s="3" t="s">
        <v>50</v>
      </c>
    </row>
    <row r="48" spans="1:7" x14ac:dyDescent="0.2">
      <c r="A48" s="3" t="s">
        <v>94</v>
      </c>
      <c r="B48" s="3" t="s">
        <v>9</v>
      </c>
      <c r="C48" s="3" t="s">
        <v>148</v>
      </c>
      <c r="D48" s="3">
        <v>-1.7729375406588699E-2</v>
      </c>
      <c r="E48" s="3">
        <v>1.94500303876462E-2</v>
      </c>
      <c r="F48" s="3">
        <v>0.362013770710855</v>
      </c>
      <c r="G48" s="3" t="s">
        <v>50</v>
      </c>
    </row>
    <row r="49" spans="1:7" x14ac:dyDescent="0.2">
      <c r="A49" s="3" t="s">
        <v>94</v>
      </c>
      <c r="B49" s="3" t="s">
        <v>178</v>
      </c>
      <c r="C49" s="3" t="s">
        <v>151</v>
      </c>
      <c r="D49" s="3">
        <v>1.11779042513127E-2</v>
      </c>
      <c r="E49" s="3">
        <v>1.25512835476642E-2</v>
      </c>
      <c r="F49" s="3">
        <v>0.37315529594190999</v>
      </c>
      <c r="G49" s="3" t="s">
        <v>50</v>
      </c>
    </row>
    <row r="50" spans="1:7" x14ac:dyDescent="0.2">
      <c r="A50" s="3" t="s">
        <v>94</v>
      </c>
      <c r="B50" s="3" t="s">
        <v>248</v>
      </c>
      <c r="C50" s="3" t="s">
        <v>151</v>
      </c>
      <c r="D50" s="3">
        <v>1.09748430357108E-2</v>
      </c>
      <c r="E50" s="3">
        <v>2.6091536345831098E-2</v>
      </c>
      <c r="F50" s="3">
        <v>0.67402640041782402</v>
      </c>
      <c r="G50" s="3" t="s">
        <v>50</v>
      </c>
    </row>
    <row r="51" spans="1:7" x14ac:dyDescent="0.2">
      <c r="A51" s="3" t="s">
        <v>94</v>
      </c>
      <c r="B51" s="3" t="s">
        <v>176</v>
      </c>
      <c r="C51" s="3" t="s">
        <v>151</v>
      </c>
      <c r="D51" s="3">
        <v>9.6045639269131001E-3</v>
      </c>
      <c r="E51" s="3">
        <v>1.52807580059727E-2</v>
      </c>
      <c r="F51" s="3">
        <v>0.529650410630361</v>
      </c>
      <c r="G51" s="3" t="s">
        <v>50</v>
      </c>
    </row>
    <row r="52" spans="1:7" x14ac:dyDescent="0.2">
      <c r="A52" s="3" t="s">
        <v>94</v>
      </c>
      <c r="B52" s="3" t="s">
        <v>174</v>
      </c>
      <c r="C52" s="3" t="s">
        <v>151</v>
      </c>
      <c r="D52" s="3">
        <v>1.88703923321141E-2</v>
      </c>
      <c r="E52" s="3">
        <v>3.02050725854782E-2</v>
      </c>
      <c r="F52" s="3">
        <v>0.532140079541217</v>
      </c>
      <c r="G52" s="3" t="s">
        <v>50</v>
      </c>
    </row>
    <row r="53" spans="1:7" x14ac:dyDescent="0.2">
      <c r="A53" s="3" t="s">
        <v>94</v>
      </c>
      <c r="B53" s="3" t="s">
        <v>9</v>
      </c>
      <c r="C53" s="3" t="s">
        <v>151</v>
      </c>
      <c r="D53" s="3">
        <v>-1.0346589357442201E-2</v>
      </c>
      <c r="E53" s="3">
        <v>1.9227794398213802E-2</v>
      </c>
      <c r="F53" s="3">
        <v>0.59050394850631505</v>
      </c>
      <c r="G53" s="3" t="s">
        <v>50</v>
      </c>
    </row>
    <row r="54" spans="1:7" x14ac:dyDescent="0.2">
      <c r="A54" s="3" t="s">
        <v>94</v>
      </c>
      <c r="B54" s="3" t="s">
        <v>178</v>
      </c>
      <c r="C54" s="3" t="s">
        <v>144</v>
      </c>
      <c r="D54" s="3">
        <v>0.12531600764680201</v>
      </c>
      <c r="E54" s="3">
        <v>4.4398868535616101E-2</v>
      </c>
      <c r="F54" s="3">
        <v>4.7650148566909002E-3</v>
      </c>
      <c r="G54" s="3" t="s">
        <v>50</v>
      </c>
    </row>
    <row r="55" spans="1:7" x14ac:dyDescent="0.2">
      <c r="A55" s="3" t="s">
        <v>94</v>
      </c>
      <c r="B55" s="3" t="s">
        <v>248</v>
      </c>
      <c r="C55" s="3" t="s">
        <v>144</v>
      </c>
      <c r="D55" s="3">
        <v>-1.40994249760174E-2</v>
      </c>
      <c r="E55" s="3">
        <v>7.5668015088905999E-2</v>
      </c>
      <c r="F55" s="3">
        <v>0.85218387158835796</v>
      </c>
      <c r="G55" s="3" t="s">
        <v>50</v>
      </c>
    </row>
    <row r="56" spans="1:7" x14ac:dyDescent="0.2">
      <c r="A56" s="3" t="s">
        <v>94</v>
      </c>
      <c r="B56" s="3" t="s">
        <v>176</v>
      </c>
      <c r="C56" s="3" t="s">
        <v>144</v>
      </c>
      <c r="D56" s="3">
        <v>3.6078543033236501E-2</v>
      </c>
      <c r="E56" s="3">
        <v>7.4090265917520104E-2</v>
      </c>
      <c r="F56" s="3">
        <v>0.62629100933520898</v>
      </c>
      <c r="G56" s="3" t="s">
        <v>50</v>
      </c>
    </row>
    <row r="57" spans="1:7" x14ac:dyDescent="0.2">
      <c r="A57" s="3" t="s">
        <v>94</v>
      </c>
      <c r="B57" s="3" t="s">
        <v>174</v>
      </c>
      <c r="C57" s="3" t="s">
        <v>144</v>
      </c>
      <c r="D57" s="3">
        <v>7.0508588868388206E-2</v>
      </c>
      <c r="E57" s="3">
        <v>8.7822823070209693E-2</v>
      </c>
      <c r="F57" s="3">
        <v>0.422061205746809</v>
      </c>
      <c r="G57" s="3" t="s">
        <v>50</v>
      </c>
    </row>
    <row r="58" spans="1:7" x14ac:dyDescent="0.2">
      <c r="A58" s="3" t="s">
        <v>94</v>
      </c>
      <c r="B58" s="3" t="s">
        <v>9</v>
      </c>
      <c r="C58" s="3" t="s">
        <v>144</v>
      </c>
      <c r="D58" s="3">
        <v>2.7835549160360899E-2</v>
      </c>
      <c r="E58" s="3">
        <v>0.102374816762088</v>
      </c>
      <c r="F58" s="3">
        <v>0.78570013940246197</v>
      </c>
      <c r="G58" s="3" t="s">
        <v>50</v>
      </c>
    </row>
    <row r="59" spans="1:7" x14ac:dyDescent="0.2">
      <c r="A59" s="3" t="s">
        <v>94</v>
      </c>
      <c r="B59" s="3" t="s">
        <v>178</v>
      </c>
      <c r="C59" s="3" t="s">
        <v>145</v>
      </c>
      <c r="D59" s="3">
        <v>-6.5925884752945901E-3</v>
      </c>
      <c r="E59" s="3">
        <v>1.3596529044289299E-2</v>
      </c>
      <c r="F59" s="3">
        <v>0.62776650649159205</v>
      </c>
      <c r="G59" s="3">
        <v>0.95568408819041295</v>
      </c>
    </row>
    <row r="60" spans="1:7" x14ac:dyDescent="0.2">
      <c r="A60" s="3" t="s">
        <v>94</v>
      </c>
      <c r="B60" s="3" t="s">
        <v>248</v>
      </c>
      <c r="C60" s="3" t="s">
        <v>145</v>
      </c>
      <c r="D60" s="3">
        <v>-1.1564399605319001E-3</v>
      </c>
      <c r="E60" s="3">
        <v>1.9909546502407501E-2</v>
      </c>
      <c r="F60" s="3">
        <v>0.95368116445567896</v>
      </c>
      <c r="G60" s="3">
        <v>0.95568408819041295</v>
      </c>
    </row>
    <row r="61" spans="1:7" x14ac:dyDescent="0.2">
      <c r="A61" s="3" t="s">
        <v>94</v>
      </c>
      <c r="B61" s="3" t="s">
        <v>176</v>
      </c>
      <c r="C61" s="3" t="s">
        <v>145</v>
      </c>
      <c r="D61" s="3">
        <v>-1.6192404117882701E-2</v>
      </c>
      <c r="E61" s="3">
        <v>1.8718216708144001E-2</v>
      </c>
      <c r="F61" s="3">
        <v>0.38700516661429801</v>
      </c>
      <c r="G61" s="3">
        <v>0.70364575748054103</v>
      </c>
    </row>
    <row r="62" spans="1:7" x14ac:dyDescent="0.2">
      <c r="A62" s="3" t="s">
        <v>94</v>
      </c>
      <c r="B62" s="3" t="s">
        <v>174</v>
      </c>
      <c r="C62" s="3" t="s">
        <v>145</v>
      </c>
      <c r="D62" s="3">
        <v>-5.2551470109744704E-3</v>
      </c>
      <c r="E62" s="3">
        <v>2.3380759060671798E-2</v>
      </c>
      <c r="F62" s="3">
        <v>0.82216307028366098</v>
      </c>
      <c r="G62" s="3">
        <v>0.95568408819041295</v>
      </c>
    </row>
    <row r="63" spans="1:7" x14ac:dyDescent="0.2">
      <c r="A63" s="3" t="s">
        <v>94</v>
      </c>
      <c r="B63" s="3" t="s">
        <v>9</v>
      </c>
      <c r="C63" s="3" t="s">
        <v>145</v>
      </c>
      <c r="D63" s="3">
        <v>2.3257193342460999E-2</v>
      </c>
      <c r="E63" s="3">
        <v>2.59620070220325E-2</v>
      </c>
      <c r="F63" s="3">
        <v>0.37035079492488099</v>
      </c>
      <c r="G63" s="3">
        <v>0.70364575748054103</v>
      </c>
    </row>
    <row r="64" spans="1:7" x14ac:dyDescent="0.2">
      <c r="A64" s="3" t="s">
        <v>104</v>
      </c>
      <c r="B64" s="3" t="s">
        <v>178</v>
      </c>
      <c r="C64" s="3" t="s">
        <v>148</v>
      </c>
      <c r="D64" s="3">
        <v>-3.6025283399231701E-3</v>
      </c>
      <c r="E64" s="3">
        <v>1.05487963807963E-2</v>
      </c>
      <c r="F64" s="3">
        <v>0.73271904380727804</v>
      </c>
      <c r="G64" s="3" t="s">
        <v>50</v>
      </c>
    </row>
    <row r="65" spans="1:7" x14ac:dyDescent="0.2">
      <c r="A65" s="3" t="s">
        <v>104</v>
      </c>
      <c r="B65" s="3" t="s">
        <v>248</v>
      </c>
      <c r="C65" s="3" t="s">
        <v>148</v>
      </c>
      <c r="D65" s="3">
        <v>3.9623701015412396E-3</v>
      </c>
      <c r="E65" s="3">
        <v>2.73064360177948E-2</v>
      </c>
      <c r="F65" s="3">
        <v>0.88462595527149301</v>
      </c>
      <c r="G65" s="3" t="s">
        <v>50</v>
      </c>
    </row>
    <row r="66" spans="1:7" x14ac:dyDescent="0.2">
      <c r="A66" s="3" t="s">
        <v>104</v>
      </c>
      <c r="B66" s="3" t="s">
        <v>176</v>
      </c>
      <c r="C66" s="3" t="s">
        <v>148</v>
      </c>
      <c r="D66" s="3">
        <v>-5.2785614275885299E-3</v>
      </c>
      <c r="E66" s="3">
        <v>1.2825041622368499E-2</v>
      </c>
      <c r="F66" s="3">
        <v>0.68064553294708097</v>
      </c>
      <c r="G66" s="3" t="s">
        <v>50</v>
      </c>
    </row>
    <row r="67" spans="1:7" x14ac:dyDescent="0.2">
      <c r="A67" s="3" t="s">
        <v>104</v>
      </c>
      <c r="B67" s="3" t="s">
        <v>174</v>
      </c>
      <c r="C67" s="3" t="s">
        <v>148</v>
      </c>
      <c r="D67" s="3">
        <v>-7.9052667433781101E-3</v>
      </c>
      <c r="E67" s="3">
        <v>3.0182986259874599E-2</v>
      </c>
      <c r="F67" s="3">
        <v>0.79338978729714105</v>
      </c>
      <c r="G67" s="3" t="s">
        <v>50</v>
      </c>
    </row>
    <row r="68" spans="1:7" x14ac:dyDescent="0.2">
      <c r="A68" s="3" t="s">
        <v>104</v>
      </c>
      <c r="B68" s="3" t="s">
        <v>9</v>
      </c>
      <c r="C68" s="3" t="s">
        <v>148</v>
      </c>
      <c r="D68" s="3">
        <v>-6.47983081860994E-3</v>
      </c>
      <c r="E68" s="3">
        <v>1.5979558157170001E-2</v>
      </c>
      <c r="F68" s="3">
        <v>0.68510450020632996</v>
      </c>
      <c r="G68" s="3" t="s">
        <v>50</v>
      </c>
    </row>
    <row r="69" spans="1:7" x14ac:dyDescent="0.2">
      <c r="A69" s="3" t="s">
        <v>104</v>
      </c>
      <c r="B69" s="3" t="s">
        <v>178</v>
      </c>
      <c r="C69" s="3" t="s">
        <v>151</v>
      </c>
      <c r="D69" s="3">
        <v>-3.2254047611666699E-3</v>
      </c>
      <c r="E69" s="3">
        <v>7.5722839274323297E-3</v>
      </c>
      <c r="F69" s="3">
        <v>0.67014520175368997</v>
      </c>
      <c r="G69" s="3" t="s">
        <v>50</v>
      </c>
    </row>
    <row r="70" spans="1:7" x14ac:dyDescent="0.2">
      <c r="A70" s="3" t="s">
        <v>104</v>
      </c>
      <c r="B70" s="3" t="s">
        <v>248</v>
      </c>
      <c r="C70" s="3" t="s">
        <v>151</v>
      </c>
      <c r="D70" s="3">
        <v>2.4004960731783798E-3</v>
      </c>
      <c r="E70" s="3">
        <v>1.67405138151763E-2</v>
      </c>
      <c r="F70" s="3">
        <v>0.88597869886945002</v>
      </c>
      <c r="G70" s="3" t="s">
        <v>50</v>
      </c>
    </row>
    <row r="71" spans="1:7" x14ac:dyDescent="0.2">
      <c r="A71" s="3" t="s">
        <v>104</v>
      </c>
      <c r="B71" s="3" t="s">
        <v>176</v>
      </c>
      <c r="C71" s="3" t="s">
        <v>151</v>
      </c>
      <c r="D71" s="3">
        <v>-5.9654725528550598E-3</v>
      </c>
      <c r="E71" s="3">
        <v>9.6205574696843106E-3</v>
      </c>
      <c r="F71" s="3">
        <v>0.53520804234805097</v>
      </c>
      <c r="G71" s="3" t="s">
        <v>50</v>
      </c>
    </row>
    <row r="72" spans="1:7" x14ac:dyDescent="0.2">
      <c r="A72" s="3" t="s">
        <v>104</v>
      </c>
      <c r="B72" s="3" t="s">
        <v>174</v>
      </c>
      <c r="C72" s="3" t="s">
        <v>151</v>
      </c>
      <c r="D72" s="3">
        <v>-1.2111274233073101E-2</v>
      </c>
      <c r="E72" s="3">
        <v>1.9252201431904099E-2</v>
      </c>
      <c r="F72" s="3">
        <v>0.52929330482515802</v>
      </c>
      <c r="G72" s="3" t="s">
        <v>50</v>
      </c>
    </row>
    <row r="73" spans="1:7" x14ac:dyDescent="0.2">
      <c r="A73" s="3" t="s">
        <v>104</v>
      </c>
      <c r="B73" s="3" t="s">
        <v>9</v>
      </c>
      <c r="C73" s="3" t="s">
        <v>151</v>
      </c>
      <c r="D73" s="3">
        <v>1.9703877920119401E-3</v>
      </c>
      <c r="E73" s="3">
        <v>1.12161605873862E-2</v>
      </c>
      <c r="F73" s="3">
        <v>0.86055006281537905</v>
      </c>
      <c r="G73" s="3" t="s">
        <v>50</v>
      </c>
    </row>
    <row r="74" spans="1:7" x14ac:dyDescent="0.2">
      <c r="A74" s="3" t="s">
        <v>104</v>
      </c>
      <c r="B74" s="3" t="s">
        <v>178</v>
      </c>
      <c r="C74" s="3" t="s">
        <v>144</v>
      </c>
      <c r="D74" s="3">
        <v>-1.26112639948236E-2</v>
      </c>
      <c r="E74" s="3">
        <v>1.5691914664649299E-2</v>
      </c>
      <c r="F74" s="3">
        <v>0.42158232231744602</v>
      </c>
      <c r="G74" s="3" t="s">
        <v>50</v>
      </c>
    </row>
    <row r="75" spans="1:7" x14ac:dyDescent="0.2">
      <c r="A75" s="3" t="s">
        <v>104</v>
      </c>
      <c r="B75" s="3" t="s">
        <v>248</v>
      </c>
      <c r="C75" s="3" t="s">
        <v>144</v>
      </c>
      <c r="D75" s="3">
        <v>1.7512319090094399E-2</v>
      </c>
      <c r="E75" s="3">
        <v>3.4821475925229398E-2</v>
      </c>
      <c r="F75" s="3">
        <v>0.61502248939694104</v>
      </c>
      <c r="G75" s="3" t="s">
        <v>50</v>
      </c>
    </row>
    <row r="76" spans="1:7" x14ac:dyDescent="0.2">
      <c r="A76" s="3" t="s">
        <v>104</v>
      </c>
      <c r="B76" s="3" t="s">
        <v>176</v>
      </c>
      <c r="C76" s="3" t="s">
        <v>144</v>
      </c>
      <c r="D76" s="3">
        <v>-4.13367598619796E-3</v>
      </c>
      <c r="E76" s="3">
        <v>2.05356581075678E-2</v>
      </c>
      <c r="F76" s="3">
        <v>0.84046978951896001</v>
      </c>
      <c r="G76" s="3" t="s">
        <v>50</v>
      </c>
    </row>
    <row r="77" spans="1:7" x14ac:dyDescent="0.2">
      <c r="A77" s="3" t="s">
        <v>104</v>
      </c>
      <c r="B77" s="3" t="s">
        <v>174</v>
      </c>
      <c r="C77" s="3" t="s">
        <v>144</v>
      </c>
      <c r="D77" s="3">
        <v>-8.7545201785945895E-2</v>
      </c>
      <c r="E77" s="3">
        <v>4.21617803747713E-2</v>
      </c>
      <c r="F77" s="3">
        <v>3.7855916974636701E-2</v>
      </c>
      <c r="G77" s="3" t="s">
        <v>50</v>
      </c>
    </row>
    <row r="78" spans="1:7" x14ac:dyDescent="0.2">
      <c r="A78" s="3" t="s">
        <v>104</v>
      </c>
      <c r="B78" s="3" t="s">
        <v>9</v>
      </c>
      <c r="C78" s="3" t="s">
        <v>144</v>
      </c>
      <c r="D78" s="3">
        <v>-1.5511299006549699E-2</v>
      </c>
      <c r="E78" s="3">
        <v>3.0612322479185002E-2</v>
      </c>
      <c r="F78" s="3">
        <v>0.612364523496577</v>
      </c>
      <c r="G78" s="3" t="s">
        <v>50</v>
      </c>
    </row>
    <row r="79" spans="1:7" x14ac:dyDescent="0.2">
      <c r="A79" s="3" t="s">
        <v>104</v>
      </c>
      <c r="B79" s="3" t="s">
        <v>178</v>
      </c>
      <c r="C79" s="3" t="s">
        <v>145</v>
      </c>
      <c r="D79" s="3">
        <v>-8.8180226888397301E-3</v>
      </c>
      <c r="E79" s="3">
        <v>5.8930505576795704E-3</v>
      </c>
      <c r="F79" s="3">
        <v>0.13456439501942799</v>
      </c>
      <c r="G79" s="3">
        <v>0.44854798339809498</v>
      </c>
    </row>
    <row r="80" spans="1:7" x14ac:dyDescent="0.2">
      <c r="A80" s="3" t="s">
        <v>104</v>
      </c>
      <c r="B80" s="3" t="s">
        <v>248</v>
      </c>
      <c r="C80" s="3" t="s">
        <v>145</v>
      </c>
      <c r="D80" s="3">
        <v>-1.8497220534093701E-3</v>
      </c>
      <c r="E80" s="3">
        <v>1.3243950631173699E-2</v>
      </c>
      <c r="F80" s="3">
        <v>0.88892434187751201</v>
      </c>
      <c r="G80" s="3">
        <v>0.95568408819041295</v>
      </c>
    </row>
    <row r="81" spans="1:7" x14ac:dyDescent="0.2">
      <c r="A81" s="3" t="s">
        <v>104</v>
      </c>
      <c r="B81" s="3" t="s">
        <v>176</v>
      </c>
      <c r="C81" s="3" t="s">
        <v>145</v>
      </c>
      <c r="D81" s="3">
        <v>-6.3081059079213402E-3</v>
      </c>
      <c r="E81" s="3">
        <v>7.8939294058387403E-3</v>
      </c>
      <c r="F81" s="3">
        <v>0.42422751449582702</v>
      </c>
      <c r="G81" s="3">
        <v>0.70704585749304405</v>
      </c>
    </row>
    <row r="82" spans="1:7" x14ac:dyDescent="0.2">
      <c r="A82" s="3" t="s">
        <v>104</v>
      </c>
      <c r="B82" s="3" t="s">
        <v>174</v>
      </c>
      <c r="C82" s="3" t="s">
        <v>145</v>
      </c>
      <c r="D82" s="3">
        <v>-3.5584616240294097E-2</v>
      </c>
      <c r="E82" s="3">
        <v>1.65527338934803E-2</v>
      </c>
      <c r="F82" s="3">
        <v>3.1573194772702602E-2</v>
      </c>
      <c r="G82" s="3">
        <v>0.21048796515135099</v>
      </c>
    </row>
    <row r="83" spans="1:7" x14ac:dyDescent="0.2">
      <c r="A83" s="3" t="s">
        <v>104</v>
      </c>
      <c r="B83" s="3" t="s">
        <v>9</v>
      </c>
      <c r="C83" s="3" t="s">
        <v>145</v>
      </c>
      <c r="D83" s="3">
        <v>-3.09225984306286E-3</v>
      </c>
      <c r="E83" s="3">
        <v>1.13869628277176E-2</v>
      </c>
      <c r="F83" s="3">
        <v>0.78595926407544803</v>
      </c>
      <c r="G83" s="3">
        <v>0.95568408819041295</v>
      </c>
    </row>
    <row r="86" spans="1:7" x14ac:dyDescent="0.2">
      <c r="A86" t="s">
        <v>249</v>
      </c>
    </row>
    <row r="87" spans="1:7" x14ac:dyDescent="0.2">
      <c r="A87" t="s">
        <v>309</v>
      </c>
    </row>
    <row r="88" spans="1:7" x14ac:dyDescent="0.2">
      <c r="A88" t="s">
        <v>455</v>
      </c>
    </row>
  </sheetData>
  <customSheetViews>
    <customSheetView guid="{97C7283A-000F-8441-B299-43EB4E816C22}">
      <selection activeCell="A88" sqref="A88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5B10E-10B8-4448-A03A-68E846876FB6}">
  <dimension ref="A1:I35"/>
  <sheetViews>
    <sheetView workbookViewId="0">
      <selection activeCell="M7" sqref="M7"/>
    </sheetView>
  </sheetViews>
  <sheetFormatPr baseColWidth="10" defaultRowHeight="16" x14ac:dyDescent="0.2"/>
  <cols>
    <col min="2" max="2" width="14.6640625" customWidth="1"/>
    <col min="3" max="3" width="38.6640625" customWidth="1"/>
    <col min="4" max="4" width="23.6640625" customWidth="1"/>
    <col min="5" max="5" width="27.6640625" customWidth="1"/>
  </cols>
  <sheetData>
    <row r="1" spans="1:9" x14ac:dyDescent="0.2">
      <c r="A1" s="1" t="s">
        <v>691</v>
      </c>
    </row>
    <row r="3" spans="1:9" x14ac:dyDescent="0.2">
      <c r="A3" s="36" t="s">
        <v>2</v>
      </c>
      <c r="B3" s="36" t="s">
        <v>3</v>
      </c>
      <c r="C3" s="36" t="s">
        <v>1</v>
      </c>
      <c r="D3" s="36" t="s">
        <v>0</v>
      </c>
      <c r="E3" s="36" t="s">
        <v>140</v>
      </c>
      <c r="F3" s="36" t="s">
        <v>160</v>
      </c>
      <c r="G3" s="36" t="s">
        <v>6</v>
      </c>
      <c r="H3" s="36" t="s">
        <v>7</v>
      </c>
      <c r="I3" s="36" t="s">
        <v>147</v>
      </c>
    </row>
    <row r="4" spans="1:9" x14ac:dyDescent="0.2">
      <c r="A4" t="s">
        <v>10</v>
      </c>
      <c r="B4" t="s">
        <v>460</v>
      </c>
      <c r="C4" t="s">
        <v>461</v>
      </c>
      <c r="D4" t="s">
        <v>21</v>
      </c>
      <c r="E4" t="s">
        <v>145</v>
      </c>
      <c r="F4">
        <v>4</v>
      </c>
      <c r="G4">
        <v>1.54687915686272E-3</v>
      </c>
      <c r="H4">
        <v>3.3401577874265899E-3</v>
      </c>
      <c r="I4">
        <v>0.64328151318291305</v>
      </c>
    </row>
    <row r="5" spans="1:9" x14ac:dyDescent="0.2">
      <c r="A5" t="s">
        <v>10</v>
      </c>
      <c r="B5" t="s">
        <v>460</v>
      </c>
      <c r="C5" t="s">
        <v>461</v>
      </c>
      <c r="D5" t="s">
        <v>21</v>
      </c>
      <c r="E5" t="s">
        <v>144</v>
      </c>
      <c r="F5">
        <v>4</v>
      </c>
      <c r="G5">
        <v>-3.17958198419779E-2</v>
      </c>
      <c r="H5">
        <v>5.54931651818611E-2</v>
      </c>
      <c r="I5">
        <v>0.62449843244015102</v>
      </c>
    </row>
    <row r="6" spans="1:9" x14ac:dyDescent="0.2">
      <c r="A6" t="s">
        <v>10</v>
      </c>
      <c r="B6" t="s">
        <v>460</v>
      </c>
      <c r="C6" t="s">
        <v>461</v>
      </c>
      <c r="D6" t="s">
        <v>21</v>
      </c>
      <c r="E6" t="s">
        <v>151</v>
      </c>
      <c r="F6">
        <v>4</v>
      </c>
      <c r="G6">
        <v>1.4442001025564599E-3</v>
      </c>
      <c r="H6">
        <v>3.75092712632386E-3</v>
      </c>
      <c r="I6">
        <v>0.70021901471118997</v>
      </c>
    </row>
    <row r="7" spans="1:9" x14ac:dyDescent="0.2">
      <c r="A7" t="s">
        <v>10</v>
      </c>
      <c r="B7" t="s">
        <v>460</v>
      </c>
      <c r="C7" t="s">
        <v>461</v>
      </c>
      <c r="D7" t="s">
        <v>21</v>
      </c>
      <c r="E7" t="s">
        <v>148</v>
      </c>
      <c r="F7">
        <v>4</v>
      </c>
      <c r="G7">
        <v>4.4049370952487796E-3</v>
      </c>
      <c r="H7">
        <v>5.6265662822194799E-3</v>
      </c>
      <c r="I7">
        <v>0.49081088318480598</v>
      </c>
    </row>
    <row r="8" spans="1:9" x14ac:dyDescent="0.2">
      <c r="A8" t="s">
        <v>10</v>
      </c>
      <c r="B8" t="s">
        <v>462</v>
      </c>
      <c r="C8" t="s">
        <v>463</v>
      </c>
      <c r="D8" t="s">
        <v>21</v>
      </c>
      <c r="E8" t="s">
        <v>145</v>
      </c>
      <c r="F8">
        <v>4</v>
      </c>
      <c r="G8">
        <v>-1.42960130104319E-2</v>
      </c>
      <c r="H8">
        <v>7.4167117967206099E-3</v>
      </c>
      <c r="I8">
        <v>5.39122950191505E-2</v>
      </c>
    </row>
    <row r="9" spans="1:9" x14ac:dyDescent="0.2">
      <c r="A9" t="s">
        <v>10</v>
      </c>
      <c r="B9" t="s">
        <v>462</v>
      </c>
      <c r="C9" t="s">
        <v>463</v>
      </c>
      <c r="D9" t="s">
        <v>21</v>
      </c>
      <c r="E9" t="s">
        <v>144</v>
      </c>
      <c r="F9">
        <v>4</v>
      </c>
      <c r="G9">
        <v>8.4385998979314199E-3</v>
      </c>
      <c r="H9">
        <v>0.15010019606171199</v>
      </c>
      <c r="I9">
        <v>0.96027798739762305</v>
      </c>
    </row>
    <row r="10" spans="1:9" x14ac:dyDescent="0.2">
      <c r="A10" t="s">
        <v>10</v>
      </c>
      <c r="B10" t="s">
        <v>462</v>
      </c>
      <c r="C10" t="s">
        <v>463</v>
      </c>
      <c r="D10" t="s">
        <v>21</v>
      </c>
      <c r="E10" t="s">
        <v>151</v>
      </c>
      <c r="F10">
        <v>4</v>
      </c>
      <c r="G10">
        <v>-1.22890254958082E-2</v>
      </c>
      <c r="H10">
        <v>6.8993014248767501E-3</v>
      </c>
      <c r="I10">
        <v>7.4880025159047597E-2</v>
      </c>
    </row>
    <row r="11" spans="1:9" x14ac:dyDescent="0.2">
      <c r="A11" t="s">
        <v>10</v>
      </c>
      <c r="B11" t="s">
        <v>462</v>
      </c>
      <c r="C11" t="s">
        <v>463</v>
      </c>
      <c r="D11" t="s">
        <v>21</v>
      </c>
      <c r="E11" t="s">
        <v>148</v>
      </c>
      <c r="F11">
        <v>4</v>
      </c>
      <c r="G11">
        <v>-4.6283420524024102E-3</v>
      </c>
      <c r="H11">
        <v>1.05554821618969E-2</v>
      </c>
      <c r="I11">
        <v>0.69069562124226003</v>
      </c>
    </row>
    <row r="12" spans="1:9" x14ac:dyDescent="0.2">
      <c r="A12" t="s">
        <v>94</v>
      </c>
      <c r="B12" t="s">
        <v>460</v>
      </c>
      <c r="C12" t="s">
        <v>461</v>
      </c>
      <c r="D12" t="s">
        <v>46</v>
      </c>
      <c r="E12" t="s">
        <v>145</v>
      </c>
      <c r="F12">
        <v>9</v>
      </c>
      <c r="G12">
        <v>6.51009399910761E-4</v>
      </c>
      <c r="H12">
        <v>3.6059033246808102E-3</v>
      </c>
      <c r="I12">
        <v>0.85672873892097501</v>
      </c>
    </row>
    <row r="13" spans="1:9" x14ac:dyDescent="0.2">
      <c r="A13" t="s">
        <v>94</v>
      </c>
      <c r="B13" t="s">
        <v>460</v>
      </c>
      <c r="C13" t="s">
        <v>461</v>
      </c>
      <c r="D13" t="s">
        <v>46</v>
      </c>
      <c r="E13" t="s">
        <v>144</v>
      </c>
      <c r="F13">
        <v>9</v>
      </c>
      <c r="G13">
        <v>8.2945427871845504E-3</v>
      </c>
      <c r="H13">
        <v>1.4012488408108901E-2</v>
      </c>
      <c r="I13">
        <v>0.57250529707933295</v>
      </c>
    </row>
    <row r="14" spans="1:9" x14ac:dyDescent="0.2">
      <c r="A14" t="s">
        <v>94</v>
      </c>
      <c r="B14" t="s">
        <v>460</v>
      </c>
      <c r="C14" t="s">
        <v>461</v>
      </c>
      <c r="D14" t="s">
        <v>46</v>
      </c>
      <c r="E14" t="s">
        <v>151</v>
      </c>
      <c r="F14">
        <v>9</v>
      </c>
      <c r="G14">
        <v>3.7386204642337298E-3</v>
      </c>
      <c r="H14">
        <v>2.7012554283776598E-3</v>
      </c>
      <c r="I14">
        <v>0.166349052036284</v>
      </c>
    </row>
    <row r="15" spans="1:9" x14ac:dyDescent="0.2">
      <c r="A15" t="s">
        <v>94</v>
      </c>
      <c r="B15" t="s">
        <v>460</v>
      </c>
      <c r="C15" t="s">
        <v>461</v>
      </c>
      <c r="D15" t="s">
        <v>46</v>
      </c>
      <c r="E15" t="s">
        <v>148</v>
      </c>
      <c r="F15">
        <v>9</v>
      </c>
      <c r="G15">
        <v>3.9431329308355001E-3</v>
      </c>
      <c r="H15">
        <v>2.96801280992817E-3</v>
      </c>
      <c r="I15">
        <v>0.220644483549644</v>
      </c>
    </row>
    <row r="16" spans="1:9" x14ac:dyDescent="0.2">
      <c r="A16" t="s">
        <v>94</v>
      </c>
      <c r="B16" t="s">
        <v>462</v>
      </c>
      <c r="C16" t="s">
        <v>463</v>
      </c>
      <c r="D16" t="s">
        <v>46</v>
      </c>
      <c r="E16" t="s">
        <v>145</v>
      </c>
      <c r="F16">
        <v>9</v>
      </c>
      <c r="G16">
        <v>-3.2207424295602098E-3</v>
      </c>
      <c r="H16">
        <v>3.1721874479312298E-3</v>
      </c>
      <c r="I16">
        <v>0.30995976278638199</v>
      </c>
    </row>
    <row r="17" spans="1:9" x14ac:dyDescent="0.2">
      <c r="A17" t="s">
        <v>94</v>
      </c>
      <c r="B17" t="s">
        <v>462</v>
      </c>
      <c r="C17" t="s">
        <v>463</v>
      </c>
      <c r="D17" t="s">
        <v>46</v>
      </c>
      <c r="E17" t="s">
        <v>144</v>
      </c>
      <c r="F17">
        <v>9</v>
      </c>
      <c r="G17">
        <v>-1.7017933161183701E-2</v>
      </c>
      <c r="H17">
        <v>1.17793382868174E-2</v>
      </c>
      <c r="I17">
        <v>0.191765463244051</v>
      </c>
    </row>
    <row r="18" spans="1:9" x14ac:dyDescent="0.2">
      <c r="A18" t="s">
        <v>94</v>
      </c>
      <c r="B18" t="s">
        <v>462</v>
      </c>
      <c r="C18" t="s">
        <v>463</v>
      </c>
      <c r="D18" t="s">
        <v>46</v>
      </c>
      <c r="E18" t="s">
        <v>151</v>
      </c>
      <c r="F18">
        <v>9</v>
      </c>
      <c r="G18">
        <v>-4.0982503686583299E-3</v>
      </c>
      <c r="H18">
        <v>4.0588956313496799E-3</v>
      </c>
      <c r="I18">
        <v>0.31264099663142902</v>
      </c>
    </row>
    <row r="19" spans="1:9" x14ac:dyDescent="0.2">
      <c r="A19" t="s">
        <v>94</v>
      </c>
      <c r="B19" t="s">
        <v>462</v>
      </c>
      <c r="C19" t="s">
        <v>463</v>
      </c>
      <c r="D19" t="s">
        <v>46</v>
      </c>
      <c r="E19" t="s">
        <v>148</v>
      </c>
      <c r="F19">
        <v>9</v>
      </c>
      <c r="G19">
        <v>-5.72766415678357E-3</v>
      </c>
      <c r="H19">
        <v>5.2442623584746098E-3</v>
      </c>
      <c r="I19">
        <v>0.30655121067976598</v>
      </c>
    </row>
    <row r="20" spans="1:9" x14ac:dyDescent="0.2">
      <c r="A20" t="s">
        <v>104</v>
      </c>
      <c r="B20" t="s">
        <v>460</v>
      </c>
      <c r="C20" t="s">
        <v>461</v>
      </c>
      <c r="D20" t="s">
        <v>47</v>
      </c>
      <c r="E20" t="s">
        <v>145</v>
      </c>
      <c r="F20">
        <v>24</v>
      </c>
      <c r="G20">
        <v>-1.3217354026515101E-3</v>
      </c>
      <c r="H20">
        <v>1.3113026320000999E-3</v>
      </c>
      <c r="I20">
        <v>0.31347556860544301</v>
      </c>
    </row>
    <row r="21" spans="1:9" x14ac:dyDescent="0.2">
      <c r="A21" t="s">
        <v>104</v>
      </c>
      <c r="B21" t="s">
        <v>460</v>
      </c>
      <c r="C21" t="s">
        <v>461</v>
      </c>
      <c r="D21" t="s">
        <v>47</v>
      </c>
      <c r="E21" t="s">
        <v>144</v>
      </c>
      <c r="F21">
        <v>24</v>
      </c>
      <c r="G21">
        <v>-4.5336808403023503E-3</v>
      </c>
      <c r="H21">
        <v>3.4080725720158599E-3</v>
      </c>
      <c r="I21">
        <v>0.19705342588790301</v>
      </c>
    </row>
    <row r="22" spans="1:9" x14ac:dyDescent="0.2">
      <c r="A22" t="s">
        <v>104</v>
      </c>
      <c r="B22" t="s">
        <v>460</v>
      </c>
      <c r="C22" t="s">
        <v>461</v>
      </c>
      <c r="D22" t="s">
        <v>47</v>
      </c>
      <c r="E22" t="s">
        <v>151</v>
      </c>
      <c r="F22">
        <v>24</v>
      </c>
      <c r="G22">
        <v>-1.6082608930734299E-3</v>
      </c>
      <c r="H22">
        <v>1.59498351741536E-3</v>
      </c>
      <c r="I22">
        <v>0.31329872444225798</v>
      </c>
    </row>
    <row r="23" spans="1:9" x14ac:dyDescent="0.2">
      <c r="A23" t="s">
        <v>104</v>
      </c>
      <c r="B23" t="s">
        <v>460</v>
      </c>
      <c r="C23" t="s">
        <v>461</v>
      </c>
      <c r="D23" t="s">
        <v>47</v>
      </c>
      <c r="E23" t="s">
        <v>148</v>
      </c>
      <c r="F23">
        <v>24</v>
      </c>
      <c r="G23">
        <v>-1.6805218806919299E-3</v>
      </c>
      <c r="H23">
        <v>2.13671998840439E-3</v>
      </c>
      <c r="I23">
        <v>0.43960583201256698</v>
      </c>
    </row>
    <row r="24" spans="1:9" x14ac:dyDescent="0.2">
      <c r="A24" t="s">
        <v>104</v>
      </c>
      <c r="B24" t="s">
        <v>462</v>
      </c>
      <c r="C24" t="s">
        <v>463</v>
      </c>
      <c r="D24" t="s">
        <v>47</v>
      </c>
      <c r="E24" t="s">
        <v>145</v>
      </c>
      <c r="F24">
        <v>24</v>
      </c>
      <c r="G24">
        <v>3.9039025966051402E-3</v>
      </c>
      <c r="H24">
        <v>2.7386950619526099E-3</v>
      </c>
      <c r="I24">
        <v>0.15402402865451401</v>
      </c>
    </row>
    <row r="25" spans="1:9" x14ac:dyDescent="0.2">
      <c r="A25" t="s">
        <v>104</v>
      </c>
      <c r="B25" t="s">
        <v>462</v>
      </c>
      <c r="C25" t="s">
        <v>463</v>
      </c>
      <c r="D25" t="s">
        <v>47</v>
      </c>
      <c r="E25" t="s">
        <v>144</v>
      </c>
      <c r="F25">
        <v>24</v>
      </c>
      <c r="G25">
        <v>7.50079562254421E-3</v>
      </c>
      <c r="H25">
        <v>7.22634980022551E-3</v>
      </c>
      <c r="I25">
        <v>0.31055457520186303</v>
      </c>
    </row>
    <row r="26" spans="1:9" x14ac:dyDescent="0.2">
      <c r="A26" t="s">
        <v>104</v>
      </c>
      <c r="B26" t="s">
        <v>462</v>
      </c>
      <c r="C26" t="s">
        <v>463</v>
      </c>
      <c r="D26" t="s">
        <v>47</v>
      </c>
      <c r="E26" t="s">
        <v>151</v>
      </c>
      <c r="F26">
        <v>24</v>
      </c>
      <c r="G26">
        <v>1.5746087035486099E-3</v>
      </c>
      <c r="H26">
        <v>2.9554281009693301E-3</v>
      </c>
      <c r="I26">
        <v>0.59418219761072599</v>
      </c>
    </row>
    <row r="27" spans="1:9" x14ac:dyDescent="0.2">
      <c r="A27" t="s">
        <v>104</v>
      </c>
      <c r="B27" t="s">
        <v>462</v>
      </c>
      <c r="C27" t="s">
        <v>463</v>
      </c>
      <c r="D27" t="s">
        <v>47</v>
      </c>
      <c r="E27" t="s">
        <v>148</v>
      </c>
      <c r="F27">
        <v>24</v>
      </c>
      <c r="G27">
        <v>-4.6932007734946902E-4</v>
      </c>
      <c r="H27">
        <v>4.0544034395495502E-3</v>
      </c>
      <c r="I27">
        <v>0.90885093938835404</v>
      </c>
    </row>
    <row r="28" spans="1:9" x14ac:dyDescent="0.2">
      <c r="A28" t="s">
        <v>129</v>
      </c>
      <c r="B28" t="s">
        <v>460</v>
      </c>
      <c r="C28" t="s">
        <v>461</v>
      </c>
      <c r="D28" t="s">
        <v>45</v>
      </c>
      <c r="E28" t="s">
        <v>145</v>
      </c>
      <c r="F28">
        <v>11</v>
      </c>
      <c r="G28">
        <v>-2.2376004475037699E-3</v>
      </c>
      <c r="H28">
        <v>1.48793963163941E-3</v>
      </c>
      <c r="I28">
        <v>0.13262649617251701</v>
      </c>
    </row>
    <row r="29" spans="1:9" x14ac:dyDescent="0.2">
      <c r="A29" t="s">
        <v>129</v>
      </c>
      <c r="B29" t="s">
        <v>460</v>
      </c>
      <c r="C29" t="s">
        <v>461</v>
      </c>
      <c r="D29" t="s">
        <v>45</v>
      </c>
      <c r="E29" t="s">
        <v>144</v>
      </c>
      <c r="F29">
        <v>11</v>
      </c>
      <c r="G29">
        <v>-3.6316601922908101E-3</v>
      </c>
      <c r="H29">
        <v>4.4291987089043099E-3</v>
      </c>
      <c r="I29">
        <v>0.43342980411516002</v>
      </c>
    </row>
    <row r="30" spans="1:9" x14ac:dyDescent="0.2">
      <c r="A30" t="s">
        <v>129</v>
      </c>
      <c r="B30" t="s">
        <v>460</v>
      </c>
      <c r="C30" t="s">
        <v>461</v>
      </c>
      <c r="D30" t="s">
        <v>45</v>
      </c>
      <c r="E30" t="s">
        <v>151</v>
      </c>
      <c r="F30">
        <v>11</v>
      </c>
      <c r="G30">
        <v>-2.6355479266926998E-3</v>
      </c>
      <c r="H30">
        <v>1.7971106569839401E-3</v>
      </c>
      <c r="I30">
        <v>0.14249922314941699</v>
      </c>
    </row>
    <row r="31" spans="1:9" x14ac:dyDescent="0.2">
      <c r="A31" t="s">
        <v>129</v>
      </c>
      <c r="B31" t="s">
        <v>460</v>
      </c>
      <c r="C31" t="s">
        <v>461</v>
      </c>
      <c r="D31" t="s">
        <v>45</v>
      </c>
      <c r="E31" t="s">
        <v>148</v>
      </c>
      <c r="F31">
        <v>11</v>
      </c>
      <c r="G31">
        <v>-2.6389321131895902E-3</v>
      </c>
      <c r="H31">
        <v>2.5023345616111102E-3</v>
      </c>
      <c r="I31">
        <v>0.316426962450778</v>
      </c>
    </row>
    <row r="32" spans="1:9" x14ac:dyDescent="0.2">
      <c r="A32" t="s">
        <v>129</v>
      </c>
      <c r="B32" t="s">
        <v>462</v>
      </c>
      <c r="C32" t="s">
        <v>463</v>
      </c>
      <c r="D32" t="s">
        <v>45</v>
      </c>
      <c r="E32" t="s">
        <v>145</v>
      </c>
      <c r="F32">
        <v>11</v>
      </c>
      <c r="G32">
        <v>3.24299744735752E-3</v>
      </c>
      <c r="H32">
        <v>2.1950603635448201E-3</v>
      </c>
      <c r="I32">
        <v>0.139566582992949</v>
      </c>
    </row>
    <row r="33" spans="1:9" x14ac:dyDescent="0.2">
      <c r="A33" t="s">
        <v>129</v>
      </c>
      <c r="B33" t="s">
        <v>462</v>
      </c>
      <c r="C33" t="s">
        <v>463</v>
      </c>
      <c r="D33" t="s">
        <v>45</v>
      </c>
      <c r="E33" t="s">
        <v>144</v>
      </c>
      <c r="F33">
        <v>11</v>
      </c>
      <c r="G33">
        <v>4.0831779158709298E-3</v>
      </c>
      <c r="H33">
        <v>6.2332490883305596E-3</v>
      </c>
      <c r="I33">
        <v>0.52881176766655003</v>
      </c>
    </row>
    <row r="34" spans="1:9" x14ac:dyDescent="0.2">
      <c r="A34" t="s">
        <v>129</v>
      </c>
      <c r="B34" t="s">
        <v>462</v>
      </c>
      <c r="C34" t="s">
        <v>463</v>
      </c>
      <c r="D34" t="s">
        <v>45</v>
      </c>
      <c r="E34" t="s">
        <v>151</v>
      </c>
      <c r="F34">
        <v>11</v>
      </c>
      <c r="G34">
        <v>3.7030986047147901E-3</v>
      </c>
      <c r="H34">
        <v>2.8058075486960101E-3</v>
      </c>
      <c r="I34">
        <v>0.186902539344906</v>
      </c>
    </row>
    <row r="35" spans="1:9" x14ac:dyDescent="0.2">
      <c r="A35" t="s">
        <v>129</v>
      </c>
      <c r="B35" t="s">
        <v>462</v>
      </c>
      <c r="C35" t="s">
        <v>463</v>
      </c>
      <c r="D35" t="s">
        <v>45</v>
      </c>
      <c r="E35" t="s">
        <v>148</v>
      </c>
      <c r="F35">
        <v>11</v>
      </c>
      <c r="G35">
        <v>4.1942064507610897E-3</v>
      </c>
      <c r="H35">
        <v>3.93922302890461E-3</v>
      </c>
      <c r="I35">
        <v>0.31203152931484002</v>
      </c>
    </row>
  </sheetData>
  <customSheetViews>
    <customSheetView guid="{97C7283A-000F-8441-B299-43EB4E816C22}">
      <selection activeCell="M7" sqref="M7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676EB-3169-F84E-A28F-D72AEB7EDDE0}">
  <dimension ref="A1:I115"/>
  <sheetViews>
    <sheetView workbookViewId="0">
      <selection activeCell="D117" sqref="D117"/>
    </sheetView>
  </sheetViews>
  <sheetFormatPr baseColWidth="10" defaultRowHeight="16" x14ac:dyDescent="0.2"/>
  <cols>
    <col min="2" max="2" width="11.33203125" bestFit="1" customWidth="1"/>
    <col min="3" max="3" width="52.5" bestFit="1" customWidth="1"/>
    <col min="4" max="4" width="28.6640625" bestFit="1" customWidth="1"/>
    <col min="5" max="5" width="22.83203125" bestFit="1" customWidth="1"/>
  </cols>
  <sheetData>
    <row r="1" spans="1:9" x14ac:dyDescent="0.2">
      <c r="A1" s="13" t="s">
        <v>692</v>
      </c>
    </row>
    <row r="3" spans="1:9" x14ac:dyDescent="0.2">
      <c r="A3" s="36" t="s">
        <v>2</v>
      </c>
      <c r="B3" s="36" t="s">
        <v>3</v>
      </c>
      <c r="C3" s="36" t="s">
        <v>1</v>
      </c>
      <c r="D3" s="36" t="s">
        <v>0</v>
      </c>
      <c r="E3" s="36" t="s">
        <v>140</v>
      </c>
      <c r="F3" s="36" t="s">
        <v>160</v>
      </c>
      <c r="G3" s="36" t="s">
        <v>6</v>
      </c>
      <c r="H3" s="36" t="s">
        <v>7</v>
      </c>
      <c r="I3" s="36" t="s">
        <v>147</v>
      </c>
    </row>
    <row r="4" spans="1:9" x14ac:dyDescent="0.2">
      <c r="A4" t="s">
        <v>10</v>
      </c>
      <c r="B4" t="s">
        <v>464</v>
      </c>
      <c r="C4" t="s">
        <v>465</v>
      </c>
      <c r="D4" t="s">
        <v>21</v>
      </c>
      <c r="E4" t="s">
        <v>145</v>
      </c>
      <c r="F4">
        <v>3</v>
      </c>
      <c r="G4">
        <v>1.70573478278019E-2</v>
      </c>
      <c r="H4">
        <v>1.44996322323038E-2</v>
      </c>
      <c r="I4">
        <v>0.239435609747081</v>
      </c>
    </row>
    <row r="5" spans="1:9" x14ac:dyDescent="0.2">
      <c r="A5" t="s">
        <v>10</v>
      </c>
      <c r="B5" t="s">
        <v>464</v>
      </c>
      <c r="C5" t="s">
        <v>465</v>
      </c>
      <c r="D5" t="s">
        <v>21</v>
      </c>
      <c r="E5" t="s">
        <v>144</v>
      </c>
      <c r="F5">
        <v>3</v>
      </c>
      <c r="G5">
        <v>0.253302683594195</v>
      </c>
      <c r="H5">
        <v>0.20837052030662501</v>
      </c>
      <c r="I5">
        <v>0.43823575243032997</v>
      </c>
    </row>
    <row r="6" spans="1:9" x14ac:dyDescent="0.2">
      <c r="A6" t="s">
        <v>10</v>
      </c>
      <c r="B6" t="s">
        <v>464</v>
      </c>
      <c r="C6" t="s">
        <v>465</v>
      </c>
      <c r="D6" t="s">
        <v>21</v>
      </c>
      <c r="E6" t="s">
        <v>151</v>
      </c>
      <c r="F6">
        <v>3</v>
      </c>
      <c r="G6">
        <v>1.0596012989669E-2</v>
      </c>
      <c r="H6">
        <v>9.61881346127323E-3</v>
      </c>
      <c r="I6">
        <v>0.270638860350295</v>
      </c>
    </row>
    <row r="7" spans="1:9" x14ac:dyDescent="0.2">
      <c r="A7" t="s">
        <v>10</v>
      </c>
      <c r="B7" t="s">
        <v>464</v>
      </c>
      <c r="C7" t="s">
        <v>465</v>
      </c>
      <c r="D7" t="s">
        <v>21</v>
      </c>
      <c r="E7" t="s">
        <v>148</v>
      </c>
      <c r="F7">
        <v>3</v>
      </c>
      <c r="G7">
        <v>5.8686058499981498E-3</v>
      </c>
      <c r="H7">
        <v>1.35089215978804E-2</v>
      </c>
      <c r="I7">
        <v>0.70635764320273298</v>
      </c>
    </row>
    <row r="8" spans="1:9" x14ac:dyDescent="0.2">
      <c r="A8" t="s">
        <v>10</v>
      </c>
      <c r="B8" t="s">
        <v>466</v>
      </c>
      <c r="C8" t="s">
        <v>467</v>
      </c>
      <c r="D8" t="s">
        <v>21</v>
      </c>
      <c r="E8" t="s">
        <v>145</v>
      </c>
      <c r="F8">
        <v>4</v>
      </c>
      <c r="G8">
        <v>-1.0802402457051E-2</v>
      </c>
      <c r="H8">
        <v>1.8634417041513598E-2</v>
      </c>
      <c r="I8">
        <v>0.56211582499909896</v>
      </c>
    </row>
    <row r="9" spans="1:9" x14ac:dyDescent="0.2">
      <c r="A9" t="s">
        <v>10</v>
      </c>
      <c r="B9" t="s">
        <v>466</v>
      </c>
      <c r="C9" t="s">
        <v>467</v>
      </c>
      <c r="D9" t="s">
        <v>21</v>
      </c>
      <c r="E9" t="s">
        <v>144</v>
      </c>
      <c r="F9">
        <v>4</v>
      </c>
      <c r="G9">
        <v>2.4433935024081799E-2</v>
      </c>
      <c r="H9">
        <v>0.38096502910327801</v>
      </c>
      <c r="I9">
        <v>0.95469489498179105</v>
      </c>
    </row>
    <row r="10" spans="1:9" x14ac:dyDescent="0.2">
      <c r="A10" t="s">
        <v>10</v>
      </c>
      <c r="B10" t="s">
        <v>466</v>
      </c>
      <c r="C10" t="s">
        <v>467</v>
      </c>
      <c r="D10" t="s">
        <v>21</v>
      </c>
      <c r="E10" t="s">
        <v>151</v>
      </c>
      <c r="F10">
        <v>4</v>
      </c>
      <c r="G10">
        <v>-1.6004791524537199E-2</v>
      </c>
      <c r="H10">
        <v>1.4876317824192501E-2</v>
      </c>
      <c r="I10">
        <v>0.281991189565166</v>
      </c>
    </row>
    <row r="11" spans="1:9" x14ac:dyDescent="0.2">
      <c r="A11" t="s">
        <v>10</v>
      </c>
      <c r="B11" t="s">
        <v>466</v>
      </c>
      <c r="C11" t="s">
        <v>467</v>
      </c>
      <c r="D11" t="s">
        <v>21</v>
      </c>
      <c r="E11" t="s">
        <v>148</v>
      </c>
      <c r="F11">
        <v>4</v>
      </c>
      <c r="G11">
        <v>-3.23024316188293E-2</v>
      </c>
      <c r="H11">
        <v>2.9927780526635001E-2</v>
      </c>
      <c r="I11">
        <v>0.35947636377813402</v>
      </c>
    </row>
    <row r="12" spans="1:9" x14ac:dyDescent="0.2">
      <c r="A12" t="s">
        <v>10</v>
      </c>
      <c r="B12" t="s">
        <v>468</v>
      </c>
      <c r="C12" t="s">
        <v>469</v>
      </c>
      <c r="D12" t="s">
        <v>21</v>
      </c>
      <c r="E12" t="s">
        <v>145</v>
      </c>
      <c r="F12">
        <v>4</v>
      </c>
      <c r="G12">
        <v>-6.29034356272919E-3</v>
      </c>
      <c r="H12">
        <v>1.9168260843239301E-2</v>
      </c>
      <c r="I12">
        <v>0.74278725511398402</v>
      </c>
    </row>
    <row r="13" spans="1:9" x14ac:dyDescent="0.2">
      <c r="A13" t="s">
        <v>10</v>
      </c>
      <c r="B13" t="s">
        <v>468</v>
      </c>
      <c r="C13" t="s">
        <v>469</v>
      </c>
      <c r="D13" t="s">
        <v>21</v>
      </c>
      <c r="E13" t="s">
        <v>144</v>
      </c>
      <c r="F13">
        <v>4</v>
      </c>
      <c r="G13">
        <v>0.14651348819282101</v>
      </c>
      <c r="H13">
        <v>0.37504212334342601</v>
      </c>
      <c r="I13">
        <v>0.733734773338242</v>
      </c>
    </row>
    <row r="14" spans="1:9" x14ac:dyDescent="0.2">
      <c r="A14" t="s">
        <v>10</v>
      </c>
      <c r="B14" t="s">
        <v>468</v>
      </c>
      <c r="C14" t="s">
        <v>469</v>
      </c>
      <c r="D14" t="s">
        <v>21</v>
      </c>
      <c r="E14" t="s">
        <v>151</v>
      </c>
      <c r="F14">
        <v>4</v>
      </c>
      <c r="G14">
        <v>-2.3469030893540799E-2</v>
      </c>
      <c r="H14">
        <v>1.3534292388514601E-2</v>
      </c>
      <c r="I14">
        <v>8.2910638496110106E-2</v>
      </c>
    </row>
    <row r="15" spans="1:9" x14ac:dyDescent="0.2">
      <c r="A15" t="s">
        <v>10</v>
      </c>
      <c r="B15" t="s">
        <v>468</v>
      </c>
      <c r="C15" t="s">
        <v>469</v>
      </c>
      <c r="D15" t="s">
        <v>21</v>
      </c>
      <c r="E15" t="s">
        <v>148</v>
      </c>
      <c r="F15">
        <v>4</v>
      </c>
      <c r="G15">
        <v>-3.0033874731978102E-2</v>
      </c>
      <c r="H15">
        <v>1.5199601683225801E-2</v>
      </c>
      <c r="I15">
        <v>0.14261622148663999</v>
      </c>
    </row>
    <row r="16" spans="1:9" x14ac:dyDescent="0.2">
      <c r="A16" t="s">
        <v>10</v>
      </c>
      <c r="B16" t="s">
        <v>470</v>
      </c>
      <c r="C16" t="s">
        <v>471</v>
      </c>
      <c r="D16" t="s">
        <v>21</v>
      </c>
      <c r="E16" t="s">
        <v>145</v>
      </c>
      <c r="F16">
        <v>4</v>
      </c>
      <c r="G16">
        <v>2.3480000957885501E-3</v>
      </c>
      <c r="H16">
        <v>9.86172569198384E-3</v>
      </c>
      <c r="I16">
        <v>0.81180957408629495</v>
      </c>
    </row>
    <row r="17" spans="1:9" x14ac:dyDescent="0.2">
      <c r="A17" t="s">
        <v>10</v>
      </c>
      <c r="B17" t="s">
        <v>470</v>
      </c>
      <c r="C17" t="s">
        <v>471</v>
      </c>
      <c r="D17" t="s">
        <v>21</v>
      </c>
      <c r="E17" t="s">
        <v>144</v>
      </c>
      <c r="F17">
        <v>4</v>
      </c>
      <c r="G17">
        <v>-2.7422141233628301E-2</v>
      </c>
      <c r="H17">
        <v>0.19950303726646501</v>
      </c>
      <c r="I17">
        <v>0.90326242701674098</v>
      </c>
    </row>
    <row r="18" spans="1:9" x14ac:dyDescent="0.2">
      <c r="A18" t="s">
        <v>10</v>
      </c>
      <c r="B18" t="s">
        <v>470</v>
      </c>
      <c r="C18" t="s">
        <v>471</v>
      </c>
      <c r="D18" t="s">
        <v>21</v>
      </c>
      <c r="E18" t="s">
        <v>151</v>
      </c>
      <c r="F18">
        <v>4</v>
      </c>
      <c r="G18">
        <v>4.8664002506056299E-3</v>
      </c>
      <c r="H18">
        <v>1.09062981866456E-2</v>
      </c>
      <c r="I18">
        <v>0.65545212068424996</v>
      </c>
    </row>
    <row r="19" spans="1:9" x14ac:dyDescent="0.2">
      <c r="A19" t="s">
        <v>10</v>
      </c>
      <c r="B19" t="s">
        <v>470</v>
      </c>
      <c r="C19" t="s">
        <v>471</v>
      </c>
      <c r="D19" t="s">
        <v>21</v>
      </c>
      <c r="E19" t="s">
        <v>148</v>
      </c>
      <c r="F19">
        <v>4</v>
      </c>
      <c r="G19">
        <v>1.2869807823707601E-2</v>
      </c>
      <c r="H19">
        <v>1.8809246444996399E-2</v>
      </c>
      <c r="I19">
        <v>0.54294826956203901</v>
      </c>
    </row>
    <row r="20" spans="1:9" x14ac:dyDescent="0.2">
      <c r="A20" t="s">
        <v>10</v>
      </c>
      <c r="B20" t="s">
        <v>472</v>
      </c>
      <c r="C20" t="s">
        <v>473</v>
      </c>
      <c r="D20" t="s">
        <v>21</v>
      </c>
      <c r="E20" t="s">
        <v>145</v>
      </c>
      <c r="F20">
        <v>4</v>
      </c>
      <c r="G20">
        <v>-2.10396476159047E-2</v>
      </c>
      <c r="H20">
        <v>3.3633099746029599E-2</v>
      </c>
      <c r="I20">
        <v>0.53160112931820502</v>
      </c>
    </row>
    <row r="21" spans="1:9" x14ac:dyDescent="0.2">
      <c r="A21" t="s">
        <v>10</v>
      </c>
      <c r="B21" t="s">
        <v>472</v>
      </c>
      <c r="C21" t="s">
        <v>473</v>
      </c>
      <c r="D21" t="s">
        <v>21</v>
      </c>
      <c r="E21" t="s">
        <v>144</v>
      </c>
      <c r="F21">
        <v>4</v>
      </c>
      <c r="G21">
        <v>-0.50665727172951902</v>
      </c>
      <c r="H21">
        <v>0.59146267800428698</v>
      </c>
      <c r="I21">
        <v>0.48191134736188601</v>
      </c>
    </row>
    <row r="22" spans="1:9" x14ac:dyDescent="0.2">
      <c r="A22" t="s">
        <v>10</v>
      </c>
      <c r="B22" t="s">
        <v>472</v>
      </c>
      <c r="C22" t="s">
        <v>473</v>
      </c>
      <c r="D22" t="s">
        <v>21</v>
      </c>
      <c r="E22" t="s">
        <v>151</v>
      </c>
      <c r="F22">
        <v>4</v>
      </c>
      <c r="G22">
        <v>-3.6520605940117301E-2</v>
      </c>
      <c r="H22">
        <v>2.7549845706052001E-2</v>
      </c>
      <c r="I22">
        <v>0.18496584501744401</v>
      </c>
    </row>
    <row r="23" spans="1:9" x14ac:dyDescent="0.2">
      <c r="A23" t="s">
        <v>10</v>
      </c>
      <c r="B23" t="s">
        <v>472</v>
      </c>
      <c r="C23" t="s">
        <v>473</v>
      </c>
      <c r="D23" t="s">
        <v>21</v>
      </c>
      <c r="E23" t="s">
        <v>148</v>
      </c>
      <c r="F23">
        <v>4</v>
      </c>
      <c r="G23">
        <v>-4.2825802304038603E-2</v>
      </c>
      <c r="H23">
        <v>3.0199694343229298E-2</v>
      </c>
      <c r="I23">
        <v>0.25119260838926299</v>
      </c>
    </row>
    <row r="24" spans="1:9" x14ac:dyDescent="0.2">
      <c r="A24" t="s">
        <v>10</v>
      </c>
      <c r="B24" t="s">
        <v>474</v>
      </c>
      <c r="C24" t="s">
        <v>475</v>
      </c>
      <c r="D24" t="s">
        <v>21</v>
      </c>
      <c r="E24" t="s">
        <v>145</v>
      </c>
      <c r="F24">
        <v>4</v>
      </c>
      <c r="G24">
        <v>-8.1944187016732908E-3</v>
      </c>
      <c r="H24">
        <v>1.3465372787213501E-2</v>
      </c>
      <c r="I24">
        <v>0.54281950045093197</v>
      </c>
    </row>
    <row r="25" spans="1:9" x14ac:dyDescent="0.2">
      <c r="A25" t="s">
        <v>10</v>
      </c>
      <c r="B25" t="s">
        <v>474</v>
      </c>
      <c r="C25" t="s">
        <v>475</v>
      </c>
      <c r="D25" t="s">
        <v>21</v>
      </c>
      <c r="E25" t="s">
        <v>144</v>
      </c>
      <c r="F25">
        <v>4</v>
      </c>
      <c r="G25">
        <v>-0.34075402076807598</v>
      </c>
      <c r="H25">
        <v>0.14018820983281699</v>
      </c>
      <c r="I25">
        <v>0.135650761279211</v>
      </c>
    </row>
    <row r="26" spans="1:9" x14ac:dyDescent="0.2">
      <c r="A26" t="s">
        <v>10</v>
      </c>
      <c r="B26" t="s">
        <v>474</v>
      </c>
      <c r="C26" t="s">
        <v>475</v>
      </c>
      <c r="D26" t="s">
        <v>21</v>
      </c>
      <c r="E26" t="s">
        <v>151</v>
      </c>
      <c r="F26">
        <v>4</v>
      </c>
      <c r="G26">
        <v>-3.13236252834526E-3</v>
      </c>
      <c r="H26">
        <v>1.0750435976196199E-2</v>
      </c>
      <c r="I26">
        <v>0.77076778725273898</v>
      </c>
    </row>
    <row r="27" spans="1:9" x14ac:dyDescent="0.2">
      <c r="A27" t="s">
        <v>10</v>
      </c>
      <c r="B27" t="s">
        <v>474</v>
      </c>
      <c r="C27" t="s">
        <v>475</v>
      </c>
      <c r="D27" t="s">
        <v>21</v>
      </c>
      <c r="E27" t="s">
        <v>148</v>
      </c>
      <c r="F27">
        <v>4</v>
      </c>
      <c r="G27">
        <v>8.6151329371675807E-3</v>
      </c>
      <c r="H27">
        <v>2.0056017916598501E-2</v>
      </c>
      <c r="I27">
        <v>0.69650347114423805</v>
      </c>
    </row>
    <row r="28" spans="1:9" x14ac:dyDescent="0.2">
      <c r="A28" t="s">
        <v>10</v>
      </c>
      <c r="B28" t="s">
        <v>476</v>
      </c>
      <c r="C28" t="s">
        <v>477</v>
      </c>
      <c r="D28" t="s">
        <v>21</v>
      </c>
      <c r="E28" t="s">
        <v>145</v>
      </c>
      <c r="F28">
        <v>4</v>
      </c>
      <c r="G28">
        <v>-7.5896689129994501E-4</v>
      </c>
      <c r="H28">
        <v>7.1806310249029398E-3</v>
      </c>
      <c r="I28">
        <v>0.91582323206872396</v>
      </c>
    </row>
    <row r="29" spans="1:9" x14ac:dyDescent="0.2">
      <c r="A29" t="s">
        <v>10</v>
      </c>
      <c r="B29" t="s">
        <v>476</v>
      </c>
      <c r="C29" t="s">
        <v>477</v>
      </c>
      <c r="D29" t="s">
        <v>21</v>
      </c>
      <c r="E29" t="s">
        <v>144</v>
      </c>
      <c r="F29">
        <v>4</v>
      </c>
      <c r="G29">
        <v>9.7812528789421496E-2</v>
      </c>
      <c r="H29">
        <v>0.12835148895975099</v>
      </c>
      <c r="I29">
        <v>0.52562604072747698</v>
      </c>
    </row>
    <row r="30" spans="1:9" x14ac:dyDescent="0.2">
      <c r="A30" t="s">
        <v>10</v>
      </c>
      <c r="B30" t="s">
        <v>476</v>
      </c>
      <c r="C30" t="s">
        <v>477</v>
      </c>
      <c r="D30" t="s">
        <v>21</v>
      </c>
      <c r="E30" t="s">
        <v>151</v>
      </c>
      <c r="F30">
        <v>4</v>
      </c>
      <c r="G30">
        <v>2.6659612702411298E-4</v>
      </c>
      <c r="H30">
        <v>7.1011996702511496E-3</v>
      </c>
      <c r="I30">
        <v>0.97005252820002497</v>
      </c>
    </row>
    <row r="31" spans="1:9" x14ac:dyDescent="0.2">
      <c r="A31" t="s">
        <v>10</v>
      </c>
      <c r="B31" t="s">
        <v>476</v>
      </c>
      <c r="C31" t="s">
        <v>477</v>
      </c>
      <c r="D31" t="s">
        <v>21</v>
      </c>
      <c r="E31" t="s">
        <v>148</v>
      </c>
      <c r="F31">
        <v>4</v>
      </c>
      <c r="G31">
        <v>6.1408402796733104E-3</v>
      </c>
      <c r="H31">
        <v>1.1063492942879E-2</v>
      </c>
      <c r="I31">
        <v>0.61755904828664099</v>
      </c>
    </row>
    <row r="32" spans="1:9" x14ac:dyDescent="0.2">
      <c r="A32" t="s">
        <v>94</v>
      </c>
      <c r="B32" t="s">
        <v>464</v>
      </c>
      <c r="C32" t="s">
        <v>465</v>
      </c>
      <c r="D32" t="s">
        <v>46</v>
      </c>
      <c r="E32" t="s">
        <v>145</v>
      </c>
      <c r="F32">
        <v>8</v>
      </c>
      <c r="G32">
        <v>1.3886078606211399E-3</v>
      </c>
      <c r="H32">
        <v>8.1861625132969695E-3</v>
      </c>
      <c r="I32">
        <v>0.86530217378969998</v>
      </c>
    </row>
    <row r="33" spans="1:9" x14ac:dyDescent="0.2">
      <c r="A33" t="s">
        <v>94</v>
      </c>
      <c r="B33" t="s">
        <v>464</v>
      </c>
      <c r="C33" t="s">
        <v>465</v>
      </c>
      <c r="D33" t="s">
        <v>46</v>
      </c>
      <c r="E33" t="s">
        <v>144</v>
      </c>
      <c r="F33">
        <v>8</v>
      </c>
      <c r="G33">
        <v>1.3718902359591501E-2</v>
      </c>
      <c r="H33">
        <v>3.1365070627262702E-2</v>
      </c>
      <c r="I33">
        <v>0.67713004784768605</v>
      </c>
    </row>
    <row r="34" spans="1:9" x14ac:dyDescent="0.2">
      <c r="A34" t="s">
        <v>94</v>
      </c>
      <c r="B34" t="s">
        <v>464</v>
      </c>
      <c r="C34" t="s">
        <v>465</v>
      </c>
      <c r="D34" t="s">
        <v>46</v>
      </c>
      <c r="E34" t="s">
        <v>151</v>
      </c>
      <c r="F34">
        <v>8</v>
      </c>
      <c r="G34">
        <v>1.9426213073677099E-3</v>
      </c>
      <c r="H34">
        <v>3.8981764260044701E-3</v>
      </c>
      <c r="I34">
        <v>0.61824368373328698</v>
      </c>
    </row>
    <row r="35" spans="1:9" x14ac:dyDescent="0.2">
      <c r="A35" t="s">
        <v>94</v>
      </c>
      <c r="B35" t="s">
        <v>464</v>
      </c>
      <c r="C35" t="s">
        <v>465</v>
      </c>
      <c r="D35" t="s">
        <v>46</v>
      </c>
      <c r="E35" t="s">
        <v>148</v>
      </c>
      <c r="F35">
        <v>8</v>
      </c>
      <c r="G35">
        <v>2.92819798039398E-3</v>
      </c>
      <c r="H35">
        <v>4.1066658349760404E-3</v>
      </c>
      <c r="I35">
        <v>0.498897757869117</v>
      </c>
    </row>
    <row r="36" spans="1:9" x14ac:dyDescent="0.2">
      <c r="A36" t="s">
        <v>94</v>
      </c>
      <c r="B36" t="s">
        <v>466</v>
      </c>
      <c r="C36" t="s">
        <v>467</v>
      </c>
      <c r="D36" t="s">
        <v>46</v>
      </c>
      <c r="E36" t="s">
        <v>145</v>
      </c>
      <c r="F36">
        <v>7</v>
      </c>
      <c r="G36">
        <v>-3.80739833193375E-3</v>
      </c>
      <c r="H36">
        <v>7.6614001751415702E-3</v>
      </c>
      <c r="I36">
        <v>0.61921828061050999</v>
      </c>
    </row>
    <row r="37" spans="1:9" x14ac:dyDescent="0.2">
      <c r="A37" t="s">
        <v>94</v>
      </c>
      <c r="B37" t="s">
        <v>466</v>
      </c>
      <c r="C37" t="s">
        <v>467</v>
      </c>
      <c r="D37" t="s">
        <v>46</v>
      </c>
      <c r="E37" t="s">
        <v>144</v>
      </c>
      <c r="F37">
        <v>7</v>
      </c>
      <c r="G37">
        <v>-1.01199484588509E-2</v>
      </c>
      <c r="H37">
        <v>3.4755785012794103E-2</v>
      </c>
      <c r="I37">
        <v>0.78261116456951196</v>
      </c>
    </row>
    <row r="38" spans="1:9" x14ac:dyDescent="0.2">
      <c r="A38" t="s">
        <v>94</v>
      </c>
      <c r="B38" t="s">
        <v>466</v>
      </c>
      <c r="C38" t="s">
        <v>467</v>
      </c>
      <c r="D38" t="s">
        <v>46</v>
      </c>
      <c r="E38" t="s">
        <v>151</v>
      </c>
      <c r="F38">
        <v>7</v>
      </c>
      <c r="G38">
        <v>-5.0962247568044098E-3</v>
      </c>
      <c r="H38">
        <v>1.0197429782557201E-2</v>
      </c>
      <c r="I38">
        <v>0.617247031275586</v>
      </c>
    </row>
    <row r="39" spans="1:9" x14ac:dyDescent="0.2">
      <c r="A39" t="s">
        <v>94</v>
      </c>
      <c r="B39" t="s">
        <v>466</v>
      </c>
      <c r="C39" t="s">
        <v>467</v>
      </c>
      <c r="D39" t="s">
        <v>46</v>
      </c>
      <c r="E39" t="s">
        <v>148</v>
      </c>
      <c r="F39">
        <v>7</v>
      </c>
      <c r="G39">
        <v>-4.0385079353014303E-3</v>
      </c>
      <c r="H39">
        <v>1.30020638047702E-2</v>
      </c>
      <c r="I39">
        <v>0.76660777023297</v>
      </c>
    </row>
    <row r="40" spans="1:9" x14ac:dyDescent="0.2">
      <c r="A40" t="s">
        <v>94</v>
      </c>
      <c r="B40" t="s">
        <v>468</v>
      </c>
      <c r="C40" t="s">
        <v>469</v>
      </c>
      <c r="D40" t="s">
        <v>46</v>
      </c>
      <c r="E40" t="s">
        <v>145</v>
      </c>
      <c r="F40">
        <v>7</v>
      </c>
      <c r="G40">
        <v>-1.25284875233717E-3</v>
      </c>
      <c r="H40">
        <v>7.2894387151529703E-3</v>
      </c>
      <c r="I40">
        <v>0.86353833862767904</v>
      </c>
    </row>
    <row r="41" spans="1:9" x14ac:dyDescent="0.2">
      <c r="A41" t="s">
        <v>94</v>
      </c>
      <c r="B41" t="s">
        <v>468</v>
      </c>
      <c r="C41" t="s">
        <v>469</v>
      </c>
      <c r="D41" t="s">
        <v>46</v>
      </c>
      <c r="E41" t="s">
        <v>144</v>
      </c>
      <c r="F41">
        <v>7</v>
      </c>
      <c r="G41">
        <v>-5.6706000356839398E-2</v>
      </c>
      <c r="H41">
        <v>2.78788057721535E-2</v>
      </c>
      <c r="I41">
        <v>9.7609949950154498E-2</v>
      </c>
    </row>
    <row r="42" spans="1:9" x14ac:dyDescent="0.2">
      <c r="A42" t="s">
        <v>94</v>
      </c>
      <c r="B42" t="s">
        <v>468</v>
      </c>
      <c r="C42" t="s">
        <v>469</v>
      </c>
      <c r="D42" t="s">
        <v>46</v>
      </c>
      <c r="E42" t="s">
        <v>151</v>
      </c>
      <c r="F42">
        <v>7</v>
      </c>
      <c r="G42">
        <v>-9.3273303151415708E-3</v>
      </c>
      <c r="H42">
        <v>9.1142011802492102E-3</v>
      </c>
      <c r="I42">
        <v>0.30612618372983502</v>
      </c>
    </row>
    <row r="43" spans="1:9" x14ac:dyDescent="0.2">
      <c r="A43" t="s">
        <v>94</v>
      </c>
      <c r="B43" t="s">
        <v>468</v>
      </c>
      <c r="C43" t="s">
        <v>469</v>
      </c>
      <c r="D43" t="s">
        <v>46</v>
      </c>
      <c r="E43" t="s">
        <v>148</v>
      </c>
      <c r="F43">
        <v>7</v>
      </c>
      <c r="G43">
        <v>-1.1486281960321299E-2</v>
      </c>
      <c r="H43">
        <v>1.0549289289190401E-2</v>
      </c>
      <c r="I43">
        <v>0.31802194608262302</v>
      </c>
    </row>
    <row r="44" spans="1:9" x14ac:dyDescent="0.2">
      <c r="A44" t="s">
        <v>94</v>
      </c>
      <c r="B44" t="s">
        <v>470</v>
      </c>
      <c r="C44" t="s">
        <v>471</v>
      </c>
      <c r="D44" t="s">
        <v>46</v>
      </c>
      <c r="E44" t="s">
        <v>145</v>
      </c>
      <c r="F44">
        <v>9</v>
      </c>
      <c r="G44">
        <v>-4.80643718020841E-3</v>
      </c>
      <c r="H44">
        <v>6.3070028904456702E-3</v>
      </c>
      <c r="I44">
        <v>0.44601259775429403</v>
      </c>
    </row>
    <row r="45" spans="1:9" x14ac:dyDescent="0.2">
      <c r="A45" t="s">
        <v>94</v>
      </c>
      <c r="B45" t="s">
        <v>470</v>
      </c>
      <c r="C45" t="s">
        <v>471</v>
      </c>
      <c r="D45" t="s">
        <v>46</v>
      </c>
      <c r="E45" t="s">
        <v>144</v>
      </c>
      <c r="F45">
        <v>9</v>
      </c>
      <c r="G45">
        <v>1.44702006291395E-2</v>
      </c>
      <c r="H45">
        <v>2.3910916734864299E-2</v>
      </c>
      <c r="I45">
        <v>0.56416091744759</v>
      </c>
    </row>
    <row r="46" spans="1:9" x14ac:dyDescent="0.2">
      <c r="A46" t="s">
        <v>94</v>
      </c>
      <c r="B46" t="s">
        <v>470</v>
      </c>
      <c r="C46" t="s">
        <v>471</v>
      </c>
      <c r="D46" t="s">
        <v>46</v>
      </c>
      <c r="E46" t="s">
        <v>151</v>
      </c>
      <c r="F46">
        <v>9</v>
      </c>
      <c r="G46">
        <v>-1.1704412574099501E-3</v>
      </c>
      <c r="H46">
        <v>7.6425267822518503E-3</v>
      </c>
      <c r="I46">
        <v>0.87828119586074505</v>
      </c>
    </row>
    <row r="47" spans="1:9" x14ac:dyDescent="0.2">
      <c r="A47" t="s">
        <v>94</v>
      </c>
      <c r="B47" t="s">
        <v>470</v>
      </c>
      <c r="C47" t="s">
        <v>471</v>
      </c>
      <c r="D47" t="s">
        <v>46</v>
      </c>
      <c r="E47" t="s">
        <v>148</v>
      </c>
      <c r="F47">
        <v>9</v>
      </c>
      <c r="G47">
        <v>8.9539016701714307E-3</v>
      </c>
      <c r="H47">
        <v>1.03410646573187E-2</v>
      </c>
      <c r="I47">
        <v>0.41178053722528402</v>
      </c>
    </row>
    <row r="48" spans="1:9" x14ac:dyDescent="0.2">
      <c r="A48" t="s">
        <v>94</v>
      </c>
      <c r="B48" t="s">
        <v>472</v>
      </c>
      <c r="C48" t="s">
        <v>473</v>
      </c>
      <c r="D48" t="s">
        <v>46</v>
      </c>
      <c r="E48" t="s">
        <v>145</v>
      </c>
      <c r="F48">
        <v>9</v>
      </c>
      <c r="G48">
        <v>-3.6240962103834002E-3</v>
      </c>
      <c r="H48">
        <v>1.37723086197378E-2</v>
      </c>
      <c r="I48">
        <v>0.79243982482259301</v>
      </c>
    </row>
    <row r="49" spans="1:9" x14ac:dyDescent="0.2">
      <c r="A49" t="s">
        <v>94</v>
      </c>
      <c r="B49" t="s">
        <v>472</v>
      </c>
      <c r="C49" t="s">
        <v>473</v>
      </c>
      <c r="D49" t="s">
        <v>46</v>
      </c>
      <c r="E49" t="s">
        <v>144</v>
      </c>
      <c r="F49">
        <v>9</v>
      </c>
      <c r="G49">
        <v>1.3560416597701901E-2</v>
      </c>
      <c r="H49">
        <v>5.4451497888421303E-2</v>
      </c>
      <c r="I49">
        <v>0.810481563429434</v>
      </c>
    </row>
    <row r="50" spans="1:9" x14ac:dyDescent="0.2">
      <c r="A50" t="s">
        <v>94</v>
      </c>
      <c r="B50" t="s">
        <v>472</v>
      </c>
      <c r="C50" t="s">
        <v>473</v>
      </c>
      <c r="D50" t="s">
        <v>46</v>
      </c>
      <c r="E50" t="s">
        <v>151</v>
      </c>
      <c r="F50">
        <v>9</v>
      </c>
      <c r="G50">
        <v>5.95199787269625E-3</v>
      </c>
      <c r="H50">
        <v>1.6386832700606101E-2</v>
      </c>
      <c r="I50">
        <v>0.71644180210485398</v>
      </c>
    </row>
    <row r="51" spans="1:9" x14ac:dyDescent="0.2">
      <c r="A51" t="s">
        <v>94</v>
      </c>
      <c r="B51" t="s">
        <v>472</v>
      </c>
      <c r="C51" t="s">
        <v>473</v>
      </c>
      <c r="D51" t="s">
        <v>46</v>
      </c>
      <c r="E51" t="s">
        <v>148</v>
      </c>
      <c r="F51">
        <v>9</v>
      </c>
      <c r="G51">
        <v>5.7596717626548196E-3</v>
      </c>
      <c r="H51">
        <v>1.9944191521E-2</v>
      </c>
      <c r="I51">
        <v>0.78008429119552802</v>
      </c>
    </row>
    <row r="52" spans="1:9" x14ac:dyDescent="0.2">
      <c r="A52" t="s">
        <v>94</v>
      </c>
      <c r="B52" t="s">
        <v>474</v>
      </c>
      <c r="C52" t="s">
        <v>475</v>
      </c>
      <c r="D52" t="s">
        <v>46</v>
      </c>
      <c r="E52" t="s">
        <v>145</v>
      </c>
      <c r="F52">
        <v>9</v>
      </c>
      <c r="G52">
        <v>-4.2596783589881598E-3</v>
      </c>
      <c r="H52">
        <v>1.0220030511387399E-2</v>
      </c>
      <c r="I52">
        <v>0.67682687533589203</v>
      </c>
    </row>
    <row r="53" spans="1:9" x14ac:dyDescent="0.2">
      <c r="A53" t="s">
        <v>94</v>
      </c>
      <c r="B53" t="s">
        <v>474</v>
      </c>
      <c r="C53" t="s">
        <v>475</v>
      </c>
      <c r="D53" t="s">
        <v>46</v>
      </c>
      <c r="E53" t="s">
        <v>144</v>
      </c>
      <c r="F53">
        <v>9</v>
      </c>
      <c r="G53">
        <v>-2.90332648647301E-2</v>
      </c>
      <c r="H53">
        <v>3.9553856714595097E-2</v>
      </c>
      <c r="I53">
        <v>0.48678997808722901</v>
      </c>
    </row>
    <row r="54" spans="1:9" x14ac:dyDescent="0.2">
      <c r="A54" t="s">
        <v>94</v>
      </c>
      <c r="B54" t="s">
        <v>474</v>
      </c>
      <c r="C54" t="s">
        <v>475</v>
      </c>
      <c r="D54" t="s">
        <v>46</v>
      </c>
      <c r="E54" t="s">
        <v>151</v>
      </c>
      <c r="F54">
        <v>9</v>
      </c>
      <c r="G54">
        <v>-6.3494928631977901E-3</v>
      </c>
      <c r="H54">
        <v>6.8736742378908301E-3</v>
      </c>
      <c r="I54">
        <v>0.35562132023701198</v>
      </c>
    </row>
    <row r="55" spans="1:9" x14ac:dyDescent="0.2">
      <c r="A55" t="s">
        <v>94</v>
      </c>
      <c r="B55" t="s">
        <v>474</v>
      </c>
      <c r="C55" t="s">
        <v>475</v>
      </c>
      <c r="D55" t="s">
        <v>46</v>
      </c>
      <c r="E55" t="s">
        <v>148</v>
      </c>
      <c r="F55">
        <v>9</v>
      </c>
      <c r="G55">
        <v>-9.0872644707166005E-3</v>
      </c>
      <c r="H55">
        <v>7.2177235522895896E-3</v>
      </c>
      <c r="I55">
        <v>0.243516464603203</v>
      </c>
    </row>
    <row r="56" spans="1:9" x14ac:dyDescent="0.2">
      <c r="A56" t="s">
        <v>94</v>
      </c>
      <c r="B56" t="s">
        <v>476</v>
      </c>
      <c r="C56" t="s">
        <v>477</v>
      </c>
      <c r="D56" t="s">
        <v>46</v>
      </c>
      <c r="E56" t="s">
        <v>145</v>
      </c>
      <c r="F56">
        <v>9</v>
      </c>
      <c r="G56">
        <v>2.1980543551825202E-3</v>
      </c>
      <c r="H56">
        <v>3.9785739136561204E-3</v>
      </c>
      <c r="I56">
        <v>0.58062438149347595</v>
      </c>
    </row>
    <row r="57" spans="1:9" x14ac:dyDescent="0.2">
      <c r="A57" t="s">
        <v>94</v>
      </c>
      <c r="B57" t="s">
        <v>476</v>
      </c>
      <c r="C57" t="s">
        <v>477</v>
      </c>
      <c r="D57" t="s">
        <v>46</v>
      </c>
      <c r="E57" t="s">
        <v>144</v>
      </c>
      <c r="F57">
        <v>9</v>
      </c>
      <c r="G57">
        <v>2.49937578856004E-2</v>
      </c>
      <c r="H57">
        <v>1.3091493101855299E-2</v>
      </c>
      <c r="I57">
        <v>9.7878411742643806E-2</v>
      </c>
    </row>
    <row r="58" spans="1:9" x14ac:dyDescent="0.2">
      <c r="A58" t="s">
        <v>94</v>
      </c>
      <c r="B58" t="s">
        <v>476</v>
      </c>
      <c r="C58" t="s">
        <v>477</v>
      </c>
      <c r="D58" t="s">
        <v>46</v>
      </c>
      <c r="E58" t="s">
        <v>151</v>
      </c>
      <c r="F58">
        <v>9</v>
      </c>
      <c r="G58">
        <v>6.6233631026264197E-3</v>
      </c>
      <c r="H58">
        <v>4.4971235705723702E-3</v>
      </c>
      <c r="I58">
        <v>0.14080500186872999</v>
      </c>
    </row>
    <row r="59" spans="1:9" x14ac:dyDescent="0.2">
      <c r="A59" t="s">
        <v>94</v>
      </c>
      <c r="B59" t="s">
        <v>476</v>
      </c>
      <c r="C59" t="s">
        <v>477</v>
      </c>
      <c r="D59" t="s">
        <v>46</v>
      </c>
      <c r="E59" t="s">
        <v>148</v>
      </c>
      <c r="F59">
        <v>9</v>
      </c>
      <c r="G59">
        <v>9.3609492511243404E-3</v>
      </c>
      <c r="H59">
        <v>5.6415034714860299E-3</v>
      </c>
      <c r="I59">
        <v>0.135638246660678</v>
      </c>
    </row>
    <row r="60" spans="1:9" x14ac:dyDescent="0.2">
      <c r="A60" t="s">
        <v>104</v>
      </c>
      <c r="B60" t="s">
        <v>464</v>
      </c>
      <c r="C60" t="s">
        <v>465</v>
      </c>
      <c r="D60" t="s">
        <v>47</v>
      </c>
      <c r="E60" t="s">
        <v>145</v>
      </c>
      <c r="F60">
        <v>24</v>
      </c>
      <c r="G60">
        <v>1.78063876831427E-3</v>
      </c>
      <c r="H60">
        <v>3.60613158046984E-3</v>
      </c>
      <c r="I60">
        <v>0.62146094888730696</v>
      </c>
    </row>
    <row r="61" spans="1:9" x14ac:dyDescent="0.2">
      <c r="A61" t="s">
        <v>104</v>
      </c>
      <c r="B61" t="s">
        <v>464</v>
      </c>
      <c r="C61" t="s">
        <v>465</v>
      </c>
      <c r="D61" t="s">
        <v>47</v>
      </c>
      <c r="E61" t="s">
        <v>144</v>
      </c>
      <c r="F61">
        <v>24</v>
      </c>
      <c r="G61">
        <v>7.7613566896854603E-3</v>
      </c>
      <c r="H61">
        <v>9.4596411576328508E-3</v>
      </c>
      <c r="I61">
        <v>0.42074942560441198</v>
      </c>
    </row>
    <row r="62" spans="1:9" x14ac:dyDescent="0.2">
      <c r="A62" t="s">
        <v>104</v>
      </c>
      <c r="B62" t="s">
        <v>464</v>
      </c>
      <c r="C62" t="s">
        <v>465</v>
      </c>
      <c r="D62" t="s">
        <v>47</v>
      </c>
      <c r="E62" t="s">
        <v>151</v>
      </c>
      <c r="F62">
        <v>24</v>
      </c>
      <c r="G62">
        <v>1.48505749831341E-3</v>
      </c>
      <c r="H62">
        <v>2.5184640337526901E-3</v>
      </c>
      <c r="I62">
        <v>0.55541329321728095</v>
      </c>
    </row>
    <row r="63" spans="1:9" x14ac:dyDescent="0.2">
      <c r="A63" t="s">
        <v>104</v>
      </c>
      <c r="B63" t="s">
        <v>464</v>
      </c>
      <c r="C63" t="s">
        <v>465</v>
      </c>
      <c r="D63" t="s">
        <v>47</v>
      </c>
      <c r="E63" t="s">
        <v>148</v>
      </c>
      <c r="F63">
        <v>24</v>
      </c>
      <c r="G63">
        <v>3.1103692534617499E-6</v>
      </c>
      <c r="H63">
        <v>2.8519748579066699E-3</v>
      </c>
      <c r="I63">
        <v>0.99913923000270799</v>
      </c>
    </row>
    <row r="64" spans="1:9" x14ac:dyDescent="0.2">
      <c r="A64" t="s">
        <v>104</v>
      </c>
      <c r="B64" t="s">
        <v>466</v>
      </c>
      <c r="C64" t="s">
        <v>467</v>
      </c>
      <c r="D64" t="s">
        <v>47</v>
      </c>
      <c r="E64" t="s">
        <v>145</v>
      </c>
      <c r="F64">
        <v>15</v>
      </c>
      <c r="G64">
        <v>7.7429574545406299E-3</v>
      </c>
      <c r="H64">
        <v>5.0543589083397898E-3</v>
      </c>
      <c r="I64">
        <v>0.12553807805467301</v>
      </c>
    </row>
    <row r="65" spans="1:9" x14ac:dyDescent="0.2">
      <c r="A65" t="s">
        <v>104</v>
      </c>
      <c r="B65" t="s">
        <v>466</v>
      </c>
      <c r="C65" t="s">
        <v>467</v>
      </c>
      <c r="D65" t="s">
        <v>47</v>
      </c>
      <c r="E65" t="s">
        <v>144</v>
      </c>
      <c r="F65">
        <v>15</v>
      </c>
      <c r="G65">
        <v>5.2372180031456201E-3</v>
      </c>
      <c r="H65">
        <v>1.49833728272555E-2</v>
      </c>
      <c r="I65">
        <v>0.73228471233298797</v>
      </c>
    </row>
    <row r="66" spans="1:9" x14ac:dyDescent="0.2">
      <c r="A66" t="s">
        <v>104</v>
      </c>
      <c r="B66" t="s">
        <v>466</v>
      </c>
      <c r="C66" t="s">
        <v>467</v>
      </c>
      <c r="D66" t="s">
        <v>47</v>
      </c>
      <c r="E66" t="s">
        <v>151</v>
      </c>
      <c r="F66">
        <v>15</v>
      </c>
      <c r="G66">
        <v>7.9877772156934194E-3</v>
      </c>
      <c r="H66">
        <v>6.4789021935191702E-3</v>
      </c>
      <c r="I66">
        <v>0.21761660582584799</v>
      </c>
    </row>
    <row r="67" spans="1:9" x14ac:dyDescent="0.2">
      <c r="A67" t="s">
        <v>104</v>
      </c>
      <c r="B67" t="s">
        <v>466</v>
      </c>
      <c r="C67" t="s">
        <v>467</v>
      </c>
      <c r="D67" t="s">
        <v>47</v>
      </c>
      <c r="E67" t="s">
        <v>148</v>
      </c>
      <c r="F67">
        <v>15</v>
      </c>
      <c r="G67">
        <v>1.0284666234989699E-2</v>
      </c>
      <c r="H67">
        <v>9.5609569772293606E-3</v>
      </c>
      <c r="I67">
        <v>0.300253105315885</v>
      </c>
    </row>
    <row r="68" spans="1:9" x14ac:dyDescent="0.2">
      <c r="A68" t="s">
        <v>104</v>
      </c>
      <c r="B68" t="s">
        <v>468</v>
      </c>
      <c r="C68" t="s">
        <v>469</v>
      </c>
      <c r="D68" t="s">
        <v>47</v>
      </c>
      <c r="E68" t="s">
        <v>145</v>
      </c>
      <c r="F68">
        <v>15</v>
      </c>
      <c r="G68">
        <v>4.3896747935658403E-3</v>
      </c>
      <c r="H68">
        <v>5.25862694951319E-3</v>
      </c>
      <c r="I68">
        <v>0.40385463349791301</v>
      </c>
    </row>
    <row r="69" spans="1:9" x14ac:dyDescent="0.2">
      <c r="A69" t="s">
        <v>104</v>
      </c>
      <c r="B69" t="s">
        <v>468</v>
      </c>
      <c r="C69" t="s">
        <v>469</v>
      </c>
      <c r="D69" t="s">
        <v>47</v>
      </c>
      <c r="E69" t="s">
        <v>144</v>
      </c>
      <c r="F69">
        <v>15</v>
      </c>
      <c r="G69">
        <v>5.0109454011977297E-3</v>
      </c>
      <c r="H69">
        <v>1.49777564969697E-2</v>
      </c>
      <c r="I69">
        <v>0.74329392588186705</v>
      </c>
    </row>
    <row r="70" spans="1:9" x14ac:dyDescent="0.2">
      <c r="A70" t="s">
        <v>104</v>
      </c>
      <c r="B70" t="s">
        <v>468</v>
      </c>
      <c r="C70" t="s">
        <v>469</v>
      </c>
      <c r="D70" t="s">
        <v>47</v>
      </c>
      <c r="E70" t="s">
        <v>151</v>
      </c>
      <c r="F70">
        <v>15</v>
      </c>
      <c r="G70">
        <v>2.3866139376964102E-3</v>
      </c>
      <c r="H70">
        <v>6.1718058262514603E-3</v>
      </c>
      <c r="I70">
        <v>0.69898112038710802</v>
      </c>
    </row>
    <row r="71" spans="1:9" x14ac:dyDescent="0.2">
      <c r="A71" t="s">
        <v>104</v>
      </c>
      <c r="B71" t="s">
        <v>468</v>
      </c>
      <c r="C71" t="s">
        <v>469</v>
      </c>
      <c r="D71" t="s">
        <v>47</v>
      </c>
      <c r="E71" t="s">
        <v>148</v>
      </c>
      <c r="F71">
        <v>15</v>
      </c>
      <c r="G71">
        <v>3.0363414618556799E-4</v>
      </c>
      <c r="H71">
        <v>8.1677827615205204E-3</v>
      </c>
      <c r="I71">
        <v>0.97087066103599495</v>
      </c>
    </row>
    <row r="72" spans="1:9" x14ac:dyDescent="0.2">
      <c r="A72" t="s">
        <v>104</v>
      </c>
      <c r="B72" t="s">
        <v>470</v>
      </c>
      <c r="C72" t="s">
        <v>471</v>
      </c>
      <c r="D72" t="s">
        <v>47</v>
      </c>
      <c r="E72" t="s">
        <v>145</v>
      </c>
      <c r="F72">
        <v>24</v>
      </c>
      <c r="G72">
        <v>-4.8922839933190597E-3</v>
      </c>
      <c r="H72">
        <v>3.5949853861810799E-3</v>
      </c>
      <c r="I72">
        <v>0.173556865425984</v>
      </c>
    </row>
    <row r="73" spans="1:9" x14ac:dyDescent="0.2">
      <c r="A73" t="s">
        <v>104</v>
      </c>
      <c r="B73" t="s">
        <v>470</v>
      </c>
      <c r="C73" t="s">
        <v>471</v>
      </c>
      <c r="D73" t="s">
        <v>47</v>
      </c>
      <c r="E73" t="s">
        <v>144</v>
      </c>
      <c r="F73">
        <v>24</v>
      </c>
      <c r="G73">
        <v>-1.9481393787821901E-3</v>
      </c>
      <c r="H73">
        <v>9.5395264451198104E-3</v>
      </c>
      <c r="I73">
        <v>0.84006083304724199</v>
      </c>
    </row>
    <row r="74" spans="1:9" x14ac:dyDescent="0.2">
      <c r="A74" t="s">
        <v>104</v>
      </c>
      <c r="B74" t="s">
        <v>470</v>
      </c>
      <c r="C74" t="s">
        <v>471</v>
      </c>
      <c r="D74" t="s">
        <v>47</v>
      </c>
      <c r="E74" t="s">
        <v>151</v>
      </c>
      <c r="F74">
        <v>24</v>
      </c>
      <c r="G74">
        <v>-1.3556878908850499E-3</v>
      </c>
      <c r="H74">
        <v>4.7536802203652102E-3</v>
      </c>
      <c r="I74">
        <v>0.775500865012</v>
      </c>
    </row>
    <row r="75" spans="1:9" x14ac:dyDescent="0.2">
      <c r="A75" t="s">
        <v>104</v>
      </c>
      <c r="B75" t="s">
        <v>470</v>
      </c>
      <c r="C75" t="s">
        <v>471</v>
      </c>
      <c r="D75" t="s">
        <v>47</v>
      </c>
      <c r="E75" t="s">
        <v>148</v>
      </c>
      <c r="F75">
        <v>24</v>
      </c>
      <c r="G75">
        <v>-1.6233895677278099E-3</v>
      </c>
      <c r="H75">
        <v>6.6477460468841497E-3</v>
      </c>
      <c r="I75">
        <v>0.80924003377118303</v>
      </c>
    </row>
    <row r="76" spans="1:9" x14ac:dyDescent="0.2">
      <c r="A76" t="s">
        <v>104</v>
      </c>
      <c r="B76" t="s">
        <v>472</v>
      </c>
      <c r="C76" t="s">
        <v>473</v>
      </c>
      <c r="D76" t="s">
        <v>47</v>
      </c>
      <c r="E76" t="s">
        <v>145</v>
      </c>
      <c r="F76">
        <v>24</v>
      </c>
      <c r="G76">
        <v>-6.3379328981190497E-3</v>
      </c>
      <c r="H76">
        <v>6.8832055187135503E-3</v>
      </c>
      <c r="I76">
        <v>0.35716416689742703</v>
      </c>
    </row>
    <row r="77" spans="1:9" x14ac:dyDescent="0.2">
      <c r="A77" t="s">
        <v>104</v>
      </c>
      <c r="B77" t="s">
        <v>472</v>
      </c>
      <c r="C77" t="s">
        <v>473</v>
      </c>
      <c r="D77" t="s">
        <v>47</v>
      </c>
      <c r="E77" t="s">
        <v>144</v>
      </c>
      <c r="F77">
        <v>24</v>
      </c>
      <c r="G77">
        <v>-1.9681818880109801E-2</v>
      </c>
      <c r="H77">
        <v>1.7921522152417501E-2</v>
      </c>
      <c r="I77">
        <v>0.28398180011811902</v>
      </c>
    </row>
    <row r="78" spans="1:9" x14ac:dyDescent="0.2">
      <c r="A78" t="s">
        <v>104</v>
      </c>
      <c r="B78" t="s">
        <v>472</v>
      </c>
      <c r="C78" t="s">
        <v>473</v>
      </c>
      <c r="D78" t="s">
        <v>47</v>
      </c>
      <c r="E78" t="s">
        <v>151</v>
      </c>
      <c r="F78">
        <v>24</v>
      </c>
      <c r="G78">
        <v>-1.1036979438648301E-2</v>
      </c>
      <c r="H78">
        <v>9.4558635655657298E-3</v>
      </c>
      <c r="I78">
        <v>0.24312553392754499</v>
      </c>
    </row>
    <row r="79" spans="1:9" x14ac:dyDescent="0.2">
      <c r="A79" t="s">
        <v>104</v>
      </c>
      <c r="B79" t="s">
        <v>472</v>
      </c>
      <c r="C79" t="s">
        <v>473</v>
      </c>
      <c r="D79" t="s">
        <v>47</v>
      </c>
      <c r="E79" t="s">
        <v>148</v>
      </c>
      <c r="F79">
        <v>24</v>
      </c>
      <c r="G79">
        <v>-1.41353858395252E-2</v>
      </c>
      <c r="H79">
        <v>1.42241339505808E-2</v>
      </c>
      <c r="I79">
        <v>0.33067999810134502</v>
      </c>
    </row>
    <row r="80" spans="1:9" x14ac:dyDescent="0.2">
      <c r="A80" t="s">
        <v>104</v>
      </c>
      <c r="B80" t="s">
        <v>474</v>
      </c>
      <c r="C80" t="s">
        <v>475</v>
      </c>
      <c r="D80" t="s">
        <v>47</v>
      </c>
      <c r="E80" t="s">
        <v>145</v>
      </c>
      <c r="F80">
        <v>24</v>
      </c>
      <c r="G80">
        <v>3.6949252275413598E-3</v>
      </c>
      <c r="H80">
        <v>3.73934550694711E-3</v>
      </c>
      <c r="I80">
        <v>0.32309346997991301</v>
      </c>
    </row>
    <row r="81" spans="1:9" x14ac:dyDescent="0.2">
      <c r="A81" t="s">
        <v>104</v>
      </c>
      <c r="B81" t="s">
        <v>474</v>
      </c>
      <c r="C81" t="s">
        <v>475</v>
      </c>
      <c r="D81" t="s">
        <v>47</v>
      </c>
      <c r="E81" t="s">
        <v>144</v>
      </c>
      <c r="F81">
        <v>24</v>
      </c>
      <c r="G81">
        <v>7.31709717439978E-3</v>
      </c>
      <c r="H81">
        <v>9.9134139530814101E-3</v>
      </c>
      <c r="I81">
        <v>0.46825426863379499</v>
      </c>
    </row>
    <row r="82" spans="1:9" x14ac:dyDescent="0.2">
      <c r="A82" t="s">
        <v>104</v>
      </c>
      <c r="B82" t="s">
        <v>474</v>
      </c>
      <c r="C82" t="s">
        <v>475</v>
      </c>
      <c r="D82" t="s">
        <v>47</v>
      </c>
      <c r="E82" t="s">
        <v>151</v>
      </c>
      <c r="F82">
        <v>24</v>
      </c>
      <c r="G82">
        <v>2.9690693023840301E-3</v>
      </c>
      <c r="H82">
        <v>3.9878125008321001E-3</v>
      </c>
      <c r="I82">
        <v>0.45655237127451198</v>
      </c>
    </row>
    <row r="83" spans="1:9" x14ac:dyDescent="0.2">
      <c r="A83" t="s">
        <v>104</v>
      </c>
      <c r="B83" t="s">
        <v>474</v>
      </c>
      <c r="C83" t="s">
        <v>475</v>
      </c>
      <c r="D83" t="s">
        <v>47</v>
      </c>
      <c r="E83" t="s">
        <v>148</v>
      </c>
      <c r="F83">
        <v>24</v>
      </c>
      <c r="G83">
        <v>4.6421691248887302E-3</v>
      </c>
      <c r="H83">
        <v>5.34721717583303E-3</v>
      </c>
      <c r="I83">
        <v>0.39428245353579999</v>
      </c>
    </row>
    <row r="84" spans="1:9" x14ac:dyDescent="0.2">
      <c r="A84" t="s">
        <v>104</v>
      </c>
      <c r="B84" t="s">
        <v>476</v>
      </c>
      <c r="C84" t="s">
        <v>477</v>
      </c>
      <c r="D84" t="s">
        <v>47</v>
      </c>
      <c r="E84" t="s">
        <v>145</v>
      </c>
      <c r="F84">
        <v>24</v>
      </c>
      <c r="G84">
        <v>3.6619785530121198E-3</v>
      </c>
      <c r="H84">
        <v>2.5595085623586998E-3</v>
      </c>
      <c r="I84">
        <v>0.15250617037842101</v>
      </c>
    </row>
    <row r="85" spans="1:9" x14ac:dyDescent="0.2">
      <c r="A85" t="s">
        <v>104</v>
      </c>
      <c r="B85" t="s">
        <v>476</v>
      </c>
      <c r="C85" t="s">
        <v>477</v>
      </c>
      <c r="D85" t="s">
        <v>47</v>
      </c>
      <c r="E85" t="s">
        <v>144</v>
      </c>
      <c r="F85">
        <v>24</v>
      </c>
      <c r="G85">
        <v>9.8119950417489398E-3</v>
      </c>
      <c r="H85">
        <v>6.6623462126658801E-3</v>
      </c>
      <c r="I85">
        <v>0.154981048529923</v>
      </c>
    </row>
    <row r="86" spans="1:9" x14ac:dyDescent="0.2">
      <c r="A86" t="s">
        <v>104</v>
      </c>
      <c r="B86" t="s">
        <v>476</v>
      </c>
      <c r="C86" t="s">
        <v>477</v>
      </c>
      <c r="D86" t="s">
        <v>47</v>
      </c>
      <c r="E86" t="s">
        <v>151</v>
      </c>
      <c r="F86">
        <v>24</v>
      </c>
      <c r="G86">
        <v>6.05698549768156E-3</v>
      </c>
      <c r="H86">
        <v>2.9043110043029999E-3</v>
      </c>
      <c r="I86">
        <v>3.70225363844617E-2</v>
      </c>
    </row>
    <row r="87" spans="1:9" x14ac:dyDescent="0.2">
      <c r="A87" t="s">
        <v>104</v>
      </c>
      <c r="B87" t="s">
        <v>476</v>
      </c>
      <c r="C87" t="s">
        <v>477</v>
      </c>
      <c r="D87" t="s">
        <v>47</v>
      </c>
      <c r="E87" t="s">
        <v>148</v>
      </c>
      <c r="F87">
        <v>24</v>
      </c>
      <c r="G87">
        <v>5.9204836639850196E-3</v>
      </c>
      <c r="H87">
        <v>3.9789116985320203E-3</v>
      </c>
      <c r="I87">
        <v>0.1503432012907</v>
      </c>
    </row>
    <row r="88" spans="1:9" x14ac:dyDescent="0.2">
      <c r="A88" t="s">
        <v>129</v>
      </c>
      <c r="B88" t="s">
        <v>464</v>
      </c>
      <c r="C88" t="s">
        <v>465</v>
      </c>
      <c r="D88" t="s">
        <v>45</v>
      </c>
      <c r="E88" t="s">
        <v>145</v>
      </c>
      <c r="F88">
        <v>11</v>
      </c>
      <c r="G88">
        <v>-7.2260520465866097E-4</v>
      </c>
      <c r="H88">
        <v>4.3549004307624701E-3</v>
      </c>
      <c r="I88">
        <v>0.86821265688031601</v>
      </c>
    </row>
    <row r="89" spans="1:9" x14ac:dyDescent="0.2">
      <c r="A89" t="s">
        <v>129</v>
      </c>
      <c r="B89" t="s">
        <v>464</v>
      </c>
      <c r="C89" t="s">
        <v>465</v>
      </c>
      <c r="D89" t="s">
        <v>45</v>
      </c>
      <c r="E89" t="s">
        <v>144</v>
      </c>
      <c r="F89">
        <v>11</v>
      </c>
      <c r="G89">
        <v>2.6419285598867199E-3</v>
      </c>
      <c r="H89">
        <v>1.30443714208396E-2</v>
      </c>
      <c r="I89">
        <v>0.84400375375779602</v>
      </c>
    </row>
    <row r="90" spans="1:9" x14ac:dyDescent="0.2">
      <c r="A90" t="s">
        <v>129</v>
      </c>
      <c r="B90" t="s">
        <v>464</v>
      </c>
      <c r="C90" t="s">
        <v>465</v>
      </c>
      <c r="D90" t="s">
        <v>45</v>
      </c>
      <c r="E90" t="s">
        <v>151</v>
      </c>
      <c r="F90">
        <v>11</v>
      </c>
      <c r="G90">
        <v>-2.43423029889525E-3</v>
      </c>
      <c r="H90">
        <v>2.7608665919356301E-3</v>
      </c>
      <c r="I90">
        <v>0.37794411098910502</v>
      </c>
    </row>
    <row r="91" spans="1:9" x14ac:dyDescent="0.2">
      <c r="A91" t="s">
        <v>129</v>
      </c>
      <c r="B91" t="s">
        <v>464</v>
      </c>
      <c r="C91" t="s">
        <v>465</v>
      </c>
      <c r="D91" t="s">
        <v>45</v>
      </c>
      <c r="E91" t="s">
        <v>148</v>
      </c>
      <c r="F91">
        <v>11</v>
      </c>
      <c r="G91">
        <v>-3.5297462503447001E-3</v>
      </c>
      <c r="H91">
        <v>3.82204398308975E-3</v>
      </c>
      <c r="I91">
        <v>0.37748009020665901</v>
      </c>
    </row>
    <row r="92" spans="1:9" x14ac:dyDescent="0.2">
      <c r="A92" t="s">
        <v>129</v>
      </c>
      <c r="B92" t="s">
        <v>466</v>
      </c>
      <c r="C92" t="s">
        <v>467</v>
      </c>
      <c r="D92" t="s">
        <v>45</v>
      </c>
      <c r="E92" t="s">
        <v>145</v>
      </c>
      <c r="F92">
        <v>9</v>
      </c>
      <c r="G92">
        <v>4.4584357395885199E-3</v>
      </c>
      <c r="H92">
        <v>5.1952369013267396E-3</v>
      </c>
      <c r="I92">
        <v>0.39079442377165702</v>
      </c>
    </row>
    <row r="93" spans="1:9" x14ac:dyDescent="0.2">
      <c r="A93" t="s">
        <v>129</v>
      </c>
      <c r="B93" t="s">
        <v>466</v>
      </c>
      <c r="C93" t="s">
        <v>467</v>
      </c>
      <c r="D93" t="s">
        <v>45</v>
      </c>
      <c r="E93" t="s">
        <v>144</v>
      </c>
      <c r="F93">
        <v>9</v>
      </c>
      <c r="G93">
        <v>9.4952096016225392E-3</v>
      </c>
      <c r="H93">
        <v>1.49666316101225E-2</v>
      </c>
      <c r="I93">
        <v>0.54597026659318004</v>
      </c>
    </row>
    <row r="94" spans="1:9" x14ac:dyDescent="0.2">
      <c r="A94" t="s">
        <v>129</v>
      </c>
      <c r="B94" t="s">
        <v>466</v>
      </c>
      <c r="C94" t="s">
        <v>467</v>
      </c>
      <c r="D94" t="s">
        <v>45</v>
      </c>
      <c r="E94" t="s">
        <v>151</v>
      </c>
      <c r="F94">
        <v>9</v>
      </c>
      <c r="G94">
        <v>8.5579746090179796E-3</v>
      </c>
      <c r="H94">
        <v>7.3133957454032403E-3</v>
      </c>
      <c r="I94">
        <v>0.24192935514766001</v>
      </c>
    </row>
    <row r="95" spans="1:9" x14ac:dyDescent="0.2">
      <c r="A95" t="s">
        <v>129</v>
      </c>
      <c r="B95" t="s">
        <v>466</v>
      </c>
      <c r="C95" t="s">
        <v>467</v>
      </c>
      <c r="D95" t="s">
        <v>45</v>
      </c>
      <c r="E95" t="s">
        <v>148</v>
      </c>
      <c r="F95">
        <v>9</v>
      </c>
      <c r="G95">
        <v>1.33034819475428E-2</v>
      </c>
      <c r="H95">
        <v>1.1764818931956101E-2</v>
      </c>
      <c r="I95">
        <v>0.29090363382976903</v>
      </c>
    </row>
    <row r="96" spans="1:9" x14ac:dyDescent="0.2">
      <c r="A96" t="s">
        <v>129</v>
      </c>
      <c r="B96" t="s">
        <v>468</v>
      </c>
      <c r="C96" t="s">
        <v>469</v>
      </c>
      <c r="D96" t="s">
        <v>45</v>
      </c>
      <c r="E96" t="s">
        <v>145</v>
      </c>
      <c r="F96">
        <v>9</v>
      </c>
      <c r="G96">
        <v>4.5304708711092099E-3</v>
      </c>
      <c r="H96">
        <v>6.6118813549323301E-3</v>
      </c>
      <c r="I96">
        <v>0.49321679187495998</v>
      </c>
    </row>
    <row r="97" spans="1:9" x14ac:dyDescent="0.2">
      <c r="A97" t="s">
        <v>129</v>
      </c>
      <c r="B97" t="s">
        <v>468</v>
      </c>
      <c r="C97" t="s">
        <v>469</v>
      </c>
      <c r="D97" t="s">
        <v>45</v>
      </c>
      <c r="E97" t="s">
        <v>144</v>
      </c>
      <c r="F97">
        <v>9</v>
      </c>
      <c r="G97">
        <v>1.7354672846179801E-2</v>
      </c>
      <c r="H97">
        <v>1.95031431365109E-2</v>
      </c>
      <c r="I97">
        <v>0.40309577434181398</v>
      </c>
    </row>
    <row r="98" spans="1:9" x14ac:dyDescent="0.2">
      <c r="A98" t="s">
        <v>129</v>
      </c>
      <c r="B98" t="s">
        <v>468</v>
      </c>
      <c r="C98" t="s">
        <v>469</v>
      </c>
      <c r="D98" t="s">
        <v>45</v>
      </c>
      <c r="E98" t="s">
        <v>151</v>
      </c>
      <c r="F98">
        <v>9</v>
      </c>
      <c r="G98">
        <v>7.3278442837745403E-3</v>
      </c>
      <c r="H98">
        <v>6.6767192488221203E-3</v>
      </c>
      <c r="I98">
        <v>0.27241339853995</v>
      </c>
    </row>
    <row r="99" spans="1:9" x14ac:dyDescent="0.2">
      <c r="A99" t="s">
        <v>129</v>
      </c>
      <c r="B99" t="s">
        <v>468</v>
      </c>
      <c r="C99" t="s">
        <v>469</v>
      </c>
      <c r="D99" t="s">
        <v>45</v>
      </c>
      <c r="E99" t="s">
        <v>148</v>
      </c>
      <c r="F99">
        <v>9</v>
      </c>
      <c r="G99">
        <v>1.20398563518011E-2</v>
      </c>
      <c r="H99">
        <v>1.09242255278007E-2</v>
      </c>
      <c r="I99">
        <v>0.30245699876883603</v>
      </c>
    </row>
    <row r="100" spans="1:9" x14ac:dyDescent="0.2">
      <c r="A100" t="s">
        <v>129</v>
      </c>
      <c r="B100" t="s">
        <v>470</v>
      </c>
      <c r="C100" t="s">
        <v>471</v>
      </c>
      <c r="D100" t="s">
        <v>45</v>
      </c>
      <c r="E100" t="s">
        <v>145</v>
      </c>
      <c r="F100">
        <v>11</v>
      </c>
      <c r="G100">
        <v>-1.0086519125609499E-3</v>
      </c>
      <c r="H100">
        <v>4.1951512313949503E-3</v>
      </c>
      <c r="I100">
        <v>0.80999476130673298</v>
      </c>
    </row>
    <row r="101" spans="1:9" x14ac:dyDescent="0.2">
      <c r="A101" t="s">
        <v>129</v>
      </c>
      <c r="B101" t="s">
        <v>470</v>
      </c>
      <c r="C101" t="s">
        <v>471</v>
      </c>
      <c r="D101" t="s">
        <v>45</v>
      </c>
      <c r="E101" t="s">
        <v>144</v>
      </c>
      <c r="F101">
        <v>11</v>
      </c>
      <c r="G101">
        <v>2.0338533477810599E-2</v>
      </c>
      <c r="H101">
        <v>1.08129893528154E-2</v>
      </c>
      <c r="I101">
        <v>9.2667874147237095E-2</v>
      </c>
    </row>
    <row r="102" spans="1:9" x14ac:dyDescent="0.2">
      <c r="A102" t="s">
        <v>129</v>
      </c>
      <c r="B102" t="s">
        <v>470</v>
      </c>
      <c r="C102" t="s">
        <v>471</v>
      </c>
      <c r="D102" t="s">
        <v>45</v>
      </c>
      <c r="E102" t="s">
        <v>151</v>
      </c>
      <c r="F102">
        <v>11</v>
      </c>
      <c r="G102">
        <v>3.6066878852062702E-3</v>
      </c>
      <c r="H102">
        <v>5.3213403273106698E-3</v>
      </c>
      <c r="I102">
        <v>0.49791240477792797</v>
      </c>
    </row>
    <row r="103" spans="1:9" x14ac:dyDescent="0.2">
      <c r="A103" t="s">
        <v>129</v>
      </c>
      <c r="B103" t="s">
        <v>470</v>
      </c>
      <c r="C103" t="s">
        <v>471</v>
      </c>
      <c r="D103" t="s">
        <v>45</v>
      </c>
      <c r="E103" t="s">
        <v>148</v>
      </c>
      <c r="F103">
        <v>11</v>
      </c>
      <c r="G103">
        <v>5.4647696995009697E-3</v>
      </c>
      <c r="H103">
        <v>8.2197191445213796E-3</v>
      </c>
      <c r="I103">
        <v>0.52119140754643001</v>
      </c>
    </row>
    <row r="104" spans="1:9" x14ac:dyDescent="0.2">
      <c r="A104" t="s">
        <v>129</v>
      </c>
      <c r="B104" t="s">
        <v>472</v>
      </c>
      <c r="C104" t="s">
        <v>473</v>
      </c>
      <c r="D104" t="s">
        <v>45</v>
      </c>
      <c r="E104" t="s">
        <v>145</v>
      </c>
      <c r="F104">
        <v>11</v>
      </c>
      <c r="G104">
        <v>-4.3550545401935398E-3</v>
      </c>
      <c r="H104">
        <v>9.4668417972019504E-3</v>
      </c>
      <c r="I104">
        <v>0.64549292001603897</v>
      </c>
    </row>
    <row r="105" spans="1:9" x14ac:dyDescent="0.2">
      <c r="A105" t="s">
        <v>129</v>
      </c>
      <c r="B105" t="s">
        <v>472</v>
      </c>
      <c r="C105" t="s">
        <v>473</v>
      </c>
      <c r="D105" t="s">
        <v>45</v>
      </c>
      <c r="E105" t="s">
        <v>144</v>
      </c>
      <c r="F105">
        <v>11</v>
      </c>
      <c r="G105">
        <v>-5.2572791788967695E-4</v>
      </c>
      <c r="H105">
        <v>2.8336279585185399E-2</v>
      </c>
      <c r="I105">
        <v>0.98560235961356701</v>
      </c>
    </row>
    <row r="106" spans="1:9" x14ac:dyDescent="0.2">
      <c r="A106" t="s">
        <v>129</v>
      </c>
      <c r="B106" t="s">
        <v>472</v>
      </c>
      <c r="C106" t="s">
        <v>473</v>
      </c>
      <c r="D106" t="s">
        <v>45</v>
      </c>
      <c r="E106" t="s">
        <v>151</v>
      </c>
      <c r="F106">
        <v>11</v>
      </c>
      <c r="G106">
        <v>-9.0360048630489702E-4</v>
      </c>
      <c r="H106">
        <v>1.2099180368036999E-2</v>
      </c>
      <c r="I106">
        <v>0.94046710498362895</v>
      </c>
    </row>
    <row r="107" spans="1:9" x14ac:dyDescent="0.2">
      <c r="A107" t="s">
        <v>129</v>
      </c>
      <c r="B107" t="s">
        <v>472</v>
      </c>
      <c r="C107" t="s">
        <v>473</v>
      </c>
      <c r="D107" t="s">
        <v>45</v>
      </c>
      <c r="E107" t="s">
        <v>148</v>
      </c>
      <c r="F107">
        <v>11</v>
      </c>
      <c r="G107">
        <v>1.3004899423287501E-2</v>
      </c>
      <c r="H107">
        <v>1.8859888376954698E-2</v>
      </c>
      <c r="I107">
        <v>0.50616050289852699</v>
      </c>
    </row>
    <row r="108" spans="1:9" x14ac:dyDescent="0.2">
      <c r="A108" t="s">
        <v>129</v>
      </c>
      <c r="B108" t="s">
        <v>474</v>
      </c>
      <c r="C108" t="s">
        <v>475</v>
      </c>
      <c r="D108" t="s">
        <v>45</v>
      </c>
      <c r="E108" t="s">
        <v>145</v>
      </c>
      <c r="F108">
        <v>11</v>
      </c>
      <c r="G108">
        <v>1.9121113436786801E-3</v>
      </c>
      <c r="H108">
        <v>6.6830465132576497E-3</v>
      </c>
      <c r="I108">
        <v>0.77479101843770404</v>
      </c>
    </row>
    <row r="109" spans="1:9" x14ac:dyDescent="0.2">
      <c r="A109" t="s">
        <v>129</v>
      </c>
      <c r="B109" t="s">
        <v>474</v>
      </c>
      <c r="C109" t="s">
        <v>475</v>
      </c>
      <c r="D109" t="s">
        <v>45</v>
      </c>
      <c r="E109" t="s">
        <v>144</v>
      </c>
      <c r="F109">
        <v>11</v>
      </c>
      <c r="G109">
        <v>1.6614196214543901E-2</v>
      </c>
      <c r="H109">
        <v>1.93276395954637E-2</v>
      </c>
      <c r="I109">
        <v>0.412315972201305</v>
      </c>
    </row>
    <row r="110" spans="1:9" x14ac:dyDescent="0.2">
      <c r="A110" t="s">
        <v>129</v>
      </c>
      <c r="B110" t="s">
        <v>474</v>
      </c>
      <c r="C110" t="s">
        <v>475</v>
      </c>
      <c r="D110" t="s">
        <v>45</v>
      </c>
      <c r="E110" t="s">
        <v>151</v>
      </c>
      <c r="F110">
        <v>11</v>
      </c>
      <c r="G110">
        <v>5.5514924180979997E-3</v>
      </c>
      <c r="H110">
        <v>4.68875422597938E-3</v>
      </c>
      <c r="I110">
        <v>0.23641243684301499</v>
      </c>
    </row>
    <row r="111" spans="1:9" x14ac:dyDescent="0.2">
      <c r="A111" t="s">
        <v>129</v>
      </c>
      <c r="B111" t="s">
        <v>474</v>
      </c>
      <c r="C111" t="s">
        <v>475</v>
      </c>
      <c r="D111" t="s">
        <v>45</v>
      </c>
      <c r="E111" t="s">
        <v>148</v>
      </c>
      <c r="F111">
        <v>11</v>
      </c>
      <c r="G111">
        <v>9.96460701294773E-3</v>
      </c>
      <c r="H111">
        <v>6.7898396652427096E-3</v>
      </c>
      <c r="I111">
        <v>0.17295408572875501</v>
      </c>
    </row>
    <row r="112" spans="1:9" x14ac:dyDescent="0.2">
      <c r="A112" t="s">
        <v>129</v>
      </c>
      <c r="B112" t="s">
        <v>476</v>
      </c>
      <c r="C112" t="s">
        <v>477</v>
      </c>
      <c r="D112" t="s">
        <v>45</v>
      </c>
      <c r="E112" t="s">
        <v>145</v>
      </c>
      <c r="F112">
        <v>11</v>
      </c>
      <c r="G112">
        <v>-7.7095759951448998E-4</v>
      </c>
      <c r="H112">
        <v>2.4545499090085701E-3</v>
      </c>
      <c r="I112">
        <v>0.75345020324932299</v>
      </c>
    </row>
    <row r="113" spans="1:9" x14ac:dyDescent="0.2">
      <c r="A113" t="s">
        <v>129</v>
      </c>
      <c r="B113" t="s">
        <v>476</v>
      </c>
      <c r="C113" t="s">
        <v>477</v>
      </c>
      <c r="D113" t="s">
        <v>45</v>
      </c>
      <c r="E113" t="s">
        <v>144</v>
      </c>
      <c r="F113">
        <v>11</v>
      </c>
      <c r="G113">
        <v>3.1204007034108501E-3</v>
      </c>
      <c r="H113">
        <v>7.2200793932218803E-3</v>
      </c>
      <c r="I113">
        <v>0.67577784592421797</v>
      </c>
    </row>
    <row r="114" spans="1:9" x14ac:dyDescent="0.2">
      <c r="A114" t="s">
        <v>129</v>
      </c>
      <c r="B114" t="s">
        <v>476</v>
      </c>
      <c r="C114" t="s">
        <v>477</v>
      </c>
      <c r="D114" t="s">
        <v>45</v>
      </c>
      <c r="E114" t="s">
        <v>151</v>
      </c>
      <c r="F114">
        <v>11</v>
      </c>
      <c r="G114">
        <v>4.9141334784171095E-4</v>
      </c>
      <c r="H114">
        <v>3.3716189106358201E-3</v>
      </c>
      <c r="I114">
        <v>0.88411877387054105</v>
      </c>
    </row>
    <row r="115" spans="1:9" x14ac:dyDescent="0.2">
      <c r="A115" t="s">
        <v>129</v>
      </c>
      <c r="B115" t="s">
        <v>476</v>
      </c>
      <c r="C115" t="s">
        <v>477</v>
      </c>
      <c r="D115" t="s">
        <v>45</v>
      </c>
      <c r="E115" t="s">
        <v>148</v>
      </c>
      <c r="F115">
        <v>11</v>
      </c>
      <c r="G115">
        <v>-4.8967274197450703E-3</v>
      </c>
      <c r="H115">
        <v>5.7224942263206704E-3</v>
      </c>
      <c r="I115">
        <v>0.41219832143764001</v>
      </c>
    </row>
  </sheetData>
  <customSheetViews>
    <customSheetView guid="{97C7283A-000F-8441-B299-43EB4E816C22}">
      <selection activeCell="D117" sqref="D117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Index</vt:lpstr>
      <vt:lpstr>S1. Genetic Instruments</vt:lpstr>
      <vt:lpstr>S2. Power calculations</vt:lpstr>
      <vt:lpstr>S3. MR Cancer (consortia)</vt:lpstr>
      <vt:lpstr>S4. MR Cancer (UKB)</vt:lpstr>
      <vt:lpstr>S5. MR Cancer (FinnGen)</vt:lpstr>
      <vt:lpstr>S6. MR meta-analysis</vt:lpstr>
      <vt:lpstr>S7. MR Negative controls</vt:lpstr>
      <vt:lpstr>S8. MR Potential confounders</vt:lpstr>
      <vt:lpstr>S9. Single SNP Analysis</vt:lpstr>
      <vt:lpstr>S10. Q and Egger Test</vt:lpstr>
      <vt:lpstr>S11. MR Subtypes (consortia) </vt:lpstr>
      <vt:lpstr>S12. MR Parental history in UKB</vt:lpstr>
      <vt:lpstr>S13. LD Score</vt:lpstr>
      <vt:lpstr>S14. Bidirectional MR</vt:lpstr>
      <vt:lpstr>S15. Steiger filtering</vt:lpstr>
      <vt:lpstr>S16. Filtered Bidirectional MR</vt:lpstr>
      <vt:lpstr>S17. Preexisting evidence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Morales Berstein</dc:creator>
  <cp:lastModifiedBy>Fernanda Morales Berstein</cp:lastModifiedBy>
  <dcterms:created xsi:type="dcterms:W3CDTF">2021-08-26T12:17:25Z</dcterms:created>
  <dcterms:modified xsi:type="dcterms:W3CDTF">2022-02-23T18:58:39Z</dcterms:modified>
</cp:coreProperties>
</file>