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nalder/Documents/Documents - Nathan’s iMac/D. Manuscripts/F. Manuscripts 2020/I. SS Peptide Analog qSAR/23. eLife Full Submission/3. Manuscript Figures/1. Manuscript Figure 1/"/>
    </mc:Choice>
  </mc:AlternateContent>
  <xr:revisionPtr revIDLastSave="0" documentId="13_ncr:1_{B7265FF1-6E55-B441-B2FD-DD481668D5D7}" xr6:coauthVersionLast="47" xr6:coauthVersionMax="47" xr10:uidLastSave="{00000000-0000-0000-0000-000000000000}"/>
  <bookViews>
    <workbookView xWindow="20" yWindow="460" windowWidth="28980" windowHeight="17280" xr2:uid="{109C4580-FC93-9B4C-94DC-8D6F832A71B7}"/>
  </bookViews>
  <sheets>
    <sheet name="NMR Sol" sheetId="1" r:id="rId1"/>
    <sheet name="NMR Mem" sheetId="2" r:id="rId2"/>
    <sheet name="MD Sol" sheetId="3" r:id="rId3"/>
    <sheet name="MD Mem" sheetId="4" r:id="rId4"/>
    <sheet name="ND Mem - NOE restraint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7" i="5" l="1"/>
  <c r="U7" i="5"/>
  <c r="T7" i="5"/>
  <c r="S7" i="5"/>
  <c r="V6" i="5"/>
  <c r="U6" i="5"/>
  <c r="T6" i="5"/>
  <c r="S6" i="5"/>
  <c r="V3" i="5"/>
  <c r="U3" i="5"/>
  <c r="T3" i="5"/>
  <c r="S3" i="5"/>
  <c r="V2" i="5"/>
  <c r="U2" i="5"/>
  <c r="T2" i="5"/>
  <c r="S2" i="5"/>
  <c r="V7" i="4"/>
  <c r="U7" i="4"/>
  <c r="T7" i="4"/>
  <c r="S7" i="4"/>
  <c r="V6" i="4"/>
  <c r="U6" i="4"/>
  <c r="T6" i="4"/>
  <c r="S6" i="4"/>
  <c r="V3" i="4"/>
  <c r="U3" i="4"/>
  <c r="T3" i="4"/>
  <c r="S3" i="4"/>
  <c r="V2" i="4"/>
  <c r="U2" i="4"/>
  <c r="T2" i="4"/>
  <c r="S2" i="4"/>
  <c r="V7" i="3"/>
  <c r="U7" i="3"/>
  <c r="T7" i="3"/>
  <c r="V6" i="3"/>
  <c r="U6" i="3"/>
  <c r="T6" i="3"/>
  <c r="S7" i="3"/>
  <c r="S6" i="3"/>
  <c r="V3" i="3"/>
  <c r="U3" i="3"/>
  <c r="T3" i="3"/>
  <c r="V2" i="3"/>
  <c r="U2" i="3"/>
  <c r="T2" i="3"/>
  <c r="S3" i="3"/>
  <c r="S2" i="3"/>
  <c r="V7" i="2"/>
  <c r="U7" i="2"/>
  <c r="T7" i="2"/>
  <c r="S7" i="2"/>
  <c r="V6" i="2"/>
  <c r="U6" i="2"/>
  <c r="T6" i="2"/>
  <c r="S6" i="2"/>
  <c r="V3" i="2"/>
  <c r="U3" i="2"/>
  <c r="T3" i="2"/>
  <c r="S3" i="2"/>
  <c r="V2" i="2"/>
  <c r="U2" i="2"/>
  <c r="T2" i="2"/>
  <c r="S2" i="2"/>
  <c r="V7" i="1"/>
  <c r="U7" i="1"/>
  <c r="T7" i="1"/>
  <c r="V6" i="1"/>
  <c r="U6" i="1"/>
  <c r="T6" i="1"/>
  <c r="S7" i="1"/>
  <c r="S6" i="1"/>
  <c r="V3" i="1"/>
  <c r="U3" i="1"/>
  <c r="T3" i="1"/>
  <c r="S3" i="1"/>
  <c r="V2" i="1"/>
  <c r="U2" i="1"/>
  <c r="T2" i="1"/>
  <c r="S2" i="1"/>
</calcChain>
</file>

<file path=xl/sharedStrings.xml><?xml version="1.0" encoding="utf-8"?>
<sst xmlns="http://schemas.openxmlformats.org/spreadsheetml/2006/main" count="131" uniqueCount="24">
  <si>
    <t>raw_nmr_solv_rg</t>
  </si>
  <si>
    <t>SS-31</t>
  </si>
  <si>
    <t>SS-20</t>
  </si>
  <si>
    <t>SPN4</t>
  </si>
  <si>
    <t>SPN10</t>
  </si>
  <si>
    <t>raw_nmr_solv_rmsd</t>
  </si>
  <si>
    <t>Rg</t>
  </si>
  <si>
    <t>RMSD</t>
  </si>
  <si>
    <t>raw_nmr_memb_rg</t>
  </si>
  <si>
    <t>raw_nmr_memb_rmsd</t>
  </si>
  <si>
    <t>mean_ind_solv_rg</t>
  </si>
  <si>
    <t>mean_ind_solv_rmsd</t>
  </si>
  <si>
    <t>mean_ind_mem_rg</t>
  </si>
  <si>
    <t>mean_ind_mem_rmsd</t>
  </si>
  <si>
    <t>mean_ind_mem_noe_rg</t>
  </si>
  <si>
    <t>mean_ind_mem_noe_rmsd</t>
  </si>
  <si>
    <t>Fig. 1C</t>
  </si>
  <si>
    <t>NMR Solution Data</t>
  </si>
  <si>
    <t>NMR Membrane Data</t>
  </si>
  <si>
    <t>MD Solution Data</t>
  </si>
  <si>
    <t>MD Membrane Data</t>
  </si>
  <si>
    <t>(NOE Restraints)</t>
  </si>
  <si>
    <t>SD</t>
  </si>
  <si>
    <t>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</si>
</sst>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21F9-23AC-1B4D-B2D2-52689B130617}">
  <dimension ref="A1:V21"/>
  <sheetViews>
    <sheetView tabSelected="1" workbookViewId="0"/>
  </sheetViews>
  <sheetFormatPr baseColWidth="10" defaultRowHeight="16" x14ac:dyDescent="0.2"/>
  <cols>
    <col min="5" max="8" width="10.83203125" style="3"/>
    <col min="12" max="15" width="10.83203125" style="3"/>
  </cols>
  <sheetData>
    <row r="1" spans="1:22" x14ac:dyDescent="0.2">
      <c r="A1" s="4" t="s">
        <v>16</v>
      </c>
      <c r="D1" s="2" t="s">
        <v>0</v>
      </c>
      <c r="E1" s="1" t="s">
        <v>1</v>
      </c>
      <c r="F1" s="1" t="s">
        <v>2</v>
      </c>
      <c r="G1" s="1" t="s">
        <v>3</v>
      </c>
      <c r="H1" s="1" t="s">
        <v>4</v>
      </c>
      <c r="K1" s="2" t="s">
        <v>5</v>
      </c>
      <c r="L1" s="3" t="s">
        <v>1</v>
      </c>
      <c r="M1" s="3" t="s">
        <v>2</v>
      </c>
      <c r="N1" s="3" t="s">
        <v>3</v>
      </c>
      <c r="O1" s="3" t="s">
        <v>4</v>
      </c>
      <c r="R1" s="8" t="s">
        <v>6</v>
      </c>
      <c r="S1" s="1" t="s">
        <v>1</v>
      </c>
      <c r="T1" s="1" t="s">
        <v>2</v>
      </c>
      <c r="U1" s="1" t="s">
        <v>3</v>
      </c>
      <c r="V1" s="1" t="s">
        <v>4</v>
      </c>
    </row>
    <row r="2" spans="1:22" x14ac:dyDescent="0.2">
      <c r="A2" t="s">
        <v>17</v>
      </c>
      <c r="E2" s="3">
        <v>4.6288400000000003</v>
      </c>
      <c r="F2" s="3">
        <v>4.6040200000000002</v>
      </c>
      <c r="G2" s="3">
        <v>4.54969</v>
      </c>
      <c r="H2" s="3">
        <v>4.7373500000000002</v>
      </c>
      <c r="L2" s="3">
        <v>0.67593899999999996</v>
      </c>
      <c r="M2" s="3">
        <v>1.0645440000000002</v>
      </c>
      <c r="N2" s="3">
        <v>1.110128</v>
      </c>
      <c r="O2" s="3">
        <v>1.718065</v>
      </c>
      <c r="R2" s="1" t="s">
        <v>23</v>
      </c>
      <c r="S2" s="3">
        <f>AVERAGE(E2:E21)</f>
        <v>4.5690580000000001</v>
      </c>
      <c r="T2" s="3">
        <f t="shared" ref="T2:V2" si="0">AVERAGE(F2:F21)</f>
        <v>4.6966300000000007</v>
      </c>
      <c r="U2" s="3">
        <f t="shared" si="0"/>
        <v>4.7206929999999989</v>
      </c>
      <c r="V2" s="3">
        <f t="shared" si="0"/>
        <v>4.7864890000000004</v>
      </c>
    </row>
    <row r="3" spans="1:22" x14ac:dyDescent="0.2">
      <c r="E3" s="3">
        <v>4.5331900000000003</v>
      </c>
      <c r="F3" s="3">
        <v>4.6051399999999996</v>
      </c>
      <c r="G3" s="3">
        <v>4.6330499999999999</v>
      </c>
      <c r="H3" s="3">
        <v>4.8550199999999997</v>
      </c>
      <c r="L3" s="3">
        <v>1.19215</v>
      </c>
      <c r="M3" s="3">
        <v>2.0276350000000001</v>
      </c>
      <c r="N3" s="3">
        <v>1.810937</v>
      </c>
      <c r="O3" s="3">
        <v>1.545885</v>
      </c>
      <c r="R3" s="1" t="s">
        <v>22</v>
      </c>
      <c r="S3" s="3">
        <f>STDEV(E2:E21)</f>
        <v>0.12102403987377221</v>
      </c>
      <c r="T3" s="3">
        <f t="shared" ref="T3:V3" si="1">STDEV(F2:F21)</f>
        <v>0.13164382976725308</v>
      </c>
      <c r="U3" s="3">
        <f t="shared" si="1"/>
        <v>0.16488674585589766</v>
      </c>
      <c r="V3" s="3">
        <f t="shared" si="1"/>
        <v>0.20602246093441759</v>
      </c>
    </row>
    <row r="4" spans="1:22" x14ac:dyDescent="0.2">
      <c r="E4" s="3">
        <v>4.4780499999999996</v>
      </c>
      <c r="F4" s="3">
        <v>4.6272700000000002</v>
      </c>
      <c r="G4" s="3">
        <v>4.8296799999999998</v>
      </c>
      <c r="H4" s="3">
        <v>5.0788399999999996</v>
      </c>
      <c r="L4" s="3">
        <v>1.241919</v>
      </c>
      <c r="M4" s="3">
        <v>1.850155</v>
      </c>
      <c r="N4" s="3">
        <v>1.0130859999999999</v>
      </c>
      <c r="O4" s="3">
        <v>3.4776259999999999</v>
      </c>
      <c r="R4" s="3"/>
      <c r="S4" s="3"/>
      <c r="T4" s="3"/>
      <c r="U4" s="3"/>
      <c r="V4" s="3"/>
    </row>
    <row r="5" spans="1:22" x14ac:dyDescent="0.2">
      <c r="E5" s="3">
        <v>4.8637699999999997</v>
      </c>
      <c r="F5" s="3">
        <v>4.6627800000000006</v>
      </c>
      <c r="G5" s="3">
        <v>4.7464200000000005</v>
      </c>
      <c r="H5" s="3">
        <v>4.6631800000000005</v>
      </c>
      <c r="L5" s="3">
        <v>1.362306</v>
      </c>
      <c r="M5" s="3">
        <v>1.8083460000000002</v>
      </c>
      <c r="N5" s="3">
        <v>1.3224879999999999</v>
      </c>
      <c r="O5" s="3">
        <v>2.4992320000000001</v>
      </c>
      <c r="R5" s="8" t="s">
        <v>7</v>
      </c>
      <c r="S5" s="1" t="s">
        <v>1</v>
      </c>
      <c r="T5" s="1" t="s">
        <v>2</v>
      </c>
      <c r="U5" s="1" t="s">
        <v>3</v>
      </c>
      <c r="V5" s="1" t="s">
        <v>4</v>
      </c>
    </row>
    <row r="6" spans="1:22" x14ac:dyDescent="0.2">
      <c r="E6" s="3">
        <v>4.6551</v>
      </c>
      <c r="F6" s="3">
        <v>4.8104399999999998</v>
      </c>
      <c r="G6" s="3">
        <v>4.8490699999999993</v>
      </c>
      <c r="H6" s="3">
        <v>4.8605799999999997</v>
      </c>
      <c r="L6" s="3">
        <v>0.86893100000000001</v>
      </c>
      <c r="M6" s="3">
        <v>1.691201</v>
      </c>
      <c r="N6" s="3">
        <v>1.355604</v>
      </c>
      <c r="O6" s="3">
        <v>2.0025430000000002</v>
      </c>
      <c r="R6" s="1" t="s">
        <v>23</v>
      </c>
      <c r="S6" s="3">
        <f>AVERAGE(L2:L21)</f>
        <v>1.1575679999999999</v>
      </c>
      <c r="T6" s="3">
        <f t="shared" ref="T6:V6" si="2">AVERAGE(M2:M21)</f>
        <v>1.6203402</v>
      </c>
      <c r="U6" s="3">
        <f t="shared" si="2"/>
        <v>1.47123355</v>
      </c>
      <c r="V6" s="3">
        <f t="shared" si="2"/>
        <v>2.4077923499999998</v>
      </c>
    </row>
    <row r="7" spans="1:22" x14ac:dyDescent="0.2">
      <c r="E7" s="3">
        <v>4.5802100000000001</v>
      </c>
      <c r="F7" s="3">
        <v>4.5827299999999997</v>
      </c>
      <c r="G7" s="3">
        <v>4.6992599999999998</v>
      </c>
      <c r="H7" s="3">
        <v>4.9009200000000002</v>
      </c>
      <c r="L7" s="3">
        <v>1.260508</v>
      </c>
      <c r="M7" s="3">
        <v>1.6186970000000001</v>
      </c>
      <c r="N7" s="3">
        <v>1.4383879999999998</v>
      </c>
      <c r="O7" s="3">
        <v>3.467619</v>
      </c>
      <c r="R7" s="1" t="s">
        <v>22</v>
      </c>
      <c r="S7" s="3">
        <f>STDEV(L2:L21)</f>
        <v>0.20572607147574123</v>
      </c>
      <c r="T7" s="3">
        <f t="shared" ref="T7:V7" si="3">STDEV(M2:M21)</f>
        <v>0.34900683314749242</v>
      </c>
      <c r="U7" s="3">
        <f t="shared" si="3"/>
        <v>0.34513758750883367</v>
      </c>
      <c r="V7" s="3">
        <f t="shared" si="3"/>
        <v>0.60802224507637348</v>
      </c>
    </row>
    <row r="8" spans="1:22" x14ac:dyDescent="0.2">
      <c r="E8" s="3">
        <v>4.4838199999999997</v>
      </c>
      <c r="F8" s="3">
        <v>4.9561100000000007</v>
      </c>
      <c r="G8" s="3">
        <v>4.5617799999999997</v>
      </c>
      <c r="H8" s="3">
        <v>4.6345999999999998</v>
      </c>
      <c r="L8" s="3">
        <v>1.4028740000000002</v>
      </c>
      <c r="M8" s="3">
        <v>1.9366820000000002</v>
      </c>
      <c r="N8" s="3">
        <v>2.011304</v>
      </c>
      <c r="O8" s="3">
        <v>2.1937789999999997</v>
      </c>
    </row>
    <row r="9" spans="1:22" x14ac:dyDescent="0.2">
      <c r="E9" s="3">
        <v>4.5695600000000001</v>
      </c>
      <c r="F9" s="3">
        <v>4.7620500000000003</v>
      </c>
      <c r="G9" s="3">
        <v>4.9330400000000001</v>
      </c>
      <c r="H9" s="3">
        <v>4.9537100000000001</v>
      </c>
      <c r="L9" s="3">
        <v>1.0163329999999999</v>
      </c>
      <c r="M9" s="3">
        <v>1.2917719999999999</v>
      </c>
      <c r="N9" s="3">
        <v>1.2073609999999999</v>
      </c>
      <c r="O9" s="3">
        <v>2.3253349999999999</v>
      </c>
    </row>
    <row r="10" spans="1:22" x14ac:dyDescent="0.2">
      <c r="E10" s="3">
        <v>4.4445199999999998</v>
      </c>
      <c r="F10" s="3">
        <v>4.8552099999999996</v>
      </c>
      <c r="G10" s="3">
        <v>4.48956</v>
      </c>
      <c r="H10" s="3">
        <v>5.1509099999999997</v>
      </c>
      <c r="L10" s="3">
        <v>1.5253130000000001</v>
      </c>
      <c r="M10" s="3">
        <v>1.3447770000000001</v>
      </c>
      <c r="N10" s="3">
        <v>1.380082</v>
      </c>
      <c r="O10" s="3">
        <v>2.3858830000000002</v>
      </c>
    </row>
    <row r="11" spans="1:22" x14ac:dyDescent="0.2">
      <c r="E11" s="3">
        <v>4.5696900000000005</v>
      </c>
      <c r="F11" s="3">
        <v>4.61395</v>
      </c>
      <c r="G11" s="3">
        <v>4.8504199999999997</v>
      </c>
      <c r="H11" s="3">
        <v>4.9049399999999999</v>
      </c>
      <c r="L11" s="3">
        <v>1.286816</v>
      </c>
      <c r="M11" s="3">
        <v>1.1650399999999999</v>
      </c>
      <c r="N11" s="3">
        <v>1.5132909999999999</v>
      </c>
      <c r="O11" s="3">
        <v>1.9761139999999999</v>
      </c>
    </row>
    <row r="12" spans="1:22" x14ac:dyDescent="0.2">
      <c r="E12" s="3">
        <v>4.8426299999999998</v>
      </c>
      <c r="F12" s="3">
        <v>4.8460099999999997</v>
      </c>
      <c r="G12" s="3">
        <v>4.7257300000000004</v>
      </c>
      <c r="H12" s="3">
        <v>4.7800500000000001</v>
      </c>
      <c r="L12" s="3">
        <v>1.3046659999999999</v>
      </c>
      <c r="M12" s="3">
        <v>1.08273</v>
      </c>
      <c r="N12" s="3">
        <v>1.804956</v>
      </c>
      <c r="O12" s="3">
        <v>1.9915620000000001</v>
      </c>
    </row>
    <row r="13" spans="1:22" x14ac:dyDescent="0.2">
      <c r="E13" s="3">
        <v>4.4382099999999998</v>
      </c>
      <c r="F13" s="3">
        <v>4.7545700000000002</v>
      </c>
      <c r="G13" s="3">
        <v>4.9617000000000004</v>
      </c>
      <c r="H13" s="3">
        <v>4.4912200000000002</v>
      </c>
      <c r="L13" s="3">
        <v>1.129122</v>
      </c>
      <c r="M13" s="3">
        <v>1.500902</v>
      </c>
      <c r="N13" s="3">
        <v>1.2226520000000001</v>
      </c>
      <c r="O13" s="3">
        <v>2.1655980000000001</v>
      </c>
    </row>
    <row r="14" spans="1:22" x14ac:dyDescent="0.2">
      <c r="E14" s="3">
        <v>4.5698600000000003</v>
      </c>
      <c r="F14" s="3">
        <v>4.6172000000000004</v>
      </c>
      <c r="G14" s="3">
        <v>4.8639700000000001</v>
      </c>
      <c r="H14" s="3">
        <v>4.4510399999999999</v>
      </c>
      <c r="L14" s="3">
        <v>0.96202699999999997</v>
      </c>
      <c r="M14" s="3">
        <v>2.311188</v>
      </c>
      <c r="N14" s="3">
        <v>1.102009</v>
      </c>
      <c r="O14" s="3">
        <v>2.4032309999999999</v>
      </c>
    </row>
    <row r="15" spans="1:22" x14ac:dyDescent="0.2">
      <c r="E15" s="3">
        <v>4.4038000000000004</v>
      </c>
      <c r="F15" s="3">
        <v>4.7326199999999998</v>
      </c>
      <c r="G15" s="3">
        <v>4.4283000000000001</v>
      </c>
      <c r="H15" s="3">
        <v>4.7899099999999999</v>
      </c>
      <c r="L15" s="3">
        <v>1.2901879999999999</v>
      </c>
      <c r="M15" s="3">
        <v>1.9412389999999999</v>
      </c>
      <c r="N15" s="3">
        <v>2.1737419999999998</v>
      </c>
      <c r="O15" s="3">
        <v>1.622153</v>
      </c>
    </row>
    <row r="16" spans="1:22" x14ac:dyDescent="0.2">
      <c r="E16" s="3">
        <v>4.5759300000000005</v>
      </c>
      <c r="F16" s="3">
        <v>4.4444099999999995</v>
      </c>
      <c r="G16" s="3">
        <v>4.7765599999999999</v>
      </c>
      <c r="H16" s="3">
        <v>4.7148400000000006</v>
      </c>
      <c r="L16" s="3">
        <v>0.98186399999999996</v>
      </c>
      <c r="M16" s="3">
        <v>1.688839</v>
      </c>
      <c r="N16" s="3">
        <v>1.391229</v>
      </c>
      <c r="O16" s="3">
        <v>3.596597</v>
      </c>
    </row>
    <row r="17" spans="5:15" x14ac:dyDescent="0.2">
      <c r="E17" s="3">
        <v>4.4435900000000004</v>
      </c>
      <c r="F17" s="3">
        <v>4.6018299999999996</v>
      </c>
      <c r="G17" s="3">
        <v>4.4949399999999997</v>
      </c>
      <c r="H17" s="3">
        <v>4.4698000000000002</v>
      </c>
      <c r="L17" s="3">
        <v>1.2495240000000001</v>
      </c>
      <c r="M17" s="3">
        <v>1.9753430000000001</v>
      </c>
      <c r="N17" s="3">
        <v>2.1070130000000002</v>
      </c>
      <c r="O17" s="3">
        <v>2.7730569999999997</v>
      </c>
    </row>
    <row r="18" spans="5:15" x14ac:dyDescent="0.2">
      <c r="E18" s="3">
        <v>4.61897</v>
      </c>
      <c r="F18" s="3">
        <v>4.8689100000000005</v>
      </c>
      <c r="G18" s="3">
        <v>4.6633500000000003</v>
      </c>
      <c r="H18" s="3">
        <v>4.71082</v>
      </c>
      <c r="L18" s="3">
        <v>1.2998160000000001</v>
      </c>
      <c r="M18" s="3">
        <v>1.7331810000000001</v>
      </c>
      <c r="N18" s="3">
        <v>1.5685250000000002</v>
      </c>
      <c r="O18" s="3">
        <v>3.0212780000000001</v>
      </c>
    </row>
    <row r="19" spans="5:15" x14ac:dyDescent="0.2">
      <c r="E19" s="3">
        <v>4.6122699999999996</v>
      </c>
      <c r="F19" s="3">
        <v>4.8068200000000001</v>
      </c>
      <c r="G19" s="3">
        <v>4.7262700000000004</v>
      </c>
      <c r="H19" s="3">
        <v>4.6469399999999998</v>
      </c>
      <c r="L19" s="3">
        <v>1.0289440000000001</v>
      </c>
      <c r="M19" s="3">
        <v>1.6639380000000001</v>
      </c>
      <c r="N19" s="3">
        <v>1.5120960000000001</v>
      </c>
      <c r="O19" s="3">
        <v>2.0064039999999999</v>
      </c>
    </row>
    <row r="20" spans="5:15" x14ac:dyDescent="0.2">
      <c r="E20" s="3">
        <v>4.4789500000000002</v>
      </c>
      <c r="F20" s="3">
        <v>4.5331599999999996</v>
      </c>
      <c r="G20" s="3">
        <v>4.6284000000000001</v>
      </c>
      <c r="H20" s="3">
        <v>4.7598700000000003</v>
      </c>
      <c r="L20" s="3">
        <v>1.113739</v>
      </c>
      <c r="M20" s="3">
        <v>1.1483210000000001</v>
      </c>
      <c r="N20" s="3">
        <v>1.098897</v>
      </c>
      <c r="O20" s="3">
        <v>2.790489</v>
      </c>
    </row>
    <row r="21" spans="5:15" x14ac:dyDescent="0.2">
      <c r="E21" s="3">
        <v>4.5901999999999994</v>
      </c>
      <c r="F21" s="3">
        <v>4.6473700000000004</v>
      </c>
      <c r="G21" s="3">
        <v>5.0026700000000002</v>
      </c>
      <c r="H21" s="3">
        <v>5.1752399999999996</v>
      </c>
      <c r="L21" s="3">
        <v>0.95838099999999993</v>
      </c>
      <c r="M21" s="3">
        <v>1.5622739999999999</v>
      </c>
      <c r="N21" s="3">
        <v>1.2808829999999998</v>
      </c>
      <c r="O21" s="3">
        <v>2.193397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A367-8347-8A47-A3F5-C309E26A5B30}">
  <dimension ref="A1:V21"/>
  <sheetViews>
    <sheetView workbookViewId="0">
      <selection activeCell="R1" sqref="R1:R7"/>
    </sheetView>
  </sheetViews>
  <sheetFormatPr baseColWidth="10" defaultRowHeight="16" x14ac:dyDescent="0.2"/>
  <sheetData>
    <row r="1" spans="1:22" x14ac:dyDescent="0.2">
      <c r="A1" s="4" t="s">
        <v>16</v>
      </c>
      <c r="D1" s="2" t="s">
        <v>8</v>
      </c>
      <c r="E1" s="1" t="s">
        <v>1</v>
      </c>
      <c r="F1" s="1" t="s">
        <v>2</v>
      </c>
      <c r="G1" s="1" t="s">
        <v>3</v>
      </c>
      <c r="H1" s="1" t="s">
        <v>4</v>
      </c>
      <c r="K1" s="2" t="s">
        <v>9</v>
      </c>
      <c r="L1" s="1" t="s">
        <v>1</v>
      </c>
      <c r="M1" s="1" t="s">
        <v>2</v>
      </c>
      <c r="N1" s="1" t="s">
        <v>3</v>
      </c>
      <c r="O1" s="1" t="s">
        <v>4</v>
      </c>
      <c r="R1" s="8" t="s">
        <v>6</v>
      </c>
      <c r="S1" s="1" t="s">
        <v>1</v>
      </c>
      <c r="T1" s="1" t="s">
        <v>2</v>
      </c>
      <c r="U1" s="1" t="s">
        <v>3</v>
      </c>
      <c r="V1" s="1" t="s">
        <v>4</v>
      </c>
    </row>
    <row r="2" spans="1:22" x14ac:dyDescent="0.2">
      <c r="A2" t="s">
        <v>18</v>
      </c>
      <c r="E2" s="3">
        <v>4.7198500000000001</v>
      </c>
      <c r="F2" s="3">
        <v>4.2080500000000001</v>
      </c>
      <c r="G2" s="3">
        <v>4.1695599999999997</v>
      </c>
      <c r="H2" s="3">
        <v>4.2273699999999996</v>
      </c>
      <c r="L2">
        <v>0.62216000000000005</v>
      </c>
      <c r="M2">
        <v>0.36060099999999995</v>
      </c>
      <c r="N2">
        <v>0.39253099999999996</v>
      </c>
      <c r="O2">
        <v>0.33266200000000001</v>
      </c>
      <c r="R2" s="1" t="s">
        <v>23</v>
      </c>
      <c r="S2" s="3">
        <f>AVERAGE(E2:E21)</f>
        <v>4.6339174999999999</v>
      </c>
      <c r="T2" s="3">
        <f t="shared" ref="T2:V2" si="0">AVERAGE(F2:F21)</f>
        <v>4.2040209999999991</v>
      </c>
      <c r="U2" s="3">
        <f t="shared" si="0"/>
        <v>4.0835045000000001</v>
      </c>
      <c r="V2" s="3">
        <f t="shared" si="0"/>
        <v>4.2270404999999993</v>
      </c>
    </row>
    <row r="3" spans="1:22" x14ac:dyDescent="0.2">
      <c r="E3" s="3">
        <v>4.3265900000000004</v>
      </c>
      <c r="F3" s="3">
        <v>4.2135199999999999</v>
      </c>
      <c r="G3" s="3">
        <v>4.0240399999999994</v>
      </c>
      <c r="H3" s="3">
        <v>4.2267200000000003</v>
      </c>
      <c r="L3">
        <v>1.2864089999999999</v>
      </c>
      <c r="M3">
        <v>0.59184499999999995</v>
      </c>
      <c r="N3">
        <v>0.96448199999999995</v>
      </c>
      <c r="O3">
        <v>0.408329</v>
      </c>
      <c r="R3" s="1" t="s">
        <v>22</v>
      </c>
      <c r="S3" s="3">
        <f>STDEV(E2:E21)</f>
        <v>0.18067528211436462</v>
      </c>
      <c r="T3" s="3">
        <f t="shared" ref="T3:V3" si="1">STDEV(F2:F21)</f>
        <v>2.9141446501684293E-2</v>
      </c>
      <c r="U3" s="3">
        <f t="shared" si="1"/>
        <v>8.2417343887200373E-2</v>
      </c>
      <c r="V3" s="3">
        <f t="shared" si="1"/>
        <v>3.1987387559704435E-2</v>
      </c>
    </row>
    <row r="4" spans="1:22" x14ac:dyDescent="0.2">
      <c r="E4" s="3">
        <v>4.7445199999999996</v>
      </c>
      <c r="F4" s="3">
        <v>4.1806799999999997</v>
      </c>
      <c r="G4" s="3">
        <v>4.0191400000000002</v>
      </c>
      <c r="H4" s="3">
        <v>4.22933</v>
      </c>
      <c r="L4">
        <v>0.72707499999999992</v>
      </c>
      <c r="M4">
        <v>0.53905999999999998</v>
      </c>
      <c r="N4">
        <v>1.041426</v>
      </c>
      <c r="O4">
        <v>0.38924199999999998</v>
      </c>
      <c r="R4" s="3"/>
      <c r="S4" s="3"/>
      <c r="T4" s="3"/>
      <c r="U4" s="3"/>
      <c r="V4" s="3"/>
    </row>
    <row r="5" spans="1:22" x14ac:dyDescent="0.2">
      <c r="E5" s="3">
        <v>4.57843</v>
      </c>
      <c r="F5" s="3">
        <v>4.2253800000000004</v>
      </c>
      <c r="G5" s="3">
        <v>4.1012199999999996</v>
      </c>
      <c r="H5" s="3">
        <v>4.1863700000000001</v>
      </c>
      <c r="L5">
        <v>0.64928700000000006</v>
      </c>
      <c r="M5">
        <v>0.42585600000000001</v>
      </c>
      <c r="N5">
        <v>0.52174299999999996</v>
      </c>
      <c r="O5">
        <v>0.43911499999999998</v>
      </c>
      <c r="R5" s="8" t="s">
        <v>7</v>
      </c>
      <c r="S5" s="1" t="s">
        <v>1</v>
      </c>
      <c r="T5" s="1" t="s">
        <v>2</v>
      </c>
      <c r="U5" s="1" t="s">
        <v>3</v>
      </c>
      <c r="V5" s="1" t="s">
        <v>4</v>
      </c>
    </row>
    <row r="6" spans="1:22" x14ac:dyDescent="0.2">
      <c r="E6" s="3">
        <v>4.4089799999999997</v>
      </c>
      <c r="F6" s="3">
        <v>4.2074499999999997</v>
      </c>
      <c r="G6" s="3">
        <v>4.0321299999999995</v>
      </c>
      <c r="H6" s="3">
        <v>4.26112</v>
      </c>
      <c r="L6">
        <v>1.201492</v>
      </c>
      <c r="M6">
        <v>0.68550800000000001</v>
      </c>
      <c r="N6">
        <v>0.80898999999999999</v>
      </c>
      <c r="O6">
        <v>0.36119800000000002</v>
      </c>
      <c r="R6" s="1" t="s">
        <v>23</v>
      </c>
      <c r="S6" s="3">
        <f>AVERAGE(L2:L21)</f>
        <v>0.90278655000000008</v>
      </c>
      <c r="T6" s="3">
        <f t="shared" ref="T6:V6" si="2">AVERAGE(M2:M21)</f>
        <v>0.54750919999999981</v>
      </c>
      <c r="U6" s="3">
        <f t="shared" si="2"/>
        <v>0.7062797999999999</v>
      </c>
      <c r="V6" s="3">
        <f t="shared" si="2"/>
        <v>0.46667075000000002</v>
      </c>
    </row>
    <row r="7" spans="1:22" x14ac:dyDescent="0.2">
      <c r="E7" s="3">
        <v>4.77616</v>
      </c>
      <c r="F7" s="3">
        <v>4.2201699999999995</v>
      </c>
      <c r="G7" s="3">
        <v>4.1526699999999996</v>
      </c>
      <c r="H7" s="3">
        <v>4.1729799999999999</v>
      </c>
      <c r="L7">
        <v>0.74797400000000003</v>
      </c>
      <c r="M7">
        <v>0.55815900000000007</v>
      </c>
      <c r="N7">
        <v>0.37070700000000001</v>
      </c>
      <c r="O7">
        <v>0.48769800000000002</v>
      </c>
      <c r="R7" s="1" t="s">
        <v>22</v>
      </c>
      <c r="S7" s="3">
        <f>STDEV(L2:L21)</f>
        <v>0.24907228798746989</v>
      </c>
      <c r="T7" s="3">
        <f t="shared" ref="T7:V7" si="3">STDEV(M2:M21)</f>
        <v>9.7810717115738244E-2</v>
      </c>
      <c r="U7" s="3">
        <f t="shared" si="3"/>
        <v>0.19393497698526108</v>
      </c>
      <c r="V7" s="3">
        <f t="shared" si="3"/>
        <v>8.9064788141095932E-2</v>
      </c>
    </row>
    <row r="8" spans="1:22" x14ac:dyDescent="0.2">
      <c r="E8" s="3">
        <v>4.25861</v>
      </c>
      <c r="F8" s="3">
        <v>4.18696</v>
      </c>
      <c r="G8" s="3">
        <v>4.1495199999999999</v>
      </c>
      <c r="H8" s="3">
        <v>4.2024400000000002</v>
      </c>
      <c r="L8">
        <v>1.4034740000000001</v>
      </c>
      <c r="M8">
        <v>0.59159600000000001</v>
      </c>
      <c r="N8">
        <v>0.80037399999999992</v>
      </c>
      <c r="O8">
        <v>0.38860899999999998</v>
      </c>
    </row>
    <row r="9" spans="1:22" x14ac:dyDescent="0.2">
      <c r="E9" s="3">
        <v>4.2998500000000002</v>
      </c>
      <c r="F9" s="3">
        <v>4.1806400000000004</v>
      </c>
      <c r="G9" s="3">
        <v>3.9141700000000004</v>
      </c>
      <c r="H9" s="3">
        <v>4.2501299999999995</v>
      </c>
      <c r="L9">
        <v>1.290238</v>
      </c>
      <c r="M9">
        <v>0.38904099999999997</v>
      </c>
      <c r="N9">
        <v>0.97397899999999993</v>
      </c>
      <c r="O9">
        <v>0.46128200000000003</v>
      </c>
    </row>
    <row r="10" spans="1:22" x14ac:dyDescent="0.2">
      <c r="E10" s="3">
        <v>4.7862499999999999</v>
      </c>
      <c r="F10" s="3">
        <v>4.2686500000000001</v>
      </c>
      <c r="G10" s="3">
        <v>4.0998900000000003</v>
      </c>
      <c r="H10" s="3">
        <v>4.2213000000000003</v>
      </c>
      <c r="L10">
        <v>0.64042299999999996</v>
      </c>
      <c r="M10">
        <v>0.64150499999999999</v>
      </c>
      <c r="N10">
        <v>0.62907900000000005</v>
      </c>
      <c r="O10">
        <v>0.6366719999999999</v>
      </c>
    </row>
    <row r="11" spans="1:22" x14ac:dyDescent="0.2">
      <c r="E11" s="3">
        <v>4.5180199999999999</v>
      </c>
      <c r="F11" s="3">
        <v>4.18696</v>
      </c>
      <c r="G11" s="3">
        <v>4.1313599999999999</v>
      </c>
      <c r="H11" s="3">
        <v>4.2404799999999998</v>
      </c>
      <c r="L11">
        <v>1.04321</v>
      </c>
      <c r="M11">
        <v>0.59159600000000001</v>
      </c>
      <c r="N11">
        <v>0.55844699999999992</v>
      </c>
      <c r="O11">
        <v>0.504328</v>
      </c>
    </row>
    <row r="12" spans="1:22" x14ac:dyDescent="0.2">
      <c r="E12" s="3">
        <v>4.74857</v>
      </c>
      <c r="F12" s="3">
        <v>4.2207099999999995</v>
      </c>
      <c r="G12" s="3">
        <v>4.01769</v>
      </c>
      <c r="H12" s="3">
        <v>4.2618</v>
      </c>
      <c r="L12">
        <v>0.6708400000000001</v>
      </c>
      <c r="M12">
        <v>0.44692999999999994</v>
      </c>
      <c r="N12">
        <v>0.74032100000000001</v>
      </c>
      <c r="O12">
        <v>0.48846000000000001</v>
      </c>
    </row>
    <row r="13" spans="1:22" x14ac:dyDescent="0.2">
      <c r="E13" s="3">
        <v>4.79298</v>
      </c>
      <c r="F13" s="3">
        <v>4.1741200000000003</v>
      </c>
      <c r="G13" s="3">
        <v>4.1063999999999998</v>
      </c>
      <c r="H13" s="3">
        <v>4.16547</v>
      </c>
      <c r="L13">
        <v>0.70367299999999999</v>
      </c>
      <c r="M13">
        <v>0.50660799999999995</v>
      </c>
      <c r="N13">
        <v>0.59192099999999992</v>
      </c>
      <c r="O13">
        <v>0.60400100000000001</v>
      </c>
    </row>
    <row r="14" spans="1:22" x14ac:dyDescent="0.2">
      <c r="E14" s="3">
        <v>4.7280800000000003</v>
      </c>
      <c r="F14" s="3">
        <v>4.1494099999999996</v>
      </c>
      <c r="G14" s="3">
        <v>3.9189000000000003</v>
      </c>
      <c r="H14" s="3">
        <v>4.2518700000000003</v>
      </c>
      <c r="L14">
        <v>0.84917500000000001</v>
      </c>
      <c r="M14">
        <v>0.45738200000000001</v>
      </c>
      <c r="N14">
        <v>0.82271099999999997</v>
      </c>
      <c r="O14">
        <v>0.35556699999999997</v>
      </c>
    </row>
    <row r="15" spans="1:22" x14ac:dyDescent="0.2">
      <c r="E15" s="3">
        <v>4.8368899999999995</v>
      </c>
      <c r="F15" s="3">
        <v>4.1769299999999996</v>
      </c>
      <c r="G15" s="3">
        <v>4.2077200000000001</v>
      </c>
      <c r="H15" s="3">
        <v>4.2191400000000003</v>
      </c>
      <c r="L15">
        <v>0.84308800000000006</v>
      </c>
      <c r="M15">
        <v>0.70205600000000001</v>
      </c>
      <c r="N15">
        <v>0.44196800000000003</v>
      </c>
      <c r="O15">
        <v>0.48103499999999999</v>
      </c>
    </row>
    <row r="16" spans="1:22" x14ac:dyDescent="0.2">
      <c r="E16" s="3">
        <v>4.7122000000000002</v>
      </c>
      <c r="F16" s="3">
        <v>4.2123300000000006</v>
      </c>
      <c r="G16" s="3">
        <v>4.1695700000000002</v>
      </c>
      <c r="H16" s="3">
        <v>4.1794900000000004</v>
      </c>
      <c r="L16">
        <v>0.68237400000000004</v>
      </c>
      <c r="M16">
        <v>0.67715800000000004</v>
      </c>
      <c r="N16">
        <v>0.71869899999999998</v>
      </c>
      <c r="O16">
        <v>0.58173999999999992</v>
      </c>
    </row>
    <row r="17" spans="5:15" x14ac:dyDescent="0.2">
      <c r="E17" s="3">
        <v>4.7210900000000002</v>
      </c>
      <c r="F17" s="3">
        <v>4.2363299999999997</v>
      </c>
      <c r="G17" s="3">
        <v>3.9994800000000001</v>
      </c>
      <c r="H17" s="3">
        <v>4.2387499999999996</v>
      </c>
      <c r="L17">
        <v>1.179861</v>
      </c>
      <c r="M17">
        <v>0.46879100000000001</v>
      </c>
      <c r="N17">
        <v>0.72144799999999998</v>
      </c>
      <c r="O17">
        <v>0.61692499999999995</v>
      </c>
    </row>
    <row r="18" spans="5:15" x14ac:dyDescent="0.2">
      <c r="E18" s="3">
        <v>4.6754600000000002</v>
      </c>
      <c r="F18" s="3">
        <v>4.2533599999999998</v>
      </c>
      <c r="G18" s="3">
        <v>4.14818</v>
      </c>
      <c r="H18" s="3">
        <v>4.2692800000000002</v>
      </c>
      <c r="L18">
        <v>0.78118999999999994</v>
      </c>
      <c r="M18">
        <v>0.59863899999999992</v>
      </c>
      <c r="N18">
        <v>0.88234800000000002</v>
      </c>
      <c r="O18">
        <v>0.50526199999999999</v>
      </c>
    </row>
    <row r="19" spans="5:15" x14ac:dyDescent="0.2">
      <c r="E19" s="3">
        <v>4.7103999999999999</v>
      </c>
      <c r="F19" s="3">
        <v>4.1845699999999999</v>
      </c>
      <c r="G19" s="3">
        <v>4.1511100000000001</v>
      </c>
      <c r="H19" s="3">
        <v>4.2544300000000002</v>
      </c>
      <c r="L19">
        <v>0.847387</v>
      </c>
      <c r="M19">
        <v>0.58694800000000003</v>
      </c>
      <c r="N19">
        <v>0.74962100000000009</v>
      </c>
      <c r="O19">
        <v>0.41412300000000002</v>
      </c>
    </row>
    <row r="20" spans="5:15" x14ac:dyDescent="0.2">
      <c r="E20" s="3">
        <v>4.7923299999999998</v>
      </c>
      <c r="F20" s="3">
        <v>4.1806799999999997</v>
      </c>
      <c r="G20" s="3">
        <v>4.07883</v>
      </c>
      <c r="H20" s="3">
        <v>4.26701</v>
      </c>
      <c r="L20">
        <v>1.0093080000000001</v>
      </c>
      <c r="M20">
        <v>0.53905999999999998</v>
      </c>
      <c r="N20">
        <v>0.55499699999999996</v>
      </c>
      <c r="O20">
        <v>0.41552499999999998</v>
      </c>
    </row>
    <row r="21" spans="5:15" x14ac:dyDescent="0.2">
      <c r="E21" s="3">
        <v>4.5430900000000003</v>
      </c>
      <c r="F21" s="3">
        <v>4.2135199999999999</v>
      </c>
      <c r="G21" s="3">
        <v>4.0785100000000005</v>
      </c>
      <c r="H21" s="3">
        <v>4.2153299999999998</v>
      </c>
      <c r="L21">
        <v>0.87709300000000001</v>
      </c>
      <c r="M21">
        <v>0.59184499999999995</v>
      </c>
      <c r="N21">
        <v>0.83980399999999999</v>
      </c>
      <c r="O21">
        <v>0.461642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0DCF8-5547-014E-B9EC-BA6236DF81E8}">
  <dimension ref="A1:V14"/>
  <sheetViews>
    <sheetView workbookViewId="0">
      <selection activeCell="R1" sqref="R1:R7"/>
    </sheetView>
  </sheetViews>
  <sheetFormatPr baseColWidth="10" defaultRowHeight="16" x14ac:dyDescent="0.2"/>
  <sheetData>
    <row r="1" spans="1:22" x14ac:dyDescent="0.2">
      <c r="A1" s="5" t="s">
        <v>16</v>
      </c>
      <c r="D1" s="2" t="s">
        <v>10</v>
      </c>
      <c r="E1" s="1" t="s">
        <v>1</v>
      </c>
      <c r="F1" s="1" t="s">
        <v>2</v>
      </c>
      <c r="G1" s="1" t="s">
        <v>3</v>
      </c>
      <c r="H1" s="1" t="s">
        <v>4</v>
      </c>
      <c r="K1" s="2" t="s">
        <v>11</v>
      </c>
      <c r="L1" s="1" t="s">
        <v>1</v>
      </c>
      <c r="M1" s="1" t="s">
        <v>2</v>
      </c>
      <c r="N1" s="1" t="s">
        <v>3</v>
      </c>
      <c r="O1" s="1" t="s">
        <v>4</v>
      </c>
      <c r="R1" s="8" t="s">
        <v>6</v>
      </c>
      <c r="S1" s="1" t="s">
        <v>1</v>
      </c>
      <c r="T1" s="1" t="s">
        <v>2</v>
      </c>
      <c r="U1" s="1" t="s">
        <v>3</v>
      </c>
      <c r="V1" s="1" t="s">
        <v>4</v>
      </c>
    </row>
    <row r="2" spans="1:22" x14ac:dyDescent="0.2">
      <c r="A2" s="6" t="s">
        <v>19</v>
      </c>
      <c r="E2">
        <v>5.4314354600000003</v>
      </c>
      <c r="F2">
        <v>5.3295851933333296</v>
      </c>
      <c r="G2">
        <v>5.4819121333333296</v>
      </c>
      <c r="H2">
        <v>5.1534026599999896</v>
      </c>
      <c r="L2">
        <v>2.1087787146666601</v>
      </c>
      <c r="M2">
        <v>2.6631618986666599</v>
      </c>
      <c r="N2">
        <v>2.0679229220000002</v>
      </c>
      <c r="O2">
        <v>3.3760492653333301</v>
      </c>
      <c r="R2" s="1" t="s">
        <v>23</v>
      </c>
      <c r="S2" s="3">
        <f>AVERAGE(E2:E14)</f>
        <v>5.37876655589743</v>
      </c>
      <c r="T2" s="3">
        <f t="shared" ref="T2:V2" si="0">AVERAGE(F2:F14)</f>
        <v>5.4199789923076889</v>
      </c>
      <c r="U2" s="3">
        <f t="shared" si="0"/>
        <v>5.4412678692307663</v>
      </c>
      <c r="V2" s="3">
        <f t="shared" si="0"/>
        <v>5.2219112784615334</v>
      </c>
    </row>
    <row r="3" spans="1:22" x14ac:dyDescent="0.2">
      <c r="E3">
        <v>5.5378422066666602</v>
      </c>
      <c r="F3">
        <v>5.5327641999999999</v>
      </c>
      <c r="G3">
        <v>5.4637743199999997</v>
      </c>
      <c r="H3">
        <v>5.2064223866666604</v>
      </c>
      <c r="L3">
        <v>2.0167992333333302</v>
      </c>
      <c r="M3">
        <v>2.44190574599999</v>
      </c>
      <c r="N3">
        <v>2.1674907053333299</v>
      </c>
      <c r="O3">
        <v>3.31738202866666</v>
      </c>
      <c r="R3" s="1" t="s">
        <v>22</v>
      </c>
      <c r="S3" s="3">
        <f>STDEV(E2:E14)</f>
        <v>0.13120800366886948</v>
      </c>
      <c r="T3" s="3">
        <f t="shared" ref="T3:V3" si="1">STDEV(F2:F14)</f>
        <v>8.4357247935228627E-2</v>
      </c>
      <c r="U3" s="3">
        <f t="shared" si="1"/>
        <v>4.9359760081652514E-2</v>
      </c>
      <c r="V3" s="3">
        <f t="shared" si="1"/>
        <v>0.13385677445316388</v>
      </c>
    </row>
    <row r="4" spans="1:22" x14ac:dyDescent="0.2">
      <c r="E4">
        <v>5.4933128800000004</v>
      </c>
      <c r="F4">
        <v>5.4799633333333304</v>
      </c>
      <c r="G4">
        <v>5.4544427333333303</v>
      </c>
      <c r="H4">
        <v>5.1921210466666601</v>
      </c>
      <c r="L4">
        <v>2.5067810920000002</v>
      </c>
      <c r="M4">
        <v>2.502017516</v>
      </c>
      <c r="N4">
        <v>2.071956626</v>
      </c>
      <c r="O4">
        <v>3.1133407366666601</v>
      </c>
      <c r="R4" s="3"/>
      <c r="S4" s="3"/>
      <c r="T4" s="3"/>
      <c r="U4" s="3"/>
      <c r="V4" s="3"/>
    </row>
    <row r="5" spans="1:22" x14ac:dyDescent="0.2">
      <c r="E5">
        <v>5.3429608866666598</v>
      </c>
      <c r="F5">
        <v>5.3994072800000001</v>
      </c>
      <c r="G5">
        <v>5.4199871266666602</v>
      </c>
      <c r="H5">
        <v>5.4098372266666601</v>
      </c>
      <c r="L5">
        <v>2.6378888366666602</v>
      </c>
      <c r="M5">
        <v>2.5807681859999998</v>
      </c>
      <c r="N5">
        <v>2.2950160146666598</v>
      </c>
      <c r="O5">
        <v>3.1086564320000001</v>
      </c>
      <c r="R5" s="8" t="s">
        <v>7</v>
      </c>
      <c r="S5" s="1" t="s">
        <v>1</v>
      </c>
      <c r="T5" s="1" t="s">
        <v>2</v>
      </c>
      <c r="U5" s="1" t="s">
        <v>3</v>
      </c>
      <c r="V5" s="1" t="s">
        <v>4</v>
      </c>
    </row>
    <row r="6" spans="1:22" x14ac:dyDescent="0.2">
      <c r="E6">
        <v>5.3526947866666603</v>
      </c>
      <c r="F6">
        <v>5.42343567333333</v>
      </c>
      <c r="G6">
        <v>5.4805803933333301</v>
      </c>
      <c r="H6">
        <v>5.48623218</v>
      </c>
      <c r="L6">
        <v>2.6299794346666601</v>
      </c>
      <c r="M6">
        <v>2.5461633939999899</v>
      </c>
      <c r="N6">
        <v>2.97690549199999</v>
      </c>
      <c r="O6">
        <v>3.1938677633333299</v>
      </c>
      <c r="R6" s="1" t="s">
        <v>23</v>
      </c>
      <c r="S6" s="3">
        <f>AVERAGE(L2:L14)</f>
        <v>2.3933984502051242</v>
      </c>
      <c r="T6" s="3">
        <f t="shared" ref="T6:V6" si="2">AVERAGE(M2:M14)</f>
        <v>2.5949231051282005</v>
      </c>
      <c r="U6" s="3">
        <f t="shared" si="2"/>
        <v>2.2245349887179446</v>
      </c>
      <c r="V6" s="3">
        <f t="shared" si="2"/>
        <v>3.2296278888717911</v>
      </c>
    </row>
    <row r="7" spans="1:22" x14ac:dyDescent="0.2">
      <c r="E7">
        <v>5.4459669599999998</v>
      </c>
      <c r="F7">
        <v>5.3940193133333301</v>
      </c>
      <c r="G7">
        <v>5.51265160666666</v>
      </c>
      <c r="H7">
        <v>5.1117558599999997</v>
      </c>
      <c r="L7">
        <v>2.08873420866666</v>
      </c>
      <c r="M7">
        <v>2.5804319606666599</v>
      </c>
      <c r="N7">
        <v>2.2109225513333302</v>
      </c>
      <c r="O7">
        <v>3.0510800333333301</v>
      </c>
      <c r="R7" s="1" t="s">
        <v>22</v>
      </c>
      <c r="S7" s="3">
        <f>STDEV(L2:L14)</f>
        <v>0.45190069676919226</v>
      </c>
      <c r="T7" s="3">
        <f t="shared" ref="T7:V7" si="3">STDEV(M2:M14)</f>
        <v>0.15421538246362446</v>
      </c>
      <c r="U7" s="3">
        <f t="shared" si="3"/>
        <v>0.31346718017340569</v>
      </c>
      <c r="V7" s="3">
        <f t="shared" si="3"/>
        <v>0.1246376994581969</v>
      </c>
    </row>
    <row r="8" spans="1:22" x14ac:dyDescent="0.2">
      <c r="E8">
        <v>5.5029365266666597</v>
      </c>
      <c r="F8">
        <v>5.3803094266666598</v>
      </c>
      <c r="G8">
        <v>5.3201582933333302</v>
      </c>
      <c r="H8">
        <v>5.2505635133333302</v>
      </c>
      <c r="L8">
        <v>3.39437326466666</v>
      </c>
      <c r="M8">
        <v>2.6240826566666602</v>
      </c>
      <c r="N8">
        <v>2.7997250313333302</v>
      </c>
      <c r="O8">
        <v>3.1698947460000002</v>
      </c>
    </row>
    <row r="9" spans="1:22" x14ac:dyDescent="0.2">
      <c r="E9">
        <v>5.1844274599999904</v>
      </c>
      <c r="F9">
        <v>5.2059770733333304</v>
      </c>
      <c r="G9">
        <v>5.3815387733333298</v>
      </c>
      <c r="H9">
        <v>5.3307340799999903</v>
      </c>
      <c r="L9">
        <v>2.1020860986666601</v>
      </c>
      <c r="M9">
        <v>3.0696411286666598</v>
      </c>
      <c r="N9">
        <v>2.1390081686666602</v>
      </c>
      <c r="O9">
        <v>3.3108659126666602</v>
      </c>
    </row>
    <row r="10" spans="1:22" x14ac:dyDescent="0.2">
      <c r="E10">
        <v>5.1030140333333298</v>
      </c>
      <c r="F10">
        <v>5.4507192999999896</v>
      </c>
      <c r="G10">
        <v>5.4538559333333296</v>
      </c>
      <c r="H10">
        <v>4.9968538199999903</v>
      </c>
      <c r="L10">
        <v>2.0101042953333299</v>
      </c>
      <c r="M10">
        <v>2.527406472</v>
      </c>
      <c r="N10">
        <v>1.98469277133333</v>
      </c>
      <c r="O10">
        <v>3.22255337799999</v>
      </c>
    </row>
    <row r="11" spans="1:22" x14ac:dyDescent="0.2">
      <c r="E11">
        <v>5.2431969466666599</v>
      </c>
      <c r="F11">
        <v>5.4708028133333304</v>
      </c>
      <c r="G11">
        <v>5.4361685866666596</v>
      </c>
      <c r="H11">
        <v>5.3061199333333304</v>
      </c>
      <c r="L11">
        <v>2.2653324766666598</v>
      </c>
      <c r="M11">
        <v>2.53062028333333</v>
      </c>
      <c r="N11">
        <v>2.0606474153333298</v>
      </c>
      <c r="O11">
        <v>3.2940952273333299</v>
      </c>
    </row>
    <row r="12" spans="1:22" x14ac:dyDescent="0.2">
      <c r="E12">
        <v>5.4324454333333296</v>
      </c>
      <c r="F12">
        <v>5.50788762</v>
      </c>
      <c r="G12">
        <v>5.4406920999999997</v>
      </c>
      <c r="H12">
        <v>5.1784875000000001</v>
      </c>
      <c r="L12">
        <v>3.147905846</v>
      </c>
      <c r="M12">
        <v>2.4906067200000002</v>
      </c>
      <c r="N12">
        <v>1.97200309399999</v>
      </c>
      <c r="O12">
        <v>3.3302947533333298</v>
      </c>
    </row>
    <row r="13" spans="1:22" x14ac:dyDescent="0.2">
      <c r="E13">
        <v>5.4704314599999897</v>
      </c>
      <c r="F13">
        <v>5.4513911000000004</v>
      </c>
      <c r="G13">
        <v>5.4714100400000003</v>
      </c>
      <c r="H13">
        <v>5.1706027666666596</v>
      </c>
      <c r="L13">
        <v>2.1973169179999998</v>
      </c>
      <c r="M13">
        <v>2.5843734633333302</v>
      </c>
      <c r="N13">
        <v>1.95915113333333</v>
      </c>
      <c r="O13">
        <v>3.4366059626666599</v>
      </c>
    </row>
    <row r="14" spans="1:22" x14ac:dyDescent="0.2">
      <c r="E14">
        <v>5.3833001866666601</v>
      </c>
      <c r="F14">
        <v>5.43346457333333</v>
      </c>
      <c r="G14">
        <v>5.4193102599999996</v>
      </c>
      <c r="H14">
        <v>5.0917136466666602</v>
      </c>
      <c r="L14">
        <v>2.0080994333333302</v>
      </c>
      <c r="M14">
        <v>2.5928209413333301</v>
      </c>
      <c r="N14">
        <v>2.2135129280000001</v>
      </c>
      <c r="O14">
        <v>3.0604763159999999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FEE53-CBB5-2D42-BF4A-AEBCEE5214C6}">
  <dimension ref="A1:V21"/>
  <sheetViews>
    <sheetView workbookViewId="0">
      <selection activeCell="R1" sqref="R1:R7"/>
    </sheetView>
  </sheetViews>
  <sheetFormatPr baseColWidth="10" defaultRowHeight="16" x14ac:dyDescent="0.2"/>
  <sheetData>
    <row r="1" spans="1:22" x14ac:dyDescent="0.2">
      <c r="A1" s="5" t="s">
        <v>16</v>
      </c>
      <c r="D1" s="2" t="s">
        <v>12</v>
      </c>
      <c r="E1" s="1" t="s">
        <v>1</v>
      </c>
      <c r="F1" s="1" t="s">
        <v>2</v>
      </c>
      <c r="G1" s="1" t="s">
        <v>3</v>
      </c>
      <c r="H1" s="1" t="s">
        <v>4</v>
      </c>
      <c r="K1" s="2" t="s">
        <v>13</v>
      </c>
      <c r="L1" s="1" t="s">
        <v>1</v>
      </c>
      <c r="M1" s="1" t="s">
        <v>2</v>
      </c>
      <c r="N1" s="1" t="s">
        <v>3</v>
      </c>
      <c r="O1" s="1" t="s">
        <v>4</v>
      </c>
      <c r="R1" s="8" t="s">
        <v>6</v>
      </c>
      <c r="S1" s="1" t="s">
        <v>1</v>
      </c>
      <c r="T1" s="1" t="s">
        <v>2</v>
      </c>
      <c r="U1" s="1" t="s">
        <v>3</v>
      </c>
      <c r="V1" s="1" t="s">
        <v>4</v>
      </c>
    </row>
    <row r="2" spans="1:22" x14ac:dyDescent="0.2">
      <c r="A2" s="6" t="s">
        <v>20</v>
      </c>
      <c r="E2" s="3">
        <v>5.7633120499999997</v>
      </c>
      <c r="F2" s="3">
        <v>5.0913537199999999</v>
      </c>
      <c r="G2" s="3">
        <v>5.8115870200000002</v>
      </c>
      <c r="H2" s="3">
        <v>5.27172865</v>
      </c>
      <c r="L2" s="3">
        <v>1.5661739299999999</v>
      </c>
      <c r="M2" s="3">
        <v>2.1912610099999998</v>
      </c>
      <c r="N2" s="3">
        <v>1.96729238</v>
      </c>
      <c r="O2" s="3">
        <v>1.6105732500000001</v>
      </c>
      <c r="R2" s="1" t="s">
        <v>23</v>
      </c>
      <c r="S2" s="3">
        <f>AVERAGE(E2:E21)</f>
        <v>5.7829141439999994</v>
      </c>
      <c r="T2" s="3">
        <f t="shared" ref="T2:V2" si="0">AVERAGE(F2:F21)</f>
        <v>5.2150001245000004</v>
      </c>
      <c r="U2" s="3">
        <f t="shared" si="0"/>
        <v>5.6676314424999994</v>
      </c>
      <c r="V2" s="3">
        <f t="shared" si="0"/>
        <v>5.4504014045</v>
      </c>
    </row>
    <row r="3" spans="1:22" x14ac:dyDescent="0.2">
      <c r="E3" s="3">
        <v>5.8396655700000002</v>
      </c>
      <c r="F3" s="3">
        <v>5.1263785300000002</v>
      </c>
      <c r="G3" s="3">
        <v>5.7643052499999996</v>
      </c>
      <c r="H3" s="3">
        <v>5.4919109199999996</v>
      </c>
      <c r="L3" s="3">
        <v>1.72691124</v>
      </c>
      <c r="M3" s="3">
        <v>2.3339928900000002</v>
      </c>
      <c r="N3" s="3">
        <v>1.9582671899999999</v>
      </c>
      <c r="O3" s="3">
        <v>1.7323088</v>
      </c>
      <c r="R3" s="1" t="s">
        <v>22</v>
      </c>
      <c r="S3" s="3">
        <f>STDEV(E2:E21)</f>
        <v>0.12095552602773588</v>
      </c>
      <c r="T3" s="3">
        <f t="shared" ref="T3:V3" si="1">STDEV(F2:F21)</f>
        <v>0.10442148959556774</v>
      </c>
      <c r="U3" s="3">
        <f t="shared" si="1"/>
        <v>0.14295223669051318</v>
      </c>
      <c r="V3" s="3">
        <f t="shared" si="1"/>
        <v>0.17533086795679384</v>
      </c>
    </row>
    <row r="4" spans="1:22" x14ac:dyDescent="0.2">
      <c r="E4" s="3">
        <v>5.7290411099999998</v>
      </c>
      <c r="F4" s="3">
        <v>5.2267626800000002</v>
      </c>
      <c r="G4" s="3">
        <v>5.7851826800000001</v>
      </c>
      <c r="H4" s="3">
        <v>5.3623642299999998</v>
      </c>
      <c r="L4" s="3">
        <v>2.2991236000000002</v>
      </c>
      <c r="M4" s="3">
        <v>1.46166091</v>
      </c>
      <c r="N4" s="3">
        <v>1.7989963200000001</v>
      </c>
      <c r="O4" s="3">
        <v>2.7828238999999999</v>
      </c>
      <c r="R4" s="3"/>
      <c r="S4" s="3"/>
      <c r="T4" s="3"/>
      <c r="U4" s="3"/>
      <c r="V4" s="3"/>
    </row>
    <row r="5" spans="1:22" x14ac:dyDescent="0.2">
      <c r="E5" s="3">
        <v>5.9932312200000002</v>
      </c>
      <c r="F5" s="3">
        <v>5.2459741400000004</v>
      </c>
      <c r="G5" s="3">
        <v>5.6518037300000001</v>
      </c>
      <c r="H5" s="3">
        <v>5.3209190700000004</v>
      </c>
      <c r="L5" s="3">
        <v>1.43843491</v>
      </c>
      <c r="M5" s="3">
        <v>2.0097907799999999</v>
      </c>
      <c r="N5" s="3">
        <v>1.9668809300000001</v>
      </c>
      <c r="O5" s="3">
        <v>2.3023344200000002</v>
      </c>
      <c r="R5" s="8" t="s">
        <v>7</v>
      </c>
      <c r="S5" s="1" t="s">
        <v>1</v>
      </c>
      <c r="T5" s="1" t="s">
        <v>2</v>
      </c>
      <c r="U5" s="1" t="s">
        <v>3</v>
      </c>
      <c r="V5" s="1" t="s">
        <v>4</v>
      </c>
    </row>
    <row r="6" spans="1:22" x14ac:dyDescent="0.2">
      <c r="E6" s="3">
        <v>5.8607834800000003</v>
      </c>
      <c r="F6" s="3">
        <v>5.2170783700000003</v>
      </c>
      <c r="G6" s="3">
        <v>5.7719657199999999</v>
      </c>
      <c r="H6" s="3">
        <v>5.5111478299999996</v>
      </c>
      <c r="L6" s="3">
        <v>1.44096801</v>
      </c>
      <c r="M6" s="3">
        <v>2.11671114</v>
      </c>
      <c r="N6" s="3">
        <v>1.7622026</v>
      </c>
      <c r="O6" s="3">
        <v>1.8314255699999999</v>
      </c>
      <c r="R6" s="1" t="s">
        <v>23</v>
      </c>
      <c r="S6" s="3">
        <f>AVERAGE(L2:L21)</f>
        <v>1.8887592035</v>
      </c>
      <c r="T6" s="3">
        <f t="shared" ref="T6:V6" si="2">AVERAGE(M2:M21)</f>
        <v>1.8931059555</v>
      </c>
      <c r="U6" s="3">
        <f t="shared" si="2"/>
        <v>2.0427959234999999</v>
      </c>
      <c r="V6" s="3">
        <f t="shared" si="2"/>
        <v>1.8303036195</v>
      </c>
    </row>
    <row r="7" spans="1:22" x14ac:dyDescent="0.2">
      <c r="E7" s="3">
        <v>6.0065552200000001</v>
      </c>
      <c r="F7" s="3">
        <v>5.0667239300000002</v>
      </c>
      <c r="G7" s="3">
        <v>5.54593106</v>
      </c>
      <c r="H7" s="3">
        <v>5.0752867400000001</v>
      </c>
      <c r="L7" s="3">
        <v>2.0636231299999999</v>
      </c>
      <c r="M7" s="3">
        <v>3.0465845699999998</v>
      </c>
      <c r="N7" s="3">
        <v>2.2128712099999999</v>
      </c>
      <c r="O7" s="3">
        <v>0.88032723999999996</v>
      </c>
      <c r="R7" s="1" t="s">
        <v>22</v>
      </c>
      <c r="S7" s="3">
        <f>STDEV(L2:L21)</f>
        <v>0.27962458870200363</v>
      </c>
      <c r="T7" s="3">
        <f t="shared" ref="T7:V7" si="3">STDEV(M2:M21)</f>
        <v>0.43736336078519178</v>
      </c>
      <c r="U7" s="3">
        <f t="shared" si="3"/>
        <v>0.35064714168788635</v>
      </c>
      <c r="V7" s="3">
        <f t="shared" si="3"/>
        <v>0.43053089932105926</v>
      </c>
    </row>
    <row r="8" spans="1:22" x14ac:dyDescent="0.2">
      <c r="E8" s="3">
        <v>5.8212618699999998</v>
      </c>
      <c r="F8" s="3">
        <v>5.1467417400000004</v>
      </c>
      <c r="G8" s="3">
        <v>5.2426172099999997</v>
      </c>
      <c r="H8" s="3">
        <v>5.3093803499999996</v>
      </c>
      <c r="L8" s="3">
        <v>1.7458779</v>
      </c>
      <c r="M8" s="3">
        <v>2.1877473900000002</v>
      </c>
      <c r="N8" s="3">
        <v>1.7062591899999999</v>
      </c>
      <c r="O8" s="3">
        <v>1.3933803499999999</v>
      </c>
    </row>
    <row r="9" spans="1:22" x14ac:dyDescent="0.2">
      <c r="E9" s="3">
        <v>5.6976616099999999</v>
      </c>
      <c r="F9" s="3">
        <v>5.19027452</v>
      </c>
      <c r="G9" s="3">
        <v>5.5396135700000002</v>
      </c>
      <c r="H9" s="3">
        <v>5.5472690299999998</v>
      </c>
      <c r="L9" s="3">
        <v>1.93177675</v>
      </c>
      <c r="M9" s="3">
        <v>2.1097890000000001</v>
      </c>
      <c r="N9" s="3">
        <v>2.1516553200000001</v>
      </c>
      <c r="O9" s="3">
        <v>2.04592456</v>
      </c>
    </row>
    <row r="10" spans="1:22" x14ac:dyDescent="0.2">
      <c r="E10" s="3">
        <v>5.7397345800000004</v>
      </c>
      <c r="F10" s="3">
        <v>5.3239490500000004</v>
      </c>
      <c r="G10" s="3">
        <v>5.7539059100000003</v>
      </c>
      <c r="H10" s="3">
        <v>5.5283914300000001</v>
      </c>
      <c r="L10" s="3">
        <v>2.26888471</v>
      </c>
      <c r="M10" s="3">
        <v>1.8177313799999999</v>
      </c>
      <c r="N10" s="3">
        <v>2.0667824399999999</v>
      </c>
      <c r="O10" s="3">
        <v>2.2303016200000001</v>
      </c>
    </row>
    <row r="11" spans="1:22" x14ac:dyDescent="0.2">
      <c r="E11" s="3">
        <v>5.9078167800000001</v>
      </c>
      <c r="F11" s="3">
        <v>5.16832621</v>
      </c>
      <c r="G11" s="3">
        <v>5.8737783800000001</v>
      </c>
      <c r="H11" s="3">
        <v>5.19843499</v>
      </c>
      <c r="L11" s="3">
        <v>2.0075110399999998</v>
      </c>
      <c r="M11" s="3">
        <v>1.38537267</v>
      </c>
      <c r="N11" s="3">
        <v>1.6663224599999999</v>
      </c>
      <c r="O11" s="3">
        <v>1.8942778499999999</v>
      </c>
    </row>
    <row r="12" spans="1:22" x14ac:dyDescent="0.2">
      <c r="E12" s="3">
        <v>5.6008981899999997</v>
      </c>
      <c r="F12" s="3">
        <v>5.0065047299999996</v>
      </c>
      <c r="G12" s="3">
        <v>5.5443655200000004</v>
      </c>
      <c r="H12" s="3">
        <v>5.5347597300000002</v>
      </c>
      <c r="L12" s="3">
        <v>2.3025131299999999</v>
      </c>
      <c r="M12" s="3">
        <v>1.6616918199999999</v>
      </c>
      <c r="N12" s="3">
        <v>3.1950081099999998</v>
      </c>
      <c r="O12" s="3">
        <v>1.9951348900000001</v>
      </c>
    </row>
    <row r="13" spans="1:22" x14ac:dyDescent="0.2">
      <c r="E13" s="3">
        <v>5.7320508700000001</v>
      </c>
      <c r="F13" s="3">
        <v>5.1881572</v>
      </c>
      <c r="G13" s="3">
        <v>5.8524860800000003</v>
      </c>
      <c r="H13" s="3">
        <v>5.2101623500000001</v>
      </c>
      <c r="L13" s="3">
        <v>1.8609529499999999</v>
      </c>
      <c r="M13" s="3">
        <v>1.96956003</v>
      </c>
      <c r="N13" s="3">
        <v>1.6726045700000001</v>
      </c>
      <c r="O13" s="3">
        <v>1.2410462799999999</v>
      </c>
    </row>
    <row r="14" spans="1:22" x14ac:dyDescent="0.2">
      <c r="E14" s="3">
        <v>5.7185147399999998</v>
      </c>
      <c r="F14" s="3">
        <v>5.2971000699999999</v>
      </c>
      <c r="G14" s="3">
        <v>5.6369943400000002</v>
      </c>
      <c r="H14" s="3">
        <v>5.6694799400000004</v>
      </c>
      <c r="L14" s="3">
        <v>1.8174497199999999</v>
      </c>
      <c r="M14" s="3">
        <v>1.8611102799999999</v>
      </c>
      <c r="N14" s="3">
        <v>2.06468235</v>
      </c>
      <c r="O14" s="3">
        <v>2.0919741599999999</v>
      </c>
    </row>
    <row r="15" spans="1:22" x14ac:dyDescent="0.2">
      <c r="E15" s="3">
        <v>5.8488683200000002</v>
      </c>
      <c r="F15" s="3">
        <v>5.3221371599999996</v>
      </c>
      <c r="G15" s="3">
        <v>5.6812057200000003</v>
      </c>
      <c r="H15" s="3">
        <v>5.6914696200000003</v>
      </c>
      <c r="L15" s="3">
        <v>2.0715847200000002</v>
      </c>
      <c r="M15" s="3">
        <v>2.28183296</v>
      </c>
      <c r="N15" s="3">
        <v>2.2287658000000001</v>
      </c>
      <c r="O15" s="3">
        <v>1.46679892</v>
      </c>
    </row>
    <row r="16" spans="1:22" x14ac:dyDescent="0.2">
      <c r="E16" s="3">
        <v>5.8889173499999998</v>
      </c>
      <c r="F16" s="3">
        <v>5.25778911</v>
      </c>
      <c r="G16" s="3">
        <v>5.6070742400000002</v>
      </c>
      <c r="H16" s="3">
        <v>5.3571308799999997</v>
      </c>
      <c r="L16" s="3">
        <v>1.8508384899999999</v>
      </c>
      <c r="M16" s="3">
        <v>1.9660249400000001</v>
      </c>
      <c r="N16" s="3">
        <v>2.2038904000000001</v>
      </c>
      <c r="O16" s="3">
        <v>1.70837843</v>
      </c>
    </row>
    <row r="17" spans="5:15" x14ac:dyDescent="0.2">
      <c r="E17" s="3">
        <v>5.8674441599999998</v>
      </c>
      <c r="F17" s="3">
        <v>5.1181508200000003</v>
      </c>
      <c r="G17" s="3">
        <v>5.6593788600000003</v>
      </c>
      <c r="H17" s="3">
        <v>5.5799542500000001</v>
      </c>
      <c r="L17" s="3">
        <v>1.51080405</v>
      </c>
      <c r="M17" s="3">
        <v>1.3334909800000001</v>
      </c>
      <c r="N17" s="3">
        <v>2.4984075099999998</v>
      </c>
      <c r="O17" s="3">
        <v>1.54161489</v>
      </c>
    </row>
    <row r="18" spans="5:15" x14ac:dyDescent="0.2">
      <c r="E18" s="3">
        <v>5.68255307</v>
      </c>
      <c r="F18" s="3">
        <v>5.3081278799999998</v>
      </c>
      <c r="G18" s="3">
        <v>5.7365010600000002</v>
      </c>
      <c r="H18" s="3">
        <v>5.6044674600000004</v>
      </c>
      <c r="L18" s="3">
        <v>2.0960251799999998</v>
      </c>
      <c r="M18" s="3">
        <v>1.46391519</v>
      </c>
      <c r="N18" s="3">
        <v>1.6666721799999999</v>
      </c>
      <c r="O18" s="3">
        <v>2.0905845200000002</v>
      </c>
    </row>
    <row r="19" spans="5:15" x14ac:dyDescent="0.2">
      <c r="E19" s="3">
        <v>5.6051536200000003</v>
      </c>
      <c r="F19" s="3">
        <v>5.2397733400000002</v>
      </c>
      <c r="G19" s="3">
        <v>5.5559908399999998</v>
      </c>
      <c r="H19" s="3">
        <v>5.49617135</v>
      </c>
      <c r="L19" s="3">
        <v>1.7180974099999999</v>
      </c>
      <c r="M19" s="3">
        <v>1.30056243</v>
      </c>
      <c r="N19" s="3">
        <v>2.0914113300000001</v>
      </c>
      <c r="O19" s="3">
        <v>2.33936834</v>
      </c>
    </row>
    <row r="20" spans="5:15" x14ac:dyDescent="0.2">
      <c r="E20" s="3">
        <v>5.5814365199999996</v>
      </c>
      <c r="F20" s="3">
        <v>5.4278046599999996</v>
      </c>
      <c r="G20" s="3">
        <v>5.6646477099999997</v>
      </c>
      <c r="H20" s="3">
        <v>5.6357228700000004</v>
      </c>
      <c r="L20" s="3">
        <v>2.2591679400000002</v>
      </c>
      <c r="M20" s="3">
        <v>2.0124744400000001</v>
      </c>
      <c r="N20" s="3">
        <v>1.98470817</v>
      </c>
      <c r="O20" s="3">
        <v>1.74962606</v>
      </c>
    </row>
    <row r="21" spans="5:15" x14ac:dyDescent="0.2">
      <c r="E21" s="3">
        <v>5.77338255</v>
      </c>
      <c r="F21" s="3">
        <v>5.3308946300000004</v>
      </c>
      <c r="G21" s="3">
        <v>5.6732939499999997</v>
      </c>
      <c r="H21" s="3">
        <v>5.6118763999999999</v>
      </c>
      <c r="L21" s="3">
        <v>1.79846526</v>
      </c>
      <c r="M21" s="3">
        <v>1.3508142999999999</v>
      </c>
      <c r="N21" s="3">
        <v>1.9922380099999999</v>
      </c>
      <c r="O21" s="3">
        <v>1.6778683400000001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144BB-5EF7-F446-A5D5-417CD42BF96D}">
  <dimension ref="A1:V21"/>
  <sheetViews>
    <sheetView workbookViewId="0">
      <selection activeCell="S7" sqref="S7"/>
    </sheetView>
  </sheetViews>
  <sheetFormatPr baseColWidth="10" defaultRowHeight="16" x14ac:dyDescent="0.2"/>
  <sheetData>
    <row r="1" spans="1:22" x14ac:dyDescent="0.2">
      <c r="A1" s="5" t="s">
        <v>16</v>
      </c>
      <c r="D1" s="2" t="s">
        <v>14</v>
      </c>
      <c r="E1" s="1" t="s">
        <v>1</v>
      </c>
      <c r="F1" s="1" t="s">
        <v>2</v>
      </c>
      <c r="G1" s="1" t="s">
        <v>3</v>
      </c>
      <c r="H1" s="1" t="s">
        <v>4</v>
      </c>
      <c r="K1" s="2" t="s">
        <v>15</v>
      </c>
      <c r="L1" s="1" t="s">
        <v>1</v>
      </c>
      <c r="M1" s="1" t="s">
        <v>2</v>
      </c>
      <c r="N1" s="1" t="s">
        <v>3</v>
      </c>
      <c r="O1" s="1" t="s">
        <v>4</v>
      </c>
      <c r="R1" s="8" t="s">
        <v>6</v>
      </c>
      <c r="S1" s="1" t="s">
        <v>1</v>
      </c>
      <c r="T1" s="1" t="s">
        <v>2</v>
      </c>
      <c r="U1" s="1" t="s">
        <v>3</v>
      </c>
      <c r="V1" s="1" t="s">
        <v>4</v>
      </c>
    </row>
    <row r="2" spans="1:22" x14ac:dyDescent="0.2">
      <c r="A2" s="6" t="s">
        <v>20</v>
      </c>
      <c r="E2" s="3">
        <v>5.5326817400000001</v>
      </c>
      <c r="F2" s="3">
        <v>4.9182443600000001</v>
      </c>
      <c r="G2" s="3">
        <v>5.4688335500000003</v>
      </c>
      <c r="H2" s="3">
        <v>5.2931204300000001</v>
      </c>
      <c r="L2" s="3">
        <v>2.1216158900000002</v>
      </c>
      <c r="M2" s="3">
        <v>1.7589571900000001</v>
      </c>
      <c r="N2" s="3">
        <v>1.89644769</v>
      </c>
      <c r="O2" s="3">
        <v>1.0100182099999999</v>
      </c>
      <c r="R2" s="1" t="s">
        <v>23</v>
      </c>
      <c r="S2" s="3">
        <f>AVERAGE(E2:E21)</f>
        <v>5.4902023684999985</v>
      </c>
      <c r="T2" s="3">
        <f t="shared" ref="T2:V2" si="0">AVERAGE(F2:F21)</f>
        <v>4.8649447870000007</v>
      </c>
      <c r="U2" s="3">
        <f t="shared" si="0"/>
        <v>5.4305173370000013</v>
      </c>
      <c r="V2" s="3">
        <f t="shared" si="0"/>
        <v>5.0758050710000004</v>
      </c>
    </row>
    <row r="3" spans="1:22" x14ac:dyDescent="0.2">
      <c r="A3" s="7" t="s">
        <v>21</v>
      </c>
      <c r="E3" s="3">
        <v>5.6075566500000003</v>
      </c>
      <c r="F3" s="3">
        <v>5.0425598999999997</v>
      </c>
      <c r="G3" s="3">
        <v>5.46798406</v>
      </c>
      <c r="H3" s="3">
        <v>5.3639482999999997</v>
      </c>
      <c r="L3" s="3">
        <v>1.87070436</v>
      </c>
      <c r="M3" s="3">
        <v>1.7546661100000001</v>
      </c>
      <c r="N3" s="3">
        <v>2.0907896799999999</v>
      </c>
      <c r="O3" s="3">
        <v>1.94468682</v>
      </c>
      <c r="R3" s="1" t="s">
        <v>22</v>
      </c>
      <c r="S3" s="3">
        <f>STDEV(E2:E21)</f>
        <v>0.10116224713365352</v>
      </c>
      <c r="T3" s="3">
        <f t="shared" ref="T3:V3" si="1">STDEV(F2:F21)</f>
        <v>0.12083324709843415</v>
      </c>
      <c r="U3" s="3">
        <f t="shared" si="1"/>
        <v>0.12163627684764905</v>
      </c>
      <c r="V3" s="3">
        <f t="shared" si="1"/>
        <v>0.21775352077589857</v>
      </c>
    </row>
    <row r="4" spans="1:22" x14ac:dyDescent="0.2">
      <c r="E4" s="3">
        <v>5.4921274999999996</v>
      </c>
      <c r="F4" s="3">
        <v>4.7368587700000004</v>
      </c>
      <c r="G4" s="3">
        <v>5.4446409500000001</v>
      </c>
      <c r="H4" s="3">
        <v>4.8157970399999996</v>
      </c>
      <c r="L4" s="3">
        <v>1.9845044599999999</v>
      </c>
      <c r="M4" s="3">
        <v>1.7922090799999999</v>
      </c>
      <c r="N4" s="3">
        <v>1.9961728599999999</v>
      </c>
      <c r="O4" s="3">
        <v>1.48310382</v>
      </c>
      <c r="R4" s="3"/>
      <c r="S4" s="3"/>
      <c r="T4" s="3"/>
      <c r="U4" s="3"/>
      <c r="V4" s="3"/>
    </row>
    <row r="5" spans="1:22" x14ac:dyDescent="0.2">
      <c r="E5" s="3">
        <v>5.3851942700000004</v>
      </c>
      <c r="F5" s="3">
        <v>4.9124932799999996</v>
      </c>
      <c r="G5" s="3">
        <v>5.4540073800000002</v>
      </c>
      <c r="H5" s="3">
        <v>5.2246460800000003</v>
      </c>
      <c r="L5" s="3">
        <v>1.96704828</v>
      </c>
      <c r="M5" s="3">
        <v>2.7740028900000002</v>
      </c>
      <c r="N5" s="3">
        <v>2.1748059</v>
      </c>
      <c r="O5" s="3">
        <v>1.40300219</v>
      </c>
      <c r="R5" s="8" t="s">
        <v>7</v>
      </c>
      <c r="S5" s="1" t="s">
        <v>1</v>
      </c>
      <c r="T5" s="1" t="s">
        <v>2</v>
      </c>
      <c r="U5" s="1" t="s">
        <v>3</v>
      </c>
      <c r="V5" s="1" t="s">
        <v>4</v>
      </c>
    </row>
    <row r="6" spans="1:22" x14ac:dyDescent="0.2">
      <c r="E6" s="3">
        <v>5.5740947299999997</v>
      </c>
      <c r="F6" s="3">
        <v>4.7859377199999997</v>
      </c>
      <c r="G6" s="3">
        <v>5.3602812399999999</v>
      </c>
      <c r="H6" s="3">
        <v>5.05674548</v>
      </c>
      <c r="L6" s="3">
        <v>2.1064218800000001</v>
      </c>
      <c r="M6" s="3">
        <v>2.2050438699999999</v>
      </c>
      <c r="N6" s="3">
        <v>2.1625488000000002</v>
      </c>
      <c r="O6" s="3">
        <v>1.5692526499999999</v>
      </c>
      <c r="R6" s="1" t="s">
        <v>23</v>
      </c>
      <c r="S6" s="3">
        <f>AVERAGE(L2:L21)</f>
        <v>1.9297563510000004</v>
      </c>
      <c r="T6" s="3">
        <f t="shared" ref="T6:V6" si="2">AVERAGE(M2:M21)</f>
        <v>2.0720169239999997</v>
      </c>
      <c r="U6" s="3">
        <f t="shared" si="2"/>
        <v>2.0302174564999995</v>
      </c>
      <c r="V6" s="3">
        <f t="shared" si="2"/>
        <v>1.4399126044999999</v>
      </c>
    </row>
    <row r="7" spans="1:22" x14ac:dyDescent="0.2">
      <c r="E7" s="3">
        <v>5.5067673900000003</v>
      </c>
      <c r="F7" s="3">
        <v>5.0595632899999998</v>
      </c>
      <c r="G7" s="3">
        <v>5.5594353500000002</v>
      </c>
      <c r="H7" s="3">
        <v>4.8278070599999996</v>
      </c>
      <c r="L7" s="3">
        <v>1.7838105799999999</v>
      </c>
      <c r="M7" s="3">
        <v>1.6180368199999999</v>
      </c>
      <c r="N7" s="3">
        <v>1.8418138900000001</v>
      </c>
      <c r="O7" s="3">
        <v>1.3306099600000001</v>
      </c>
      <c r="R7" s="1" t="s">
        <v>22</v>
      </c>
      <c r="S7" s="3">
        <f>STDEV(L2:L21)</f>
        <v>0.28373603991155294</v>
      </c>
      <c r="T7" s="3">
        <f t="shared" ref="T7:V7" si="3">STDEV(M2:M21)</f>
        <v>0.35094660084480184</v>
      </c>
      <c r="U7" s="3">
        <f t="shared" si="3"/>
        <v>0.30159691708484276</v>
      </c>
      <c r="V7" s="3">
        <f t="shared" si="3"/>
        <v>0.38029649527943438</v>
      </c>
    </row>
    <row r="8" spans="1:22" x14ac:dyDescent="0.2">
      <c r="E8" s="3">
        <v>5.32652517</v>
      </c>
      <c r="F8" s="3">
        <v>4.74861325</v>
      </c>
      <c r="G8" s="3">
        <v>5.3753013100000002</v>
      </c>
      <c r="H8" s="3">
        <v>5.1686288899999999</v>
      </c>
      <c r="L8" s="3">
        <v>2.0407386700000001</v>
      </c>
      <c r="M8" s="3">
        <v>2.61421101</v>
      </c>
      <c r="N8" s="3">
        <v>1.9957188699999999</v>
      </c>
      <c r="O8" s="3">
        <v>1.02066875</v>
      </c>
    </row>
    <row r="9" spans="1:22" x14ac:dyDescent="0.2">
      <c r="E9" s="3">
        <v>5.3480292900000004</v>
      </c>
      <c r="F9" s="3">
        <v>4.8047961199999998</v>
      </c>
      <c r="G9" s="3">
        <v>5.5246322299999999</v>
      </c>
      <c r="H9" s="3">
        <v>5.0075754999999997</v>
      </c>
      <c r="L9" s="3">
        <v>1.4920563099999999</v>
      </c>
      <c r="M9" s="3">
        <v>1.8590027200000001</v>
      </c>
      <c r="N9" s="3">
        <v>1.82871407</v>
      </c>
      <c r="O9" s="3">
        <v>2.1231089999999999</v>
      </c>
    </row>
    <row r="10" spans="1:22" x14ac:dyDescent="0.2">
      <c r="E10" s="3">
        <v>5.4249269099999999</v>
      </c>
      <c r="F10" s="3">
        <v>4.7670724800000004</v>
      </c>
      <c r="G10" s="3">
        <v>5.6307107900000002</v>
      </c>
      <c r="H10" s="3">
        <v>5.1810826199999997</v>
      </c>
      <c r="L10" s="3">
        <v>1.2509855299999999</v>
      </c>
      <c r="M10" s="3">
        <v>1.8105251499999999</v>
      </c>
      <c r="N10" s="3">
        <v>1.6846298500000001</v>
      </c>
      <c r="O10" s="3">
        <v>1.4000942599999999</v>
      </c>
    </row>
    <row r="11" spans="1:22" x14ac:dyDescent="0.2">
      <c r="E11" s="3">
        <v>5.45610369</v>
      </c>
      <c r="F11" s="3">
        <v>4.9085582299999997</v>
      </c>
      <c r="G11" s="3">
        <v>5.5880843499999999</v>
      </c>
      <c r="H11" s="3">
        <v>4.6736124600000002</v>
      </c>
      <c r="L11" s="3">
        <v>1.69057112</v>
      </c>
      <c r="M11" s="3">
        <v>2.00908365</v>
      </c>
      <c r="N11" s="3">
        <v>2.0581184499999998</v>
      </c>
      <c r="O11" s="3">
        <v>1.0898497300000001</v>
      </c>
    </row>
    <row r="12" spans="1:22" x14ac:dyDescent="0.2">
      <c r="E12" s="3">
        <v>5.3184572499999998</v>
      </c>
      <c r="F12" s="3">
        <v>4.7921330299999996</v>
      </c>
      <c r="G12" s="3">
        <v>5.4187356700000002</v>
      </c>
      <c r="H12" s="3">
        <v>4.7749026800000003</v>
      </c>
      <c r="L12" s="3">
        <v>2.2230286600000002</v>
      </c>
      <c r="M12" s="3">
        <v>2.1460166100000002</v>
      </c>
      <c r="N12" s="3">
        <v>2.74138824</v>
      </c>
      <c r="O12" s="3">
        <v>1.01058823</v>
      </c>
    </row>
    <row r="13" spans="1:22" x14ac:dyDescent="0.2">
      <c r="E13" s="3">
        <v>5.5161368399999997</v>
      </c>
      <c r="F13" s="3">
        <v>4.92905572</v>
      </c>
      <c r="G13" s="3">
        <v>5.4265204300000001</v>
      </c>
      <c r="H13" s="3">
        <v>5.21444128</v>
      </c>
      <c r="L13" s="3">
        <v>2.1447312799999998</v>
      </c>
      <c r="M13" s="3">
        <v>2.5342350599999999</v>
      </c>
      <c r="N13" s="3">
        <v>2.4003508999999998</v>
      </c>
      <c r="O13" s="3">
        <v>1.0179170099999999</v>
      </c>
    </row>
    <row r="14" spans="1:22" x14ac:dyDescent="0.2">
      <c r="E14" s="3">
        <v>5.4267288300000001</v>
      </c>
      <c r="F14" s="3">
        <v>5.0227732999999999</v>
      </c>
      <c r="G14" s="3">
        <v>5.3300326299999998</v>
      </c>
      <c r="H14" s="3">
        <v>5.0229584100000002</v>
      </c>
      <c r="L14" s="3">
        <v>2.01993665</v>
      </c>
      <c r="M14" s="3">
        <v>2.18515975</v>
      </c>
      <c r="N14" s="3">
        <v>1.84627805</v>
      </c>
      <c r="O14" s="3">
        <v>1.45019662</v>
      </c>
    </row>
    <row r="15" spans="1:22" x14ac:dyDescent="0.2">
      <c r="E15" s="3">
        <v>5.4183695199999997</v>
      </c>
      <c r="F15" s="3">
        <v>4.6579550899999997</v>
      </c>
      <c r="G15" s="3">
        <v>5.0348411999999998</v>
      </c>
      <c r="H15" s="3">
        <v>5.21006737</v>
      </c>
      <c r="L15" s="3">
        <v>1.90941428</v>
      </c>
      <c r="M15" s="3">
        <v>1.78382383</v>
      </c>
      <c r="N15" s="3">
        <v>1.33254122</v>
      </c>
      <c r="O15" s="3">
        <v>1.84746491</v>
      </c>
    </row>
    <row r="16" spans="1:22" x14ac:dyDescent="0.2">
      <c r="E16" s="3">
        <v>5.5516416900000003</v>
      </c>
      <c r="F16" s="3">
        <v>4.68217879</v>
      </c>
      <c r="G16" s="3">
        <v>5.4308690100000003</v>
      </c>
      <c r="H16" s="3">
        <v>5.1656276300000004</v>
      </c>
      <c r="L16" s="3">
        <v>2.1844382800000002</v>
      </c>
      <c r="M16" s="3">
        <v>1.7234803999999999</v>
      </c>
      <c r="N16" s="3">
        <v>1.8681387599999999</v>
      </c>
      <c r="O16" s="3">
        <v>1.12085177</v>
      </c>
    </row>
    <row r="17" spans="5:15" x14ac:dyDescent="0.2">
      <c r="E17" s="3">
        <v>5.5219643200000004</v>
      </c>
      <c r="F17" s="3">
        <v>4.8623725100000001</v>
      </c>
      <c r="G17" s="3">
        <v>5.4043146999999996</v>
      </c>
      <c r="H17" s="3">
        <v>5.1857472099999997</v>
      </c>
      <c r="L17" s="3">
        <v>2.3992080200000001</v>
      </c>
      <c r="M17" s="3">
        <v>2.21711554</v>
      </c>
      <c r="N17" s="3">
        <v>1.96968699</v>
      </c>
      <c r="O17" s="3">
        <v>1.4395960400000001</v>
      </c>
    </row>
    <row r="18" spans="5:15" x14ac:dyDescent="0.2">
      <c r="E18" s="3">
        <v>5.5906992799999999</v>
      </c>
      <c r="F18" s="3">
        <v>4.8278942000000002</v>
      </c>
      <c r="G18" s="3">
        <v>5.4049406400000004</v>
      </c>
      <c r="H18" s="3">
        <v>5.0795292400000003</v>
      </c>
      <c r="L18" s="3">
        <v>1.5890657800000001</v>
      </c>
      <c r="M18" s="3">
        <v>2.6764602399999999</v>
      </c>
      <c r="N18" s="3">
        <v>2.1846217299999999</v>
      </c>
      <c r="O18" s="3">
        <v>1.7792360599999999</v>
      </c>
    </row>
    <row r="19" spans="5:15" x14ac:dyDescent="0.2">
      <c r="E19" s="3">
        <v>5.7026792799999999</v>
      </c>
      <c r="F19" s="3">
        <v>5.0357183399999998</v>
      </c>
      <c r="G19" s="3">
        <v>5.3887507499999998</v>
      </c>
      <c r="H19" s="3">
        <v>4.6638492999999999</v>
      </c>
      <c r="L19" s="3">
        <v>1.86311962</v>
      </c>
      <c r="M19" s="3">
        <v>1.7693722000000001</v>
      </c>
      <c r="N19" s="3">
        <v>1.93495529</v>
      </c>
      <c r="O19" s="3">
        <v>1.14515916</v>
      </c>
    </row>
    <row r="20" spans="5:15" x14ac:dyDescent="0.2">
      <c r="E20" s="3">
        <v>5.5756507700000002</v>
      </c>
      <c r="F20" s="3">
        <v>4.8398499499999996</v>
      </c>
      <c r="G20" s="3">
        <v>5.3832715000000002</v>
      </c>
      <c r="H20" s="3">
        <v>5.1978410100000003</v>
      </c>
      <c r="L20" s="3">
        <v>1.69435962</v>
      </c>
      <c r="M20" s="3">
        <v>2.0088939300000002</v>
      </c>
      <c r="N20" s="3">
        <v>2.5215466200000001</v>
      </c>
      <c r="O20" s="3">
        <v>2.2584390399999998</v>
      </c>
    </row>
    <row r="21" spans="5:15" x14ac:dyDescent="0.2">
      <c r="E21" s="3">
        <v>5.5277122500000004</v>
      </c>
      <c r="F21" s="3">
        <v>4.9642674099999997</v>
      </c>
      <c r="G21" s="3">
        <v>5.5141590000000003</v>
      </c>
      <c r="H21" s="3">
        <v>5.3881734300000002</v>
      </c>
      <c r="L21" s="3">
        <v>2.25936775</v>
      </c>
      <c r="M21" s="3">
        <v>2.2000424299999999</v>
      </c>
      <c r="N21" s="3">
        <v>2.0750812700000001</v>
      </c>
      <c r="O21" s="3">
        <v>1.35440786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NMR Sol</vt:lpstr>
      <vt:lpstr>NMR Mem</vt:lpstr>
      <vt:lpstr>MD Sol</vt:lpstr>
      <vt:lpstr>MD Mem</vt:lpstr>
      <vt:lpstr>ND Mem - NOE restraint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2021-11-24T16:33:46Z</dcterms:created>
  <dcterms:modified xsi:type="dcterms:W3CDTF">2021-11-29T16:58:34Z</dcterms:modified>
</cp:coreProperties>
</file>