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alder/Documents/Documents - Nathan’s iMac/D. Manuscripts/F. Manuscripts 2020/I. SS Peptide Analog qSAR/23. eLife Full Submission/3. Manuscript Figures/4. Manuscript Figure 4/"/>
    </mc:Choice>
  </mc:AlternateContent>
  <xr:revisionPtr revIDLastSave="0" documentId="13_ncr:1_{7997E50E-1DD6-A342-B150-87603BC72463}" xr6:coauthVersionLast="47" xr6:coauthVersionMax="47" xr10:uidLastSave="{00000000-0000-0000-0000-000000000000}"/>
  <bookViews>
    <workbookView xWindow="2080" yWindow="640" windowWidth="30840" windowHeight="16560" xr2:uid="{109C4580-FC93-9B4C-94DC-8D6F832A71B7}"/>
  </bookViews>
  <sheets>
    <sheet name="NMR-MD Comparison" sheetId="1" r:id="rId1"/>
    <sheet name="Membrane Insertion Depths" sheetId="7" r:id="rId2"/>
    <sheet name="SA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7" l="1"/>
  <c r="AF24" i="7"/>
  <c r="AE24" i="7"/>
  <c r="AD24" i="7"/>
  <c r="AG23" i="7"/>
  <c r="AF23" i="7"/>
  <c r="AE23" i="7"/>
  <c r="AD23" i="7"/>
  <c r="Y24" i="7"/>
  <c r="X24" i="7"/>
  <c r="W24" i="7"/>
  <c r="V24" i="7"/>
  <c r="Y23" i="7"/>
  <c r="X23" i="7"/>
  <c r="W23" i="7"/>
  <c r="V23" i="7"/>
  <c r="Q24" i="7"/>
  <c r="P24" i="7"/>
  <c r="O24" i="7"/>
  <c r="N24" i="7"/>
  <c r="Q23" i="7"/>
  <c r="P23" i="7"/>
  <c r="O23" i="7"/>
  <c r="N23" i="7"/>
  <c r="I24" i="7"/>
  <c r="H24" i="7"/>
  <c r="G24" i="7"/>
  <c r="F24" i="7"/>
  <c r="I23" i="7"/>
  <c r="H23" i="7"/>
  <c r="G23" i="7"/>
  <c r="F23" i="7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D24" i="1"/>
  <c r="D23" i="1"/>
  <c r="AF23" i="8"/>
  <c r="AE23" i="8"/>
  <c r="AD23" i="8"/>
  <c r="AC23" i="8"/>
  <c r="AF22" i="8"/>
  <c r="AE22" i="8"/>
  <c r="AD22" i="8"/>
  <c r="AC22" i="8"/>
  <c r="Y23" i="8"/>
  <c r="X23" i="8"/>
  <c r="W23" i="8"/>
  <c r="V23" i="8"/>
  <c r="U23" i="8"/>
  <c r="Y22" i="8"/>
  <c r="X22" i="8"/>
  <c r="W22" i="8"/>
  <c r="V22" i="8"/>
  <c r="U22" i="8"/>
  <c r="Q23" i="8"/>
  <c r="P23" i="8"/>
  <c r="O23" i="8"/>
  <c r="N23" i="8"/>
  <c r="M23" i="8"/>
  <c r="Q22" i="8"/>
  <c r="P22" i="8"/>
  <c r="O22" i="8"/>
  <c r="N22" i="8"/>
  <c r="M22" i="8"/>
  <c r="I23" i="8"/>
  <c r="H23" i="8"/>
  <c r="G23" i="8"/>
  <c r="F23" i="8"/>
  <c r="E23" i="8"/>
  <c r="I22" i="8"/>
  <c r="H22" i="8"/>
  <c r="G22" i="8"/>
  <c r="F22" i="8"/>
  <c r="E22" i="8"/>
</calcChain>
</file>

<file path=xl/sharedStrings.xml><?xml version="1.0" encoding="utf-8"?>
<sst xmlns="http://schemas.openxmlformats.org/spreadsheetml/2006/main" count="95" uniqueCount="42">
  <si>
    <t>Fig. 4B</t>
  </si>
  <si>
    <t>NMR-MD</t>
  </si>
  <si>
    <t>Comparison</t>
  </si>
  <si>
    <t>Number</t>
  </si>
  <si>
    <t>SS-31</t>
  </si>
  <si>
    <t>SS-31 NOE</t>
  </si>
  <si>
    <t>SS-20</t>
  </si>
  <si>
    <t>SS-20 NOE</t>
  </si>
  <si>
    <t>SPN004</t>
  </si>
  <si>
    <t>SPN004 NOE</t>
  </si>
  <si>
    <t>SPN010</t>
  </si>
  <si>
    <t>SPN010 NOE</t>
  </si>
  <si>
    <t>Fig. 4C</t>
  </si>
  <si>
    <t>Membrane Insertion</t>
  </si>
  <si>
    <t>Fig. 4D</t>
  </si>
  <si>
    <t>SASA</t>
  </si>
  <si>
    <t>Parameters</t>
  </si>
  <si>
    <t>Rep</t>
  </si>
  <si>
    <t>Total</t>
  </si>
  <si>
    <t>SPN4</t>
  </si>
  <si>
    <t>SPN10</t>
  </si>
  <si>
    <t>No Pep</t>
  </si>
  <si>
    <t>SD</t>
  </si>
  <si>
    <t>Acyl Chain</t>
  </si>
  <si>
    <t>Headgroup</t>
  </si>
  <si>
    <t>Peptide</t>
  </si>
  <si>
    <r>
      <t>Depths (Z</t>
    </r>
    <r>
      <rPr>
        <vertAlign val="superscript"/>
        <sz val="12"/>
        <color theme="1"/>
        <rFont val="Calibri (Body)"/>
      </rPr>
      <t>pos</t>
    </r>
    <r>
      <rPr>
        <sz val="12"/>
        <color theme="1"/>
        <rFont val="Calibri"/>
        <family val="2"/>
        <scheme val="minor"/>
      </rPr>
      <t>)</t>
    </r>
  </si>
  <si>
    <t>Ester C</t>
  </si>
  <si>
    <t>Lipid P</t>
  </si>
  <si>
    <t>R1 arg1</t>
  </si>
  <si>
    <t>R2 Dmt2</t>
  </si>
  <si>
    <t>R3 Lys4</t>
  </si>
  <si>
    <t>R4 Phe4</t>
  </si>
  <si>
    <t>R2 Tyr2</t>
  </si>
  <si>
    <t>R1 Phe1</t>
  </si>
  <si>
    <t>R2 arg2</t>
  </si>
  <si>
    <t>R3 Phe3</t>
  </si>
  <si>
    <t>R4 Lys4</t>
  </si>
  <si>
    <t>R1 Trp1</t>
  </si>
  <si>
    <t>R2 Arg2</t>
  </si>
  <si>
    <t>R3 Trp3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</si>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</sst>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21F9-23AC-1B4D-B2D2-52689B130617}">
  <dimension ref="A1:K24"/>
  <sheetViews>
    <sheetView tabSelected="1" workbookViewId="0">
      <selection activeCell="C24" sqref="C24"/>
    </sheetView>
  </sheetViews>
  <sheetFormatPr baseColWidth="10" defaultRowHeight="16" x14ac:dyDescent="0.2"/>
  <cols>
    <col min="4" max="4" width="10.83203125" customWidth="1"/>
    <col min="5" max="8" width="10.83203125" style="1" customWidth="1"/>
    <col min="9" max="11" width="10.83203125" customWidth="1"/>
  </cols>
  <sheetData>
    <row r="1" spans="1:11" x14ac:dyDescent="0.2">
      <c r="A1" s="2" t="s">
        <v>0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</row>
    <row r="2" spans="1:11" x14ac:dyDescent="0.2">
      <c r="A2" t="s">
        <v>1</v>
      </c>
      <c r="C2" s="5">
        <v>1</v>
      </c>
      <c r="D2" s="4">
        <v>2.3999000000000001</v>
      </c>
      <c r="E2" s="4">
        <v>30.885000000000002</v>
      </c>
      <c r="F2" s="4">
        <v>7.4795999999999996</v>
      </c>
      <c r="G2" s="4">
        <v>45.454999999999998</v>
      </c>
      <c r="H2" s="4">
        <v>0.77495999999999998</v>
      </c>
      <c r="I2" s="4">
        <v>61.31</v>
      </c>
      <c r="J2" s="4">
        <v>0</v>
      </c>
      <c r="K2" s="4">
        <v>67.543999999999997</v>
      </c>
    </row>
    <row r="3" spans="1:11" x14ac:dyDescent="0.2">
      <c r="A3" t="s">
        <v>2</v>
      </c>
      <c r="C3" s="5">
        <v>2</v>
      </c>
      <c r="D3" s="4">
        <v>9.3644999999999996</v>
      </c>
      <c r="E3" s="4">
        <v>52.066000000000003</v>
      </c>
      <c r="F3" s="4">
        <v>4.7747999999999999</v>
      </c>
      <c r="G3" s="4">
        <v>0.14283999999999999</v>
      </c>
      <c r="H3" s="4">
        <v>1.8649</v>
      </c>
      <c r="I3" s="4">
        <v>59.677999999999997</v>
      </c>
      <c r="J3" s="4">
        <v>0</v>
      </c>
      <c r="K3" s="4">
        <v>21.937000000000001</v>
      </c>
    </row>
    <row r="4" spans="1:11" x14ac:dyDescent="0.2">
      <c r="C4" s="5">
        <v>3</v>
      </c>
      <c r="D4" s="4">
        <v>2.8498999999999999</v>
      </c>
      <c r="E4" s="4">
        <v>33.109000000000002</v>
      </c>
      <c r="F4" s="4">
        <v>0</v>
      </c>
      <c r="G4" s="4">
        <v>1.0203E-2</v>
      </c>
      <c r="H4" s="4">
        <v>3.7397999999999998</v>
      </c>
      <c r="I4" s="4">
        <v>59.268999999999998</v>
      </c>
      <c r="J4" s="4">
        <v>1.9998999999999999E-2</v>
      </c>
      <c r="K4" s="4">
        <v>1.9488000000000001</v>
      </c>
    </row>
    <row r="5" spans="1:11" x14ac:dyDescent="0.2">
      <c r="C5" s="5">
        <v>4</v>
      </c>
      <c r="D5" s="4">
        <v>2.2799</v>
      </c>
      <c r="E5" s="4">
        <v>75.554000000000002</v>
      </c>
      <c r="F5" s="4">
        <v>9.6645000000000003</v>
      </c>
      <c r="G5" s="4">
        <v>0.29588999999999999</v>
      </c>
      <c r="H5" s="4">
        <v>0.73495999999999995</v>
      </c>
      <c r="I5" s="4">
        <v>63.064999999999998</v>
      </c>
      <c r="J5" s="4">
        <v>4.9997000000000002E-3</v>
      </c>
      <c r="K5" s="4">
        <v>56.146999999999998</v>
      </c>
    </row>
    <row r="6" spans="1:11" x14ac:dyDescent="0.2">
      <c r="C6" s="5">
        <v>5</v>
      </c>
      <c r="D6" s="4">
        <v>1.6249</v>
      </c>
      <c r="E6" s="4">
        <v>57.412999999999997</v>
      </c>
      <c r="F6" s="4">
        <v>0</v>
      </c>
      <c r="G6" s="4">
        <v>5.0198999999999998</v>
      </c>
      <c r="H6" s="4">
        <v>4.2698</v>
      </c>
      <c r="I6" s="4">
        <v>44.271000000000001</v>
      </c>
      <c r="J6" s="4">
        <v>6.4996999999999999E-2</v>
      </c>
      <c r="K6" s="4">
        <v>71.738</v>
      </c>
    </row>
    <row r="7" spans="1:11" x14ac:dyDescent="0.2">
      <c r="C7" s="5">
        <v>6</v>
      </c>
      <c r="D7" s="4">
        <v>6.5496999999999996</v>
      </c>
      <c r="E7" s="4">
        <v>54.566000000000003</v>
      </c>
      <c r="F7" s="4">
        <v>5.1797000000000004</v>
      </c>
      <c r="G7" s="4">
        <v>94.786000000000001</v>
      </c>
      <c r="H7" s="4">
        <v>3.2698</v>
      </c>
      <c r="I7" s="4">
        <v>88.95</v>
      </c>
      <c r="J7" s="4">
        <v>0</v>
      </c>
      <c r="K7" s="4">
        <v>4.0812000000000001E-2</v>
      </c>
    </row>
    <row r="8" spans="1:11" x14ac:dyDescent="0.2">
      <c r="C8" s="5">
        <v>7</v>
      </c>
      <c r="D8" s="4">
        <v>4.7447999999999997</v>
      </c>
      <c r="E8" s="4">
        <v>34.935000000000002</v>
      </c>
      <c r="F8" s="4">
        <v>5.5796999999999999</v>
      </c>
      <c r="G8" s="4">
        <v>0.89786999999999995</v>
      </c>
      <c r="H8" s="4">
        <v>11.279</v>
      </c>
      <c r="I8" s="4">
        <v>69.227999999999994</v>
      </c>
      <c r="J8" s="4">
        <v>4.9997000000000002E-3</v>
      </c>
      <c r="K8" s="4">
        <v>6.1218000000000002E-2</v>
      </c>
    </row>
    <row r="9" spans="1:11" x14ac:dyDescent="0.2">
      <c r="C9" s="5">
        <v>8</v>
      </c>
      <c r="D9" s="4">
        <v>11.909000000000001</v>
      </c>
      <c r="E9" s="4">
        <v>90.266000000000005</v>
      </c>
      <c r="F9" s="4">
        <v>0.25498999999999999</v>
      </c>
      <c r="G9" s="4">
        <v>0.13264000000000001</v>
      </c>
      <c r="H9" s="4">
        <v>2.7949000000000002</v>
      </c>
      <c r="I9" s="4">
        <v>36.17</v>
      </c>
      <c r="J9" s="4">
        <v>0</v>
      </c>
      <c r="K9" s="4">
        <v>1.8977999999999999</v>
      </c>
    </row>
    <row r="10" spans="1:11" x14ac:dyDescent="0.2">
      <c r="C10" s="5">
        <v>9</v>
      </c>
      <c r="D10" s="4">
        <v>1.2799</v>
      </c>
      <c r="E10" s="4">
        <v>44.015999999999998</v>
      </c>
      <c r="F10" s="4">
        <v>4.4998000000000003E-2</v>
      </c>
      <c r="G10" s="4">
        <v>7.1420999999999998E-2</v>
      </c>
      <c r="H10" s="4">
        <v>0.18998999999999999</v>
      </c>
      <c r="I10" s="4">
        <v>83.114000000000004</v>
      </c>
      <c r="J10" s="4">
        <v>1.9998999999999999E-2</v>
      </c>
      <c r="K10" s="4">
        <v>92.388999999999996</v>
      </c>
    </row>
    <row r="11" spans="1:11" x14ac:dyDescent="0.2">
      <c r="C11" s="5">
        <v>10</v>
      </c>
      <c r="D11" s="4">
        <v>13.134</v>
      </c>
      <c r="E11" s="4">
        <v>6.5911999999999997</v>
      </c>
      <c r="F11" s="4">
        <v>3.9997999999999999E-2</v>
      </c>
      <c r="G11" s="4">
        <v>34.781999999999996</v>
      </c>
      <c r="H11" s="4">
        <v>0.33498</v>
      </c>
      <c r="I11" s="4">
        <v>38.527000000000001</v>
      </c>
      <c r="J11" s="4">
        <v>0</v>
      </c>
      <c r="K11" s="4">
        <v>2.0406000000000001E-2</v>
      </c>
    </row>
    <row r="12" spans="1:11" x14ac:dyDescent="0.2">
      <c r="C12" s="5">
        <v>11</v>
      </c>
      <c r="D12" s="4">
        <v>1.7349000000000001</v>
      </c>
      <c r="E12" s="4">
        <v>23.568999999999999</v>
      </c>
      <c r="F12" s="4">
        <v>3.6097999999999999</v>
      </c>
      <c r="G12" s="4">
        <v>58.146999999999998</v>
      </c>
      <c r="H12" s="4">
        <v>0.22999</v>
      </c>
      <c r="I12" s="4">
        <v>7.9278000000000004</v>
      </c>
      <c r="J12" s="4">
        <v>1.9998999999999999E-2</v>
      </c>
      <c r="K12" s="4">
        <v>0</v>
      </c>
    </row>
    <row r="13" spans="1:11" x14ac:dyDescent="0.2">
      <c r="C13" s="5">
        <v>12</v>
      </c>
      <c r="D13" s="4">
        <v>1.3349</v>
      </c>
      <c r="E13" s="4">
        <v>45.332000000000001</v>
      </c>
      <c r="F13" s="4">
        <v>9.8394999999999992</v>
      </c>
      <c r="G13" s="4">
        <v>24.712</v>
      </c>
      <c r="H13" s="4">
        <v>0.95994999999999997</v>
      </c>
      <c r="I13" s="4">
        <v>47.393000000000001</v>
      </c>
      <c r="J13" s="4">
        <v>0</v>
      </c>
      <c r="K13" s="4">
        <v>14.243</v>
      </c>
    </row>
    <row r="14" spans="1:11" x14ac:dyDescent="0.2">
      <c r="C14" s="5">
        <v>13</v>
      </c>
      <c r="D14" s="4">
        <v>7.0145999999999997</v>
      </c>
      <c r="E14" s="4">
        <v>64.656999999999996</v>
      </c>
      <c r="F14" s="4">
        <v>0.69496999999999998</v>
      </c>
      <c r="G14" s="4">
        <v>9.0807000000000002</v>
      </c>
      <c r="H14" s="4">
        <v>0.94494999999999996</v>
      </c>
      <c r="I14" s="4">
        <v>92.132999999999996</v>
      </c>
      <c r="J14" s="4">
        <v>0</v>
      </c>
      <c r="K14" s="4">
        <v>6.1218000000000002E-2</v>
      </c>
    </row>
    <row r="15" spans="1:11" x14ac:dyDescent="0.2">
      <c r="C15" s="5">
        <v>14</v>
      </c>
      <c r="D15" s="4">
        <v>0.88495999999999997</v>
      </c>
      <c r="E15" s="4">
        <v>76.430999999999997</v>
      </c>
      <c r="F15" s="4">
        <v>0.90495000000000003</v>
      </c>
      <c r="G15" s="4">
        <v>85.093000000000004</v>
      </c>
      <c r="H15" s="4">
        <v>1.1498999999999999</v>
      </c>
      <c r="I15" s="4">
        <v>84.022000000000006</v>
      </c>
      <c r="J15" s="4">
        <v>0</v>
      </c>
      <c r="K15" s="4">
        <v>0.30608999999999997</v>
      </c>
    </row>
    <row r="16" spans="1:11" x14ac:dyDescent="0.2">
      <c r="C16" s="5">
        <v>15</v>
      </c>
      <c r="D16" s="4">
        <v>3.2498</v>
      </c>
      <c r="E16" s="4">
        <v>34.241</v>
      </c>
      <c r="F16" s="4">
        <v>0.18498999999999999</v>
      </c>
      <c r="G16" s="4">
        <v>6.2443</v>
      </c>
      <c r="H16" s="4">
        <v>0.91495000000000004</v>
      </c>
      <c r="I16" s="4">
        <v>71.778000000000006</v>
      </c>
      <c r="J16" s="4">
        <v>0</v>
      </c>
      <c r="K16" s="4">
        <v>97.664000000000001</v>
      </c>
    </row>
    <row r="17" spans="3:11" x14ac:dyDescent="0.2">
      <c r="C17" s="5">
        <v>16</v>
      </c>
      <c r="D17" s="4">
        <v>1.7548999999999999</v>
      </c>
      <c r="E17" s="4">
        <v>57.167999999999999</v>
      </c>
      <c r="F17" s="4">
        <v>9.6895000000000007</v>
      </c>
      <c r="G17" s="4">
        <v>0.71421000000000001</v>
      </c>
      <c r="H17" s="4">
        <v>1.2748999999999999</v>
      </c>
      <c r="I17" s="4">
        <v>52.555999999999997</v>
      </c>
      <c r="J17" s="4">
        <v>0</v>
      </c>
      <c r="K17" s="4">
        <v>31.446000000000002</v>
      </c>
    </row>
    <row r="18" spans="3:11" x14ac:dyDescent="0.2">
      <c r="C18" s="5">
        <v>17</v>
      </c>
      <c r="D18" s="4">
        <v>17.779</v>
      </c>
      <c r="E18" s="4">
        <v>95.113</v>
      </c>
      <c r="F18" s="4">
        <v>0</v>
      </c>
      <c r="G18" s="4">
        <v>0.92847999999999997</v>
      </c>
      <c r="H18" s="4">
        <v>0.64997000000000005</v>
      </c>
      <c r="I18" s="4">
        <v>60.411999999999999</v>
      </c>
      <c r="J18" s="4">
        <v>0</v>
      </c>
      <c r="K18" s="4">
        <v>35.823</v>
      </c>
    </row>
    <row r="19" spans="3:11" x14ac:dyDescent="0.2">
      <c r="C19" s="5">
        <v>18</v>
      </c>
      <c r="D19" s="4">
        <v>16.669</v>
      </c>
      <c r="E19" s="4">
        <v>73.543999999999997</v>
      </c>
      <c r="F19" s="4">
        <v>0</v>
      </c>
      <c r="G19" s="4">
        <v>0.91827000000000003</v>
      </c>
      <c r="H19" s="4">
        <v>1.0099</v>
      </c>
      <c r="I19" s="4">
        <v>50.944000000000003</v>
      </c>
      <c r="J19" s="4">
        <v>0</v>
      </c>
      <c r="K19" s="4">
        <v>0.31629000000000002</v>
      </c>
    </row>
    <row r="20" spans="3:11" x14ac:dyDescent="0.2">
      <c r="C20" s="5">
        <v>19</v>
      </c>
      <c r="D20" s="4">
        <v>5.5846999999999998</v>
      </c>
      <c r="E20" s="4">
        <v>87.561999999999998</v>
      </c>
      <c r="F20" s="4">
        <v>4.9997000000000002E-3</v>
      </c>
      <c r="G20" s="4">
        <v>1.4079999999999999</v>
      </c>
      <c r="H20" s="4">
        <v>1.1849000000000001</v>
      </c>
      <c r="I20" s="4">
        <v>38.485999999999997</v>
      </c>
      <c r="J20" s="4">
        <v>0</v>
      </c>
      <c r="K20" s="4">
        <v>55.076000000000001</v>
      </c>
    </row>
    <row r="21" spans="3:11" x14ac:dyDescent="0.2">
      <c r="C21" s="5">
        <v>20</v>
      </c>
      <c r="D21" s="4">
        <v>1.8299000000000001</v>
      </c>
      <c r="E21" s="4">
        <v>5.2443999999999997</v>
      </c>
      <c r="F21" s="4">
        <v>0</v>
      </c>
      <c r="G21" s="4">
        <v>36.609000000000002</v>
      </c>
      <c r="H21" s="4">
        <v>1.3998999999999999</v>
      </c>
      <c r="I21" s="4">
        <v>50.423000000000002</v>
      </c>
      <c r="J21" s="4">
        <v>0</v>
      </c>
      <c r="K21" s="4">
        <v>93.399000000000001</v>
      </c>
    </row>
    <row r="23" spans="3:11" x14ac:dyDescent="0.2">
      <c r="C23" s="6" t="s">
        <v>41</v>
      </c>
      <c r="D23" s="4">
        <f>AVERAGE(D2:D21)</f>
        <v>5.698658</v>
      </c>
      <c r="E23" s="4">
        <f t="shared" ref="E23:K23" si="0">AVERAGE(E2:E21)</f>
        <v>52.113130000000012</v>
      </c>
      <c r="F23" s="4">
        <f t="shared" si="0"/>
        <v>2.8973497849999998</v>
      </c>
      <c r="G23" s="4">
        <f t="shared" si="0"/>
        <v>20.272436199999998</v>
      </c>
      <c r="H23" s="4">
        <f t="shared" si="0"/>
        <v>1.9486200000000005</v>
      </c>
      <c r="I23" s="4">
        <f t="shared" si="0"/>
        <v>57.982840000000024</v>
      </c>
      <c r="J23" s="4">
        <f t="shared" si="0"/>
        <v>6.7496699999999993E-3</v>
      </c>
      <c r="K23" s="4">
        <f t="shared" si="0"/>
        <v>32.102931699999992</v>
      </c>
    </row>
    <row r="24" spans="3:11" x14ac:dyDescent="0.2">
      <c r="C24" s="6" t="s">
        <v>22</v>
      </c>
      <c r="D24" s="4">
        <f>STDEV(D2:D21)</f>
        <v>5.3222564463932729</v>
      </c>
      <c r="E24" s="4">
        <f t="shared" ref="E24:K24" si="1">STDEV(E2:E21)</f>
        <v>26.157323690016817</v>
      </c>
      <c r="F24" s="4">
        <f t="shared" si="1"/>
        <v>3.7511609101142711</v>
      </c>
      <c r="G24" s="4">
        <f t="shared" si="1"/>
        <v>29.705108197324755</v>
      </c>
      <c r="H24" s="4">
        <f t="shared" si="1"/>
        <v>2.4838304090149488</v>
      </c>
      <c r="I24" s="4">
        <f t="shared" si="1"/>
        <v>20.487696295617788</v>
      </c>
      <c r="J24" s="4">
        <f t="shared" si="1"/>
        <v>1.5497577246989963E-2</v>
      </c>
      <c r="K24" s="4">
        <f t="shared" si="1"/>
        <v>36.305438874365962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377F-EE39-054F-9EA7-B56024BF2C2D}">
  <dimension ref="A1:AG24"/>
  <sheetViews>
    <sheetView workbookViewId="0">
      <selection activeCell="AB31" sqref="AB31"/>
    </sheetView>
  </sheetViews>
  <sheetFormatPr baseColWidth="10" defaultRowHeight="16" x14ac:dyDescent="0.2"/>
  <sheetData>
    <row r="1" spans="1:33" x14ac:dyDescent="0.2">
      <c r="A1" s="2" t="s">
        <v>12</v>
      </c>
      <c r="C1" s="6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K1" s="6" t="s">
        <v>19</v>
      </c>
      <c r="L1" t="s">
        <v>27</v>
      </c>
      <c r="M1" t="s">
        <v>28</v>
      </c>
      <c r="N1" t="s">
        <v>29</v>
      </c>
      <c r="O1" t="s">
        <v>33</v>
      </c>
      <c r="P1" t="s">
        <v>31</v>
      </c>
      <c r="Q1" t="s">
        <v>32</v>
      </c>
      <c r="S1" s="6" t="s">
        <v>6</v>
      </c>
      <c r="T1" t="s">
        <v>27</v>
      </c>
      <c r="U1" t="s">
        <v>28</v>
      </c>
      <c r="V1" t="s">
        <v>34</v>
      </c>
      <c r="W1" t="s">
        <v>35</v>
      </c>
      <c r="X1" t="s">
        <v>36</v>
      </c>
      <c r="Y1" t="s">
        <v>37</v>
      </c>
      <c r="AA1" s="6" t="s">
        <v>20</v>
      </c>
      <c r="AB1" t="s">
        <v>27</v>
      </c>
      <c r="AC1" t="s">
        <v>28</v>
      </c>
      <c r="AD1" t="s">
        <v>38</v>
      </c>
      <c r="AE1" t="s">
        <v>39</v>
      </c>
      <c r="AF1" t="s">
        <v>40</v>
      </c>
      <c r="AG1" t="s">
        <v>37</v>
      </c>
    </row>
    <row r="2" spans="1:33" x14ac:dyDescent="0.2">
      <c r="A2" t="s">
        <v>13</v>
      </c>
      <c r="D2">
        <v>14.4673452</v>
      </c>
      <c r="E2">
        <v>19.019937500000001</v>
      </c>
      <c r="F2">
        <v>17.1905441</v>
      </c>
      <c r="G2">
        <v>15.3822899</v>
      </c>
      <c r="H2">
        <v>19.122959099999999</v>
      </c>
      <c r="I2">
        <v>15.5413666</v>
      </c>
      <c r="L2">
        <v>14.953892700000001</v>
      </c>
      <c r="M2">
        <v>19.523403200000001</v>
      </c>
      <c r="N2">
        <v>18.191413900000001</v>
      </c>
      <c r="O2">
        <v>21.9217339</v>
      </c>
      <c r="P2">
        <v>23.895637499999999</v>
      </c>
      <c r="Q2">
        <v>24.431896200000001</v>
      </c>
      <c r="T2">
        <v>14.967041999999999</v>
      </c>
      <c r="U2">
        <v>19.515771900000001</v>
      </c>
      <c r="V2">
        <v>20.808319099999999</v>
      </c>
      <c r="W2">
        <v>16.777629900000001</v>
      </c>
      <c r="X2">
        <v>15.3519363</v>
      </c>
      <c r="Y2">
        <v>19.965660100000001</v>
      </c>
      <c r="AB2">
        <v>14.74681</v>
      </c>
      <c r="AC2">
        <v>19.307901399999999</v>
      </c>
      <c r="AD2">
        <v>16.3245468</v>
      </c>
      <c r="AE2">
        <v>19.5362282</v>
      </c>
      <c r="AF2">
        <v>15.9207535</v>
      </c>
      <c r="AG2">
        <v>20.101512899999999</v>
      </c>
    </row>
    <row r="3" spans="1:33" ht="19" x14ac:dyDescent="0.2">
      <c r="A3" t="s">
        <v>26</v>
      </c>
      <c r="F3">
        <v>17.990009300000001</v>
      </c>
      <c r="G3">
        <v>15.9472694</v>
      </c>
      <c r="H3">
        <v>19.2186317</v>
      </c>
      <c r="I3">
        <v>15.577938100000001</v>
      </c>
      <c r="N3">
        <v>18.743320499999999</v>
      </c>
      <c r="O3">
        <v>16.699161499999999</v>
      </c>
      <c r="P3">
        <v>19.755866999999999</v>
      </c>
      <c r="Q3">
        <v>16.9446373</v>
      </c>
      <c r="V3">
        <v>21.3783569</v>
      </c>
      <c r="W3">
        <v>17.9811096</v>
      </c>
      <c r="X3">
        <v>18.8494606</v>
      </c>
      <c r="Y3">
        <v>22.125705700000001</v>
      </c>
      <c r="AD3">
        <v>18.700855300000001</v>
      </c>
      <c r="AE3">
        <v>16.0543823</v>
      </c>
      <c r="AF3">
        <v>16.4930916</v>
      </c>
      <c r="AG3">
        <v>18.596782699999999</v>
      </c>
    </row>
    <row r="4" spans="1:33" x14ac:dyDescent="0.2">
      <c r="F4">
        <v>18.345954899999999</v>
      </c>
      <c r="G4">
        <v>17.0042343</v>
      </c>
      <c r="H4">
        <v>18.607936899999999</v>
      </c>
      <c r="I4">
        <v>16.117141700000001</v>
      </c>
      <c r="N4">
        <v>21.120018000000002</v>
      </c>
      <c r="O4">
        <v>22.7936859</v>
      </c>
      <c r="P4">
        <v>24.049572000000001</v>
      </c>
      <c r="Q4">
        <v>23.886623400000001</v>
      </c>
      <c r="V4">
        <v>18.7541084</v>
      </c>
      <c r="W4">
        <v>16.829986600000002</v>
      </c>
      <c r="X4">
        <v>14.974906900000001</v>
      </c>
      <c r="Y4">
        <v>18.0687675</v>
      </c>
      <c r="AD4">
        <v>18.528759000000001</v>
      </c>
      <c r="AE4">
        <v>18.8791504</v>
      </c>
      <c r="AF4">
        <v>19.479412100000001</v>
      </c>
      <c r="AG4">
        <v>20.5265846</v>
      </c>
    </row>
    <row r="5" spans="1:33" x14ac:dyDescent="0.2">
      <c r="F5">
        <v>16.090126000000001</v>
      </c>
      <c r="G5">
        <v>13.9875107</v>
      </c>
      <c r="H5">
        <v>17.874527</v>
      </c>
      <c r="I5">
        <v>15.689678199999999</v>
      </c>
      <c r="N5">
        <v>19.055919599999999</v>
      </c>
      <c r="O5">
        <v>18.501731899999999</v>
      </c>
      <c r="P5">
        <v>21.326675399999999</v>
      </c>
      <c r="Q5">
        <v>18.724491100000002</v>
      </c>
      <c r="V5">
        <v>17.545272799999999</v>
      </c>
      <c r="W5">
        <v>20.367622399999998</v>
      </c>
      <c r="X5">
        <v>21.467147799999999</v>
      </c>
      <c r="Y5">
        <v>19.316227000000001</v>
      </c>
      <c r="AD5">
        <v>17.507785800000001</v>
      </c>
      <c r="AE5">
        <v>20.065078700000001</v>
      </c>
      <c r="AF5">
        <v>16.1184692</v>
      </c>
      <c r="AG5">
        <v>19.444931</v>
      </c>
    </row>
    <row r="6" spans="1:33" x14ac:dyDescent="0.2">
      <c r="F6">
        <v>18.640674600000001</v>
      </c>
      <c r="G6">
        <v>16.111591300000001</v>
      </c>
      <c r="H6">
        <v>18.578163100000001</v>
      </c>
      <c r="I6">
        <v>15.368084</v>
      </c>
      <c r="N6">
        <v>19.622852300000002</v>
      </c>
      <c r="O6">
        <v>20.612388599999999</v>
      </c>
      <c r="P6">
        <v>22.8684692</v>
      </c>
      <c r="Q6">
        <v>22.169219999999999</v>
      </c>
      <c r="V6">
        <v>17.597583799999999</v>
      </c>
      <c r="W6">
        <v>18.423751800000002</v>
      </c>
      <c r="X6">
        <v>18.936344099999999</v>
      </c>
      <c r="Y6">
        <v>20.650859799999999</v>
      </c>
      <c r="AD6">
        <v>15.898536699999999</v>
      </c>
      <c r="AE6">
        <v>18.6074333</v>
      </c>
      <c r="AF6">
        <v>15.3603592</v>
      </c>
      <c r="AG6">
        <v>18.889774299999999</v>
      </c>
    </row>
    <row r="7" spans="1:33" x14ac:dyDescent="0.2">
      <c r="F7">
        <v>18.8311615</v>
      </c>
      <c r="G7">
        <v>15.771705600000001</v>
      </c>
      <c r="H7">
        <v>19.066253700000001</v>
      </c>
      <c r="I7">
        <v>14.491607699999999</v>
      </c>
      <c r="N7">
        <v>18.3250809</v>
      </c>
      <c r="O7">
        <v>16.033577000000001</v>
      </c>
      <c r="P7">
        <v>19.165676099999999</v>
      </c>
      <c r="Q7">
        <v>15.3872681</v>
      </c>
      <c r="V7">
        <v>16.455245999999999</v>
      </c>
      <c r="W7">
        <v>20.273342100000001</v>
      </c>
      <c r="X7">
        <v>20.639648399999999</v>
      </c>
      <c r="Y7">
        <v>21.276805899999999</v>
      </c>
      <c r="AD7">
        <v>14.9133759</v>
      </c>
      <c r="AE7">
        <v>18.7212067</v>
      </c>
      <c r="AF7">
        <v>15.8089447</v>
      </c>
      <c r="AG7">
        <v>18.150051099999999</v>
      </c>
    </row>
    <row r="8" spans="1:33" x14ac:dyDescent="0.2">
      <c r="F8">
        <v>16.6420326</v>
      </c>
      <c r="G8">
        <v>14.289318099999999</v>
      </c>
      <c r="H8">
        <v>17.201000199999999</v>
      </c>
      <c r="I8">
        <v>14.3506851</v>
      </c>
      <c r="N8">
        <v>19.701461800000001</v>
      </c>
      <c r="O8">
        <v>23.2858543</v>
      </c>
      <c r="P8">
        <v>24.927997600000001</v>
      </c>
      <c r="Q8">
        <v>26.215133699999999</v>
      </c>
      <c r="V8">
        <v>20.419364900000001</v>
      </c>
      <c r="W8">
        <v>20.743808699999999</v>
      </c>
      <c r="X8">
        <v>23.466453600000001</v>
      </c>
      <c r="Y8">
        <v>24.606288899999999</v>
      </c>
      <c r="AD8">
        <v>15.440826400000001</v>
      </c>
      <c r="AE8">
        <v>18.216182700000001</v>
      </c>
      <c r="AF8">
        <v>15.2023163</v>
      </c>
      <c r="AG8">
        <v>19.947704300000002</v>
      </c>
    </row>
    <row r="9" spans="1:33" x14ac:dyDescent="0.2">
      <c r="F9">
        <v>16.838962599999999</v>
      </c>
      <c r="G9">
        <v>13.697368600000001</v>
      </c>
      <c r="H9">
        <v>17.261749300000002</v>
      </c>
      <c r="I9">
        <v>14.0610695</v>
      </c>
      <c r="N9">
        <v>19.689006800000001</v>
      </c>
      <c r="O9">
        <v>18.637309999999999</v>
      </c>
      <c r="P9">
        <v>22.0152359</v>
      </c>
      <c r="Q9">
        <v>18.3942795</v>
      </c>
      <c r="V9">
        <v>19.342460599999999</v>
      </c>
      <c r="W9">
        <v>18.5663643</v>
      </c>
      <c r="X9">
        <v>18.962154399999999</v>
      </c>
      <c r="Y9">
        <v>21.2443314</v>
      </c>
      <c r="AD9">
        <v>17.575328800000001</v>
      </c>
      <c r="AE9">
        <v>18.522563900000002</v>
      </c>
      <c r="AF9">
        <v>22.305767100000001</v>
      </c>
      <c r="AG9">
        <v>22.2759705</v>
      </c>
    </row>
    <row r="10" spans="1:33" x14ac:dyDescent="0.2">
      <c r="F10">
        <v>17.379131300000001</v>
      </c>
      <c r="G10">
        <v>16.358905799999999</v>
      </c>
      <c r="H10">
        <v>19.236385299999998</v>
      </c>
      <c r="I10">
        <v>15.9226151</v>
      </c>
      <c r="N10">
        <v>16.895843500000002</v>
      </c>
      <c r="O10">
        <v>14.6555901</v>
      </c>
      <c r="P10">
        <v>18.277092</v>
      </c>
      <c r="Q10">
        <v>14.7490311</v>
      </c>
      <c r="V10">
        <v>19.974754300000001</v>
      </c>
      <c r="W10">
        <v>18.2790222</v>
      </c>
      <c r="X10">
        <v>19.682418800000001</v>
      </c>
      <c r="Y10">
        <v>22.285842899999999</v>
      </c>
      <c r="AD10">
        <v>16.267280599999999</v>
      </c>
      <c r="AE10">
        <v>19.401615100000001</v>
      </c>
      <c r="AF10">
        <v>16.2235336</v>
      </c>
      <c r="AG10">
        <v>20.7490311</v>
      </c>
    </row>
    <row r="11" spans="1:33" x14ac:dyDescent="0.2">
      <c r="F11">
        <v>16.3827438</v>
      </c>
      <c r="G11">
        <v>13.642868</v>
      </c>
      <c r="H11">
        <v>17.653312700000001</v>
      </c>
      <c r="I11">
        <v>14.893837</v>
      </c>
      <c r="N11">
        <v>18.8736687</v>
      </c>
      <c r="O11">
        <v>17.709667199999998</v>
      </c>
      <c r="P11">
        <v>20.7320633</v>
      </c>
      <c r="Q11">
        <v>16.6507988</v>
      </c>
      <c r="V11">
        <v>17.396511100000001</v>
      </c>
      <c r="W11">
        <v>17.503601100000001</v>
      </c>
      <c r="X11">
        <v>15.159050000000001</v>
      </c>
      <c r="Y11">
        <v>18.615047499999999</v>
      </c>
      <c r="AD11">
        <v>15.0205307</v>
      </c>
      <c r="AE11">
        <v>18.338920600000002</v>
      </c>
      <c r="AF11">
        <v>14.3740921</v>
      </c>
      <c r="AG11">
        <v>16.989906300000001</v>
      </c>
    </row>
    <row r="12" spans="1:33" x14ac:dyDescent="0.2">
      <c r="F12">
        <v>18.7624435</v>
      </c>
      <c r="G12">
        <v>22.7947235</v>
      </c>
      <c r="H12">
        <v>24.219383199999999</v>
      </c>
      <c r="I12">
        <v>26.764839200000001</v>
      </c>
      <c r="N12">
        <v>19.7256012</v>
      </c>
      <c r="O12">
        <v>22.4084167</v>
      </c>
      <c r="P12">
        <v>24.325851400000001</v>
      </c>
      <c r="Q12">
        <v>25.027137799999998</v>
      </c>
      <c r="V12">
        <v>20.558090199999999</v>
      </c>
      <c r="W12">
        <v>19.5816345</v>
      </c>
      <c r="X12">
        <v>22.194191</v>
      </c>
      <c r="Y12">
        <v>23.8743515</v>
      </c>
      <c r="AD12">
        <v>15.8425446</v>
      </c>
      <c r="AE12">
        <v>18.8584061</v>
      </c>
      <c r="AF12">
        <v>15.0011139</v>
      </c>
      <c r="AG12">
        <v>18.796195999999998</v>
      </c>
    </row>
    <row r="13" spans="1:33" x14ac:dyDescent="0.2">
      <c r="F13">
        <v>18.0714188</v>
      </c>
      <c r="G13">
        <v>16.142868</v>
      </c>
      <c r="H13">
        <v>19.254425000000001</v>
      </c>
      <c r="I13">
        <v>15.0942688</v>
      </c>
      <c r="N13">
        <v>18.079483</v>
      </c>
      <c r="O13">
        <v>18.9822998</v>
      </c>
      <c r="P13">
        <v>21.8054886</v>
      </c>
      <c r="Q13">
        <v>21.4507446</v>
      </c>
      <c r="V13">
        <v>19.144928</v>
      </c>
      <c r="W13">
        <v>19.592521699999999</v>
      </c>
      <c r="X13">
        <v>20.490890499999999</v>
      </c>
      <c r="Y13">
        <v>22.177253700000001</v>
      </c>
      <c r="AD13">
        <v>16.345199600000001</v>
      </c>
      <c r="AE13">
        <v>20.085609399999999</v>
      </c>
      <c r="AF13">
        <v>16.973037699999999</v>
      </c>
      <c r="AG13">
        <v>21.389389000000001</v>
      </c>
    </row>
    <row r="14" spans="1:33" x14ac:dyDescent="0.2">
      <c r="F14">
        <v>16.0834808</v>
      </c>
      <c r="G14">
        <v>13.2213669</v>
      </c>
      <c r="H14">
        <v>16.150230400000002</v>
      </c>
      <c r="I14">
        <v>13.0823822</v>
      </c>
      <c r="N14">
        <v>19.6823883</v>
      </c>
      <c r="O14">
        <v>23.3897552</v>
      </c>
      <c r="P14">
        <v>25.1453934</v>
      </c>
      <c r="Q14">
        <v>25.759864799999999</v>
      </c>
      <c r="V14">
        <v>19.132942199999999</v>
      </c>
      <c r="W14">
        <v>19.363678</v>
      </c>
      <c r="X14">
        <v>16.267990099999999</v>
      </c>
      <c r="Y14">
        <v>19.2688293</v>
      </c>
      <c r="AD14">
        <v>18.7073593</v>
      </c>
      <c r="AE14">
        <v>18.7231445</v>
      </c>
      <c r="AF14">
        <v>17.6460495</v>
      </c>
      <c r="AG14">
        <v>19.177886999999998</v>
      </c>
    </row>
    <row r="15" spans="1:33" x14ac:dyDescent="0.2">
      <c r="F15">
        <v>17.900924700000001</v>
      </c>
      <c r="G15">
        <v>15.1569748</v>
      </c>
      <c r="H15">
        <v>18.415725699999999</v>
      </c>
      <c r="I15">
        <v>15.2375031</v>
      </c>
      <c r="N15">
        <v>18.7322159</v>
      </c>
      <c r="O15">
        <v>20.7444077</v>
      </c>
      <c r="P15">
        <v>17.490623500000002</v>
      </c>
      <c r="Q15">
        <v>14.580932600000001</v>
      </c>
      <c r="V15">
        <v>16.140281699999999</v>
      </c>
      <c r="W15">
        <v>16.819465600000001</v>
      </c>
      <c r="X15">
        <v>16.507576</v>
      </c>
      <c r="Y15">
        <v>18.842285199999999</v>
      </c>
      <c r="AD15">
        <v>16.3868027</v>
      </c>
      <c r="AE15">
        <v>19.8561935</v>
      </c>
      <c r="AF15">
        <v>22.221962000000001</v>
      </c>
      <c r="AG15">
        <v>19.492775000000002</v>
      </c>
    </row>
    <row r="16" spans="1:33" x14ac:dyDescent="0.2">
      <c r="F16">
        <v>17.486648599999999</v>
      </c>
      <c r="G16">
        <v>15.707931500000001</v>
      </c>
      <c r="H16">
        <v>18.7334061</v>
      </c>
      <c r="I16">
        <v>15.3073883</v>
      </c>
      <c r="N16">
        <v>19.4258728</v>
      </c>
      <c r="O16">
        <v>22.829292299999999</v>
      </c>
      <c r="P16">
        <v>23.704719499999999</v>
      </c>
      <c r="Q16">
        <v>24.7508087</v>
      </c>
      <c r="V16">
        <v>18.1863937</v>
      </c>
      <c r="W16">
        <v>17.647026100000001</v>
      </c>
      <c r="X16">
        <v>15.814559900000001</v>
      </c>
      <c r="Y16">
        <v>17.9579773</v>
      </c>
      <c r="AD16">
        <v>16.179626500000001</v>
      </c>
      <c r="AE16">
        <v>19.4671707</v>
      </c>
      <c r="AF16">
        <v>17.099868799999999</v>
      </c>
      <c r="AG16">
        <v>21.426452600000001</v>
      </c>
    </row>
    <row r="17" spans="5:33" x14ac:dyDescent="0.2">
      <c r="F17">
        <v>17.6337814</v>
      </c>
      <c r="G17">
        <v>15.597129799999999</v>
      </c>
      <c r="H17">
        <v>18.325332599999999</v>
      </c>
      <c r="I17">
        <v>16.945182800000001</v>
      </c>
      <c r="N17">
        <v>18.937355</v>
      </c>
      <c r="O17">
        <v>20.2779083</v>
      </c>
      <c r="P17">
        <v>22.051460299999999</v>
      </c>
      <c r="Q17">
        <v>21.739822400000001</v>
      </c>
      <c r="V17">
        <v>20.486015299999998</v>
      </c>
      <c r="W17">
        <v>20.568633999999999</v>
      </c>
      <c r="X17">
        <v>23.705307000000001</v>
      </c>
      <c r="Y17">
        <v>25.223098799999999</v>
      </c>
      <c r="AD17">
        <v>15.1506729</v>
      </c>
      <c r="AE17">
        <v>19.617202800000001</v>
      </c>
      <c r="AF17">
        <v>17.048187299999999</v>
      </c>
      <c r="AG17">
        <v>21.372215300000001</v>
      </c>
    </row>
    <row r="18" spans="5:33" x14ac:dyDescent="0.2">
      <c r="F18">
        <v>17.763420100000001</v>
      </c>
      <c r="G18">
        <v>15.5761948</v>
      </c>
      <c r="H18">
        <v>18.688385</v>
      </c>
      <c r="I18">
        <v>14.3118134</v>
      </c>
      <c r="N18">
        <v>19.606880199999999</v>
      </c>
      <c r="O18">
        <v>22.105659500000002</v>
      </c>
      <c r="P18">
        <v>23.9069061</v>
      </c>
      <c r="Q18">
        <v>23.6980209</v>
      </c>
      <c r="V18">
        <v>19.116569500000001</v>
      </c>
      <c r="W18">
        <v>17.862899800000001</v>
      </c>
      <c r="X18">
        <v>19.634551999999999</v>
      </c>
      <c r="Y18">
        <v>22.009857199999999</v>
      </c>
      <c r="AD18">
        <v>16.730995199999999</v>
      </c>
      <c r="AE18">
        <v>19.217147799999999</v>
      </c>
      <c r="AF18">
        <v>16.4453888</v>
      </c>
      <c r="AG18">
        <v>20.0553284</v>
      </c>
    </row>
    <row r="19" spans="5:33" x14ac:dyDescent="0.2">
      <c r="F19">
        <v>15.396980299999999</v>
      </c>
      <c r="G19">
        <v>13.755233799999999</v>
      </c>
      <c r="H19">
        <v>17.625701899999999</v>
      </c>
      <c r="I19">
        <v>14.194824199999999</v>
      </c>
      <c r="N19">
        <v>17.988235499999998</v>
      </c>
      <c r="O19">
        <v>15.0995636</v>
      </c>
      <c r="P19">
        <v>17.7066193</v>
      </c>
      <c r="Q19">
        <v>13.8986588</v>
      </c>
      <c r="V19">
        <v>14.858078000000001</v>
      </c>
      <c r="W19">
        <v>19.068588299999998</v>
      </c>
      <c r="X19">
        <v>16.785911599999999</v>
      </c>
      <c r="Y19">
        <v>19.000091600000001</v>
      </c>
      <c r="AD19">
        <v>15.940712</v>
      </c>
      <c r="AE19">
        <v>18.918624900000001</v>
      </c>
      <c r="AF19">
        <v>15.4043732</v>
      </c>
      <c r="AG19">
        <v>18.9243393</v>
      </c>
    </row>
    <row r="20" spans="5:33" x14ac:dyDescent="0.2">
      <c r="F20">
        <v>16.8498001</v>
      </c>
      <c r="G20">
        <v>15.354347199999999</v>
      </c>
      <c r="H20">
        <v>19.1965866</v>
      </c>
      <c r="I20">
        <v>15.4740372</v>
      </c>
      <c r="N20">
        <v>19.2543945</v>
      </c>
      <c r="O20">
        <v>17.999488800000002</v>
      </c>
      <c r="P20">
        <v>20.316223099999998</v>
      </c>
      <c r="Q20">
        <v>18.052741999999999</v>
      </c>
      <c r="V20">
        <v>20.700309799999999</v>
      </c>
      <c r="W20">
        <v>21.664260899999999</v>
      </c>
      <c r="X20">
        <v>24.619995100000001</v>
      </c>
      <c r="Y20">
        <v>25.119514500000001</v>
      </c>
      <c r="AD20">
        <v>18.529884299999999</v>
      </c>
      <c r="AE20">
        <v>18.7218628</v>
      </c>
      <c r="AF20">
        <v>15.7963562</v>
      </c>
      <c r="AG20">
        <v>19.397224399999999</v>
      </c>
    </row>
    <row r="21" spans="5:33" x14ac:dyDescent="0.2">
      <c r="F21">
        <v>18.1331329</v>
      </c>
      <c r="G21">
        <v>15.8071365</v>
      </c>
      <c r="H21">
        <v>18.591705300000001</v>
      </c>
      <c r="I21">
        <v>14.4113617</v>
      </c>
      <c r="N21">
        <v>19.2311935</v>
      </c>
      <c r="O21">
        <v>18.8771591</v>
      </c>
      <c r="P21">
        <v>21.4912338</v>
      </c>
      <c r="Q21">
        <v>19.0950928</v>
      </c>
      <c r="V21">
        <v>15.9590607</v>
      </c>
      <c r="W21">
        <v>19.5365982</v>
      </c>
      <c r="X21">
        <v>16.119903600000001</v>
      </c>
      <c r="Y21">
        <v>18.0715027</v>
      </c>
      <c r="AD21">
        <v>14.881278999999999</v>
      </c>
      <c r="AE21">
        <v>18.848106399999999</v>
      </c>
      <c r="AF21">
        <v>17.5741196</v>
      </c>
      <c r="AG21">
        <v>22.2218552</v>
      </c>
    </row>
    <row r="23" spans="5:33" x14ac:dyDescent="0.2">
      <c r="E23" s="6" t="s">
        <v>41</v>
      </c>
      <c r="F23" s="1">
        <f>AVERAGE(F2:F21)</f>
        <v>17.420668594999999</v>
      </c>
      <c r="G23" s="1">
        <f t="shared" ref="G23:I23" si="0">AVERAGE(G2:G21)</f>
        <v>15.565348425</v>
      </c>
      <c r="H23" s="1">
        <f t="shared" si="0"/>
        <v>18.651090040000003</v>
      </c>
      <c r="I23" s="1">
        <f t="shared" si="0"/>
        <v>15.641881195</v>
      </c>
      <c r="M23" s="6" t="s">
        <v>41</v>
      </c>
      <c r="N23" s="1">
        <f>AVERAGE(N2:N21)</f>
        <v>19.044110295000003</v>
      </c>
      <c r="O23" s="1">
        <f t="shared" ref="O23:Q23" si="1">AVERAGE(O2:O21)</f>
        <v>19.678232569999999</v>
      </c>
      <c r="P23" s="1">
        <f t="shared" si="1"/>
        <v>21.747940249999999</v>
      </c>
      <c r="Q23" s="1">
        <f t="shared" si="1"/>
        <v>20.280360229999999</v>
      </c>
      <c r="U23" s="6" t="s">
        <v>41</v>
      </c>
      <c r="V23" s="1">
        <f>AVERAGE(V2:V21)</f>
        <v>18.697732350000003</v>
      </c>
      <c r="W23" s="1">
        <f t="shared" ref="W23:Y23" si="2">AVERAGE(W2:W21)</f>
        <v>18.872577289999999</v>
      </c>
      <c r="X23" s="1">
        <f t="shared" si="2"/>
        <v>18.981519885000001</v>
      </c>
      <c r="Y23" s="1">
        <f t="shared" si="2"/>
        <v>20.985014924999998</v>
      </c>
      <c r="AC23" s="6" t="s">
        <v>41</v>
      </c>
      <c r="AD23" s="1">
        <f>AVERAGE(AD2:AD21)</f>
        <v>16.543645105000003</v>
      </c>
      <c r="AE23" s="1">
        <f t="shared" ref="AE23:AG23" si="3">AVERAGE(AE2:AE21)</f>
        <v>18.932811539999999</v>
      </c>
      <c r="AF23" s="1">
        <f t="shared" si="3"/>
        <v>16.924859820000002</v>
      </c>
      <c r="AG23" s="1">
        <f t="shared" si="3"/>
        <v>19.896295549999998</v>
      </c>
    </row>
    <row r="24" spans="5:33" x14ac:dyDescent="0.2">
      <c r="E24" s="6" t="s">
        <v>22</v>
      </c>
      <c r="F24" s="1">
        <f>STDEV(F2:F21)</f>
        <v>0.969095912630067</v>
      </c>
      <c r="G24" s="1">
        <f t="shared" ref="G24:I24" si="4">STDEV(G2:G21)</f>
        <v>2.0024056084441906</v>
      </c>
      <c r="H24" s="1">
        <f t="shared" si="4"/>
        <v>1.5533479908945336</v>
      </c>
      <c r="I24" s="1">
        <f t="shared" si="4"/>
        <v>2.7567667292610905</v>
      </c>
      <c r="M24" s="6" t="s">
        <v>22</v>
      </c>
      <c r="N24" s="1">
        <f>STDEV(N2:N21)</f>
        <v>0.8896687605374668</v>
      </c>
      <c r="O24" s="1">
        <f t="shared" ref="O24:Q24" si="5">STDEV(O2:O21)</f>
        <v>2.7702443861795616</v>
      </c>
      <c r="P24" s="1">
        <f t="shared" si="5"/>
        <v>2.3906529869153381</v>
      </c>
      <c r="Q24" s="1">
        <f t="shared" si="5"/>
        <v>4.1112502842729244</v>
      </c>
      <c r="U24" s="6" t="s">
        <v>22</v>
      </c>
      <c r="V24" s="1">
        <f>STDEV(V2:V21)</f>
        <v>1.8665152061134391</v>
      </c>
      <c r="W24" s="1">
        <f t="shared" ref="W24:Y24" si="6">STDEV(W2:W21)</f>
        <v>1.4276318781104664</v>
      </c>
      <c r="X24" s="1">
        <f t="shared" si="6"/>
        <v>3.0525819720149556</v>
      </c>
      <c r="Y24" s="1">
        <f t="shared" si="6"/>
        <v>2.3986798990420835</v>
      </c>
      <c r="AC24" s="6" t="s">
        <v>22</v>
      </c>
      <c r="AD24" s="1">
        <f>STDEV(AD2:AD21)</f>
        <v>1.2924859757642695</v>
      </c>
      <c r="AE24" s="1">
        <f t="shared" ref="AE24:AG24" si="7">STDEV(AE2:AE21)</f>
        <v>0.87229561762873553</v>
      </c>
      <c r="AF24" s="1">
        <f t="shared" si="7"/>
        <v>2.1465807944448527</v>
      </c>
      <c r="AG24" s="1">
        <f t="shared" si="7"/>
        <v>1.3860117989290535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EEEE-58D3-CA45-8109-690D820F656C}">
  <dimension ref="A1:AG23"/>
  <sheetViews>
    <sheetView workbookViewId="0">
      <selection activeCell="B6" sqref="B6"/>
    </sheetView>
  </sheetViews>
  <sheetFormatPr baseColWidth="10" defaultRowHeight="16" x14ac:dyDescent="0.2"/>
  <sheetData>
    <row r="1" spans="1:33" x14ac:dyDescent="0.2">
      <c r="A1" s="2" t="s">
        <v>14</v>
      </c>
      <c r="C1" s="6" t="s">
        <v>18</v>
      </c>
      <c r="D1" s="3" t="s">
        <v>17</v>
      </c>
      <c r="E1" s="3" t="s">
        <v>4</v>
      </c>
      <c r="F1" s="3" t="s">
        <v>6</v>
      </c>
      <c r="G1" s="3" t="s">
        <v>19</v>
      </c>
      <c r="H1" s="3" t="s">
        <v>20</v>
      </c>
      <c r="I1" s="3" t="s">
        <v>21</v>
      </c>
      <c r="K1" s="6" t="s">
        <v>23</v>
      </c>
      <c r="L1" s="3" t="s">
        <v>17</v>
      </c>
      <c r="M1" s="3" t="s">
        <v>4</v>
      </c>
      <c r="N1" s="3" t="s">
        <v>6</v>
      </c>
      <c r="O1" s="3" t="s">
        <v>19</v>
      </c>
      <c r="P1" s="3" t="s">
        <v>20</v>
      </c>
      <c r="Q1" s="3" t="s">
        <v>21</v>
      </c>
      <c r="S1" s="6" t="s">
        <v>24</v>
      </c>
      <c r="T1" s="3" t="s">
        <v>17</v>
      </c>
      <c r="U1" s="3" t="s">
        <v>4</v>
      </c>
      <c r="V1" s="3" t="s">
        <v>6</v>
      </c>
      <c r="W1" s="3" t="s">
        <v>19</v>
      </c>
      <c r="X1" s="3" t="s">
        <v>20</v>
      </c>
      <c r="Y1" s="3" t="s">
        <v>21</v>
      </c>
      <c r="AA1" s="6" t="s">
        <v>25</v>
      </c>
      <c r="AB1" s="3" t="s">
        <v>17</v>
      </c>
      <c r="AC1" s="3" t="s">
        <v>4</v>
      </c>
      <c r="AD1" s="3" t="s">
        <v>6</v>
      </c>
      <c r="AE1" s="3" t="s">
        <v>19</v>
      </c>
      <c r="AF1" s="3" t="s">
        <v>20</v>
      </c>
      <c r="AG1" s="3"/>
    </row>
    <row r="2" spans="1:33" x14ac:dyDescent="0.2">
      <c r="A2" t="s">
        <v>15</v>
      </c>
      <c r="C2" s="6" t="s">
        <v>15</v>
      </c>
      <c r="D2" s="1">
        <v>1</v>
      </c>
      <c r="E2">
        <v>3.1281416179999897</v>
      </c>
      <c r="F2">
        <v>3.1796887920000003</v>
      </c>
      <c r="G2">
        <v>3.1787752659999997</v>
      </c>
      <c r="H2">
        <v>2.9457591160000001</v>
      </c>
      <c r="I2">
        <v>2.9842281479999899</v>
      </c>
      <c r="K2" s="6" t="s">
        <v>15</v>
      </c>
      <c r="L2" s="1">
        <v>1</v>
      </c>
      <c r="M2">
        <v>2.8895007799999997</v>
      </c>
      <c r="N2">
        <v>3.13956386</v>
      </c>
      <c r="O2">
        <v>3.0488167600000002</v>
      </c>
      <c r="P2">
        <v>2.67122708</v>
      </c>
      <c r="Q2">
        <v>3.4912373200000002</v>
      </c>
      <c r="S2" s="6" t="s">
        <v>15</v>
      </c>
      <c r="T2" s="1">
        <v>1</v>
      </c>
      <c r="U2">
        <v>2.3764328620000001</v>
      </c>
      <c r="V2">
        <v>2.2821393219999901</v>
      </c>
      <c r="W2">
        <v>2.197078592</v>
      </c>
      <c r="X2">
        <v>2.195397872</v>
      </c>
      <c r="Y2">
        <v>2.6350942480000001</v>
      </c>
      <c r="AA2" s="6" t="s">
        <v>15</v>
      </c>
      <c r="AB2" s="1">
        <v>1</v>
      </c>
      <c r="AC2">
        <v>4.62748414</v>
      </c>
      <c r="AD2">
        <v>5.83584165999999</v>
      </c>
      <c r="AE2">
        <v>6.7681018599999998</v>
      </c>
      <c r="AF2">
        <v>4.83235014</v>
      </c>
    </row>
    <row r="3" spans="1:33" x14ac:dyDescent="0.2">
      <c r="A3" t="s">
        <v>16</v>
      </c>
      <c r="D3" s="1">
        <v>2</v>
      </c>
      <c r="E3">
        <v>3.0982836599999999</v>
      </c>
      <c r="F3">
        <v>3.0906824340000001</v>
      </c>
      <c r="G3">
        <v>3.166969302</v>
      </c>
      <c r="H3">
        <v>2.9554704099999998</v>
      </c>
      <c r="I3">
        <v>2.9946658319999999</v>
      </c>
      <c r="L3" s="1">
        <v>2</v>
      </c>
      <c r="M3">
        <v>2.7576016399999999</v>
      </c>
      <c r="N3">
        <v>2.9697786000000002</v>
      </c>
      <c r="O3">
        <v>2.9895545399999901</v>
      </c>
      <c r="P3">
        <v>2.6553502400000002</v>
      </c>
      <c r="Q3">
        <v>3.5568328</v>
      </c>
      <c r="T3" s="1">
        <v>2</v>
      </c>
      <c r="U3">
        <v>2.367844828</v>
      </c>
      <c r="V3">
        <v>2.2182967580000001</v>
      </c>
      <c r="W3">
        <v>2.1765792039999998</v>
      </c>
      <c r="X3">
        <v>2.2452222979999998</v>
      </c>
      <c r="Y3">
        <v>2.6389723279999999</v>
      </c>
      <c r="AB3" s="1">
        <v>2</v>
      </c>
      <c r="AC3">
        <v>4.5466914599999999</v>
      </c>
      <c r="AD3">
        <v>5.7540173399999901</v>
      </c>
      <c r="AE3">
        <v>6.9143011199999904</v>
      </c>
      <c r="AF3">
        <v>4.4470820599999996</v>
      </c>
    </row>
    <row r="4" spans="1:33" x14ac:dyDescent="0.2">
      <c r="D4" s="1">
        <v>3</v>
      </c>
      <c r="E4">
        <v>3.0775103719999999</v>
      </c>
      <c r="F4">
        <v>3.0655501039999997</v>
      </c>
      <c r="G4">
        <v>3.161683574</v>
      </c>
      <c r="H4">
        <v>2.9960371439999998</v>
      </c>
      <c r="I4">
        <v>2.961290832</v>
      </c>
      <c r="L4" s="1">
        <v>3</v>
      </c>
      <c r="M4">
        <v>2.7803074400000001</v>
      </c>
      <c r="N4">
        <v>2.92599082</v>
      </c>
      <c r="O4">
        <v>3.01246452</v>
      </c>
      <c r="P4">
        <v>2.6895108199999997</v>
      </c>
      <c r="Q4">
        <v>3.4644590400000004</v>
      </c>
      <c r="T4" s="1">
        <v>3</v>
      </c>
      <c r="U4">
        <v>2.3605958600000001</v>
      </c>
      <c r="V4">
        <v>2.1856402780000002</v>
      </c>
      <c r="W4">
        <v>2.1908638219999901</v>
      </c>
      <c r="X4">
        <v>2.2723925</v>
      </c>
      <c r="Y4">
        <v>2.6148347919999999</v>
      </c>
      <c r="AB4" s="1">
        <v>3</v>
      </c>
      <c r="AC4">
        <v>4.3887416999999997</v>
      </c>
      <c r="AD4">
        <v>5.87306434</v>
      </c>
      <c r="AE4">
        <v>6.69568298</v>
      </c>
      <c r="AF4">
        <v>4.5468708799999904</v>
      </c>
    </row>
    <row r="5" spans="1:33" x14ac:dyDescent="0.2">
      <c r="D5" s="1">
        <v>4</v>
      </c>
      <c r="E5">
        <v>3.0615428859999998</v>
      </c>
      <c r="F5">
        <v>3.1315841739999901</v>
      </c>
      <c r="G5">
        <v>3.1980826979999901</v>
      </c>
      <c r="H5">
        <v>2.999068056</v>
      </c>
      <c r="I5">
        <v>2.9683785280000001</v>
      </c>
      <c r="L5" s="1">
        <v>4</v>
      </c>
      <c r="M5">
        <v>2.7600295999999997</v>
      </c>
      <c r="N5">
        <v>3.16328458</v>
      </c>
      <c r="O5">
        <v>3.0017640800000001</v>
      </c>
      <c r="P5">
        <v>2.8028552200000001</v>
      </c>
      <c r="Q5">
        <v>3.5323549200000004</v>
      </c>
      <c r="T5" s="1">
        <v>4</v>
      </c>
      <c r="U5">
        <v>2.3591480699999998</v>
      </c>
      <c r="V5">
        <v>2.20605575799999</v>
      </c>
      <c r="W5">
        <v>2.1957512260000001</v>
      </c>
      <c r="X5">
        <v>2.2666228200000003</v>
      </c>
      <c r="Y5">
        <v>2.61513332</v>
      </c>
      <c r="AB5" s="1">
        <v>4</v>
      </c>
      <c r="AC5">
        <v>4.2638147000000002</v>
      </c>
      <c r="AD5">
        <v>6.0919447200000008</v>
      </c>
      <c r="AE5">
        <v>7.0214914400000001</v>
      </c>
      <c r="AF5">
        <v>4.52153136</v>
      </c>
    </row>
    <row r="6" spans="1:33" x14ac:dyDescent="0.2">
      <c r="D6" s="1">
        <v>5</v>
      </c>
      <c r="E6">
        <v>3.1450473859999999</v>
      </c>
      <c r="F6">
        <v>3.1447683119999899</v>
      </c>
      <c r="G6">
        <v>3.1793993</v>
      </c>
      <c r="H6">
        <v>3.0696256399999999</v>
      </c>
      <c r="I6">
        <v>2.9931471599999999</v>
      </c>
      <c r="L6" s="1">
        <v>5</v>
      </c>
      <c r="M6">
        <v>2.9153191600000001</v>
      </c>
      <c r="N6">
        <v>3.11445712</v>
      </c>
      <c r="O6">
        <v>3.0576735399999997</v>
      </c>
      <c r="P6">
        <v>2.8656710599999999</v>
      </c>
      <c r="Q6">
        <v>3.5759198000000003</v>
      </c>
      <c r="T6" s="1">
        <v>5</v>
      </c>
      <c r="U6">
        <v>2.4054260859999999</v>
      </c>
      <c r="V6">
        <v>2.218512966</v>
      </c>
      <c r="W6">
        <v>2.1519931219999999</v>
      </c>
      <c r="X6">
        <v>2.267191516</v>
      </c>
      <c r="Y6">
        <v>2.6355451719999898</v>
      </c>
      <c r="AB6" s="1">
        <v>5</v>
      </c>
      <c r="AC6">
        <v>4.4807678399999906</v>
      </c>
      <c r="AD6">
        <v>6.148034</v>
      </c>
      <c r="AE6">
        <v>7.2163341200000009</v>
      </c>
      <c r="AF6">
        <v>5.1585931200000008</v>
      </c>
    </row>
    <row r="7" spans="1:33" x14ac:dyDescent="0.2">
      <c r="D7" s="1">
        <v>6</v>
      </c>
      <c r="E7">
        <v>3.14283052</v>
      </c>
      <c r="F7">
        <v>3.0749753000000002</v>
      </c>
      <c r="G7">
        <v>3.1854597039999897</v>
      </c>
      <c r="H7">
        <v>3.0625995839999902</v>
      </c>
      <c r="I7">
        <v>3.0064503400000002</v>
      </c>
      <c r="L7" s="1">
        <v>6</v>
      </c>
      <c r="M7">
        <v>2.94743428</v>
      </c>
      <c r="N7">
        <v>2.9861479200000001</v>
      </c>
      <c r="O7">
        <v>3.0475991600000003</v>
      </c>
      <c r="P7">
        <v>2.8428257399999901</v>
      </c>
      <c r="Q7">
        <v>3.6710605999999997</v>
      </c>
      <c r="T7" s="1">
        <v>6</v>
      </c>
      <c r="U7">
        <v>2.372891912</v>
      </c>
      <c r="V7">
        <v>2.2049088999999999</v>
      </c>
      <c r="W7">
        <v>2.20189653799999</v>
      </c>
      <c r="X7">
        <v>2.2748957399999998</v>
      </c>
      <c r="Y7">
        <v>2.6393338040000001</v>
      </c>
      <c r="AB7" s="1">
        <v>6</v>
      </c>
      <c r="AC7">
        <v>4.7518463000000004</v>
      </c>
      <c r="AD7">
        <v>5.7144602400000002</v>
      </c>
      <c r="AE7">
        <v>6.7879732599999993</v>
      </c>
      <c r="AF7">
        <v>5.0341280399999997</v>
      </c>
    </row>
    <row r="8" spans="1:33" x14ac:dyDescent="0.2">
      <c r="D8" s="1">
        <v>7</v>
      </c>
      <c r="E8">
        <v>3.1125535360000001</v>
      </c>
      <c r="F8">
        <v>3.103165218</v>
      </c>
      <c r="G8">
        <v>3.14565043399999</v>
      </c>
      <c r="H8">
        <v>3.02012341199999</v>
      </c>
      <c r="I8">
        <v>2.9862345320000001</v>
      </c>
      <c r="L8" s="1">
        <v>7</v>
      </c>
      <c r="M8">
        <v>2.8506548999999999</v>
      </c>
      <c r="N8">
        <v>3.0170810800000001</v>
      </c>
      <c r="O8">
        <v>2.9797969800000002</v>
      </c>
      <c r="P8">
        <v>2.72210748</v>
      </c>
      <c r="Q8">
        <v>3.5433026399999998</v>
      </c>
      <c r="T8" s="1">
        <v>7</v>
      </c>
      <c r="U8">
        <v>2.3941655599999998</v>
      </c>
      <c r="V8">
        <v>2.219697638</v>
      </c>
      <c r="W8">
        <v>2.162363686</v>
      </c>
      <c r="X8">
        <v>2.2687605179999997</v>
      </c>
      <c r="Y8">
        <v>2.6318942120000002</v>
      </c>
      <c r="AB8" s="1">
        <v>7</v>
      </c>
      <c r="AC8">
        <v>4.3331117000000008</v>
      </c>
      <c r="AD8">
        <v>5.8175412</v>
      </c>
      <c r="AE8">
        <v>6.8530275199999897</v>
      </c>
      <c r="AF8">
        <v>4.7914497799999998</v>
      </c>
    </row>
    <row r="9" spans="1:33" x14ac:dyDescent="0.2">
      <c r="D9" s="1">
        <v>8</v>
      </c>
      <c r="E9">
        <v>3.0710685039999999</v>
      </c>
      <c r="F9">
        <v>3.0944525639999902</v>
      </c>
      <c r="G9">
        <v>3.1489614939999901</v>
      </c>
      <c r="H9">
        <v>3.0287509500000001</v>
      </c>
      <c r="I9">
        <v>2.97366222</v>
      </c>
      <c r="L9" s="1">
        <v>8</v>
      </c>
      <c r="M9">
        <v>2.7687934599999999</v>
      </c>
      <c r="N9">
        <v>2.9322492000000002</v>
      </c>
      <c r="O9">
        <v>2.9656188800000001</v>
      </c>
      <c r="P9">
        <v>2.8142409800000001</v>
      </c>
      <c r="Q9">
        <v>3.4560974</v>
      </c>
      <c r="T9" s="1">
        <v>8</v>
      </c>
      <c r="U9">
        <v>2.3392862459999999</v>
      </c>
      <c r="V9">
        <v>2.2085344659999997</v>
      </c>
      <c r="W9">
        <v>2.1738083640000001</v>
      </c>
      <c r="X9">
        <v>2.2607371919999899</v>
      </c>
      <c r="Y9">
        <v>2.628042496</v>
      </c>
      <c r="AB9" s="1">
        <v>8</v>
      </c>
      <c r="AC9">
        <v>4.5489359599999997</v>
      </c>
      <c r="AD9">
        <v>5.9268810199999997</v>
      </c>
      <c r="AE9">
        <v>6.7858603999999998</v>
      </c>
      <c r="AF9">
        <v>4.8658260600000007</v>
      </c>
    </row>
    <row r="10" spans="1:33" x14ac:dyDescent="0.2">
      <c r="D10" s="1">
        <v>9</v>
      </c>
      <c r="E10">
        <v>2.9993779900000002</v>
      </c>
      <c r="F10">
        <v>3.1017275279999899</v>
      </c>
      <c r="G10">
        <v>3.1149643060000001</v>
      </c>
      <c r="H10">
        <v>2.9953726439999997</v>
      </c>
      <c r="I10">
        <v>3.00394412399999</v>
      </c>
      <c r="L10" s="1">
        <v>9</v>
      </c>
      <c r="M10">
        <v>2.60705922</v>
      </c>
      <c r="N10">
        <v>3.0388905399999997</v>
      </c>
      <c r="O10">
        <v>2.9099344399999998</v>
      </c>
      <c r="P10">
        <v>2.6494488600000001</v>
      </c>
      <c r="Q10">
        <v>3.5993614399999903</v>
      </c>
      <c r="T10" s="1">
        <v>9</v>
      </c>
      <c r="U10">
        <v>2.3052049139999999</v>
      </c>
      <c r="V10">
        <v>2.222922536</v>
      </c>
      <c r="W10">
        <v>2.2157689199999999</v>
      </c>
      <c r="X10">
        <v>2.2593788819999898</v>
      </c>
      <c r="Y10">
        <v>2.6439976919999899</v>
      </c>
      <c r="AB10" s="1">
        <v>9</v>
      </c>
      <c r="AC10">
        <v>4.3345945199999996</v>
      </c>
      <c r="AD10">
        <v>5.7491025200000001</v>
      </c>
      <c r="AE10">
        <v>6.0819622799999999</v>
      </c>
      <c r="AF10">
        <v>4.7104215399999907</v>
      </c>
    </row>
    <row r="11" spans="1:33" x14ac:dyDescent="0.2">
      <c r="D11" s="1">
        <v>10</v>
      </c>
      <c r="E11">
        <v>3.0841114679999997</v>
      </c>
      <c r="F11">
        <v>3.1544576520000001</v>
      </c>
      <c r="G11">
        <v>3.0821169959999999</v>
      </c>
      <c r="H11">
        <v>3.0045623919999902</v>
      </c>
      <c r="I11">
        <v>3.0612653719999998</v>
      </c>
      <c r="L11" s="1">
        <v>10</v>
      </c>
      <c r="M11">
        <v>2.8704899400000001</v>
      </c>
      <c r="N11">
        <v>3.0862417999999998</v>
      </c>
      <c r="O11">
        <v>2.9473380000000002</v>
      </c>
      <c r="P11">
        <v>2.7381106599999998</v>
      </c>
      <c r="Q11">
        <v>3.7372677199999997</v>
      </c>
      <c r="T11" s="1">
        <v>10</v>
      </c>
      <c r="U11">
        <v>2.312191136</v>
      </c>
      <c r="V11">
        <v>2.28218735199999</v>
      </c>
      <c r="W11">
        <v>2.1602326119999899</v>
      </c>
      <c r="X11">
        <v>2.2553695299999998</v>
      </c>
      <c r="Y11">
        <v>2.68752728399999</v>
      </c>
      <c r="AB11" s="1">
        <v>10</v>
      </c>
      <c r="AC11">
        <v>4.8486254799999999</v>
      </c>
      <c r="AD11">
        <v>5.6363761999999999</v>
      </c>
      <c r="AE11">
        <v>6.27146927999999</v>
      </c>
      <c r="AF11">
        <v>4.7537485399999895</v>
      </c>
    </row>
    <row r="12" spans="1:33" x14ac:dyDescent="0.2">
      <c r="D12" s="1">
        <v>11</v>
      </c>
      <c r="E12">
        <v>3.113519996</v>
      </c>
      <c r="F12">
        <v>3.0725842019999998</v>
      </c>
      <c r="G12">
        <v>3.1666056400000002</v>
      </c>
      <c r="H12">
        <v>2.99968586</v>
      </c>
      <c r="I12">
        <v>3.007628704</v>
      </c>
      <c r="L12" s="1">
        <v>11</v>
      </c>
      <c r="M12">
        <v>2.8508018399999902</v>
      </c>
      <c r="N12">
        <v>2.9535582599999999</v>
      </c>
      <c r="O12">
        <v>3.0020957399999904</v>
      </c>
      <c r="P12">
        <v>2.7498777199999997</v>
      </c>
      <c r="Q12">
        <v>3.6669594799999898</v>
      </c>
      <c r="T12" s="1">
        <v>11</v>
      </c>
      <c r="U12">
        <v>2.362076042</v>
      </c>
      <c r="V12">
        <v>2.264656408</v>
      </c>
      <c r="W12">
        <v>2.2016319380000002</v>
      </c>
      <c r="X12">
        <v>2.25399775399999</v>
      </c>
      <c r="Y12">
        <v>2.6409224120000001</v>
      </c>
      <c r="AB12" s="1">
        <v>11</v>
      </c>
      <c r="AC12">
        <v>4.663538</v>
      </c>
      <c r="AD12">
        <v>5.12564478</v>
      </c>
      <c r="AE12">
        <v>6.6475787799999999</v>
      </c>
      <c r="AF12">
        <v>4.7069327200000002</v>
      </c>
    </row>
    <row r="13" spans="1:33" x14ac:dyDescent="0.2">
      <c r="D13" s="1">
        <v>12</v>
      </c>
      <c r="E13">
        <v>3.1171831239999901</v>
      </c>
      <c r="F13">
        <v>3.1574280859999901</v>
      </c>
      <c r="G13">
        <v>3.1343125439999904</v>
      </c>
      <c r="H13">
        <v>3.0902754720000001</v>
      </c>
      <c r="I13">
        <v>3.0466591759999901</v>
      </c>
      <c r="L13" s="1">
        <v>12</v>
      </c>
      <c r="M13">
        <v>2.8058595199999998</v>
      </c>
      <c r="N13">
        <v>3.16102627999999</v>
      </c>
      <c r="O13">
        <v>2.9403647199999998</v>
      </c>
      <c r="P13">
        <v>2.8705248799999898</v>
      </c>
      <c r="Q13">
        <v>3.7474627599999897</v>
      </c>
      <c r="T13" s="1">
        <v>12</v>
      </c>
      <c r="U13">
        <v>2.3618885500000002</v>
      </c>
      <c r="V13">
        <v>2.3119653499999999</v>
      </c>
      <c r="W13">
        <v>2.1952362459999999</v>
      </c>
      <c r="X13">
        <v>2.3254328200000001</v>
      </c>
      <c r="Y13">
        <v>2.6719016600000001</v>
      </c>
      <c r="AB13" s="1">
        <v>12</v>
      </c>
      <c r="AC13">
        <v>4.7469851599999906</v>
      </c>
      <c r="AD13">
        <v>5.2934979200000001</v>
      </c>
      <c r="AE13">
        <v>6.4503511600000003</v>
      </c>
      <c r="AF13">
        <v>4.7777978800000005</v>
      </c>
    </row>
    <row r="14" spans="1:33" x14ac:dyDescent="0.2">
      <c r="D14" s="1">
        <v>13</v>
      </c>
      <c r="E14">
        <v>3.119401018</v>
      </c>
      <c r="F14">
        <v>3.0967030900000001</v>
      </c>
      <c r="G14">
        <v>3.1634123139999901</v>
      </c>
      <c r="H14">
        <v>3.1019882880000003</v>
      </c>
      <c r="I14">
        <v>2.9943874080000001</v>
      </c>
      <c r="L14" s="1">
        <v>13</v>
      </c>
      <c r="M14">
        <v>2.8098926200000003</v>
      </c>
      <c r="N14">
        <v>2.93586474</v>
      </c>
      <c r="O14">
        <v>2.9642448399999997</v>
      </c>
      <c r="P14">
        <v>2.9562807399999902</v>
      </c>
      <c r="Q14">
        <v>3.57848276</v>
      </c>
      <c r="T14" s="1">
        <v>13</v>
      </c>
      <c r="U14">
        <v>2.3409147020000001</v>
      </c>
      <c r="V14">
        <v>2.2732374159999997</v>
      </c>
      <c r="W14">
        <v>2.2509842739999999</v>
      </c>
      <c r="X14">
        <v>2.3543434059999999</v>
      </c>
      <c r="Y14">
        <v>2.6365289199999999</v>
      </c>
      <c r="AB14" s="1">
        <v>13</v>
      </c>
      <c r="AC14">
        <v>4.9748745799999998</v>
      </c>
      <c r="AD14">
        <v>5.2987047800000004</v>
      </c>
      <c r="AE14">
        <v>6.1599683000000001</v>
      </c>
      <c r="AF14">
        <v>4.5200577199999996</v>
      </c>
    </row>
    <row r="15" spans="1:33" x14ac:dyDescent="0.2">
      <c r="D15" s="1">
        <v>14</v>
      </c>
      <c r="E15">
        <v>3.069202196</v>
      </c>
      <c r="F15">
        <v>3.1090745900000001</v>
      </c>
      <c r="G15">
        <v>3.1016980260000002</v>
      </c>
      <c r="H15">
        <v>3.0329540560000003</v>
      </c>
      <c r="I15">
        <v>2.999007996</v>
      </c>
      <c r="L15" s="1">
        <v>14</v>
      </c>
      <c r="M15">
        <v>2.7145448999999999</v>
      </c>
      <c r="N15">
        <v>3.0353110000000001</v>
      </c>
      <c r="O15">
        <v>2.9225420399999997</v>
      </c>
      <c r="P15">
        <v>2.7727109599999999</v>
      </c>
      <c r="Q15">
        <v>3.5767795599999999</v>
      </c>
      <c r="T15" s="1">
        <v>14</v>
      </c>
      <c r="U15">
        <v>2.3185152219999998</v>
      </c>
      <c r="V15">
        <v>2.278657258</v>
      </c>
      <c r="W15">
        <v>2.2056027079999998</v>
      </c>
      <c r="X15">
        <v>2.3011266100000003</v>
      </c>
      <c r="Y15">
        <v>2.6413198919999998</v>
      </c>
      <c r="AB15" s="1">
        <v>14</v>
      </c>
      <c r="AC15">
        <v>4.7922392599999899</v>
      </c>
      <c r="AD15">
        <v>5.2687686600000001</v>
      </c>
      <c r="AE15">
        <v>6.0383635400000006</v>
      </c>
      <c r="AF15">
        <v>4.5454787799999901</v>
      </c>
    </row>
    <row r="16" spans="1:33" x14ac:dyDescent="0.2">
      <c r="D16" s="1">
        <v>15</v>
      </c>
      <c r="E16">
        <v>3.1156805779999899</v>
      </c>
      <c r="F16">
        <v>3.1390750339999998</v>
      </c>
      <c r="G16">
        <v>3.0981647319999999</v>
      </c>
      <c r="H16">
        <v>2.9976463339999997</v>
      </c>
      <c r="I16">
        <v>3.0339952839999902</v>
      </c>
      <c r="L16" s="1">
        <v>15</v>
      </c>
      <c r="M16">
        <v>2.78741262</v>
      </c>
      <c r="N16">
        <v>3.0065271199999901</v>
      </c>
      <c r="O16">
        <v>2.8923012399999997</v>
      </c>
      <c r="P16">
        <v>2.6927453199999998</v>
      </c>
      <c r="Q16">
        <v>3.7082344399999903</v>
      </c>
      <c r="T16" s="1">
        <v>15</v>
      </c>
      <c r="U16">
        <v>2.3717049019999998</v>
      </c>
      <c r="V16">
        <v>2.2674853599999998</v>
      </c>
      <c r="W16">
        <v>2.2063078639999998</v>
      </c>
      <c r="X16">
        <v>2.2604751599999999</v>
      </c>
      <c r="Y16">
        <v>2.6631617479999901</v>
      </c>
      <c r="AB16" s="1">
        <v>15</v>
      </c>
      <c r="AC16">
        <v>4.65223794</v>
      </c>
      <c r="AD16">
        <v>5.7092902799999905</v>
      </c>
      <c r="AE16">
        <v>6.0262152200000001</v>
      </c>
      <c r="AF16">
        <v>4.6789036399999908</v>
      </c>
    </row>
    <row r="17" spans="4:33" x14ac:dyDescent="0.2">
      <c r="D17" s="1">
        <v>16</v>
      </c>
      <c r="E17">
        <v>3.0985564559999998</v>
      </c>
      <c r="F17">
        <v>3.1627528300000001</v>
      </c>
      <c r="G17">
        <v>3.1653591859999999</v>
      </c>
      <c r="H17">
        <v>2.9876907660000001</v>
      </c>
      <c r="I17">
        <v>3.009189052</v>
      </c>
      <c r="L17" s="1">
        <v>16</v>
      </c>
      <c r="M17">
        <v>2.78152102</v>
      </c>
      <c r="N17">
        <v>3.0436614599999996</v>
      </c>
      <c r="O17">
        <v>2.95108828</v>
      </c>
      <c r="P17">
        <v>2.6642059800000002</v>
      </c>
      <c r="Q17">
        <v>3.6514585999999998</v>
      </c>
      <c r="T17" s="1">
        <v>16</v>
      </c>
      <c r="U17">
        <v>2.359692398</v>
      </c>
      <c r="V17">
        <v>2.2764092119999901</v>
      </c>
      <c r="W17">
        <v>2.2589489679999999</v>
      </c>
      <c r="X17">
        <v>2.2777171539999999</v>
      </c>
      <c r="Y17">
        <v>2.6440331480000001</v>
      </c>
      <c r="AB17" s="1">
        <v>16</v>
      </c>
      <c r="AC17">
        <v>4.6070153600000001</v>
      </c>
      <c r="AD17">
        <v>5.8196896200000001</v>
      </c>
      <c r="AE17">
        <v>6.11294732</v>
      </c>
      <c r="AF17">
        <v>4.4354590599999906</v>
      </c>
    </row>
    <row r="18" spans="4:33" x14ac:dyDescent="0.2">
      <c r="D18" s="1">
        <v>17</v>
      </c>
      <c r="E18">
        <v>3.0564357019999999</v>
      </c>
      <c r="F18">
        <v>3.1493800100000002</v>
      </c>
      <c r="G18">
        <v>3.1289082319999899</v>
      </c>
      <c r="H18">
        <v>3.0406369400000002</v>
      </c>
      <c r="I18">
        <v>2.99224618</v>
      </c>
      <c r="L18" s="1">
        <v>17</v>
      </c>
      <c r="M18">
        <v>2.6316178199999998</v>
      </c>
      <c r="N18">
        <v>3.0220057200000001</v>
      </c>
      <c r="O18">
        <v>2.9302080400000001</v>
      </c>
      <c r="P18">
        <v>2.7709473999999998</v>
      </c>
      <c r="Q18">
        <v>3.5593728799999997</v>
      </c>
      <c r="T18" s="1">
        <v>17</v>
      </c>
      <c r="U18">
        <v>2.325460708</v>
      </c>
      <c r="V18">
        <v>2.2481781439999997</v>
      </c>
      <c r="W18">
        <v>2.2307821319999999</v>
      </c>
      <c r="X18">
        <v>2.2957534339999999</v>
      </c>
      <c r="Y18">
        <v>2.6362983720000002</v>
      </c>
      <c r="AB18" s="1">
        <v>17</v>
      </c>
      <c r="AC18">
        <v>4.6780454799999998</v>
      </c>
      <c r="AD18">
        <v>5.9899417599999998</v>
      </c>
      <c r="AE18">
        <v>6.0510013000000002</v>
      </c>
      <c r="AF18">
        <v>4.6778047200000001</v>
      </c>
    </row>
    <row r="19" spans="4:33" x14ac:dyDescent="0.2">
      <c r="D19" s="1">
        <v>18</v>
      </c>
      <c r="E19">
        <v>3.0731762859999998</v>
      </c>
      <c r="F19">
        <v>3.0785163819999899</v>
      </c>
      <c r="G19">
        <v>3.0962266899999999</v>
      </c>
      <c r="H19">
        <v>2.9791414619999999</v>
      </c>
      <c r="I19">
        <v>3.0268966079999902</v>
      </c>
      <c r="L19" s="1">
        <v>18</v>
      </c>
      <c r="M19">
        <v>2.7980576200000002</v>
      </c>
      <c r="N19">
        <v>2.9735121600000003</v>
      </c>
      <c r="O19">
        <v>2.9549872000000001</v>
      </c>
      <c r="P19">
        <v>2.6105502600000001</v>
      </c>
      <c r="Q19">
        <v>3.6611064</v>
      </c>
      <c r="T19" s="1">
        <v>18</v>
      </c>
      <c r="U19">
        <v>2.3196946860000001</v>
      </c>
      <c r="V19">
        <v>2.2164665000000001</v>
      </c>
      <c r="W19">
        <v>2.2381815299999999</v>
      </c>
      <c r="X19">
        <v>2.262755222</v>
      </c>
      <c r="Y19">
        <v>2.6607755200000001</v>
      </c>
      <c r="AB19" s="1">
        <v>18</v>
      </c>
      <c r="AC19">
        <v>4.7366646399999999</v>
      </c>
      <c r="AD19">
        <v>5.6469351799999901</v>
      </c>
      <c r="AE19">
        <v>5.6254089999999994</v>
      </c>
      <c r="AF19">
        <v>4.5532497000000003</v>
      </c>
    </row>
    <row r="20" spans="4:33" x14ac:dyDescent="0.2">
      <c r="D20" s="1">
        <v>19</v>
      </c>
      <c r="E20">
        <v>3.0628889859999999</v>
      </c>
      <c r="F20">
        <v>3.096456662</v>
      </c>
      <c r="G20">
        <v>3.1188168919999999</v>
      </c>
      <c r="H20">
        <v>2.9776506720000002</v>
      </c>
      <c r="I20">
        <v>3.01165846799999</v>
      </c>
      <c r="L20" s="1">
        <v>19</v>
      </c>
      <c r="M20">
        <v>2.7706699600000002</v>
      </c>
      <c r="N20">
        <v>3.0383027</v>
      </c>
      <c r="O20">
        <v>2.9573987799999899</v>
      </c>
      <c r="P20">
        <v>2.6618229599999998</v>
      </c>
      <c r="Q20">
        <v>3.6418572799999902</v>
      </c>
      <c r="T20" s="1">
        <v>19</v>
      </c>
      <c r="U20">
        <v>2.33818225</v>
      </c>
      <c r="V20">
        <v>2.2481158939999899</v>
      </c>
      <c r="W20">
        <v>2.2574297480000003</v>
      </c>
      <c r="X20">
        <v>2.2717593059999999</v>
      </c>
      <c r="Y20">
        <v>2.647462408</v>
      </c>
      <c r="AB20" s="1">
        <v>19</v>
      </c>
      <c r="AC20">
        <v>4.4763076600000007</v>
      </c>
      <c r="AD20">
        <v>5.4450391600000003</v>
      </c>
      <c r="AE20">
        <v>5.6564100000000002</v>
      </c>
      <c r="AF20">
        <v>4.3970273200000003</v>
      </c>
    </row>
    <row r="22" spans="4:33" x14ac:dyDescent="0.2">
      <c r="D22" s="7" t="s">
        <v>41</v>
      </c>
      <c r="E22" s="4">
        <f>AVERAGE(E2:E20)</f>
        <v>3.0919216990526297</v>
      </c>
      <c r="F22" s="4">
        <f t="shared" ref="F22:I22" si="0">AVERAGE(F2:F20)</f>
        <v>3.1159485770526287</v>
      </c>
      <c r="G22" s="4">
        <f t="shared" si="0"/>
        <v>3.1439772278947333</v>
      </c>
      <c r="H22" s="4">
        <f t="shared" si="0"/>
        <v>3.0150020630526306</v>
      </c>
      <c r="I22" s="4">
        <f t="shared" si="0"/>
        <v>3.0028913665263137</v>
      </c>
      <c r="L22" s="7" t="s">
        <v>41</v>
      </c>
      <c r="M22" s="4">
        <f>AVERAGE(M2:M20)</f>
        <v>2.7946088599999994</v>
      </c>
      <c r="N22" s="4">
        <f t="shared" ref="N22:Q22" si="1">AVERAGE(N2:N20)</f>
        <v>3.0286028926315782</v>
      </c>
      <c r="O22" s="4">
        <f t="shared" si="1"/>
        <v>2.9724100936842084</v>
      </c>
      <c r="P22" s="4">
        <f t="shared" si="1"/>
        <v>2.7474218084210507</v>
      </c>
      <c r="Q22" s="4">
        <f t="shared" si="1"/>
        <v>3.601031991578945</v>
      </c>
      <c r="T22" s="7" t="s">
        <v>41</v>
      </c>
      <c r="U22" s="4">
        <f>AVERAGE(U2:U20)</f>
        <v>2.352174575473684</v>
      </c>
      <c r="V22" s="4">
        <f t="shared" ref="V22:Y22" si="2">AVERAGE(V2:V20)</f>
        <v>2.2438982903157871</v>
      </c>
      <c r="W22" s="4">
        <f t="shared" si="2"/>
        <v>2.2037600786315772</v>
      </c>
      <c r="X22" s="4">
        <f t="shared" si="2"/>
        <v>2.2720699859999987</v>
      </c>
      <c r="Y22" s="4">
        <f t="shared" si="2"/>
        <v>2.6427778646315772</v>
      </c>
      <c r="AB22" s="7" t="s">
        <v>41</v>
      </c>
      <c r="AC22" s="4">
        <f>AVERAGE(AC2:AC20)</f>
        <v>4.6027643094736836</v>
      </c>
      <c r="AD22" s="4">
        <f t="shared" ref="AD22:AF22" si="3">AVERAGE(AD2:AD20)</f>
        <v>5.6918302831578931</v>
      </c>
      <c r="AE22" s="4">
        <f t="shared" si="3"/>
        <v>6.4297078357894719</v>
      </c>
      <c r="AF22" s="4">
        <f t="shared" si="3"/>
        <v>4.681827003157891</v>
      </c>
      <c r="AG22" s="4"/>
    </row>
    <row r="23" spans="4:33" x14ac:dyDescent="0.2">
      <c r="D23" s="7" t="s">
        <v>22</v>
      </c>
      <c r="E23" s="4">
        <f>STDEV(E2:E20)</f>
        <v>3.5606485572432456E-2</v>
      </c>
      <c r="F23" s="4">
        <f t="shared" ref="F23:I23" si="4">STDEV(F2:F20)</f>
        <v>3.4919456852073892E-2</v>
      </c>
      <c r="G23" s="4">
        <f t="shared" si="4"/>
        <v>3.4253113030427523E-2</v>
      </c>
      <c r="H23" s="4">
        <f t="shared" si="4"/>
        <v>4.2873145003227496E-2</v>
      </c>
      <c r="I23" s="4">
        <f t="shared" si="4"/>
        <v>2.5587287475501014E-2</v>
      </c>
      <c r="L23" s="7" t="s">
        <v>22</v>
      </c>
      <c r="M23" s="4">
        <f>STDEV(M2:M20)</f>
        <v>8.5551619311952168E-2</v>
      </c>
      <c r="N23" s="4">
        <f t="shared" ref="N23:Q23" si="5">STDEV(N2:N20)</f>
        <v>7.5335906560520818E-2</v>
      </c>
      <c r="O23" s="4">
        <f t="shared" si="5"/>
        <v>4.7020843545427071E-2</v>
      </c>
      <c r="P23" s="4">
        <f t="shared" si="5"/>
        <v>9.2657069801502789E-2</v>
      </c>
      <c r="Q23" s="4">
        <f t="shared" si="5"/>
        <v>8.6199006251364091E-2</v>
      </c>
      <c r="T23" s="7" t="s">
        <v>22</v>
      </c>
      <c r="U23" s="4">
        <f>STDEV(U2:U20)</f>
        <v>2.7695892473863688E-2</v>
      </c>
      <c r="V23" s="4">
        <f t="shared" ref="V23:Y23" si="6">STDEV(V2:V20)</f>
        <v>3.526540179220581E-2</v>
      </c>
      <c r="W23" s="4">
        <f t="shared" si="6"/>
        <v>3.2063545873174469E-2</v>
      </c>
      <c r="X23" s="4">
        <f t="shared" si="6"/>
        <v>3.2353794014575991E-2</v>
      </c>
      <c r="Y23" s="4">
        <f t="shared" si="6"/>
        <v>1.7826399093890614E-2</v>
      </c>
      <c r="AB23" s="7" t="s">
        <v>22</v>
      </c>
      <c r="AC23" s="4">
        <f>STDEV(AC2:AC20)</f>
        <v>0.19009391752101751</v>
      </c>
      <c r="AD23" s="4">
        <f t="shared" ref="AD23:AF23" si="7">STDEV(AD2:AD20)</f>
        <v>0.28720814978248632</v>
      </c>
      <c r="AE23" s="4">
        <f t="shared" si="7"/>
        <v>0.46515764385681757</v>
      </c>
      <c r="AF23" s="4">
        <f t="shared" si="7"/>
        <v>0.20247374028651097</v>
      </c>
      <c r="AG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NMR-MD Comparison</vt:lpstr>
      <vt:lpstr>Membrane Insertion Depths</vt:lpstr>
      <vt:lpstr>SASA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2021-11-24T16:33:46Z</dcterms:created>
  <dcterms:modified xsi:type="dcterms:W3CDTF">2021-11-29T17:00:16Z</dcterms:modified>
</cp:coreProperties>
</file>