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a/Documents/Carola/Experiments/Paper/Source Data/"/>
    </mc:Choice>
  </mc:AlternateContent>
  <xr:revisionPtr revIDLastSave="0" documentId="8_{F2DCBFAF-D922-3D41-8FF2-F2B21C90E316}" xr6:coauthVersionLast="36" xr6:coauthVersionMax="36" xr10:uidLastSave="{00000000-0000-0000-0000-000000000000}"/>
  <bookViews>
    <workbookView xWindow="11980" yWindow="5960" windowWidth="27640" windowHeight="16940" xr2:uid="{4DA09D0F-3D12-CC4F-9A2C-01F9AA1DBB7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Q36" i="1" s="1"/>
  <c r="P34" i="1"/>
  <c r="P36" i="1" s="1"/>
  <c r="O34" i="1"/>
  <c r="O36" i="1" s="1"/>
  <c r="N34" i="1"/>
  <c r="N36" i="1" s="1"/>
  <c r="M34" i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E34" i="1"/>
  <c r="E36" i="1" s="1"/>
  <c r="D34" i="1"/>
  <c r="D36" i="1" s="1"/>
  <c r="C34" i="1"/>
  <c r="C36" i="1" s="1"/>
  <c r="B34" i="1"/>
  <c r="B36" i="1" s="1"/>
  <c r="Q25" i="1"/>
  <c r="Q27" i="1" s="1"/>
  <c r="P25" i="1"/>
  <c r="P27" i="1" s="1"/>
  <c r="O25" i="1"/>
  <c r="O27" i="1" s="1"/>
  <c r="N25" i="1"/>
  <c r="N27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E25" i="1"/>
  <c r="E27" i="1" s="1"/>
  <c r="D25" i="1"/>
  <c r="D27" i="1" s="1"/>
  <c r="C25" i="1"/>
  <c r="C27" i="1" s="1"/>
  <c r="B25" i="1"/>
  <c r="B27" i="1" s="1"/>
  <c r="Q16" i="1"/>
  <c r="Q18" i="1" s="1"/>
  <c r="P16" i="1"/>
  <c r="P18" i="1" s="1"/>
  <c r="O16" i="1"/>
  <c r="O18" i="1" s="1"/>
  <c r="N16" i="1"/>
  <c r="N18" i="1" s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E16" i="1"/>
  <c r="E18" i="1" s="1"/>
  <c r="D16" i="1"/>
  <c r="D18" i="1" s="1"/>
  <c r="C16" i="1"/>
  <c r="C18" i="1" s="1"/>
  <c r="B16" i="1"/>
  <c r="B18" i="1" s="1"/>
  <c r="G9" i="1"/>
  <c r="F9" i="1"/>
  <c r="Q7" i="1"/>
  <c r="Q9" i="1" s="1"/>
  <c r="P7" i="1"/>
  <c r="P9" i="1" s="1"/>
  <c r="O7" i="1"/>
  <c r="O9" i="1" s="1"/>
  <c r="N7" i="1"/>
  <c r="N9" i="1" s="1"/>
  <c r="M7" i="1"/>
  <c r="M9" i="1" s="1"/>
  <c r="L7" i="1"/>
  <c r="L9" i="1" s="1"/>
  <c r="K7" i="1"/>
  <c r="K9" i="1" s="1"/>
  <c r="J7" i="1"/>
  <c r="J9" i="1" s="1"/>
  <c r="E7" i="1"/>
  <c r="I9" i="1" s="1"/>
  <c r="D7" i="1"/>
  <c r="H9" i="1" s="1"/>
  <c r="C7" i="1"/>
  <c r="C9" i="1" s="1"/>
  <c r="B7" i="1"/>
  <c r="B9" i="1" s="1"/>
  <c r="H41" i="1" l="1"/>
  <c r="H40" i="1"/>
  <c r="L41" i="1"/>
  <c r="L40" i="1"/>
  <c r="P41" i="1"/>
  <c r="P40" i="1"/>
  <c r="I41" i="1"/>
  <c r="I40" i="1"/>
  <c r="M41" i="1"/>
  <c r="M40" i="1"/>
  <c r="Q41" i="1"/>
  <c r="Q40" i="1"/>
  <c r="B41" i="1"/>
  <c r="B40" i="1"/>
  <c r="J41" i="1"/>
  <c r="J40" i="1"/>
  <c r="N41" i="1"/>
  <c r="N40" i="1"/>
  <c r="F40" i="1"/>
  <c r="C41" i="1"/>
  <c r="C40" i="1"/>
  <c r="K41" i="1"/>
  <c r="K40" i="1"/>
  <c r="O41" i="1"/>
  <c r="O40" i="1"/>
  <c r="G41" i="1"/>
  <c r="F41" i="1"/>
  <c r="G40" i="1"/>
  <c r="D9" i="1"/>
  <c r="E9" i="1"/>
  <c r="E41" i="1" l="1"/>
  <c r="E40" i="1"/>
  <c r="D41" i="1"/>
  <c r="D40" i="1"/>
</calcChain>
</file>

<file path=xl/sharedStrings.xml><?xml version="1.0" encoding="utf-8"?>
<sst xmlns="http://schemas.openxmlformats.org/spreadsheetml/2006/main" count="31" uniqueCount="15">
  <si>
    <t>Exp. I</t>
  </si>
  <si>
    <t xml:space="preserve"> +Heparinase</t>
  </si>
  <si>
    <t>GPC1 KO</t>
  </si>
  <si>
    <t>Wt</t>
  </si>
  <si>
    <t>GPC1 KO +GPC1</t>
  </si>
  <si>
    <t>WT +GPC1</t>
  </si>
  <si>
    <t>ng FGF2</t>
  </si>
  <si>
    <t>pERK1/2</t>
  </si>
  <si>
    <t>ERK1/2</t>
  </si>
  <si>
    <t>Norm to WT</t>
  </si>
  <si>
    <t>Exp. II</t>
  </si>
  <si>
    <t>Exp. III</t>
  </si>
  <si>
    <t>Exp. IV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</si>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</sst>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FC4DF-4F38-1145-B2DB-76E60A7E1168}">
  <dimension ref="A2:Q41"/>
  <sheetViews>
    <sheetView tabSelected="1" workbookViewId="0">
      <selection sqref="A1:R45"/>
    </sheetView>
  </sheetViews>
  <sheetFormatPr baseColWidth="10" defaultRowHeight="16"/>
  <sheetData>
    <row r="2" spans="1:17">
      <c r="B2" s="1" t="s">
        <v>0</v>
      </c>
      <c r="C2" s="2"/>
      <c r="D2" s="2"/>
      <c r="E2" s="2"/>
      <c r="F2" s="2"/>
      <c r="G2" s="2"/>
      <c r="H2" s="2"/>
      <c r="I2" s="2"/>
      <c r="J2" s="3" t="s">
        <v>1</v>
      </c>
      <c r="K2" s="3"/>
      <c r="L2" s="3"/>
      <c r="M2" s="3"/>
      <c r="N2" s="3"/>
      <c r="O2" s="3"/>
      <c r="P2" s="3"/>
      <c r="Q2" s="3"/>
    </row>
    <row r="3" spans="1:17">
      <c r="B3" s="3" t="s">
        <v>2</v>
      </c>
      <c r="C3" s="3"/>
      <c r="D3" s="3" t="s">
        <v>3</v>
      </c>
      <c r="E3" s="3"/>
      <c r="F3" s="4" t="s">
        <v>4</v>
      </c>
      <c r="G3" s="4"/>
      <c r="H3" s="4" t="s">
        <v>5</v>
      </c>
      <c r="I3" s="4"/>
      <c r="J3" s="3" t="s">
        <v>2</v>
      </c>
      <c r="K3" s="3"/>
      <c r="L3" s="3" t="s">
        <v>3</v>
      </c>
      <c r="M3" s="3"/>
      <c r="N3" s="4" t="s">
        <v>4</v>
      </c>
      <c r="O3" s="4"/>
      <c r="P3" s="4" t="s">
        <v>5</v>
      </c>
      <c r="Q3" s="3"/>
    </row>
    <row r="4" spans="1:17">
      <c r="A4" t="s">
        <v>6</v>
      </c>
      <c r="B4">
        <v>10</v>
      </c>
      <c r="C4">
        <v>1</v>
      </c>
      <c r="D4">
        <v>10</v>
      </c>
      <c r="E4">
        <v>1</v>
      </c>
      <c r="F4" s="5">
        <v>10</v>
      </c>
      <c r="G4" s="5">
        <v>1</v>
      </c>
      <c r="H4" s="5">
        <v>10</v>
      </c>
      <c r="I4" s="5">
        <v>1</v>
      </c>
      <c r="J4">
        <v>10</v>
      </c>
      <c r="K4">
        <v>1</v>
      </c>
      <c r="L4">
        <v>10</v>
      </c>
      <c r="M4">
        <v>1</v>
      </c>
      <c r="N4">
        <v>10</v>
      </c>
      <c r="O4">
        <v>1</v>
      </c>
      <c r="P4">
        <v>10</v>
      </c>
      <c r="Q4">
        <v>1</v>
      </c>
    </row>
    <row r="5" spans="1:17">
      <c r="A5" t="s">
        <v>7</v>
      </c>
      <c r="B5">
        <v>4590</v>
      </c>
      <c r="C5">
        <v>4200</v>
      </c>
      <c r="D5">
        <v>4060</v>
      </c>
      <c r="E5">
        <v>2820</v>
      </c>
      <c r="F5" s="5">
        <v>4820</v>
      </c>
      <c r="G5" s="5">
        <v>3960</v>
      </c>
      <c r="H5" s="5">
        <v>4570</v>
      </c>
      <c r="I5" s="5">
        <v>4790</v>
      </c>
      <c r="J5">
        <v>3360</v>
      </c>
      <c r="K5">
        <v>919</v>
      </c>
      <c r="L5">
        <v>1200</v>
      </c>
      <c r="M5">
        <v>91.9</v>
      </c>
      <c r="N5">
        <v>4120</v>
      </c>
      <c r="O5">
        <v>1430</v>
      </c>
      <c r="P5">
        <v>2580</v>
      </c>
      <c r="Q5">
        <v>636</v>
      </c>
    </row>
    <row r="6" spans="1:17">
      <c r="A6" t="s">
        <v>8</v>
      </c>
      <c r="B6">
        <v>11300</v>
      </c>
      <c r="C6">
        <v>11300</v>
      </c>
      <c r="D6">
        <v>8350</v>
      </c>
      <c r="E6">
        <v>6320</v>
      </c>
      <c r="F6" s="5">
        <v>12300</v>
      </c>
      <c r="G6" s="5">
        <v>10400</v>
      </c>
      <c r="H6" s="5">
        <v>11800</v>
      </c>
      <c r="I6" s="5">
        <v>12000</v>
      </c>
      <c r="J6">
        <v>11600</v>
      </c>
      <c r="K6">
        <v>11700</v>
      </c>
      <c r="L6">
        <v>9780</v>
      </c>
      <c r="M6">
        <v>7410</v>
      </c>
      <c r="N6">
        <v>13300</v>
      </c>
      <c r="O6">
        <v>12100</v>
      </c>
      <c r="P6">
        <v>9240</v>
      </c>
      <c r="Q6">
        <v>11100</v>
      </c>
    </row>
    <row r="7" spans="1:17">
      <c r="B7">
        <f t="shared" ref="B7:E7" si="0">B5/B6</f>
        <v>0.40619469026548671</v>
      </c>
      <c r="C7">
        <f t="shared" si="0"/>
        <v>0.37168141592920356</v>
      </c>
      <c r="D7">
        <f t="shared" si="0"/>
        <v>0.48622754491017967</v>
      </c>
      <c r="E7">
        <f t="shared" si="0"/>
        <v>0.44620253164556961</v>
      </c>
      <c r="F7" s="5">
        <v>0.39186991999999998</v>
      </c>
      <c r="G7" s="5">
        <v>0.38076923000000001</v>
      </c>
      <c r="H7" s="5">
        <v>0.38728814</v>
      </c>
      <c r="I7" s="5">
        <v>0.39916667</v>
      </c>
      <c r="J7">
        <f t="shared" ref="J7:Q7" si="1">J5/J6</f>
        <v>0.28965517241379313</v>
      </c>
      <c r="K7">
        <f t="shared" si="1"/>
        <v>7.8547008547008551E-2</v>
      </c>
      <c r="L7">
        <f t="shared" si="1"/>
        <v>0.12269938650306748</v>
      </c>
      <c r="M7">
        <f t="shared" si="1"/>
        <v>1.2402159244264507E-2</v>
      </c>
      <c r="N7">
        <f t="shared" si="1"/>
        <v>0.30977443609022559</v>
      </c>
      <c r="O7">
        <f t="shared" si="1"/>
        <v>0.11818181818181818</v>
      </c>
      <c r="P7">
        <f t="shared" si="1"/>
        <v>0.2792207792207792</v>
      </c>
      <c r="Q7">
        <f t="shared" si="1"/>
        <v>5.7297297297297295E-2</v>
      </c>
    </row>
    <row r="8" spans="1:17">
      <c r="F8" s="5"/>
      <c r="G8" s="5"/>
      <c r="H8" s="5"/>
      <c r="I8" s="5"/>
    </row>
    <row r="9" spans="1:17">
      <c r="A9" t="s">
        <v>9</v>
      </c>
      <c r="B9">
        <f>B7/$D$7</f>
        <v>0.83540040978246644</v>
      </c>
      <c r="C9">
        <f>C7/$E$7</f>
        <v>0.83298813782715131</v>
      </c>
      <c r="D9">
        <f>D7/$D$7</f>
        <v>1</v>
      </c>
      <c r="E9">
        <f>E7/$E$7</f>
        <v>1</v>
      </c>
      <c r="F9">
        <f>F7/$D$7</f>
        <v>0.80593936748768469</v>
      </c>
      <c r="G9">
        <f>G7/$E$7</f>
        <v>0.85335515375886528</v>
      </c>
      <c r="H9">
        <f>H7/$D$7</f>
        <v>0.7965162485221674</v>
      </c>
      <c r="I9">
        <f>I7/$E$7</f>
        <v>0.89458629588652483</v>
      </c>
      <c r="J9">
        <f>J7/$D$7</f>
        <v>0.59571938168846617</v>
      </c>
      <c r="K9">
        <f>K7/$E$7</f>
        <v>0.17603443050251563</v>
      </c>
      <c r="L9">
        <f>L7/$D$7</f>
        <v>0.25234972347305751</v>
      </c>
      <c r="M9">
        <f>M7/$E$7</f>
        <v>2.7794910079344572E-2</v>
      </c>
      <c r="N9">
        <f>N7/$D$7</f>
        <v>0.63709767028408459</v>
      </c>
      <c r="O9">
        <f>O7/$E$7</f>
        <v>0.2648613797549968</v>
      </c>
      <c r="P9">
        <f>P7/$D$7</f>
        <v>0.57425948435800644</v>
      </c>
      <c r="Q9">
        <f>Q7/$E$7</f>
        <v>0.12841096415564501</v>
      </c>
    </row>
    <row r="12" spans="1:17">
      <c r="B12" s="6" t="s">
        <v>10</v>
      </c>
    </row>
    <row r="13" spans="1:17">
      <c r="A13" t="s">
        <v>6</v>
      </c>
      <c r="B13">
        <v>10</v>
      </c>
      <c r="C13">
        <v>1</v>
      </c>
      <c r="D13">
        <v>10</v>
      </c>
      <c r="E13">
        <v>1</v>
      </c>
      <c r="F13" s="5">
        <v>10</v>
      </c>
      <c r="G13" s="5">
        <v>1</v>
      </c>
      <c r="H13" s="5">
        <v>10</v>
      </c>
      <c r="I13" s="5">
        <v>1</v>
      </c>
      <c r="J13">
        <v>10</v>
      </c>
      <c r="K13">
        <v>1</v>
      </c>
      <c r="L13">
        <v>10</v>
      </c>
      <c r="M13">
        <v>1</v>
      </c>
      <c r="N13">
        <v>10</v>
      </c>
      <c r="O13">
        <v>1</v>
      </c>
      <c r="P13">
        <v>10</v>
      </c>
      <c r="Q13">
        <v>1</v>
      </c>
    </row>
    <row r="14" spans="1:17">
      <c r="A14" t="s">
        <v>7</v>
      </c>
      <c r="B14">
        <v>6810</v>
      </c>
      <c r="C14">
        <v>7050</v>
      </c>
      <c r="D14">
        <v>6260</v>
      </c>
      <c r="E14">
        <v>5500</v>
      </c>
      <c r="F14">
        <v>4120</v>
      </c>
      <c r="G14">
        <v>3740</v>
      </c>
      <c r="H14">
        <v>3900</v>
      </c>
      <c r="I14">
        <v>3510</v>
      </c>
      <c r="J14">
        <v>3750</v>
      </c>
      <c r="K14">
        <v>845</v>
      </c>
      <c r="L14">
        <v>1740</v>
      </c>
      <c r="M14">
        <v>379</v>
      </c>
      <c r="N14">
        <v>2730</v>
      </c>
      <c r="O14">
        <v>1420</v>
      </c>
      <c r="P14">
        <v>3620</v>
      </c>
      <c r="Q14">
        <v>1580</v>
      </c>
    </row>
    <row r="15" spans="1:17">
      <c r="A15" t="s">
        <v>8</v>
      </c>
      <c r="B15">
        <v>12400</v>
      </c>
      <c r="C15">
        <v>14200</v>
      </c>
      <c r="D15">
        <v>9540</v>
      </c>
      <c r="E15">
        <v>10200</v>
      </c>
      <c r="F15">
        <v>6570</v>
      </c>
      <c r="G15">
        <v>6690</v>
      </c>
      <c r="H15">
        <v>5570</v>
      </c>
      <c r="I15">
        <v>6140</v>
      </c>
      <c r="J15">
        <v>12700</v>
      </c>
      <c r="K15">
        <v>12600</v>
      </c>
      <c r="L15">
        <v>11000</v>
      </c>
      <c r="M15">
        <v>11900</v>
      </c>
      <c r="N15">
        <v>7070</v>
      </c>
      <c r="O15">
        <v>8410</v>
      </c>
      <c r="P15">
        <v>6360</v>
      </c>
      <c r="Q15">
        <v>7340</v>
      </c>
    </row>
    <row r="16" spans="1:17">
      <c r="B16">
        <f t="shared" ref="B16:Q16" si="2">B14/B15</f>
        <v>0.54919354838709677</v>
      </c>
      <c r="C16">
        <f t="shared" si="2"/>
        <v>0.49647887323943662</v>
      </c>
      <c r="D16">
        <f t="shared" si="2"/>
        <v>0.65618448637316562</v>
      </c>
      <c r="E16">
        <f t="shared" si="2"/>
        <v>0.53921568627450978</v>
      </c>
      <c r="F16">
        <f t="shared" si="2"/>
        <v>0.62709284627092843</v>
      </c>
      <c r="G16">
        <f t="shared" si="2"/>
        <v>0.55904334828101643</v>
      </c>
      <c r="H16">
        <f t="shared" si="2"/>
        <v>0.70017953321364457</v>
      </c>
      <c r="I16">
        <f t="shared" si="2"/>
        <v>0.57166123778501632</v>
      </c>
      <c r="J16">
        <f t="shared" si="2"/>
        <v>0.29527559055118108</v>
      </c>
      <c r="K16">
        <f t="shared" si="2"/>
        <v>6.7063492063492061E-2</v>
      </c>
      <c r="L16">
        <f t="shared" si="2"/>
        <v>0.15818181818181817</v>
      </c>
      <c r="M16">
        <f t="shared" si="2"/>
        <v>3.184873949579832E-2</v>
      </c>
      <c r="N16">
        <f t="shared" si="2"/>
        <v>0.38613861386138615</v>
      </c>
      <c r="O16">
        <f t="shared" si="2"/>
        <v>0.16884661117717004</v>
      </c>
      <c r="P16">
        <f t="shared" si="2"/>
        <v>0.5691823899371069</v>
      </c>
      <c r="Q16">
        <f t="shared" si="2"/>
        <v>0.21525885558583105</v>
      </c>
    </row>
    <row r="17" spans="1:17">
      <c r="F17" s="5"/>
      <c r="G17" s="5"/>
      <c r="H17" s="5"/>
      <c r="I17" s="5"/>
    </row>
    <row r="18" spans="1:17">
      <c r="A18" t="s">
        <v>9</v>
      </c>
      <c r="B18">
        <f>B16/$D$16</f>
        <v>0.83694991239822736</v>
      </c>
      <c r="C18">
        <f>C16/$E$16</f>
        <v>0.92074263764404618</v>
      </c>
      <c r="D18">
        <f>D16/$D$16</f>
        <v>1</v>
      </c>
      <c r="E18">
        <f>E16/$E$16</f>
        <v>1</v>
      </c>
      <c r="F18">
        <f>F16/$D$16</f>
        <v>0.95566545581863538</v>
      </c>
      <c r="G18">
        <f>G16/$E$16</f>
        <v>1.0367713004484305</v>
      </c>
      <c r="H18">
        <f>H16/$D$16</f>
        <v>1.0670467646738289</v>
      </c>
      <c r="I18">
        <f>I16/$E$16</f>
        <v>1.0601717500740304</v>
      </c>
      <c r="J18">
        <f>J16/$D$16</f>
        <v>0.44998867953007465</v>
      </c>
      <c r="K18">
        <f>K16/$E$16</f>
        <v>0.12437229437229437</v>
      </c>
      <c r="L18">
        <f>L16/$D$16</f>
        <v>0.24106302643043856</v>
      </c>
      <c r="M18">
        <f>M16/$E$16</f>
        <v>5.906493506493507E-2</v>
      </c>
      <c r="N18">
        <f>N16/$D$16</f>
        <v>0.58846044348843829</v>
      </c>
      <c r="O18">
        <f>O16/$E$16</f>
        <v>0.31313371527402445</v>
      </c>
      <c r="P18">
        <f>P16/$D$16</f>
        <v>0.86741214057507987</v>
      </c>
      <c r="Q18">
        <f>Q16/$E$16</f>
        <v>0.39920733217735943</v>
      </c>
    </row>
    <row r="21" spans="1:17">
      <c r="A21" s="5"/>
      <c r="B21" s="7" t="s">
        <v>11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>
      <c r="A22" s="5" t="s">
        <v>6</v>
      </c>
      <c r="B22" s="5">
        <v>10</v>
      </c>
      <c r="C22" s="5">
        <v>1</v>
      </c>
      <c r="D22" s="5">
        <v>10</v>
      </c>
      <c r="E22" s="5">
        <v>1</v>
      </c>
      <c r="F22" s="5">
        <v>10</v>
      </c>
      <c r="G22" s="5">
        <v>1</v>
      </c>
      <c r="H22" s="5">
        <v>10</v>
      </c>
      <c r="I22" s="5">
        <v>1</v>
      </c>
      <c r="J22" s="5">
        <v>10</v>
      </c>
      <c r="K22" s="5">
        <v>1</v>
      </c>
      <c r="L22" s="5">
        <v>10</v>
      </c>
      <c r="M22" s="5">
        <v>1</v>
      </c>
      <c r="N22" s="5">
        <v>10</v>
      </c>
      <c r="O22" s="5">
        <v>1</v>
      </c>
      <c r="P22" s="5">
        <v>10</v>
      </c>
      <c r="Q22" s="5">
        <v>1</v>
      </c>
    </row>
    <row r="23" spans="1:17">
      <c r="A23" s="5" t="s">
        <v>7</v>
      </c>
      <c r="B23">
        <v>24800</v>
      </c>
      <c r="C23">
        <v>20800</v>
      </c>
      <c r="D23">
        <v>19900</v>
      </c>
      <c r="E23">
        <v>13800</v>
      </c>
      <c r="F23">
        <v>20700</v>
      </c>
      <c r="G23">
        <v>14700</v>
      </c>
      <c r="H23">
        <v>29000</v>
      </c>
      <c r="I23">
        <v>22200</v>
      </c>
      <c r="J23">
        <v>14600</v>
      </c>
      <c r="K23">
        <v>4830</v>
      </c>
      <c r="L23">
        <v>5820</v>
      </c>
      <c r="M23">
        <v>1740</v>
      </c>
      <c r="N23">
        <v>23300</v>
      </c>
      <c r="O23">
        <v>10100</v>
      </c>
      <c r="P23">
        <v>16000</v>
      </c>
      <c r="Q23">
        <v>4580</v>
      </c>
    </row>
    <row r="24" spans="1:17">
      <c r="A24" s="5" t="s">
        <v>8</v>
      </c>
      <c r="B24">
        <v>33300</v>
      </c>
      <c r="C24">
        <v>31300</v>
      </c>
      <c r="D24">
        <v>22500</v>
      </c>
      <c r="E24">
        <v>17900</v>
      </c>
      <c r="F24">
        <v>20900</v>
      </c>
      <c r="G24">
        <v>21700</v>
      </c>
      <c r="H24">
        <v>38100</v>
      </c>
      <c r="I24">
        <v>34500</v>
      </c>
      <c r="J24">
        <v>28000</v>
      </c>
      <c r="K24">
        <v>29200</v>
      </c>
      <c r="L24">
        <v>22400</v>
      </c>
      <c r="M24">
        <v>18200</v>
      </c>
      <c r="N24">
        <v>36200</v>
      </c>
      <c r="O24">
        <v>35900</v>
      </c>
      <c r="P24">
        <v>34300</v>
      </c>
      <c r="Q24">
        <v>35400</v>
      </c>
    </row>
    <row r="25" spans="1:17">
      <c r="A25" s="5"/>
      <c r="B25">
        <f t="shared" ref="B25:Q25" si="3">B23/B24</f>
        <v>0.74474474474474472</v>
      </c>
      <c r="C25">
        <f t="shared" si="3"/>
        <v>0.66453674121405748</v>
      </c>
      <c r="D25">
        <f t="shared" si="3"/>
        <v>0.88444444444444448</v>
      </c>
      <c r="E25">
        <f t="shared" si="3"/>
        <v>0.77094972067039103</v>
      </c>
      <c r="F25">
        <f t="shared" si="3"/>
        <v>0.99043062200956933</v>
      </c>
      <c r="G25">
        <f t="shared" si="3"/>
        <v>0.67741935483870963</v>
      </c>
      <c r="H25">
        <f t="shared" si="3"/>
        <v>0.76115485564304464</v>
      </c>
      <c r="I25">
        <f t="shared" si="3"/>
        <v>0.64347826086956517</v>
      </c>
      <c r="J25">
        <f t="shared" si="3"/>
        <v>0.52142857142857146</v>
      </c>
      <c r="K25">
        <f t="shared" si="3"/>
        <v>0.16541095890410959</v>
      </c>
      <c r="L25">
        <f t="shared" si="3"/>
        <v>0.25982142857142859</v>
      </c>
      <c r="M25">
        <f t="shared" si="3"/>
        <v>9.5604395604395598E-2</v>
      </c>
      <c r="N25">
        <f t="shared" si="3"/>
        <v>0.64364640883977897</v>
      </c>
      <c r="O25">
        <f t="shared" si="3"/>
        <v>0.28133704735376047</v>
      </c>
      <c r="P25">
        <f t="shared" si="3"/>
        <v>0.46647230320699706</v>
      </c>
      <c r="Q25">
        <f t="shared" si="3"/>
        <v>0.12937853107344632</v>
      </c>
    </row>
    <row r="26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5" t="s">
        <v>9</v>
      </c>
      <c r="B27">
        <f>B25/$D$25</f>
        <v>0.84204807822898264</v>
      </c>
      <c r="C27">
        <f>C25/$E$25</f>
        <v>0.86197157012548042</v>
      </c>
      <c r="D27">
        <f>D25/$D$25</f>
        <v>1</v>
      </c>
      <c r="E27">
        <f>E25/$E$25</f>
        <v>1</v>
      </c>
      <c r="F27">
        <f>F25/$D$25</f>
        <v>1.1198336178500155</v>
      </c>
      <c r="G27">
        <f>G25/$E$25</f>
        <v>0.87868162692847118</v>
      </c>
      <c r="H27">
        <f>H25/$D$25</f>
        <v>0.86060222371701023</v>
      </c>
      <c r="I27">
        <f>I25/$E$25</f>
        <v>0.83465658475110271</v>
      </c>
      <c r="J27">
        <f>J25/$D$25</f>
        <v>0.58955491744436472</v>
      </c>
      <c r="K27">
        <f>K25/$E$25</f>
        <v>0.21455479452054796</v>
      </c>
      <c r="L27">
        <f>L25/$D$25</f>
        <v>0.29376794687724339</v>
      </c>
      <c r="M27">
        <f>M25/$E$25</f>
        <v>0.12400860009555661</v>
      </c>
      <c r="N27">
        <f>N25/$D$25</f>
        <v>0.72774091451733802</v>
      </c>
      <c r="O27">
        <f>O25/$E$25</f>
        <v>0.36492269185741394</v>
      </c>
      <c r="P27">
        <f>P25/$D$25</f>
        <v>0.52741843327424287</v>
      </c>
      <c r="Q27">
        <f>Q25/$E$25</f>
        <v>0.16781708016048474</v>
      </c>
    </row>
    <row r="30" spans="1:17">
      <c r="B30" s="6" t="s">
        <v>12</v>
      </c>
    </row>
    <row r="31" spans="1:17">
      <c r="A31" t="s">
        <v>6</v>
      </c>
      <c r="B31">
        <v>10</v>
      </c>
      <c r="C31">
        <v>1</v>
      </c>
      <c r="D31">
        <v>10</v>
      </c>
      <c r="E31">
        <v>1</v>
      </c>
      <c r="F31" s="5">
        <v>10</v>
      </c>
      <c r="G31" s="5">
        <v>1</v>
      </c>
      <c r="H31" s="5">
        <v>10</v>
      </c>
      <c r="I31" s="5">
        <v>1</v>
      </c>
      <c r="J31">
        <v>10</v>
      </c>
      <c r="K31">
        <v>1</v>
      </c>
      <c r="L31">
        <v>10</v>
      </c>
      <c r="M31">
        <v>1</v>
      </c>
      <c r="N31">
        <v>10</v>
      </c>
      <c r="O31">
        <v>1</v>
      </c>
      <c r="P31">
        <v>10</v>
      </c>
      <c r="Q31">
        <v>1</v>
      </c>
    </row>
    <row r="32" spans="1:17">
      <c r="A32" t="s">
        <v>7</v>
      </c>
      <c r="B32">
        <v>58600</v>
      </c>
      <c r="C32">
        <v>65800</v>
      </c>
      <c r="D32">
        <v>63800</v>
      </c>
      <c r="E32">
        <v>52100</v>
      </c>
      <c r="F32">
        <v>43100</v>
      </c>
      <c r="G32">
        <v>34900</v>
      </c>
      <c r="H32">
        <v>39200</v>
      </c>
      <c r="I32">
        <v>46500</v>
      </c>
      <c r="J32">
        <v>37600</v>
      </c>
      <c r="K32">
        <v>15600</v>
      </c>
      <c r="L32">
        <v>15200</v>
      </c>
      <c r="M32">
        <v>2520</v>
      </c>
      <c r="N32">
        <v>24300</v>
      </c>
      <c r="O32">
        <v>5670</v>
      </c>
      <c r="P32">
        <v>21500</v>
      </c>
      <c r="Q32">
        <v>11600</v>
      </c>
    </row>
    <row r="33" spans="1:17">
      <c r="A33" t="s">
        <v>8</v>
      </c>
      <c r="B33">
        <v>173000</v>
      </c>
      <c r="C33">
        <v>191000</v>
      </c>
      <c r="D33">
        <v>174000</v>
      </c>
      <c r="E33">
        <v>173000</v>
      </c>
      <c r="F33">
        <v>93900</v>
      </c>
      <c r="G33">
        <v>115000</v>
      </c>
      <c r="H33">
        <v>103000</v>
      </c>
      <c r="I33">
        <v>116000</v>
      </c>
      <c r="J33">
        <v>170000</v>
      </c>
      <c r="K33">
        <v>164000</v>
      </c>
      <c r="L33">
        <v>110000</v>
      </c>
      <c r="M33">
        <v>108000</v>
      </c>
      <c r="N33">
        <v>103000</v>
      </c>
      <c r="O33">
        <v>80100</v>
      </c>
      <c r="P33">
        <v>90500</v>
      </c>
      <c r="Q33">
        <v>95700</v>
      </c>
    </row>
    <row r="34" spans="1:17">
      <c r="B34">
        <f t="shared" ref="B34:Q34" si="4">B32/B33</f>
        <v>0.33872832369942196</v>
      </c>
      <c r="C34">
        <f t="shared" si="4"/>
        <v>0.34450261780104713</v>
      </c>
      <c r="D34">
        <f t="shared" si="4"/>
        <v>0.36666666666666664</v>
      </c>
      <c r="E34">
        <f t="shared" si="4"/>
        <v>0.30115606936416184</v>
      </c>
      <c r="F34">
        <f t="shared" si="4"/>
        <v>0.45899893503727368</v>
      </c>
      <c r="G34">
        <f t="shared" si="4"/>
        <v>0.3034782608695652</v>
      </c>
      <c r="H34">
        <f t="shared" si="4"/>
        <v>0.38058252427184464</v>
      </c>
      <c r="I34">
        <f t="shared" si="4"/>
        <v>0.40086206896551724</v>
      </c>
      <c r="J34">
        <f t="shared" si="4"/>
        <v>0.22117647058823531</v>
      </c>
      <c r="K34">
        <f t="shared" si="4"/>
        <v>9.5121951219512196E-2</v>
      </c>
      <c r="L34">
        <f t="shared" si="4"/>
        <v>0.13818181818181818</v>
      </c>
      <c r="M34">
        <f t="shared" si="4"/>
        <v>2.3333333333333334E-2</v>
      </c>
      <c r="N34">
        <f t="shared" si="4"/>
        <v>0.23592233009708738</v>
      </c>
      <c r="O34">
        <f t="shared" si="4"/>
        <v>7.0786516853932585E-2</v>
      </c>
      <c r="P34">
        <f t="shared" si="4"/>
        <v>0.23756906077348067</v>
      </c>
      <c r="Q34">
        <f t="shared" si="4"/>
        <v>0.12121212121212122</v>
      </c>
    </row>
    <row r="35" spans="1:17">
      <c r="F35" s="5"/>
      <c r="G35" s="5"/>
      <c r="H35" s="5"/>
      <c r="I35" s="5"/>
    </row>
    <row r="36" spans="1:17">
      <c r="A36" t="s">
        <v>9</v>
      </c>
      <c r="B36">
        <f>B34/$D$34</f>
        <v>0.92380451918024176</v>
      </c>
      <c r="C36">
        <f>C34/$E$34</f>
        <v>1.1439338364602909</v>
      </c>
      <c r="D36">
        <f>D34/$D$34</f>
        <v>1</v>
      </c>
      <c r="E36">
        <f>E34/$E$34</f>
        <v>1</v>
      </c>
      <c r="F36">
        <f>F34/$D$34</f>
        <v>1.2518152773743829</v>
      </c>
      <c r="G36">
        <f>G34/$E$34</f>
        <v>1.007710923808729</v>
      </c>
      <c r="H36">
        <f>H34/$D$34</f>
        <v>1.0379523389232128</v>
      </c>
      <c r="I36">
        <f>I34/$E$34</f>
        <v>1.3310775034747502</v>
      </c>
      <c r="J36">
        <f>J34/$D$34</f>
        <v>0.60320855614973268</v>
      </c>
      <c r="K36">
        <f>K34/$E$34</f>
        <v>0.31585599925097141</v>
      </c>
      <c r="L36">
        <f>L34/$D$34</f>
        <v>0.37685950413223146</v>
      </c>
      <c r="M36">
        <f>M34/$E$34</f>
        <v>7.7479206653870772E-2</v>
      </c>
      <c r="N36">
        <f>N34/$D$34</f>
        <v>0.64342453662842014</v>
      </c>
      <c r="O36">
        <f>O34/$E$34</f>
        <v>0.23504927861286637</v>
      </c>
      <c r="P36">
        <f>P34/$D$34</f>
        <v>0.647915620291311</v>
      </c>
      <c r="Q36">
        <f>Q34/$E$34</f>
        <v>0.40248938521491306</v>
      </c>
    </row>
    <row r="40" spans="1:17">
      <c r="A40" t="s">
        <v>13</v>
      </c>
      <c r="B40">
        <f>AVERAGE(B9,B18,B27,B36)</f>
        <v>0.8595507298974796</v>
      </c>
      <c r="C40">
        <f>AVERAGE(C9,C18,C27,C36)</f>
        <v>0.93990904551424226</v>
      </c>
      <c r="D40">
        <f t="shared" ref="D40:Q40" si="5">AVERAGE(D9,D18,D27,D36)</f>
        <v>1</v>
      </c>
      <c r="E40">
        <f t="shared" si="5"/>
        <v>1</v>
      </c>
      <c r="F40">
        <f t="shared" si="5"/>
        <v>1.0333134296326796</v>
      </c>
      <c r="G40">
        <f t="shared" si="5"/>
        <v>0.94412975123612397</v>
      </c>
      <c r="H40">
        <f t="shared" si="5"/>
        <v>0.94052939395905488</v>
      </c>
      <c r="I40">
        <f t="shared" si="5"/>
        <v>1.0301230335466021</v>
      </c>
      <c r="J40">
        <f t="shared" si="5"/>
        <v>0.55961788370315957</v>
      </c>
      <c r="K40">
        <f t="shared" si="5"/>
        <v>0.20770437966158234</v>
      </c>
      <c r="L40">
        <f t="shared" si="5"/>
        <v>0.29101005022824272</v>
      </c>
      <c r="M40">
        <f t="shared" si="5"/>
        <v>7.2086912973426759E-2</v>
      </c>
      <c r="N40">
        <f t="shared" si="5"/>
        <v>0.64918089122957023</v>
      </c>
      <c r="O40">
        <f t="shared" si="5"/>
        <v>0.29449176637482538</v>
      </c>
      <c r="P40">
        <f t="shared" si="5"/>
        <v>0.65425141962466005</v>
      </c>
      <c r="Q40">
        <f t="shared" si="5"/>
        <v>0.27448119042710062</v>
      </c>
    </row>
    <row r="41" spans="1:17">
      <c r="A41" t="s">
        <v>14</v>
      </c>
      <c r="B41">
        <f>STDEV(B9,B18,B27,B36)</f>
        <v>4.2929893104589549E-2</v>
      </c>
      <c r="C41">
        <f t="shared" ref="C41:Q41" si="6">STDEV(C9,C18,C27,C36)</f>
        <v>0.14083062768426352</v>
      </c>
      <c r="D41">
        <f t="shared" si="6"/>
        <v>0</v>
      </c>
      <c r="E41">
        <f t="shared" si="6"/>
        <v>0</v>
      </c>
      <c r="F41">
        <f t="shared" si="6"/>
        <v>0.19404206795558965</v>
      </c>
      <c r="G41">
        <f t="shared" si="6"/>
        <v>9.1557826297030992E-2</v>
      </c>
      <c r="H41">
        <f t="shared" si="6"/>
        <v>0.13244623298983851</v>
      </c>
      <c r="I41">
        <f t="shared" si="6"/>
        <v>0.22215149350157296</v>
      </c>
      <c r="J41">
        <f t="shared" si="6"/>
        <v>7.3299052467667367E-2</v>
      </c>
      <c r="K41">
        <f t="shared" si="6"/>
        <v>8.1016301079776379E-2</v>
      </c>
      <c r="L41">
        <f t="shared" si="6"/>
        <v>6.1555018156160587E-2</v>
      </c>
      <c r="M41">
        <f t="shared" si="6"/>
        <v>4.0233865725957496E-2</v>
      </c>
      <c r="N41">
        <f t="shared" si="6"/>
        <v>5.7844014036515359E-2</v>
      </c>
      <c r="O41">
        <f t="shared" si="6"/>
        <v>5.6919260611458682E-2</v>
      </c>
      <c r="P41">
        <f t="shared" si="6"/>
        <v>0.15051351151260439</v>
      </c>
      <c r="Q41">
        <f t="shared" si="6"/>
        <v>0.14680650733840453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2021-11-25T08:52:54Z</dcterms:created>
  <dcterms:modified xsi:type="dcterms:W3CDTF">2021-11-25T08:53:27Z</dcterms:modified>
</cp:coreProperties>
</file>