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zgunerdogan/Desktop/CLAB/PrepMS/MS-ELIFE-05-26-22/edited nomenclature 08-09-22/"/>
    </mc:Choice>
  </mc:AlternateContent>
  <xr:revisionPtr revIDLastSave="0" documentId="13_ncr:1_{F0A7DB94-BAFB-FD4A-B814-D069CA633803}" xr6:coauthVersionLast="47" xr6:coauthVersionMax="47" xr10:uidLastSave="{00000000-0000-0000-0000-000000000000}"/>
  <bookViews>
    <workbookView xWindow="460" yWindow="2000" windowWidth="27960" windowHeight="15100" xr2:uid="{3D68D7D2-5939-4F43-828F-371AC91E6FE7}"/>
  </bookViews>
  <sheets>
    <sheet name="all wrt WT1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9" i="9" l="1"/>
  <c r="F103" i="9"/>
  <c r="F104" i="9"/>
  <c r="F37" i="9"/>
  <c r="F36" i="9"/>
  <c r="F38" i="9" l="1"/>
  <c r="C32" i="9"/>
  <c r="F63" i="9" s="1"/>
  <c r="C29" i="9"/>
  <c r="C26" i="9"/>
  <c r="C23" i="9"/>
  <c r="C20" i="9"/>
  <c r="D53" i="9" s="1"/>
  <c r="C17" i="9"/>
  <c r="G48" i="9" s="1"/>
  <c r="C14" i="9"/>
  <c r="C11" i="9"/>
  <c r="D42" i="9" s="1"/>
  <c r="C8" i="9"/>
  <c r="D41" i="9" s="1"/>
  <c r="C5" i="9"/>
  <c r="G65" i="9" l="1"/>
  <c r="G63" i="9"/>
  <c r="H65" i="9"/>
  <c r="E63" i="9"/>
  <c r="D44" i="9"/>
  <c r="H63" i="9"/>
  <c r="D60" i="9"/>
  <c r="D54" i="9"/>
  <c r="D61" i="9"/>
  <c r="F62" i="9"/>
  <c r="D62" i="9"/>
  <c r="F65" i="9"/>
  <c r="E62" i="9"/>
  <c r="F61" i="9"/>
  <c r="F60" i="9"/>
  <c r="E61" i="9"/>
  <c r="E60" i="9"/>
  <c r="D47" i="9"/>
  <c r="F49" i="9"/>
  <c r="G50" i="9"/>
  <c r="E49" i="9"/>
  <c r="F48" i="9"/>
  <c r="D48" i="9"/>
  <c r="D63" i="9"/>
  <c r="E50" i="9"/>
  <c r="E48" i="9"/>
  <c r="F50" i="9"/>
  <c r="D49" i="9"/>
  <c r="D65" i="9"/>
  <c r="G49" i="9"/>
  <c r="D50" i="9"/>
  <c r="D40" i="9"/>
  <c r="E59" i="9"/>
  <c r="F58" i="9"/>
  <c r="G57" i="9"/>
  <c r="H57" i="9"/>
  <c r="E57" i="9"/>
  <c r="H58" i="9"/>
  <c r="D59" i="9"/>
  <c r="F57" i="9"/>
  <c r="E58" i="9"/>
  <c r="G59" i="9"/>
  <c r="H59" i="9"/>
  <c r="D58" i="9"/>
  <c r="D57" i="9"/>
  <c r="G58" i="9"/>
  <c r="F59" i="9"/>
  <c r="H36" i="9"/>
  <c r="H37" i="9"/>
  <c r="H38" i="9"/>
  <c r="G36" i="9"/>
  <c r="G37" i="9"/>
  <c r="G38" i="9"/>
  <c r="D37" i="9"/>
  <c r="D38" i="9"/>
  <c r="D36" i="9"/>
  <c r="E36" i="9"/>
  <c r="E37" i="9"/>
  <c r="E38" i="9"/>
  <c r="G51" i="9"/>
  <c r="D51" i="9"/>
  <c r="G52" i="9"/>
  <c r="G53" i="9"/>
  <c r="H51" i="9"/>
  <c r="E51" i="9"/>
  <c r="H52" i="9"/>
  <c r="H53" i="9"/>
  <c r="F51" i="9"/>
  <c r="E52" i="9"/>
  <c r="E53" i="9"/>
  <c r="F52" i="9"/>
  <c r="F53" i="9"/>
  <c r="F39" i="9"/>
  <c r="H39" i="9"/>
  <c r="E40" i="9"/>
  <c r="G39" i="9"/>
  <c r="F40" i="9"/>
  <c r="H40" i="9"/>
  <c r="E41" i="9"/>
  <c r="G40" i="9"/>
  <c r="G41" i="9"/>
  <c r="E39" i="9"/>
  <c r="H41" i="9"/>
  <c r="F41" i="9"/>
  <c r="D39" i="9"/>
  <c r="G54" i="9"/>
  <c r="H54" i="9"/>
  <c r="G55" i="9"/>
  <c r="H55" i="9"/>
  <c r="G56" i="9"/>
  <c r="H56" i="9"/>
  <c r="F54" i="9"/>
  <c r="F55" i="9"/>
  <c r="E56" i="9"/>
  <c r="F56" i="9"/>
  <c r="D56" i="9"/>
  <c r="D55" i="9"/>
  <c r="E54" i="9"/>
  <c r="E55" i="9"/>
  <c r="D52" i="9"/>
  <c r="G46" i="9"/>
  <c r="E44" i="9"/>
  <c r="G43" i="9"/>
  <c r="H42" i="9"/>
  <c r="H44" i="9"/>
  <c r="F43" i="9"/>
  <c r="H47" i="9"/>
  <c r="E43" i="9"/>
  <c r="G44" i="9"/>
  <c r="D43" i="9"/>
  <c r="D64" i="9"/>
  <c r="H64" i="9"/>
  <c r="G64" i="9"/>
  <c r="H50" i="9"/>
  <c r="F45" i="9"/>
  <c r="G42" i="9"/>
  <c r="H49" i="9"/>
  <c r="H48" i="9"/>
  <c r="E45" i="9"/>
  <c r="H43" i="9"/>
  <c r="D45" i="9"/>
  <c r="E65" i="9"/>
  <c r="F64" i="9"/>
  <c r="H62" i="9"/>
  <c r="G62" i="9"/>
  <c r="H61" i="9"/>
  <c r="G61" i="9"/>
  <c r="H60" i="9"/>
  <c r="G60" i="9"/>
  <c r="G47" i="9"/>
  <c r="F42" i="9"/>
  <c r="H45" i="9"/>
  <c r="E46" i="9"/>
  <c r="E47" i="9"/>
  <c r="G45" i="9"/>
  <c r="F46" i="9"/>
  <c r="H46" i="9"/>
  <c r="F47" i="9"/>
  <c r="D46" i="9"/>
  <c r="E64" i="9"/>
  <c r="F44" i="9"/>
  <c r="E42" i="9"/>
  <c r="F67" i="9" l="1"/>
  <c r="G67" i="9"/>
  <c r="E67" i="9"/>
  <c r="D67" i="9"/>
  <c r="D73" i="9" s="1"/>
  <c r="D106" i="9" s="1"/>
  <c r="H67" i="9"/>
  <c r="H74" i="9" s="1"/>
  <c r="H107" i="9" s="1"/>
  <c r="F72" i="9" l="1"/>
  <c r="F105" i="9" s="1"/>
  <c r="F89" i="9"/>
  <c r="F122" i="9" s="1"/>
  <c r="F91" i="9"/>
  <c r="F124" i="9" s="1"/>
  <c r="F85" i="9"/>
  <c r="F118" i="9" s="1"/>
  <c r="F92" i="9"/>
  <c r="F125" i="9" s="1"/>
  <c r="G86" i="9"/>
  <c r="G119" i="9" s="1"/>
  <c r="H79" i="9"/>
  <c r="H112" i="9" s="1"/>
  <c r="H81" i="9"/>
  <c r="H114" i="9" s="1"/>
  <c r="H98" i="9"/>
  <c r="H131" i="9" s="1"/>
  <c r="G75" i="9"/>
  <c r="G108" i="9" s="1"/>
  <c r="G74" i="9"/>
  <c r="G107" i="9" s="1"/>
  <c r="G88" i="9"/>
  <c r="G121" i="9" s="1"/>
  <c r="D74" i="9"/>
  <c r="D107" i="9" s="1"/>
  <c r="G81" i="9"/>
  <c r="G114" i="9" s="1"/>
  <c r="G76" i="9"/>
  <c r="G109" i="9" s="1"/>
  <c r="G93" i="9"/>
  <c r="G126" i="9" s="1"/>
  <c r="G95" i="9"/>
  <c r="G128" i="9" s="1"/>
  <c r="F81" i="9"/>
  <c r="F114" i="9" s="1"/>
  <c r="F90" i="9"/>
  <c r="F123" i="9" s="1"/>
  <c r="G71" i="9"/>
  <c r="G104" i="9" s="1"/>
  <c r="H86" i="9"/>
  <c r="H119" i="9" s="1"/>
  <c r="H92" i="9"/>
  <c r="H125" i="9" s="1"/>
  <c r="H91" i="9"/>
  <c r="H124" i="9" s="1"/>
  <c r="H75" i="9"/>
  <c r="H108" i="9" s="1"/>
  <c r="H95" i="9"/>
  <c r="H128" i="9" s="1"/>
  <c r="H71" i="9"/>
  <c r="H104" i="9" s="1"/>
  <c r="H76" i="9"/>
  <c r="H109" i="9" s="1"/>
  <c r="G98" i="9"/>
  <c r="G131" i="9" s="1"/>
  <c r="G92" i="9"/>
  <c r="G125" i="9" s="1"/>
  <c r="G80" i="9"/>
  <c r="G113" i="9" s="1"/>
  <c r="G89" i="9"/>
  <c r="G122" i="9" s="1"/>
  <c r="G73" i="9"/>
  <c r="G106" i="9" s="1"/>
  <c r="G150" i="9" s="1"/>
  <c r="N17" i="9" s="1"/>
  <c r="H78" i="9"/>
  <c r="H111" i="9" s="1"/>
  <c r="G90" i="9"/>
  <c r="G123" i="9" s="1"/>
  <c r="G79" i="9"/>
  <c r="G112" i="9" s="1"/>
  <c r="F77" i="9"/>
  <c r="F110" i="9" s="1"/>
  <c r="G78" i="9"/>
  <c r="G111" i="9" s="1"/>
  <c r="G77" i="9"/>
  <c r="G110" i="9" s="1"/>
  <c r="F93" i="9"/>
  <c r="F126" i="9" s="1"/>
  <c r="G91" i="9"/>
  <c r="G124" i="9" s="1"/>
  <c r="H85" i="9"/>
  <c r="H118" i="9" s="1"/>
  <c r="H87" i="9"/>
  <c r="H120" i="9" s="1"/>
  <c r="G85" i="9"/>
  <c r="G118" i="9" s="1"/>
  <c r="H88" i="9"/>
  <c r="H121" i="9" s="1"/>
  <c r="E86" i="9"/>
  <c r="E119" i="9" s="1"/>
  <c r="E80" i="9"/>
  <c r="E113" i="9" s="1"/>
  <c r="E85" i="9"/>
  <c r="E118" i="9" s="1"/>
  <c r="D92" i="9"/>
  <c r="D125" i="9" s="1"/>
  <c r="G87" i="9"/>
  <c r="G120" i="9" s="1"/>
  <c r="E72" i="9"/>
  <c r="E105" i="9" s="1"/>
  <c r="H84" i="9"/>
  <c r="H117" i="9" s="1"/>
  <c r="E99" i="9"/>
  <c r="E132" i="9" s="1"/>
  <c r="F86" i="9"/>
  <c r="F119" i="9" s="1"/>
  <c r="F79" i="9"/>
  <c r="F112" i="9" s="1"/>
  <c r="F74" i="9"/>
  <c r="F107" i="9" s="1"/>
  <c r="F88" i="9"/>
  <c r="F121" i="9" s="1"/>
  <c r="E74" i="9"/>
  <c r="E107" i="9" s="1"/>
  <c r="F76" i="9"/>
  <c r="F109" i="9" s="1"/>
  <c r="E92" i="9"/>
  <c r="E125" i="9" s="1"/>
  <c r="E73" i="9"/>
  <c r="E106" i="9" s="1"/>
  <c r="E87" i="9"/>
  <c r="E120" i="9" s="1"/>
  <c r="D77" i="9"/>
  <c r="D110" i="9" s="1"/>
  <c r="H70" i="9"/>
  <c r="H103" i="9" s="1"/>
  <c r="E90" i="9"/>
  <c r="E123" i="9" s="1"/>
  <c r="E78" i="9"/>
  <c r="E111" i="9" s="1"/>
  <c r="D93" i="9"/>
  <c r="D126" i="9" s="1"/>
  <c r="H72" i="9"/>
  <c r="H105" i="9" s="1"/>
  <c r="E79" i="9"/>
  <c r="E112" i="9" s="1"/>
  <c r="D71" i="9"/>
  <c r="D104" i="9" s="1"/>
  <c r="E76" i="9"/>
  <c r="E109" i="9" s="1"/>
  <c r="D95" i="9"/>
  <c r="D128" i="9" s="1"/>
  <c r="D96" i="9"/>
  <c r="D129" i="9" s="1"/>
  <c r="D94" i="9"/>
  <c r="D127" i="9" s="1"/>
  <c r="D82" i="9"/>
  <c r="D115" i="9" s="1"/>
  <c r="D78" i="9"/>
  <c r="D111" i="9" s="1"/>
  <c r="D75" i="9"/>
  <c r="D108" i="9" s="1"/>
  <c r="D137" i="9" s="1"/>
  <c r="K4" i="9" s="1"/>
  <c r="D87" i="9"/>
  <c r="D120" i="9" s="1"/>
  <c r="D99" i="9"/>
  <c r="D132" i="9" s="1"/>
  <c r="D76" i="9"/>
  <c r="D109" i="9" s="1"/>
  <c r="D83" i="9"/>
  <c r="D116" i="9" s="1"/>
  <c r="D84" i="9"/>
  <c r="D117" i="9" s="1"/>
  <c r="D81" i="9"/>
  <c r="D114" i="9" s="1"/>
  <c r="D88" i="9"/>
  <c r="D121" i="9" s="1"/>
  <c r="D97" i="9"/>
  <c r="D130" i="9" s="1"/>
  <c r="D85" i="9"/>
  <c r="D118" i="9" s="1"/>
  <c r="E98" i="9"/>
  <c r="E131" i="9" s="1"/>
  <c r="D72" i="9"/>
  <c r="D105" i="9" s="1"/>
  <c r="H97" i="9"/>
  <c r="H130" i="9" s="1"/>
  <c r="H99" i="9"/>
  <c r="H132" i="9" s="1"/>
  <c r="D70" i="9"/>
  <c r="D103" i="9" s="1"/>
  <c r="F94" i="9"/>
  <c r="F127" i="9" s="1"/>
  <c r="F97" i="9"/>
  <c r="F130" i="9" s="1"/>
  <c r="F83" i="9"/>
  <c r="F116" i="9" s="1"/>
  <c r="F95" i="9"/>
  <c r="F128" i="9" s="1"/>
  <c r="F96" i="9"/>
  <c r="F129" i="9" s="1"/>
  <c r="F82" i="9"/>
  <c r="F115" i="9" s="1"/>
  <c r="F84" i="9"/>
  <c r="F117" i="9" s="1"/>
  <c r="F99" i="9"/>
  <c r="F132" i="9" s="1"/>
  <c r="F87" i="9"/>
  <c r="F120" i="9" s="1"/>
  <c r="E95" i="9"/>
  <c r="E128" i="9" s="1"/>
  <c r="E82" i="9"/>
  <c r="E115" i="9" s="1"/>
  <c r="E94" i="9"/>
  <c r="E127" i="9" s="1"/>
  <c r="E84" i="9"/>
  <c r="E117" i="9" s="1"/>
  <c r="E97" i="9"/>
  <c r="E130" i="9" s="1"/>
  <c r="E96" i="9"/>
  <c r="E129" i="9" s="1"/>
  <c r="E83" i="9"/>
  <c r="E116" i="9" s="1"/>
  <c r="E89" i="9"/>
  <c r="E122" i="9" s="1"/>
  <c r="F73" i="9"/>
  <c r="F106" i="9" s="1"/>
  <c r="E81" i="9"/>
  <c r="E114" i="9" s="1"/>
  <c r="E70" i="9"/>
  <c r="E103" i="9" s="1"/>
  <c r="D91" i="9"/>
  <c r="D124" i="9" s="1"/>
  <c r="H73" i="9"/>
  <c r="H106" i="9" s="1"/>
  <c r="H96" i="9"/>
  <c r="H129" i="9" s="1"/>
  <c r="F80" i="9"/>
  <c r="F113" i="9" s="1"/>
  <c r="D79" i="9"/>
  <c r="D112" i="9" s="1"/>
  <c r="H83" i="9"/>
  <c r="H116" i="9" s="1"/>
  <c r="D98" i="9"/>
  <c r="D131" i="9" s="1"/>
  <c r="E75" i="9"/>
  <c r="E108" i="9" s="1"/>
  <c r="G82" i="9"/>
  <c r="G115" i="9" s="1"/>
  <c r="G99" i="9"/>
  <c r="G132" i="9" s="1"/>
  <c r="G84" i="9"/>
  <c r="G117" i="9" s="1"/>
  <c r="G97" i="9"/>
  <c r="G130" i="9" s="1"/>
  <c r="G83" i="9"/>
  <c r="G116" i="9" s="1"/>
  <c r="H89" i="9"/>
  <c r="H122" i="9" s="1"/>
  <c r="D89" i="9"/>
  <c r="D122" i="9" s="1"/>
  <c r="F78" i="9"/>
  <c r="F111" i="9" s="1"/>
  <c r="H94" i="9"/>
  <c r="H127" i="9" s="1"/>
  <c r="F98" i="9"/>
  <c r="F131" i="9" s="1"/>
  <c r="H80" i="9"/>
  <c r="H113" i="9" s="1"/>
  <c r="E77" i="9"/>
  <c r="E110" i="9" s="1"/>
  <c r="H77" i="9"/>
  <c r="H110" i="9" s="1"/>
  <c r="E91" i="9"/>
  <c r="E124" i="9" s="1"/>
  <c r="F75" i="9"/>
  <c r="F108" i="9" s="1"/>
  <c r="D86" i="9"/>
  <c r="D119" i="9" s="1"/>
  <c r="G70" i="9"/>
  <c r="G103" i="9" s="1"/>
  <c r="G96" i="9"/>
  <c r="G129" i="9" s="1"/>
  <c r="D90" i="9"/>
  <c r="D123" i="9" s="1"/>
  <c r="E88" i="9"/>
  <c r="E121" i="9" s="1"/>
  <c r="H93" i="9"/>
  <c r="H126" i="9" s="1"/>
  <c r="E93" i="9"/>
  <c r="E126" i="9" s="1"/>
  <c r="G72" i="9"/>
  <c r="G105" i="9" s="1"/>
  <c r="E71" i="9"/>
  <c r="E104" i="9" s="1"/>
  <c r="H90" i="9"/>
  <c r="H123" i="9" s="1"/>
  <c r="H82" i="9"/>
  <c r="H115" i="9" s="1"/>
  <c r="G94" i="9"/>
  <c r="G127" i="9" s="1"/>
  <c r="D80" i="9"/>
  <c r="D113" i="9" s="1"/>
  <c r="F136" i="9" l="1"/>
  <c r="M3" i="9" s="1"/>
  <c r="H139" i="9"/>
  <c r="O6" i="9" s="1"/>
  <c r="H143" i="9"/>
  <c r="O10" i="9" s="1"/>
  <c r="F143" i="9"/>
  <c r="M10" i="9" s="1"/>
  <c r="H138" i="9"/>
  <c r="O5" i="9" s="1"/>
  <c r="F139" i="9"/>
  <c r="M6" i="9" s="1"/>
  <c r="F155" i="9"/>
  <c r="M22" i="9" s="1"/>
  <c r="F156" i="9"/>
  <c r="M23" i="9" s="1"/>
  <c r="G137" i="9"/>
  <c r="N4" i="9" s="1"/>
  <c r="G142" i="9"/>
  <c r="N9" i="9" s="1"/>
  <c r="F141" i="9"/>
  <c r="M8" i="9" s="1"/>
  <c r="G151" i="9"/>
  <c r="N18" i="9" s="1"/>
  <c r="F138" i="9"/>
  <c r="M5" i="9" s="1"/>
  <c r="G155" i="9"/>
  <c r="N22" i="9" s="1"/>
  <c r="G138" i="9"/>
  <c r="N5" i="9" s="1"/>
  <c r="G139" i="9"/>
  <c r="N6" i="9" s="1"/>
  <c r="H141" i="9"/>
  <c r="O8" i="9" s="1"/>
  <c r="D151" i="9"/>
  <c r="K18" i="9" s="1"/>
  <c r="H154" i="9"/>
  <c r="O21" i="9" s="1"/>
  <c r="G152" i="9"/>
  <c r="N19" i="9" s="1"/>
  <c r="G156" i="9"/>
  <c r="N23" i="9" s="1"/>
  <c r="G141" i="9"/>
  <c r="N8" i="9" s="1"/>
  <c r="G143" i="9"/>
  <c r="N10" i="9" s="1"/>
  <c r="E141" i="9"/>
  <c r="L8" i="9" s="1"/>
  <c r="G154" i="9"/>
  <c r="N21" i="9" s="1"/>
  <c r="D158" i="9"/>
  <c r="K25" i="9" s="1"/>
  <c r="F142" i="9"/>
  <c r="M9" i="9" s="1"/>
  <c r="E157" i="9"/>
  <c r="L24" i="9" s="1"/>
  <c r="D150" i="9"/>
  <c r="K17" i="9" s="1"/>
  <c r="D157" i="9"/>
  <c r="K24" i="9" s="1"/>
  <c r="F158" i="9"/>
  <c r="M25" i="9" s="1"/>
  <c r="E156" i="9"/>
  <c r="L23" i="9" s="1"/>
  <c r="G140" i="9"/>
  <c r="N7" i="9" s="1"/>
  <c r="G153" i="9"/>
  <c r="N20" i="9" s="1"/>
  <c r="F140" i="9"/>
  <c r="M7" i="9" s="1"/>
  <c r="F153" i="9"/>
  <c r="M20" i="9" s="1"/>
  <c r="H142" i="9"/>
  <c r="O9" i="9" s="1"/>
  <c r="H137" i="9"/>
  <c r="O4" i="9" s="1"/>
  <c r="H150" i="9"/>
  <c r="O17" i="9" s="1"/>
  <c r="D143" i="9"/>
  <c r="K10" i="9" s="1"/>
  <c r="D156" i="9"/>
  <c r="K23" i="9" s="1"/>
  <c r="F150" i="9"/>
  <c r="M17" i="9" s="1"/>
  <c r="D154" i="9"/>
  <c r="K21" i="9" s="1"/>
  <c r="F154" i="9"/>
  <c r="M21" i="9" s="1"/>
  <c r="G136" i="9"/>
  <c r="N3" i="9" s="1"/>
  <c r="G149" i="9"/>
  <c r="N16" i="9" s="1"/>
  <c r="E140" i="9"/>
  <c r="L7" i="9" s="1"/>
  <c r="E153" i="9"/>
  <c r="L20" i="9" s="1"/>
  <c r="E151" i="9"/>
  <c r="L18" i="9" s="1"/>
  <c r="E152" i="9"/>
  <c r="L19" i="9" s="1"/>
  <c r="F151" i="9"/>
  <c r="M18" i="9" s="1"/>
  <c r="D136" i="9"/>
  <c r="K3" i="9" s="1"/>
  <c r="D149" i="9"/>
  <c r="K16" i="9" s="1"/>
  <c r="H155" i="9"/>
  <c r="O22" i="9" s="1"/>
  <c r="H151" i="9"/>
  <c r="O18" i="9" s="1"/>
  <c r="G144" i="9"/>
  <c r="N11" i="9" s="1"/>
  <c r="G157" i="9"/>
  <c r="N24" i="9" s="1"/>
  <c r="E142" i="9"/>
  <c r="L9" i="9" s="1"/>
  <c r="E155" i="9"/>
  <c r="L22" i="9" s="1"/>
  <c r="M16" i="9"/>
  <c r="F152" i="9"/>
  <c r="M19" i="9" s="1"/>
  <c r="H156" i="9"/>
  <c r="O23" i="9" s="1"/>
  <c r="E154" i="9"/>
  <c r="L21" i="9" s="1"/>
  <c r="H144" i="9"/>
  <c r="O11" i="9" s="1"/>
  <c r="H157" i="9"/>
  <c r="O24" i="9" s="1"/>
  <c r="G145" i="9"/>
  <c r="N12" i="9" s="1"/>
  <c r="G158" i="9"/>
  <c r="N25" i="9" s="1"/>
  <c r="D152" i="9"/>
  <c r="K19" i="9" s="1"/>
  <c r="F157" i="9"/>
  <c r="M24" i="9" s="1"/>
  <c r="H158" i="9"/>
  <c r="O25" i="9" s="1"/>
  <c r="D155" i="9"/>
  <c r="K22" i="9" s="1"/>
  <c r="E150" i="9"/>
  <c r="L17" i="9" s="1"/>
  <c r="H140" i="9"/>
  <c r="O7" i="9" s="1"/>
  <c r="H153" i="9"/>
  <c r="O20" i="9" s="1"/>
  <c r="E149" i="9"/>
  <c r="L16" i="9" s="1"/>
  <c r="E145" i="9"/>
  <c r="L12" i="9" s="1"/>
  <c r="E158" i="9"/>
  <c r="L25" i="9" s="1"/>
  <c r="D140" i="9"/>
  <c r="K7" i="9" s="1"/>
  <c r="D153" i="9"/>
  <c r="K20" i="9" s="1"/>
  <c r="H149" i="9"/>
  <c r="O16" i="9" s="1"/>
  <c r="H152" i="9"/>
  <c r="O19" i="9" s="1"/>
  <c r="E143" i="9"/>
  <c r="L10" i="9" s="1"/>
  <c r="D138" i="9"/>
  <c r="K5" i="9" s="1"/>
  <c r="E138" i="9"/>
  <c r="L5" i="9" s="1"/>
  <c r="D141" i="9"/>
  <c r="K8" i="9" s="1"/>
  <c r="D145" i="9"/>
  <c r="K12" i="9" s="1"/>
  <c r="E136" i="9"/>
  <c r="L3" i="9" s="1"/>
  <c r="E144" i="9"/>
  <c r="L11" i="9" s="1"/>
  <c r="D142" i="9"/>
  <c r="K9" i="9" s="1"/>
  <c r="F145" i="9"/>
  <c r="M12" i="9" s="1"/>
  <c r="F137" i="9"/>
  <c r="M4" i="9" s="1"/>
  <c r="F144" i="9"/>
  <c r="M11" i="9" s="1"/>
  <c r="H145" i="9"/>
  <c r="O12" i="9" s="1"/>
  <c r="E139" i="9"/>
  <c r="L6" i="9" s="1"/>
  <c r="E137" i="9"/>
  <c r="L4" i="9" s="1"/>
  <c r="D139" i="9"/>
  <c r="K6" i="9" s="1"/>
  <c r="D144" i="9"/>
  <c r="K11" i="9" s="1"/>
  <c r="H136" i="9"/>
  <c r="O3" i="9" s="1"/>
</calcChain>
</file>

<file path=xl/sharedStrings.xml><?xml version="1.0" encoding="utf-8"?>
<sst xmlns="http://schemas.openxmlformats.org/spreadsheetml/2006/main" count="179" uniqueCount="24">
  <si>
    <t>WT-1</t>
  </si>
  <si>
    <t>WT-2</t>
  </si>
  <si>
    <t>NatG12D-1</t>
  </si>
  <si>
    <t>NatG12D-2</t>
  </si>
  <si>
    <t>NatQ61R-1</t>
  </si>
  <si>
    <t>NatQ61R-2</t>
  </si>
  <si>
    <t>ComG12D-1</t>
  </si>
  <si>
    <t>ComG12D-2</t>
  </si>
  <si>
    <t>ComQ61R-1</t>
  </si>
  <si>
    <t>ComQ61R-2</t>
  </si>
  <si>
    <t>Actin</t>
  </si>
  <si>
    <t>cFOS</t>
  </si>
  <si>
    <t>Dusp6</t>
  </si>
  <si>
    <t>Egr1</t>
  </si>
  <si>
    <t>Fosl1</t>
  </si>
  <si>
    <t>cT</t>
  </si>
  <si>
    <t>ddct</t>
  </si>
  <si>
    <t>stdev</t>
  </si>
  <si>
    <t>avg</t>
  </si>
  <si>
    <t>FOSL2</t>
  </si>
  <si>
    <t>dct</t>
  </si>
  <si>
    <t>avg control</t>
  </si>
  <si>
    <t>2^ddct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</si>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</sst>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90457-5702-5943-99D2-2FFC0CB86E7A}">
  <dimension ref="A1:O158"/>
  <sheetViews>
    <sheetView tabSelected="1" zoomScale="75" workbookViewId="0">
      <selection activeCell="M25" sqref="M25"/>
    </sheetView>
  </sheetViews>
  <sheetFormatPr baseColWidth="10" defaultRowHeight="16" x14ac:dyDescent="0.2"/>
  <sheetData>
    <row r="1" spans="1:15" x14ac:dyDescent="0.2">
      <c r="D1" t="s">
        <v>15</v>
      </c>
    </row>
    <row r="2" spans="1:15" x14ac:dyDescent="0.2">
      <c r="B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19</v>
      </c>
      <c r="K2" t="s">
        <v>11</v>
      </c>
      <c r="L2" t="s">
        <v>12</v>
      </c>
      <c r="M2" t="s">
        <v>13</v>
      </c>
      <c r="N2" t="s">
        <v>14</v>
      </c>
      <c r="O2" t="s">
        <v>19</v>
      </c>
    </row>
    <row r="3" spans="1:15" x14ac:dyDescent="0.2">
      <c r="A3" t="s">
        <v>0</v>
      </c>
      <c r="B3">
        <v>17.108915427852001</v>
      </c>
      <c r="D3">
        <v>24.573056269307099</v>
      </c>
      <c r="E3">
        <v>22.584182390393</v>
      </c>
      <c r="F3">
        <v>23.989084193007798</v>
      </c>
      <c r="G3">
        <v>31.663929374227202</v>
      </c>
      <c r="H3">
        <v>24.043921262149599</v>
      </c>
      <c r="J3" t="s">
        <v>0</v>
      </c>
      <c r="K3">
        <f t="shared" ref="K3:K12" si="0">D136</f>
        <v>1.0002447972818207</v>
      </c>
      <c r="L3">
        <f t="shared" ref="L3:L12" si="1">E136</f>
        <v>1.0008408119171064</v>
      </c>
      <c r="M3">
        <f t="shared" ref="M3:M12" si="2">F136</f>
        <v>1.0874345942277452</v>
      </c>
      <c r="N3">
        <f t="shared" ref="N3:N12" si="3">G136</f>
        <v>1.0067435287830586</v>
      </c>
      <c r="O3">
        <f t="shared" ref="O3:O12" si="4">H136</f>
        <v>1.0054642981354436</v>
      </c>
    </row>
    <row r="4" spans="1:15" x14ac:dyDescent="0.2">
      <c r="A4" t="s">
        <v>0</v>
      </c>
      <c r="B4">
        <v>16.915780361629299</v>
      </c>
      <c r="D4">
        <v>24.506738103306098</v>
      </c>
      <c r="E4">
        <v>22.467836976386199</v>
      </c>
      <c r="F4">
        <v>23.9853082061775</v>
      </c>
      <c r="G4">
        <v>31.923600878749699</v>
      </c>
      <c r="H4">
        <v>23.819786781523302</v>
      </c>
      <c r="J4" t="s">
        <v>1</v>
      </c>
      <c r="K4">
        <f t="shared" si="0"/>
        <v>0.40184280056570504</v>
      </c>
      <c r="L4">
        <f t="shared" si="1"/>
        <v>0.68062859071118431</v>
      </c>
      <c r="M4">
        <f t="shared" si="2"/>
        <v>0.13951472123252714</v>
      </c>
      <c r="N4">
        <f t="shared" si="3"/>
        <v>3.0976273005095352</v>
      </c>
      <c r="O4">
        <f t="shared" si="4"/>
        <v>1.6519165057328784</v>
      </c>
    </row>
    <row r="5" spans="1:15" x14ac:dyDescent="0.2">
      <c r="A5" t="s">
        <v>0</v>
      </c>
      <c r="B5">
        <v>16.931085415700402</v>
      </c>
      <c r="C5">
        <f>AVERAGE(B3:B5)</f>
        <v>16.985260401727235</v>
      </c>
      <c r="D5">
        <v>24.5754378459193</v>
      </c>
      <c r="E5">
        <v>22.450253223850702</v>
      </c>
      <c r="F5">
        <v>23.483107478687501</v>
      </c>
      <c r="G5">
        <v>31.5160418292107</v>
      </c>
      <c r="H5">
        <v>23.6759670513594</v>
      </c>
      <c r="J5" t="s">
        <v>2</v>
      </c>
      <c r="K5">
        <f t="shared" si="0"/>
        <v>0.99948560909784023</v>
      </c>
      <c r="L5">
        <f t="shared" si="1"/>
        <v>1.0323193327352493</v>
      </c>
      <c r="M5">
        <f t="shared" si="2"/>
        <v>1.0122874852241968</v>
      </c>
      <c r="N5">
        <f t="shared" si="3"/>
        <v>0.95702877777332984</v>
      </c>
      <c r="O5">
        <f t="shared" si="4"/>
        <v>1.1281226426949296</v>
      </c>
    </row>
    <row r="6" spans="1:15" x14ac:dyDescent="0.2">
      <c r="A6" t="s">
        <v>1</v>
      </c>
      <c r="B6">
        <v>16.0934100193079</v>
      </c>
      <c r="D6">
        <v>24.8545092525431</v>
      </c>
      <c r="E6">
        <v>22.100477354769399</v>
      </c>
      <c r="F6">
        <v>37.423508223061198</v>
      </c>
      <c r="G6">
        <v>29.107945701683501</v>
      </c>
      <c r="H6">
        <v>22.098388874919198</v>
      </c>
      <c r="J6" t="s">
        <v>3</v>
      </c>
      <c r="K6">
        <f t="shared" si="0"/>
        <v>0.5363623016139546</v>
      </c>
      <c r="L6">
        <f t="shared" si="1"/>
        <v>1.0219997010069044</v>
      </c>
      <c r="M6">
        <f t="shared" si="2"/>
        <v>0.26501460277958006</v>
      </c>
      <c r="N6">
        <f t="shared" si="3"/>
        <v>1.3896531598595037</v>
      </c>
      <c r="O6">
        <f t="shared" si="4"/>
        <v>1.5700362895429747</v>
      </c>
    </row>
    <row r="7" spans="1:15" x14ac:dyDescent="0.2">
      <c r="A7" t="s">
        <v>1</v>
      </c>
      <c r="B7">
        <v>15.902054139321701</v>
      </c>
      <c r="D7">
        <v>24.766482126351701</v>
      </c>
      <c r="E7">
        <v>21.947477575768499</v>
      </c>
      <c r="F7">
        <v>37.4932676836479</v>
      </c>
      <c r="G7">
        <v>29.143209359714501</v>
      </c>
      <c r="H7">
        <v>22.1396547109482</v>
      </c>
      <c r="J7" t="s">
        <v>4</v>
      </c>
      <c r="K7">
        <f t="shared" si="0"/>
        <v>0.76071352666189618</v>
      </c>
      <c r="L7">
        <f t="shared" si="1"/>
        <v>1.3066782434637547</v>
      </c>
      <c r="M7">
        <f t="shared" si="2"/>
        <v>0.49817314098137194</v>
      </c>
      <c r="N7">
        <f t="shared" si="3"/>
        <v>1.401879679661665</v>
      </c>
      <c r="O7">
        <f t="shared" si="4"/>
        <v>1.6488694074103645</v>
      </c>
    </row>
    <row r="8" spans="1:15" x14ac:dyDescent="0.2">
      <c r="A8" t="s">
        <v>1</v>
      </c>
      <c r="B8">
        <v>15.8761398780505</v>
      </c>
      <c r="C8">
        <f>AVERAGE(B6:B8)</f>
        <v>15.957201345560035</v>
      </c>
      <c r="D8">
        <v>24.899126524405599</v>
      </c>
      <c r="E8">
        <v>22.0394467059334</v>
      </c>
      <c r="F8">
        <v>24.0479208610695</v>
      </c>
      <c r="G8">
        <v>28.888199428863501</v>
      </c>
      <c r="H8">
        <v>22.046542575059402</v>
      </c>
      <c r="J8" t="s">
        <v>5</v>
      </c>
      <c r="K8">
        <f t="shared" si="0"/>
        <v>0.55476865196504099</v>
      </c>
      <c r="L8">
        <f t="shared" si="1"/>
        <v>1.044895335853816</v>
      </c>
      <c r="M8">
        <f t="shared" si="2"/>
        <v>0.31595982178816362</v>
      </c>
      <c r="N8">
        <f t="shared" si="3"/>
        <v>1.5247260675971102</v>
      </c>
      <c r="O8">
        <f t="shared" si="4"/>
        <v>1.8418251782380819</v>
      </c>
    </row>
    <row r="9" spans="1:15" x14ac:dyDescent="0.2">
      <c r="A9" t="s">
        <v>2</v>
      </c>
      <c r="B9">
        <v>16.7709433348397</v>
      </c>
      <c r="D9">
        <v>24.282134947118799</v>
      </c>
      <c r="E9">
        <v>22.314131734418002</v>
      </c>
      <c r="F9">
        <v>23.563057974270102</v>
      </c>
      <c r="G9">
        <v>31.142576505204101</v>
      </c>
      <c r="H9">
        <v>23.312472012697299</v>
      </c>
      <c r="J9" t="s">
        <v>6</v>
      </c>
      <c r="K9">
        <f t="shared" si="0"/>
        <v>1.1764393066843761</v>
      </c>
      <c r="L9">
        <f t="shared" si="1"/>
        <v>1.1842996787140354</v>
      </c>
      <c r="M9">
        <f t="shared" si="2"/>
        <v>2.1034157439175836</v>
      </c>
      <c r="N9">
        <f t="shared" si="3"/>
        <v>1.8277405944569498</v>
      </c>
      <c r="O9">
        <f t="shared" si="4"/>
        <v>2.728599124715259</v>
      </c>
    </row>
    <row r="10" spans="1:15" x14ac:dyDescent="0.2">
      <c r="A10" t="s">
        <v>2</v>
      </c>
      <c r="B10">
        <v>16.651444087542199</v>
      </c>
      <c r="D10">
        <v>24.223389427886701</v>
      </c>
      <c r="E10">
        <v>22.057588773438599</v>
      </c>
      <c r="F10">
        <v>23.674144638826899</v>
      </c>
      <c r="G10">
        <v>31.610089725140799</v>
      </c>
      <c r="H10">
        <v>23.375447120688701</v>
      </c>
      <c r="J10" t="s">
        <v>7</v>
      </c>
      <c r="K10">
        <f t="shared" si="0"/>
        <v>1.2614604098606554</v>
      </c>
      <c r="L10">
        <f t="shared" si="1"/>
        <v>1.7071961525012318</v>
      </c>
      <c r="M10">
        <f t="shared" si="2"/>
        <v>1.048594357838831</v>
      </c>
      <c r="N10">
        <f t="shared" si="3"/>
        <v>5.8399255480187868</v>
      </c>
      <c r="O10">
        <f t="shared" si="4"/>
        <v>2.5062983825920115</v>
      </c>
    </row>
    <row r="11" spans="1:15" x14ac:dyDescent="0.2">
      <c r="A11" t="s">
        <v>2</v>
      </c>
      <c r="B11">
        <v>16.5421853202973</v>
      </c>
      <c r="C11">
        <f>AVERAGE(B9:B11)</f>
        <v>16.654857580893069</v>
      </c>
      <c r="D11">
        <v>24.163178587895299</v>
      </c>
      <c r="E11">
        <v>22.019129293780601</v>
      </c>
      <c r="F11">
        <v>23.2165747207302</v>
      </c>
      <c r="G11">
        <v>31.6009325725677</v>
      </c>
      <c r="H11">
        <v>23.339466903111401</v>
      </c>
      <c r="J11" t="s">
        <v>8</v>
      </c>
      <c r="K11">
        <f t="shared" si="0"/>
        <v>0.74041446829946533</v>
      </c>
      <c r="L11">
        <f t="shared" si="1"/>
        <v>1.8351219435446857</v>
      </c>
      <c r="M11">
        <f t="shared" si="2"/>
        <v>0.90392685549431195</v>
      </c>
      <c r="N11">
        <f t="shared" si="3"/>
        <v>5.3672908638648886</v>
      </c>
      <c r="O11">
        <f t="shared" si="4"/>
        <v>2.2962127627744184</v>
      </c>
    </row>
    <row r="12" spans="1:15" x14ac:dyDescent="0.2">
      <c r="A12" t="s">
        <v>3</v>
      </c>
      <c r="B12">
        <v>16.906851485420599</v>
      </c>
      <c r="D12">
        <v>25.278674807776198</v>
      </c>
      <c r="E12">
        <v>22.388148760675801</v>
      </c>
      <c r="F12">
        <v>25.4497041832315</v>
      </c>
      <c r="G12">
        <v>31.063611451624901</v>
      </c>
      <c r="H12">
        <v>23.0332168799304</v>
      </c>
      <c r="J12" t="s">
        <v>9</v>
      </c>
      <c r="K12">
        <f t="shared" si="0"/>
        <v>0.87276673885936396</v>
      </c>
      <c r="L12">
        <f t="shared" si="1"/>
        <v>3.5062711487709728</v>
      </c>
      <c r="M12">
        <f t="shared" si="2"/>
        <v>1.7721291918528974</v>
      </c>
      <c r="N12">
        <f t="shared" si="3"/>
        <v>9.9916000243296779</v>
      </c>
      <c r="O12">
        <f t="shared" si="4"/>
        <v>2.4316825309232546</v>
      </c>
    </row>
    <row r="13" spans="1:15" x14ac:dyDescent="0.2">
      <c r="A13" t="s">
        <v>3</v>
      </c>
      <c r="B13">
        <v>16.6920094658905</v>
      </c>
      <c r="D13">
        <v>25.221877500327299</v>
      </c>
      <c r="E13">
        <v>22.1487097268874</v>
      </c>
      <c r="F13">
        <v>25.409160375865699</v>
      </c>
      <c r="G13">
        <v>31.1943293565507</v>
      </c>
      <c r="H13">
        <v>22.9615016930086</v>
      </c>
    </row>
    <row r="14" spans="1:15" x14ac:dyDescent="0.2">
      <c r="A14" t="s">
        <v>3</v>
      </c>
      <c r="B14">
        <v>16.607531063244299</v>
      </c>
      <c r="C14">
        <f>AVERAGE(B12:B14)</f>
        <v>16.735464004851796</v>
      </c>
      <c r="D14">
        <v>25.106799153194501</v>
      </c>
      <c r="E14">
        <v>22.135579202218601</v>
      </c>
      <c r="F14">
        <v>25.604059164867699</v>
      </c>
      <c r="G14">
        <v>30.715410043006901</v>
      </c>
      <c r="H14">
        <v>22.8491643923353</v>
      </c>
    </row>
    <row r="15" spans="1:15" ht="17" customHeight="1" x14ac:dyDescent="0.2">
      <c r="A15" t="s">
        <v>4</v>
      </c>
      <c r="B15">
        <v>17.373242972427299</v>
      </c>
      <c r="D15">
        <v>25.2386211785374</v>
      </c>
      <c r="E15">
        <v>22.486294831933002</v>
      </c>
      <c r="F15">
        <v>25.185077051601301</v>
      </c>
      <c r="G15">
        <v>31.483641677296401</v>
      </c>
      <c r="H15">
        <v>23.447623004763901</v>
      </c>
      <c r="K15" t="s">
        <v>11</v>
      </c>
      <c r="L15" t="s">
        <v>12</v>
      </c>
      <c r="M15" t="s">
        <v>13</v>
      </c>
      <c r="N15" t="s">
        <v>14</v>
      </c>
      <c r="O15" t="s">
        <v>19</v>
      </c>
    </row>
    <row r="16" spans="1:15" ht="17" customHeight="1" x14ac:dyDescent="0.2">
      <c r="A16" t="s">
        <v>4</v>
      </c>
      <c r="B16">
        <v>17.284640216987199</v>
      </c>
      <c r="D16">
        <v>25.330464799344899</v>
      </c>
      <c r="E16">
        <v>22.456786926740101</v>
      </c>
      <c r="F16">
        <v>25.170341087380699</v>
      </c>
      <c r="G16">
        <v>31.520691631059499</v>
      </c>
      <c r="H16">
        <v>23.4703737667082</v>
      </c>
      <c r="J16" t="s">
        <v>0</v>
      </c>
      <c r="K16">
        <f t="shared" ref="K16:K25" si="5">D149</f>
        <v>2.7242257030789804E-2</v>
      </c>
      <c r="L16">
        <f t="shared" ref="L16:L25" si="6">E149</f>
        <v>4.9783077236094438E-2</v>
      </c>
      <c r="M16">
        <f t="shared" ref="M16:M25" si="7">F149</f>
        <v>0.72876923272059124</v>
      </c>
      <c r="N16">
        <f t="shared" ref="N16:N25" si="8">G149</f>
        <v>0.14090831360218742</v>
      </c>
      <c r="O16">
        <f t="shared" ref="O16:O25" si="9">H149</f>
        <v>0.12720802935461417</v>
      </c>
    </row>
    <row r="17" spans="1:15" ht="17" customHeight="1" x14ac:dyDescent="0.2">
      <c r="A17" t="s">
        <v>4</v>
      </c>
      <c r="B17">
        <v>17.3070337207268</v>
      </c>
      <c r="C17">
        <f>AVERAGE(B15:B17)</f>
        <v>17.321638970047101</v>
      </c>
      <c r="D17">
        <v>25.2804705060434</v>
      </c>
      <c r="E17">
        <v>22.411597508365102</v>
      </c>
      <c r="F17">
        <v>25.12767775316</v>
      </c>
      <c r="G17">
        <v>31.651633639897899</v>
      </c>
      <c r="H17">
        <v>23.4664853999342</v>
      </c>
      <c r="J17" t="s">
        <v>1</v>
      </c>
      <c r="K17">
        <f t="shared" si="5"/>
        <v>1.8929157310395517E-2</v>
      </c>
      <c r="L17">
        <f t="shared" si="6"/>
        <v>3.6513545024294221E-2</v>
      </c>
      <c r="M17">
        <f t="shared" si="7"/>
        <v>0.24157999754658213</v>
      </c>
      <c r="N17">
        <f t="shared" si="8"/>
        <v>0.30382712743353973</v>
      </c>
      <c r="O17">
        <f t="shared" si="9"/>
        <v>5.3512553501935976E-2</v>
      </c>
    </row>
    <row r="18" spans="1:15" x14ac:dyDescent="0.2">
      <c r="A18" t="s">
        <v>5</v>
      </c>
      <c r="B18">
        <v>17.094183765211199</v>
      </c>
      <c r="D18">
        <v>25.369497903574398</v>
      </c>
      <c r="E18">
        <v>22.416734434941802</v>
      </c>
      <c r="F18">
        <v>25.4085199543978</v>
      </c>
      <c r="G18">
        <v>30.910535722922599</v>
      </c>
      <c r="H18">
        <v>22.883111234504899</v>
      </c>
      <c r="J18" t="s">
        <v>2</v>
      </c>
      <c r="K18">
        <f t="shared" si="5"/>
        <v>4.1208668109866793E-2</v>
      </c>
      <c r="L18">
        <f t="shared" si="6"/>
        <v>0.11109939867882886</v>
      </c>
      <c r="M18">
        <f t="shared" si="7"/>
        <v>0.17280133086341884</v>
      </c>
      <c r="N18">
        <f t="shared" si="8"/>
        <v>0.18565474336837079</v>
      </c>
      <c r="O18">
        <f t="shared" si="9"/>
        <v>2.4665627583205563E-2</v>
      </c>
    </row>
    <row r="19" spans="1:15" x14ac:dyDescent="0.2">
      <c r="A19" t="s">
        <v>5</v>
      </c>
      <c r="B19">
        <v>16.8170563302379</v>
      </c>
      <c r="D19">
        <v>25.387961383694901</v>
      </c>
      <c r="E19">
        <v>22.359098344954599</v>
      </c>
      <c r="F19">
        <v>25.371621186905699</v>
      </c>
      <c r="G19">
        <v>31.105629840597398</v>
      </c>
      <c r="H19">
        <v>22.959907964711299</v>
      </c>
      <c r="J19" t="s">
        <v>3</v>
      </c>
      <c r="K19">
        <f t="shared" si="5"/>
        <v>3.2851925089125884E-2</v>
      </c>
      <c r="L19">
        <f t="shared" si="6"/>
        <v>9.7732750127501836E-2</v>
      </c>
      <c r="M19">
        <f t="shared" si="7"/>
        <v>1.8554973682864007E-2</v>
      </c>
      <c r="N19">
        <f t="shared" si="8"/>
        <v>0.24554772312881901</v>
      </c>
      <c r="O19">
        <f t="shared" si="9"/>
        <v>0.10159856248590754</v>
      </c>
    </row>
    <row r="20" spans="1:15" x14ac:dyDescent="0.2">
      <c r="A20" t="s">
        <v>5</v>
      </c>
      <c r="B20">
        <v>16.8615244034204</v>
      </c>
      <c r="C20">
        <f>AVERAGE(B18:B20)</f>
        <v>16.924254832956503</v>
      </c>
      <c r="D20">
        <v>25.267805898146001</v>
      </c>
      <c r="E20">
        <v>22.354182516479199</v>
      </c>
      <c r="F20">
        <v>25.483130263958099</v>
      </c>
      <c r="G20">
        <v>31.0868771643046</v>
      </c>
      <c r="H20">
        <v>22.871813720234101</v>
      </c>
      <c r="J20" t="s">
        <v>4</v>
      </c>
      <c r="K20">
        <f t="shared" si="5"/>
        <v>2.4208478377030836E-2</v>
      </c>
      <c r="L20">
        <f t="shared" si="6"/>
        <v>3.4162775099154372E-2</v>
      </c>
      <c r="M20">
        <f t="shared" si="7"/>
        <v>1.0338078847057666E-2</v>
      </c>
      <c r="N20">
        <f t="shared" si="8"/>
        <v>8.4497058018681848E-2</v>
      </c>
      <c r="O20">
        <f t="shared" si="9"/>
        <v>1.3937915326421522E-2</v>
      </c>
    </row>
    <row r="21" spans="1:15" x14ac:dyDescent="0.2">
      <c r="A21" t="s">
        <v>6</v>
      </c>
      <c r="B21">
        <v>17.240842504657302</v>
      </c>
      <c r="D21">
        <v>24.468493196384301</v>
      </c>
      <c r="E21">
        <v>22.378542910301501</v>
      </c>
      <c r="F21" s="1">
        <v>22.852274600000001</v>
      </c>
      <c r="G21" s="1">
        <v>31.041855399999999</v>
      </c>
      <c r="H21" s="1">
        <v>22.469870199999999</v>
      </c>
      <c r="J21" t="s">
        <v>5</v>
      </c>
      <c r="K21">
        <f t="shared" si="5"/>
        <v>2.5165614943193422E-2</v>
      </c>
      <c r="L21">
        <f t="shared" si="6"/>
        <v>2.501783852237649E-2</v>
      </c>
      <c r="M21">
        <f t="shared" si="7"/>
        <v>1.2361282803582556E-2</v>
      </c>
      <c r="N21">
        <f t="shared" si="8"/>
        <v>0.11601066515895897</v>
      </c>
      <c r="O21">
        <f t="shared" si="9"/>
        <v>6.0633993718190865E-2</v>
      </c>
    </row>
    <row r="22" spans="1:15" x14ac:dyDescent="0.2">
      <c r="A22" t="s">
        <v>6</v>
      </c>
      <c r="B22">
        <v>16.814329720530701</v>
      </c>
      <c r="D22">
        <v>24.272192747454799</v>
      </c>
      <c r="E22">
        <v>22.311321363533299</v>
      </c>
      <c r="F22" s="1">
        <v>22.805793900000001</v>
      </c>
      <c r="G22" s="1">
        <v>31.119534099999999</v>
      </c>
      <c r="H22" s="1">
        <v>22.501031699999999</v>
      </c>
      <c r="J22" t="s">
        <v>6</v>
      </c>
      <c r="K22">
        <f t="shared" si="5"/>
        <v>8.0555060621085001E-2</v>
      </c>
      <c r="L22">
        <f t="shared" si="6"/>
        <v>5.3460490043385434E-2</v>
      </c>
      <c r="M22">
        <f t="shared" si="7"/>
        <v>7.6253086082183216E-2</v>
      </c>
      <c r="N22">
        <f t="shared" si="8"/>
        <v>0.40075170104505975</v>
      </c>
      <c r="O22">
        <f t="shared" si="9"/>
        <v>0.10757089368747665</v>
      </c>
    </row>
    <row r="23" spans="1:15" x14ac:dyDescent="0.2">
      <c r="A23" t="s">
        <v>6</v>
      </c>
      <c r="B23">
        <v>17.065548956695999</v>
      </c>
      <c r="C23">
        <f>AVERAGE(B21:B23)</f>
        <v>17.040240393961334</v>
      </c>
      <c r="D23">
        <v>24.382936395144998</v>
      </c>
      <c r="E23">
        <v>22.248189295728402</v>
      </c>
      <c r="F23" s="1">
        <v>22.748060800000001</v>
      </c>
      <c r="G23" s="1">
        <v>30.562199</v>
      </c>
      <c r="H23" s="1">
        <v>22.391452399999999</v>
      </c>
      <c r="J23" t="s">
        <v>7</v>
      </c>
      <c r="K23">
        <f t="shared" si="5"/>
        <v>9.4883767380645606E-2</v>
      </c>
      <c r="L23">
        <f t="shared" si="6"/>
        <v>0.16666314419959269</v>
      </c>
      <c r="M23">
        <f t="shared" si="7"/>
        <v>0.13933406512474042</v>
      </c>
      <c r="N23">
        <f t="shared" si="8"/>
        <v>0.5408539975503438</v>
      </c>
      <c r="O23">
        <f t="shared" si="9"/>
        <v>0.18140430888244849</v>
      </c>
    </row>
    <row r="24" spans="1:15" x14ac:dyDescent="0.2">
      <c r="A24" t="s">
        <v>7</v>
      </c>
      <c r="B24">
        <v>16.602331055872899</v>
      </c>
      <c r="D24">
        <v>23.7978875533469</v>
      </c>
      <c r="E24">
        <v>21.592688781454498</v>
      </c>
      <c r="F24" s="1">
        <v>23.6909147</v>
      </c>
      <c r="G24" s="1">
        <v>28.7230606</v>
      </c>
      <c r="H24" s="1">
        <v>22.3007244</v>
      </c>
      <c r="J24" t="s">
        <v>8</v>
      </c>
      <c r="K24">
        <f t="shared" si="5"/>
        <v>3.5520790791950578E-2</v>
      </c>
      <c r="L24">
        <f t="shared" si="6"/>
        <v>0.17790794120307882</v>
      </c>
      <c r="M24">
        <f t="shared" si="7"/>
        <v>3.6637944017413646E-2</v>
      </c>
      <c r="N24">
        <f t="shared" si="8"/>
        <v>0.35930111080781685</v>
      </c>
      <c r="O24">
        <f t="shared" si="9"/>
        <v>0.10632324475863217</v>
      </c>
    </row>
    <row r="25" spans="1:15" x14ac:dyDescent="0.2">
      <c r="A25" t="s">
        <v>7</v>
      </c>
      <c r="B25">
        <v>16.6530084124213</v>
      </c>
      <c r="D25">
        <v>23.9651371029084</v>
      </c>
      <c r="E25">
        <v>21.3127354544797</v>
      </c>
      <c r="F25" s="1">
        <v>23.354823199999998</v>
      </c>
      <c r="G25" s="1">
        <v>28.989339300000001</v>
      </c>
      <c r="H25" s="1">
        <v>22.2634948</v>
      </c>
      <c r="J25" t="s">
        <v>9</v>
      </c>
      <c r="K25">
        <f t="shared" si="5"/>
        <v>3.5882779347284781E-2</v>
      </c>
      <c r="L25">
        <f t="shared" si="6"/>
        <v>0.29222913096533631</v>
      </c>
      <c r="M25">
        <f t="shared" si="7"/>
        <v>0.11349333041284099</v>
      </c>
      <c r="N25">
        <f t="shared" si="8"/>
        <v>0.82478596890427813</v>
      </c>
      <c r="O25">
        <f t="shared" si="9"/>
        <v>2.2699654875821203E-2</v>
      </c>
    </row>
    <row r="26" spans="1:15" x14ac:dyDescent="0.2">
      <c r="A26" t="s">
        <v>7</v>
      </c>
      <c r="B26">
        <v>16.8014354379834</v>
      </c>
      <c r="C26">
        <f>AVERAGE(B24:B26)</f>
        <v>16.685591635425865</v>
      </c>
      <c r="D26">
        <v>23.995883795133601</v>
      </c>
      <c r="E26">
        <v>21.397069176259201</v>
      </c>
      <c r="F26" s="1">
        <v>23.334392999999999</v>
      </c>
      <c r="G26" s="1">
        <v>28.8666488</v>
      </c>
      <c r="H26" s="1">
        <v>22.107168699999999</v>
      </c>
    </row>
    <row r="27" spans="1:15" x14ac:dyDescent="0.2">
      <c r="A27" t="s">
        <v>8</v>
      </c>
      <c r="B27">
        <v>16.372171706215799</v>
      </c>
      <c r="D27">
        <v>24.2408828865765</v>
      </c>
      <c r="E27">
        <v>21.081450100303002</v>
      </c>
      <c r="F27" s="1">
        <v>23.2623739</v>
      </c>
      <c r="G27" s="1">
        <v>28.679402799999998</v>
      </c>
      <c r="H27" s="1">
        <v>21.892051899999998</v>
      </c>
    </row>
    <row r="28" spans="1:15" x14ac:dyDescent="0.2">
      <c r="A28" t="s">
        <v>8</v>
      </c>
      <c r="B28">
        <v>16.153264029249399</v>
      </c>
      <c r="D28">
        <v>24.353733213243299</v>
      </c>
      <c r="E28">
        <v>20.8506032374939</v>
      </c>
      <c r="F28" s="1">
        <v>23.305021100000001</v>
      </c>
      <c r="G28" s="1">
        <v>28.5169967</v>
      </c>
      <c r="H28" s="1">
        <v>21.9001059</v>
      </c>
    </row>
    <row r="29" spans="1:15" x14ac:dyDescent="0.2">
      <c r="A29" t="s">
        <v>8</v>
      </c>
      <c r="B29">
        <v>16.290628343379201</v>
      </c>
      <c r="C29">
        <f>AVERAGE(B27:B29)</f>
        <v>16.272021359614797</v>
      </c>
      <c r="D29">
        <v>24.225065904730101</v>
      </c>
      <c r="E29">
        <v>20.816971760796999</v>
      </c>
      <c r="F29" s="1">
        <v>23.189909</v>
      </c>
      <c r="G29" s="1">
        <v>28.501515099999999</v>
      </c>
      <c r="H29" s="1">
        <v>22.013182</v>
      </c>
    </row>
    <row r="30" spans="1:15" x14ac:dyDescent="0.2">
      <c r="A30" t="s">
        <v>9</v>
      </c>
      <c r="B30">
        <v>16.332851187927002</v>
      </c>
      <c r="D30">
        <v>24.1652254981448</v>
      </c>
      <c r="E30">
        <v>20.302134112153102</v>
      </c>
      <c r="F30" s="1">
        <v>22.495250200000001</v>
      </c>
      <c r="G30" s="1">
        <v>27.747111100000001</v>
      </c>
      <c r="H30" s="1">
        <v>22.024929700000001</v>
      </c>
    </row>
    <row r="31" spans="1:15" x14ac:dyDescent="0.2">
      <c r="A31" t="s">
        <v>9</v>
      </c>
      <c r="B31">
        <v>16.471425400055399</v>
      </c>
      <c r="D31">
        <v>24.2825165437572</v>
      </c>
      <c r="E31">
        <v>20.116237044811001</v>
      </c>
      <c r="F31" s="1">
        <v>22.3614693</v>
      </c>
      <c r="G31" s="1">
        <v>27.9842306</v>
      </c>
      <c r="H31" s="1">
        <v>22.048719200000001</v>
      </c>
    </row>
    <row r="32" spans="1:15" x14ac:dyDescent="0.2">
      <c r="A32" t="s">
        <v>9</v>
      </c>
      <c r="B32">
        <v>16.5569679170321</v>
      </c>
      <c r="C32">
        <f>AVERAGE(B30:B32)</f>
        <v>16.453748168338166</v>
      </c>
      <c r="D32">
        <v>24.204409905582899</v>
      </c>
      <c r="E32">
        <v>20.0698738601237</v>
      </c>
      <c r="F32" s="1">
        <v>22.535603999999999</v>
      </c>
      <c r="G32" s="1">
        <v>27.8255664</v>
      </c>
      <c r="H32" s="1">
        <v>22.025751</v>
      </c>
    </row>
    <row r="33" spans="1:10" x14ac:dyDescent="0.2">
      <c r="J33" t="s">
        <v>23</v>
      </c>
    </row>
    <row r="34" spans="1:10" x14ac:dyDescent="0.2">
      <c r="D34" t="s">
        <v>20</v>
      </c>
    </row>
    <row r="35" spans="1:10" x14ac:dyDescent="0.2">
      <c r="D35" t="s">
        <v>11</v>
      </c>
      <c r="E35" t="s">
        <v>12</v>
      </c>
      <c r="F35" t="s">
        <v>13</v>
      </c>
      <c r="G35" t="s">
        <v>14</v>
      </c>
      <c r="H35" t="s">
        <v>19</v>
      </c>
    </row>
    <row r="36" spans="1:10" x14ac:dyDescent="0.2">
      <c r="A36" t="s">
        <v>0</v>
      </c>
      <c r="D36">
        <f t="shared" ref="D36:F38" si="10">D3-$C$5</f>
        <v>7.5877958675798638</v>
      </c>
      <c r="E36">
        <f t="shared" si="10"/>
        <v>5.5989219886657651</v>
      </c>
      <c r="F36">
        <f t="shared" si="10"/>
        <v>7.0038237912805634</v>
      </c>
      <c r="G36">
        <f>G3-$C$5</f>
        <v>14.678668972499967</v>
      </c>
      <c r="H36">
        <f t="shared" ref="H36" si="11">H3-$C$5</f>
        <v>7.0586608604223642</v>
      </c>
    </row>
    <row r="37" spans="1:10" x14ac:dyDescent="0.2">
      <c r="A37" t="s">
        <v>0</v>
      </c>
      <c r="D37">
        <f t="shared" si="10"/>
        <v>7.5214777015788634</v>
      </c>
      <c r="E37">
        <f t="shared" si="10"/>
        <v>5.4825765746589639</v>
      </c>
      <c r="F37">
        <f t="shared" si="10"/>
        <v>7.000047804450265</v>
      </c>
      <c r="G37">
        <f>G4-$C$5</f>
        <v>14.938340477022464</v>
      </c>
      <c r="H37">
        <f t="shared" ref="H37" si="12">H4-$C$5</f>
        <v>6.8345263797960669</v>
      </c>
    </row>
    <row r="38" spans="1:10" x14ac:dyDescent="0.2">
      <c r="A38" t="s">
        <v>0</v>
      </c>
      <c r="D38">
        <f t="shared" si="10"/>
        <v>7.5901774441920651</v>
      </c>
      <c r="E38">
        <f t="shared" si="10"/>
        <v>5.4649928221234667</v>
      </c>
      <c r="F38">
        <f>F5-$C$5</f>
        <v>6.4978470769602659</v>
      </c>
      <c r="G38">
        <f>G5-$C$5</f>
        <v>14.530781427483465</v>
      </c>
      <c r="H38">
        <f t="shared" ref="H38" si="13">H5-$C$5</f>
        <v>6.6907066496321654</v>
      </c>
    </row>
    <row r="39" spans="1:10" x14ac:dyDescent="0.2">
      <c r="A39" t="s">
        <v>1</v>
      </c>
      <c r="D39">
        <f t="shared" ref="D39:H39" si="14">D6-$C$8</f>
        <v>8.8973079069830643</v>
      </c>
      <c r="E39">
        <f t="shared" si="14"/>
        <v>6.1432760092093641</v>
      </c>
      <c r="F39">
        <f t="shared" si="14"/>
        <v>21.466306877501161</v>
      </c>
      <c r="G39">
        <f t="shared" si="14"/>
        <v>13.150744356123466</v>
      </c>
      <c r="H39">
        <f t="shared" si="14"/>
        <v>6.1411875293591631</v>
      </c>
    </row>
    <row r="40" spans="1:10" x14ac:dyDescent="0.2">
      <c r="A40" t="s">
        <v>1</v>
      </c>
      <c r="D40">
        <f t="shared" ref="D40:H40" si="15">D7-$C$8</f>
        <v>8.8092807807916653</v>
      </c>
      <c r="E40">
        <f t="shared" si="15"/>
        <v>5.9902762302084636</v>
      </c>
      <c r="F40">
        <f t="shared" si="15"/>
        <v>21.536066338087863</v>
      </c>
      <c r="G40">
        <f t="shared" si="15"/>
        <v>13.186008014154465</v>
      </c>
      <c r="H40">
        <f t="shared" si="15"/>
        <v>6.1824533653881648</v>
      </c>
    </row>
    <row r="41" spans="1:10" x14ac:dyDescent="0.2">
      <c r="A41" t="s">
        <v>1</v>
      </c>
      <c r="D41">
        <f t="shared" ref="D41:H41" si="16">D8-$C$8</f>
        <v>8.9419251788455636</v>
      </c>
      <c r="E41">
        <f t="shared" si="16"/>
        <v>6.0822453603733653</v>
      </c>
      <c r="F41">
        <f t="shared" si="16"/>
        <v>8.0907195155094644</v>
      </c>
      <c r="G41">
        <f t="shared" si="16"/>
        <v>12.930998083303466</v>
      </c>
      <c r="H41">
        <f t="shared" si="16"/>
        <v>6.0893412294993663</v>
      </c>
    </row>
    <row r="42" spans="1:10" x14ac:dyDescent="0.2">
      <c r="A42" t="s">
        <v>2</v>
      </c>
      <c r="D42">
        <f t="shared" ref="D42:G44" si="17">D9-$C$11</f>
        <v>7.62727736622573</v>
      </c>
      <c r="E42">
        <f t="shared" si="17"/>
        <v>5.6592741535249331</v>
      </c>
      <c r="F42">
        <f t="shared" si="17"/>
        <v>6.9082003933770331</v>
      </c>
      <c r="G42">
        <f t="shared" si="17"/>
        <v>14.487718924311032</v>
      </c>
      <c r="H42">
        <f t="shared" ref="H42" si="18">H9-$C$11</f>
        <v>6.6576144318042303</v>
      </c>
    </row>
    <row r="43" spans="1:10" x14ac:dyDescent="0.2">
      <c r="A43" t="s">
        <v>2</v>
      </c>
      <c r="D43">
        <f t="shared" si="17"/>
        <v>7.5685318469936327</v>
      </c>
      <c r="E43">
        <f t="shared" si="17"/>
        <v>5.4027311925455308</v>
      </c>
      <c r="F43">
        <f t="shared" si="17"/>
        <v>7.0192870579338305</v>
      </c>
      <c r="G43">
        <f t="shared" si="17"/>
        <v>14.955232144247731</v>
      </c>
      <c r="H43">
        <f t="shared" ref="H43" si="19">H10-$C$11</f>
        <v>6.7205895397956326</v>
      </c>
    </row>
    <row r="44" spans="1:10" x14ac:dyDescent="0.2">
      <c r="A44" t="s">
        <v>2</v>
      </c>
      <c r="D44">
        <f t="shared" si="17"/>
        <v>7.5083210070022304</v>
      </c>
      <c r="E44">
        <f t="shared" si="17"/>
        <v>5.3642717128875326</v>
      </c>
      <c r="F44">
        <f t="shared" si="17"/>
        <v>6.5617171398371319</v>
      </c>
      <c r="G44">
        <f t="shared" si="17"/>
        <v>14.946074991674632</v>
      </c>
      <c r="H44">
        <f t="shared" ref="H44" si="20">H11-$C$11</f>
        <v>6.684609322218332</v>
      </c>
    </row>
    <row r="45" spans="1:10" x14ac:dyDescent="0.2">
      <c r="A45" t="s">
        <v>3</v>
      </c>
      <c r="D45">
        <f t="shared" ref="D45:H45" si="21">D12-$C$14</f>
        <v>8.5432108029244027</v>
      </c>
      <c r="E45">
        <f t="shared" si="21"/>
        <v>5.652684755824005</v>
      </c>
      <c r="F45">
        <f t="shared" si="21"/>
        <v>8.7142401783797041</v>
      </c>
      <c r="G45">
        <f t="shared" si="21"/>
        <v>14.328147446773105</v>
      </c>
      <c r="H45">
        <f t="shared" si="21"/>
        <v>6.2977528750786043</v>
      </c>
    </row>
    <row r="46" spans="1:10" x14ac:dyDescent="0.2">
      <c r="A46" t="s">
        <v>3</v>
      </c>
      <c r="D46">
        <f t="shared" ref="D46:H46" si="22">D13-$C$14</f>
        <v>8.4864134954755031</v>
      </c>
      <c r="E46">
        <f t="shared" si="22"/>
        <v>5.4132457220356045</v>
      </c>
      <c r="F46">
        <f t="shared" si="22"/>
        <v>8.6736963710139037</v>
      </c>
      <c r="G46">
        <f t="shared" si="22"/>
        <v>14.458865351698904</v>
      </c>
      <c r="H46">
        <f t="shared" si="22"/>
        <v>6.2260376881568043</v>
      </c>
    </row>
    <row r="47" spans="1:10" x14ac:dyDescent="0.2">
      <c r="A47" t="s">
        <v>3</v>
      </c>
      <c r="D47">
        <f t="shared" ref="D47:H47" si="23">D14-$C$14</f>
        <v>8.3713351483427054</v>
      </c>
      <c r="E47">
        <f t="shared" si="23"/>
        <v>5.4001151973668051</v>
      </c>
      <c r="F47">
        <f t="shared" si="23"/>
        <v>8.8685951600159036</v>
      </c>
      <c r="G47">
        <f t="shared" si="23"/>
        <v>13.979946038155106</v>
      </c>
      <c r="H47">
        <f t="shared" si="23"/>
        <v>6.1137003874835045</v>
      </c>
    </row>
    <row r="48" spans="1:10" x14ac:dyDescent="0.2">
      <c r="A48" t="s">
        <v>4</v>
      </c>
      <c r="D48">
        <f t="shared" ref="D48:H48" si="24">D15-$C$17</f>
        <v>7.9169822084902997</v>
      </c>
      <c r="E48">
        <f t="shared" si="24"/>
        <v>5.1646558618859011</v>
      </c>
      <c r="F48">
        <f t="shared" si="24"/>
        <v>7.8634380815542002</v>
      </c>
      <c r="G48">
        <f t="shared" si="24"/>
        <v>14.1620027072493</v>
      </c>
      <c r="H48">
        <f t="shared" si="24"/>
        <v>6.1259840347168009</v>
      </c>
    </row>
    <row r="49" spans="1:8" x14ac:dyDescent="0.2">
      <c r="A49" t="s">
        <v>4</v>
      </c>
      <c r="D49">
        <f t="shared" ref="D49:G50" si="25">D16-$C$17</f>
        <v>8.0088258292977983</v>
      </c>
      <c r="E49">
        <f t="shared" si="25"/>
        <v>5.1351479566930003</v>
      </c>
      <c r="F49">
        <f t="shared" si="25"/>
        <v>7.8487021173335982</v>
      </c>
      <c r="G49">
        <f t="shared" si="25"/>
        <v>14.199052661012399</v>
      </c>
      <c r="H49">
        <f t="shared" ref="H49" si="26">H16-$C$17</f>
        <v>6.148734796661099</v>
      </c>
    </row>
    <row r="50" spans="1:8" x14ac:dyDescent="0.2">
      <c r="A50" t="s">
        <v>4</v>
      </c>
      <c r="D50">
        <f t="shared" si="25"/>
        <v>7.9588315359962998</v>
      </c>
      <c r="E50">
        <f t="shared" si="25"/>
        <v>5.089958538318001</v>
      </c>
      <c r="F50">
        <f t="shared" si="25"/>
        <v>7.8060387831128999</v>
      </c>
      <c r="G50">
        <f t="shared" si="25"/>
        <v>14.329994669850798</v>
      </c>
      <c r="H50">
        <f t="shared" ref="H50" si="27">H17-$C$17</f>
        <v>6.1448464298870995</v>
      </c>
    </row>
    <row r="51" spans="1:8" x14ac:dyDescent="0.2">
      <c r="A51" t="s">
        <v>5</v>
      </c>
      <c r="D51">
        <f t="shared" ref="D51:H51" si="28">D18-$C$20</f>
        <v>8.4452430706178951</v>
      </c>
      <c r="E51">
        <f t="shared" si="28"/>
        <v>5.4924796019852984</v>
      </c>
      <c r="F51">
        <f t="shared" si="28"/>
        <v>8.4842651214412967</v>
      </c>
      <c r="G51">
        <f t="shared" si="28"/>
        <v>13.986280889966096</v>
      </c>
      <c r="H51">
        <f t="shared" si="28"/>
        <v>5.9588564015483954</v>
      </c>
    </row>
    <row r="52" spans="1:8" x14ac:dyDescent="0.2">
      <c r="A52" t="s">
        <v>5</v>
      </c>
      <c r="D52">
        <f t="shared" ref="D52:H52" si="29">D19-$C$20</f>
        <v>8.4637065507383973</v>
      </c>
      <c r="E52">
        <f t="shared" si="29"/>
        <v>5.4348435119980962</v>
      </c>
      <c r="F52">
        <f t="shared" si="29"/>
        <v>8.4473663539491959</v>
      </c>
      <c r="G52">
        <f t="shared" si="29"/>
        <v>14.181375007640895</v>
      </c>
      <c r="H52">
        <f t="shared" si="29"/>
        <v>6.0356531317547955</v>
      </c>
    </row>
    <row r="53" spans="1:8" x14ac:dyDescent="0.2">
      <c r="A53" t="s">
        <v>5</v>
      </c>
      <c r="D53">
        <f t="shared" ref="D53:H53" si="30">D20-$C$20</f>
        <v>8.343551065189498</v>
      </c>
      <c r="E53">
        <f t="shared" si="30"/>
        <v>5.4299276835226955</v>
      </c>
      <c r="F53">
        <f t="shared" si="30"/>
        <v>8.5588754310015958</v>
      </c>
      <c r="G53">
        <f t="shared" si="30"/>
        <v>14.162622331348096</v>
      </c>
      <c r="H53">
        <f t="shared" si="30"/>
        <v>5.947558887277598</v>
      </c>
    </row>
    <row r="54" spans="1:8" x14ac:dyDescent="0.2">
      <c r="A54" t="s">
        <v>6</v>
      </c>
      <c r="D54">
        <f t="shared" ref="D54:H54" si="31">D21-$C$23</f>
        <v>7.4282528024229677</v>
      </c>
      <c r="E54">
        <f t="shared" si="31"/>
        <v>5.3383025163401676</v>
      </c>
      <c r="F54">
        <f t="shared" si="31"/>
        <v>5.8120342060386676</v>
      </c>
      <c r="G54">
        <f t="shared" si="31"/>
        <v>14.001615006038666</v>
      </c>
      <c r="H54">
        <f t="shared" si="31"/>
        <v>5.4296298060386654</v>
      </c>
    </row>
    <row r="55" spans="1:8" x14ac:dyDescent="0.2">
      <c r="A55" t="s">
        <v>6</v>
      </c>
      <c r="D55">
        <f t="shared" ref="D55:H55" si="32">D22-$C$23</f>
        <v>7.2319523534934653</v>
      </c>
      <c r="E55">
        <f t="shared" si="32"/>
        <v>5.2710809695719654</v>
      </c>
      <c r="F55">
        <f t="shared" si="32"/>
        <v>5.7655535060386676</v>
      </c>
      <c r="G55">
        <f t="shared" si="32"/>
        <v>14.079293706038666</v>
      </c>
      <c r="H55">
        <f t="shared" si="32"/>
        <v>5.460791306038665</v>
      </c>
    </row>
    <row r="56" spans="1:8" x14ac:dyDescent="0.2">
      <c r="A56" t="s">
        <v>6</v>
      </c>
      <c r="D56">
        <f t="shared" ref="D56:H56" si="33">D23-$C$23</f>
        <v>7.3426960011836648</v>
      </c>
      <c r="E56">
        <f t="shared" si="33"/>
        <v>5.2079489017670682</v>
      </c>
      <c r="F56">
        <f t="shared" si="33"/>
        <v>5.7078204060386675</v>
      </c>
      <c r="G56">
        <f t="shared" si="33"/>
        <v>13.521958606038666</v>
      </c>
      <c r="H56">
        <f t="shared" si="33"/>
        <v>5.351212006038665</v>
      </c>
    </row>
    <row r="57" spans="1:8" x14ac:dyDescent="0.2">
      <c r="A57" t="s">
        <v>7</v>
      </c>
      <c r="D57">
        <f t="shared" ref="D57:H57" si="34">D24-$C$26</f>
        <v>7.1122959179210348</v>
      </c>
      <c r="E57">
        <f t="shared" si="34"/>
        <v>4.907097146028633</v>
      </c>
      <c r="F57">
        <f t="shared" si="34"/>
        <v>7.0053230645741351</v>
      </c>
      <c r="G57">
        <f t="shared" si="34"/>
        <v>12.037468964574135</v>
      </c>
      <c r="H57">
        <f t="shared" si="34"/>
        <v>5.6151327645741347</v>
      </c>
    </row>
    <row r="58" spans="1:8" x14ac:dyDescent="0.2">
      <c r="A58" t="s">
        <v>7</v>
      </c>
      <c r="D58">
        <f t="shared" ref="D58:H58" si="35">D25-$C$26</f>
        <v>7.2795454674825351</v>
      </c>
      <c r="E58">
        <f t="shared" si="35"/>
        <v>4.6271438190538348</v>
      </c>
      <c r="F58">
        <f t="shared" si="35"/>
        <v>6.6692315645741331</v>
      </c>
      <c r="G58">
        <f t="shared" si="35"/>
        <v>12.303747664574136</v>
      </c>
      <c r="H58">
        <f t="shared" si="35"/>
        <v>5.5779031645741348</v>
      </c>
    </row>
    <row r="59" spans="1:8" x14ac:dyDescent="0.2">
      <c r="A59" t="s">
        <v>7</v>
      </c>
      <c r="D59">
        <f t="shared" ref="D59:H59" si="36">D26-$C$26</f>
        <v>7.3102921597077355</v>
      </c>
      <c r="E59">
        <f t="shared" si="36"/>
        <v>4.7114775408333358</v>
      </c>
      <c r="F59">
        <f t="shared" si="36"/>
        <v>6.6488013645741333</v>
      </c>
      <c r="G59">
        <f t="shared" si="36"/>
        <v>12.181057164574135</v>
      </c>
      <c r="H59">
        <f t="shared" si="36"/>
        <v>5.4215770645741337</v>
      </c>
    </row>
    <row r="60" spans="1:8" x14ac:dyDescent="0.2">
      <c r="A60" t="s">
        <v>8</v>
      </c>
      <c r="D60">
        <f t="shared" ref="D60:H60" si="37">D27-$C$29</f>
        <v>7.9688615269617031</v>
      </c>
      <c r="E60">
        <f t="shared" si="37"/>
        <v>4.8094287406882046</v>
      </c>
      <c r="F60">
        <f t="shared" si="37"/>
        <v>6.9903525403852029</v>
      </c>
      <c r="G60">
        <f t="shared" si="37"/>
        <v>12.407381440385201</v>
      </c>
      <c r="H60">
        <f t="shared" si="37"/>
        <v>5.6200305403852013</v>
      </c>
    </row>
    <row r="61" spans="1:8" x14ac:dyDescent="0.2">
      <c r="A61" t="s">
        <v>8</v>
      </c>
      <c r="D61">
        <f t="shared" ref="D61:H61" si="38">D28-$C$29</f>
        <v>8.0817118536285015</v>
      </c>
      <c r="E61">
        <f t="shared" si="38"/>
        <v>4.5785818778791025</v>
      </c>
      <c r="F61">
        <f t="shared" si="38"/>
        <v>7.032999740385204</v>
      </c>
      <c r="G61">
        <f t="shared" si="38"/>
        <v>12.244975340385203</v>
      </c>
      <c r="H61">
        <f t="shared" si="38"/>
        <v>5.6280845403852027</v>
      </c>
    </row>
    <row r="62" spans="1:8" x14ac:dyDescent="0.2">
      <c r="A62" t="s">
        <v>8</v>
      </c>
      <c r="D62">
        <f t="shared" ref="D62:H62" si="39">D29-$C$29</f>
        <v>7.9530445451153042</v>
      </c>
      <c r="E62">
        <f t="shared" si="39"/>
        <v>4.5449504011822022</v>
      </c>
      <c r="F62">
        <f t="shared" si="39"/>
        <v>6.917887640385203</v>
      </c>
      <c r="G62">
        <f t="shared" si="39"/>
        <v>12.229493740385202</v>
      </c>
      <c r="H62">
        <f t="shared" si="39"/>
        <v>5.7411606403852034</v>
      </c>
    </row>
    <row r="63" spans="1:8" x14ac:dyDescent="0.2">
      <c r="A63" t="s">
        <v>9</v>
      </c>
      <c r="D63">
        <f t="shared" ref="D63:H63" si="40">D30-$C$32</f>
        <v>7.7114773298066339</v>
      </c>
      <c r="E63">
        <f t="shared" si="40"/>
        <v>3.8483859438149359</v>
      </c>
      <c r="F63">
        <f t="shared" si="40"/>
        <v>6.0415020316618353</v>
      </c>
      <c r="G63">
        <f t="shared" si="40"/>
        <v>11.293362931661836</v>
      </c>
      <c r="H63">
        <f t="shared" si="40"/>
        <v>5.5711815316618356</v>
      </c>
    </row>
    <row r="64" spans="1:8" x14ac:dyDescent="0.2">
      <c r="A64" t="s">
        <v>9</v>
      </c>
      <c r="D64">
        <f t="shared" ref="D64:H64" si="41">D31-$C$32</f>
        <v>7.8287683754190347</v>
      </c>
      <c r="E64">
        <f t="shared" si="41"/>
        <v>3.6624888764728354</v>
      </c>
      <c r="F64">
        <f t="shared" si="41"/>
        <v>5.9077211316618339</v>
      </c>
      <c r="G64">
        <f t="shared" si="41"/>
        <v>11.530482431661834</v>
      </c>
      <c r="H64">
        <f t="shared" si="41"/>
        <v>5.5949710316618351</v>
      </c>
    </row>
    <row r="65" spans="1:8" x14ac:dyDescent="0.2">
      <c r="A65" t="s">
        <v>9</v>
      </c>
      <c r="D65">
        <f t="shared" ref="D65:H65" si="42">D32-$C$32</f>
        <v>7.7506617372447337</v>
      </c>
      <c r="E65">
        <f t="shared" si="42"/>
        <v>3.616125691785534</v>
      </c>
      <c r="F65">
        <f t="shared" si="42"/>
        <v>6.0818558316618336</v>
      </c>
      <c r="G65">
        <f t="shared" si="42"/>
        <v>11.371818231661834</v>
      </c>
      <c r="H65">
        <f t="shared" si="42"/>
        <v>5.572002831661834</v>
      </c>
    </row>
    <row r="67" spans="1:8" x14ac:dyDescent="0.2">
      <c r="C67" t="s">
        <v>21</v>
      </c>
      <c r="D67">
        <f t="shared" ref="D67:H67" si="43">AVERAGE(D36:D38)</f>
        <v>7.5664836711169308</v>
      </c>
      <c r="E67">
        <f t="shared" si="43"/>
        <v>5.5154971284827319</v>
      </c>
      <c r="F67">
        <f t="shared" si="43"/>
        <v>6.8339062242303648</v>
      </c>
      <c r="G67">
        <f t="shared" si="43"/>
        <v>14.715930292335299</v>
      </c>
      <c r="H67">
        <f t="shared" si="43"/>
        <v>6.8612979632835325</v>
      </c>
    </row>
    <row r="68" spans="1:8" x14ac:dyDescent="0.2">
      <c r="D68" t="s">
        <v>16</v>
      </c>
    </row>
    <row r="69" spans="1:8" x14ac:dyDescent="0.2">
      <c r="D69" t="s">
        <v>11</v>
      </c>
      <c r="E69" t="s">
        <v>12</v>
      </c>
      <c r="F69" t="s">
        <v>13</v>
      </c>
      <c r="G69" t="s">
        <v>14</v>
      </c>
      <c r="H69" t="s">
        <v>19</v>
      </c>
    </row>
    <row r="70" spans="1:8" x14ac:dyDescent="0.2">
      <c r="A70" t="s">
        <v>0</v>
      </c>
      <c r="D70">
        <f t="shared" ref="D70:E99" si="44">D36-D$67</f>
        <v>2.1312196462933031E-2</v>
      </c>
      <c r="E70">
        <f t="shared" si="44"/>
        <v>8.3424860183033189E-2</v>
      </c>
      <c r="G70">
        <f t="shared" ref="G70:G99" si="45">G36-G$67</f>
        <v>-3.7261319835332429E-2</v>
      </c>
      <c r="H70">
        <f t="shared" ref="H70" si="46">H36-H$67</f>
        <v>0.19736289713883171</v>
      </c>
    </row>
    <row r="71" spans="1:8" x14ac:dyDescent="0.2">
      <c r="A71" t="s">
        <v>0</v>
      </c>
      <c r="D71">
        <f t="shared" si="44"/>
        <v>-4.5005969538067347E-2</v>
      </c>
      <c r="E71">
        <f t="shared" si="44"/>
        <v>-3.2920553823768017E-2</v>
      </c>
      <c r="G71">
        <f t="shared" si="45"/>
        <v>0.22241018468716511</v>
      </c>
      <c r="H71">
        <f t="shared" ref="H71" si="47">H37-H$67</f>
        <v>-2.6771583487465556E-2</v>
      </c>
    </row>
    <row r="72" spans="1:8" x14ac:dyDescent="0.2">
      <c r="A72" t="s">
        <v>0</v>
      </c>
      <c r="D72">
        <f t="shared" si="44"/>
        <v>2.3693773075134317E-2</v>
      </c>
      <c r="E72">
        <f t="shared" si="44"/>
        <v>-5.0504306359265172E-2</v>
      </c>
      <c r="F72">
        <f t="shared" ref="F72:F99" si="48">F38-F$67</f>
        <v>-0.33605914727009889</v>
      </c>
      <c r="G72">
        <f t="shared" si="45"/>
        <v>-0.18514886485183446</v>
      </c>
      <c r="H72">
        <f t="shared" ref="H72" si="49">H38-H$67</f>
        <v>-0.17059131365136704</v>
      </c>
    </row>
    <row r="73" spans="1:8" x14ac:dyDescent="0.2">
      <c r="A73" t="s">
        <v>1</v>
      </c>
      <c r="D73">
        <f t="shared" si="44"/>
        <v>1.3308242358661335</v>
      </c>
      <c r="E73">
        <f t="shared" si="44"/>
        <v>0.62777888072663224</v>
      </c>
      <c r="F73">
        <f t="shared" si="48"/>
        <v>14.632400653270796</v>
      </c>
      <c r="G73">
        <f t="shared" si="45"/>
        <v>-1.565185936211833</v>
      </c>
      <c r="H73">
        <f t="shared" ref="H73" si="50">H39-H$67</f>
        <v>-0.72011043392436935</v>
      </c>
    </row>
    <row r="74" spans="1:8" x14ac:dyDescent="0.2">
      <c r="A74" t="s">
        <v>1</v>
      </c>
      <c r="D74">
        <f t="shared" si="44"/>
        <v>1.2427971096747346</v>
      </c>
      <c r="E74">
        <f t="shared" si="44"/>
        <v>0.47477910172573168</v>
      </c>
      <c r="F74">
        <f t="shared" si="48"/>
        <v>14.702160113857499</v>
      </c>
      <c r="G74">
        <f t="shared" si="45"/>
        <v>-1.5299222781808339</v>
      </c>
      <c r="H74">
        <f t="shared" ref="H74" si="51">H40-H$67</f>
        <v>-0.67884459789536766</v>
      </c>
    </row>
    <row r="75" spans="1:8" x14ac:dyDescent="0.2">
      <c r="A75" t="s">
        <v>1</v>
      </c>
      <c r="D75">
        <f t="shared" si="44"/>
        <v>1.3754415077286328</v>
      </c>
      <c r="E75">
        <f t="shared" si="44"/>
        <v>0.56674823189063339</v>
      </c>
      <c r="F75">
        <f t="shared" si="48"/>
        <v>1.2568132912790997</v>
      </c>
      <c r="G75">
        <f t="shared" si="45"/>
        <v>-1.7849322090318331</v>
      </c>
      <c r="H75">
        <f t="shared" ref="H75:H84" si="52">H41-H$67</f>
        <v>-0.77195673378416618</v>
      </c>
    </row>
    <row r="76" spans="1:8" x14ac:dyDescent="0.2">
      <c r="A76" t="s">
        <v>2</v>
      </c>
      <c r="D76">
        <f t="shared" si="44"/>
        <v>6.0793695108799284E-2</v>
      </c>
      <c r="E76">
        <f t="shared" si="44"/>
        <v>0.14377702504220125</v>
      </c>
      <c r="F76">
        <f t="shared" si="48"/>
        <v>7.429416914666831E-2</v>
      </c>
      <c r="G76">
        <f t="shared" si="45"/>
        <v>-0.228211368024267</v>
      </c>
      <c r="H76">
        <f t="shared" si="52"/>
        <v>-0.20368353147930218</v>
      </c>
    </row>
    <row r="77" spans="1:8" x14ac:dyDescent="0.2">
      <c r="A77" t="s">
        <v>2</v>
      </c>
      <c r="D77">
        <f t="shared" si="44"/>
        <v>2.0481758767019187E-3</v>
      </c>
      <c r="E77">
        <f t="shared" si="44"/>
        <v>-0.11276593593720108</v>
      </c>
      <c r="F77">
        <f t="shared" si="48"/>
        <v>0.1853808337034657</v>
      </c>
      <c r="G77">
        <f t="shared" si="45"/>
        <v>0.23930185191243147</v>
      </c>
      <c r="H77">
        <f t="shared" si="52"/>
        <v>-0.14070842348789991</v>
      </c>
    </row>
    <row r="78" spans="1:8" x14ac:dyDescent="0.2">
      <c r="A78" t="s">
        <v>2</v>
      </c>
      <c r="D78">
        <f t="shared" si="44"/>
        <v>-5.8162664114700391E-2</v>
      </c>
      <c r="E78">
        <f t="shared" si="44"/>
        <v>-0.15122541559519931</v>
      </c>
      <c r="F78">
        <f t="shared" si="48"/>
        <v>-0.27218908439323286</v>
      </c>
      <c r="G78">
        <f t="shared" si="45"/>
        <v>0.23014469933933235</v>
      </c>
      <c r="H78">
        <f t="shared" si="52"/>
        <v>-0.17668864106520044</v>
      </c>
    </row>
    <row r="79" spans="1:8" x14ac:dyDescent="0.2">
      <c r="A79" t="s">
        <v>3</v>
      </c>
      <c r="D79">
        <f t="shared" si="44"/>
        <v>0.97672713180747195</v>
      </c>
      <c r="E79">
        <f t="shared" si="44"/>
        <v>0.1371876273412731</v>
      </c>
      <c r="F79">
        <f t="shared" si="48"/>
        <v>1.8803339541493393</v>
      </c>
      <c r="G79">
        <f t="shared" si="45"/>
        <v>-0.38778284556219411</v>
      </c>
      <c r="H79">
        <f t="shared" si="52"/>
        <v>-0.56354508820492821</v>
      </c>
    </row>
    <row r="80" spans="1:8" x14ac:dyDescent="0.2">
      <c r="A80" t="s">
        <v>3</v>
      </c>
      <c r="D80">
        <f t="shared" si="44"/>
        <v>0.91992982435857229</v>
      </c>
      <c r="E80">
        <f t="shared" si="44"/>
        <v>-0.10225140644712738</v>
      </c>
      <c r="F80">
        <f t="shared" si="48"/>
        <v>1.8397901467835389</v>
      </c>
      <c r="G80">
        <f t="shared" si="45"/>
        <v>-0.25706494063639518</v>
      </c>
      <c r="H80">
        <f t="shared" si="52"/>
        <v>-0.63526027512672822</v>
      </c>
    </row>
    <row r="81" spans="1:8" x14ac:dyDescent="0.2">
      <c r="A81" t="s">
        <v>3</v>
      </c>
      <c r="D81">
        <f t="shared" si="44"/>
        <v>0.80485147722577466</v>
      </c>
      <c r="E81">
        <f t="shared" si="44"/>
        <v>-0.11538193111592676</v>
      </c>
      <c r="F81">
        <f t="shared" si="48"/>
        <v>2.0346889357855389</v>
      </c>
      <c r="G81">
        <f t="shared" si="45"/>
        <v>-0.73598425418019353</v>
      </c>
      <c r="H81">
        <f t="shared" si="52"/>
        <v>-0.74759757580002795</v>
      </c>
    </row>
    <row r="82" spans="1:8" x14ac:dyDescent="0.2">
      <c r="A82" t="s">
        <v>4</v>
      </c>
      <c r="D82">
        <f t="shared" si="44"/>
        <v>0.35049853737336889</v>
      </c>
      <c r="E82">
        <f t="shared" si="44"/>
        <v>-0.35084126659683079</v>
      </c>
      <c r="F82">
        <f t="shared" si="48"/>
        <v>1.0295318573238355</v>
      </c>
      <c r="G82">
        <f t="shared" si="45"/>
        <v>-0.55392758508599904</v>
      </c>
      <c r="H82">
        <f t="shared" si="52"/>
        <v>-0.73531392856673161</v>
      </c>
    </row>
    <row r="83" spans="1:8" x14ac:dyDescent="0.2">
      <c r="A83" t="s">
        <v>4</v>
      </c>
      <c r="D83">
        <f t="shared" si="44"/>
        <v>0.44234215818086753</v>
      </c>
      <c r="E83">
        <f t="shared" si="44"/>
        <v>-0.3803491717897316</v>
      </c>
      <c r="F83">
        <f t="shared" si="48"/>
        <v>1.0147958931032335</v>
      </c>
      <c r="G83">
        <f t="shared" si="45"/>
        <v>-0.51687763132290065</v>
      </c>
      <c r="H83">
        <f t="shared" si="52"/>
        <v>-0.71256316662243346</v>
      </c>
    </row>
    <row r="84" spans="1:8" x14ac:dyDescent="0.2">
      <c r="A84" t="s">
        <v>4</v>
      </c>
      <c r="D84">
        <f t="shared" si="44"/>
        <v>0.39234786487936901</v>
      </c>
      <c r="E84">
        <f t="shared" si="44"/>
        <v>-0.42553859016473083</v>
      </c>
      <c r="F84">
        <f t="shared" si="48"/>
        <v>0.97213255888253514</v>
      </c>
      <c r="G84">
        <f t="shared" si="45"/>
        <v>-0.3859356224845012</v>
      </c>
      <c r="H84">
        <f t="shared" si="52"/>
        <v>-0.71645153339643297</v>
      </c>
    </row>
    <row r="85" spans="1:8" x14ac:dyDescent="0.2">
      <c r="A85" t="s">
        <v>5</v>
      </c>
      <c r="D85">
        <f t="shared" si="44"/>
        <v>0.87875939950096438</v>
      </c>
      <c r="E85">
        <f t="shared" si="44"/>
        <v>-2.3017526497433494E-2</v>
      </c>
      <c r="F85">
        <f t="shared" si="48"/>
        <v>1.650358897210932</v>
      </c>
      <c r="G85">
        <f t="shared" si="45"/>
        <v>-0.72964940236920306</v>
      </c>
      <c r="H85">
        <f t="shared" ref="H85:H94" si="53">H51-H$67</f>
        <v>-0.90244156173513712</v>
      </c>
    </row>
    <row r="86" spans="1:8" x14ac:dyDescent="0.2">
      <c r="A86" t="s">
        <v>5</v>
      </c>
      <c r="D86">
        <f t="shared" si="44"/>
        <v>0.89722287962146652</v>
      </c>
      <c r="E86">
        <f t="shared" si="44"/>
        <v>-8.0653616484635648E-2</v>
      </c>
      <c r="F86">
        <f t="shared" si="48"/>
        <v>1.6134601297188311</v>
      </c>
      <c r="G86">
        <f t="shared" si="45"/>
        <v>-0.53455528469440416</v>
      </c>
      <c r="H86">
        <f t="shared" si="53"/>
        <v>-0.82564483152873702</v>
      </c>
    </row>
    <row r="87" spans="1:8" x14ac:dyDescent="0.2">
      <c r="A87" t="s">
        <v>5</v>
      </c>
      <c r="D87">
        <f t="shared" si="44"/>
        <v>0.7770673940725672</v>
      </c>
      <c r="E87">
        <f t="shared" si="44"/>
        <v>-8.5569444960036378E-2</v>
      </c>
      <c r="F87">
        <f t="shared" si="48"/>
        <v>1.724969206771231</v>
      </c>
      <c r="G87">
        <f t="shared" si="45"/>
        <v>-0.55330796098720292</v>
      </c>
      <c r="H87">
        <f t="shared" si="53"/>
        <v>-0.91373907600593451</v>
      </c>
    </row>
    <row r="88" spans="1:8" x14ac:dyDescent="0.2">
      <c r="A88" t="s">
        <v>6</v>
      </c>
      <c r="D88">
        <f t="shared" si="44"/>
        <v>-0.13823086869396306</v>
      </c>
      <c r="E88">
        <f t="shared" si="44"/>
        <v>-0.17719461214256427</v>
      </c>
      <c r="F88">
        <f t="shared" si="48"/>
        <v>-1.0218720181916972</v>
      </c>
      <c r="G88">
        <f t="shared" si="45"/>
        <v>-0.71431528629663354</v>
      </c>
      <c r="H88">
        <f t="shared" si="53"/>
        <v>-1.4316681572448671</v>
      </c>
    </row>
    <row r="89" spans="1:8" x14ac:dyDescent="0.2">
      <c r="A89" t="s">
        <v>6</v>
      </c>
      <c r="D89">
        <f t="shared" si="44"/>
        <v>-0.33453131762346544</v>
      </c>
      <c r="E89">
        <f t="shared" si="44"/>
        <v>-0.24441615891076651</v>
      </c>
      <c r="F89">
        <f t="shared" si="48"/>
        <v>-1.0683527181916972</v>
      </c>
      <c r="G89">
        <f t="shared" si="45"/>
        <v>-0.63663658629663367</v>
      </c>
      <c r="H89">
        <f t="shared" si="53"/>
        <v>-1.4005066572448674</v>
      </c>
    </row>
    <row r="90" spans="1:8" x14ac:dyDescent="0.2">
      <c r="A90" t="s">
        <v>6</v>
      </c>
      <c r="D90">
        <f t="shared" si="44"/>
        <v>-0.22378766993326593</v>
      </c>
      <c r="E90">
        <f t="shared" si="44"/>
        <v>-0.30754822671566373</v>
      </c>
      <c r="F90">
        <f t="shared" si="48"/>
        <v>-1.1260858181916973</v>
      </c>
      <c r="G90">
        <f t="shared" si="45"/>
        <v>-1.1939716862966332</v>
      </c>
      <c r="H90">
        <f t="shared" si="53"/>
        <v>-1.5100859572448675</v>
      </c>
    </row>
    <row r="91" spans="1:8" x14ac:dyDescent="0.2">
      <c r="A91" t="s">
        <v>7</v>
      </c>
      <c r="D91">
        <f t="shared" si="44"/>
        <v>-0.45418775319589599</v>
      </c>
      <c r="E91">
        <f t="shared" si="44"/>
        <v>-0.60839998245409888</v>
      </c>
      <c r="F91">
        <f t="shared" si="48"/>
        <v>0.17141684034377036</v>
      </c>
      <c r="G91">
        <f t="shared" si="45"/>
        <v>-2.6784613277611644</v>
      </c>
      <c r="H91">
        <f t="shared" si="53"/>
        <v>-1.2461651987093978</v>
      </c>
    </row>
    <row r="92" spans="1:8" x14ac:dyDescent="0.2">
      <c r="A92" t="s">
        <v>7</v>
      </c>
      <c r="D92">
        <f t="shared" si="44"/>
        <v>-0.28693820363439571</v>
      </c>
      <c r="E92">
        <f t="shared" si="44"/>
        <v>-0.88835330942889712</v>
      </c>
      <c r="F92">
        <f t="shared" si="48"/>
        <v>-0.16467465965623163</v>
      </c>
      <c r="G92">
        <f t="shared" si="45"/>
        <v>-2.4121826277611635</v>
      </c>
      <c r="H92">
        <f t="shared" si="53"/>
        <v>-1.2833947987093977</v>
      </c>
    </row>
    <row r="93" spans="1:8" x14ac:dyDescent="0.2">
      <c r="A93" t="s">
        <v>7</v>
      </c>
      <c r="D93">
        <f t="shared" si="44"/>
        <v>-0.25619151140919527</v>
      </c>
      <c r="E93">
        <f t="shared" si="44"/>
        <v>-0.80401958764939607</v>
      </c>
      <c r="F93">
        <f t="shared" si="48"/>
        <v>-0.18510485965623147</v>
      </c>
      <c r="G93">
        <f t="shared" si="45"/>
        <v>-2.5348731277611645</v>
      </c>
      <c r="H93">
        <f t="shared" si="53"/>
        <v>-1.4397208987093988</v>
      </c>
    </row>
    <row r="94" spans="1:8" x14ac:dyDescent="0.2">
      <c r="A94" t="s">
        <v>8</v>
      </c>
      <c r="D94">
        <f t="shared" si="44"/>
        <v>0.40237785584477237</v>
      </c>
      <c r="E94">
        <f t="shared" si="44"/>
        <v>-0.7060683877945273</v>
      </c>
      <c r="F94">
        <f t="shared" si="48"/>
        <v>0.15644631615483817</v>
      </c>
      <c r="G94">
        <f t="shared" si="45"/>
        <v>-2.3085488519500981</v>
      </c>
      <c r="H94">
        <f t="shared" si="53"/>
        <v>-1.2412674228983311</v>
      </c>
    </row>
    <row r="95" spans="1:8" x14ac:dyDescent="0.2">
      <c r="A95" t="s">
        <v>8</v>
      </c>
      <c r="D95">
        <f t="shared" si="44"/>
        <v>0.51522818251157076</v>
      </c>
      <c r="E95">
        <f t="shared" si="44"/>
        <v>-0.93691525060362935</v>
      </c>
      <c r="F95">
        <f t="shared" si="48"/>
        <v>0.19909351615483928</v>
      </c>
      <c r="G95">
        <f t="shared" si="45"/>
        <v>-2.4709549519500964</v>
      </c>
      <c r="H95">
        <f t="shared" ref="H95:H99" si="54">H61-H$67</f>
        <v>-1.2332134228983298</v>
      </c>
    </row>
    <row r="96" spans="1:8" x14ac:dyDescent="0.2">
      <c r="A96" t="s">
        <v>8</v>
      </c>
      <c r="D96">
        <f t="shared" si="44"/>
        <v>0.38656087399837347</v>
      </c>
      <c r="E96">
        <f t="shared" si="44"/>
        <v>-0.97054672730052971</v>
      </c>
      <c r="F96">
        <f t="shared" si="48"/>
        <v>8.3981416154838229E-2</v>
      </c>
      <c r="G96">
        <f t="shared" si="45"/>
        <v>-2.4864365519500975</v>
      </c>
      <c r="H96">
        <f t="shared" si="54"/>
        <v>-1.1201373228983291</v>
      </c>
    </row>
    <row r="97" spans="1:8" x14ac:dyDescent="0.2">
      <c r="A97" t="s">
        <v>9</v>
      </c>
      <c r="D97">
        <f t="shared" si="44"/>
        <v>0.14499365868970315</v>
      </c>
      <c r="E97">
        <f t="shared" si="44"/>
        <v>-1.667111184667796</v>
      </c>
      <c r="F97">
        <f t="shared" si="48"/>
        <v>-0.79240419256852945</v>
      </c>
      <c r="G97">
        <f t="shared" si="45"/>
        <v>-3.4225673606734635</v>
      </c>
      <c r="H97">
        <f t="shared" si="54"/>
        <v>-1.2901164316216969</v>
      </c>
    </row>
    <row r="98" spans="1:8" x14ac:dyDescent="0.2">
      <c r="A98" t="s">
        <v>9</v>
      </c>
      <c r="D98">
        <f t="shared" si="44"/>
        <v>0.26228470430210393</v>
      </c>
      <c r="E98">
        <f t="shared" si="44"/>
        <v>-1.8530082520098965</v>
      </c>
      <c r="F98">
        <f t="shared" si="48"/>
        <v>-0.92618509256853088</v>
      </c>
      <c r="G98">
        <f t="shared" si="45"/>
        <v>-3.1854478606734649</v>
      </c>
      <c r="H98">
        <f t="shared" si="54"/>
        <v>-1.2663269316216974</v>
      </c>
    </row>
    <row r="99" spans="1:8" x14ac:dyDescent="0.2">
      <c r="A99" t="s">
        <v>9</v>
      </c>
      <c r="D99">
        <f t="shared" si="44"/>
        <v>0.18417806612780296</v>
      </c>
      <c r="E99">
        <f t="shared" si="44"/>
        <v>-1.8993714366971979</v>
      </c>
      <c r="F99">
        <f t="shared" si="48"/>
        <v>-0.75205039256853112</v>
      </c>
      <c r="G99">
        <f t="shared" si="45"/>
        <v>-3.3441120606734653</v>
      </c>
      <c r="H99">
        <f t="shared" si="54"/>
        <v>-1.2892951316216985</v>
      </c>
    </row>
    <row r="101" spans="1:8" x14ac:dyDescent="0.2">
      <c r="D101" t="s">
        <v>22</v>
      </c>
    </row>
    <row r="102" spans="1:8" x14ac:dyDescent="0.2">
      <c r="D102" t="s">
        <v>11</v>
      </c>
      <c r="E102" t="s">
        <v>12</v>
      </c>
      <c r="F102" t="s">
        <v>13</v>
      </c>
      <c r="G102" t="s">
        <v>14</v>
      </c>
      <c r="H102" t="s">
        <v>19</v>
      </c>
    </row>
    <row r="103" spans="1:8" x14ac:dyDescent="0.2">
      <c r="D103">
        <f t="shared" ref="D103:E114" si="55">2^(-D70)</f>
        <v>0.98533608901136527</v>
      </c>
      <c r="E103">
        <f t="shared" si="55"/>
        <v>0.94381443370546647</v>
      </c>
      <c r="F103">
        <f t="shared" ref="F103:F114" si="56">2^(-F70)</f>
        <v>1</v>
      </c>
      <c r="G103">
        <f t="shared" ref="G103:G114" si="57">2^(-G70)</f>
        <v>1.0261640007781854</v>
      </c>
      <c r="H103">
        <f t="shared" ref="H103" si="58">2^(-H70)</f>
        <v>0.87214329826735015</v>
      </c>
    </row>
    <row r="104" spans="1:8" x14ac:dyDescent="0.2">
      <c r="D104">
        <f t="shared" si="55"/>
        <v>1.0316874481763321</v>
      </c>
      <c r="E104">
        <f t="shared" si="55"/>
        <v>1.0230811292609514</v>
      </c>
      <c r="F104">
        <f t="shared" si="56"/>
        <v>1</v>
      </c>
      <c r="G104">
        <f t="shared" si="57"/>
        <v>0.85713230353657111</v>
      </c>
      <c r="H104">
        <f t="shared" ref="H104" si="59">2^(-H71)</f>
        <v>1.018729892152231</v>
      </c>
    </row>
    <row r="105" spans="1:8" x14ac:dyDescent="0.2">
      <c r="D105">
        <f t="shared" si="55"/>
        <v>0.98371085465776487</v>
      </c>
      <c r="E105">
        <f t="shared" si="55"/>
        <v>1.0356268727849016</v>
      </c>
      <c r="F105">
        <f t="shared" si="56"/>
        <v>1.2623037826832357</v>
      </c>
      <c r="G105">
        <f t="shared" si="57"/>
        <v>1.1369342820344193</v>
      </c>
      <c r="H105">
        <f t="shared" ref="H105" si="60">2^(-H72)</f>
        <v>1.1255197039867499</v>
      </c>
    </row>
    <row r="106" spans="1:8" x14ac:dyDescent="0.2">
      <c r="D106">
        <f t="shared" si="55"/>
        <v>0.39754105511558596</v>
      </c>
      <c r="E106">
        <f t="shared" si="55"/>
        <v>0.64717201053013873</v>
      </c>
      <c r="F106">
        <f t="shared" si="56"/>
        <v>3.9373905515436855E-5</v>
      </c>
      <c r="G106">
        <f t="shared" si="57"/>
        <v>2.9591563734313899</v>
      </c>
      <c r="H106">
        <f t="shared" ref="H106" si="61">2^(-H73)</f>
        <v>1.6473081261438198</v>
      </c>
    </row>
    <row r="107" spans="1:8" x14ac:dyDescent="0.2">
      <c r="D107">
        <f t="shared" si="55"/>
        <v>0.42255261280905287</v>
      </c>
      <c r="E107">
        <f t="shared" si="55"/>
        <v>0.71957695960856805</v>
      </c>
      <c r="F107">
        <f t="shared" si="56"/>
        <v>3.7515332906037111E-5</v>
      </c>
      <c r="G107">
        <f t="shared" si="57"/>
        <v>2.8877028186228624</v>
      </c>
      <c r="H107">
        <f t="shared" ref="H107" si="62">2^(-H74)</f>
        <v>1.6008571732442043</v>
      </c>
    </row>
    <row r="108" spans="1:8" x14ac:dyDescent="0.2">
      <c r="D108">
        <f t="shared" si="55"/>
        <v>0.38543473377247617</v>
      </c>
      <c r="E108">
        <f t="shared" si="55"/>
        <v>0.67513680199484594</v>
      </c>
      <c r="F108">
        <f t="shared" si="56"/>
        <v>0.41846727445915993</v>
      </c>
      <c r="G108">
        <f t="shared" si="57"/>
        <v>3.4460227094743545</v>
      </c>
      <c r="H108">
        <f t="shared" ref="H108:H114" si="63">2^(-H75)</f>
        <v>1.7075842178106106</v>
      </c>
    </row>
    <row r="109" spans="1:8" x14ac:dyDescent="0.2">
      <c r="D109">
        <f t="shared" si="55"/>
        <v>0.95873652768231044</v>
      </c>
      <c r="E109">
        <f t="shared" si="55"/>
        <v>0.90514634648062853</v>
      </c>
      <c r="F109">
        <f t="shared" si="56"/>
        <v>0.94980669515530469</v>
      </c>
      <c r="G109">
        <f t="shared" si="57"/>
        <v>1.1713817867976135</v>
      </c>
      <c r="H109">
        <f t="shared" si="63"/>
        <v>1.1516349928367555</v>
      </c>
    </row>
    <row r="110" spans="1:8" x14ac:dyDescent="0.2">
      <c r="D110">
        <f t="shared" si="55"/>
        <v>0.99858131994510646</v>
      </c>
      <c r="E110">
        <f t="shared" si="55"/>
        <v>1.0812993183364978</v>
      </c>
      <c r="F110">
        <f t="shared" si="56"/>
        <v>0.87941690225155167</v>
      </c>
      <c r="G110">
        <f t="shared" si="57"/>
        <v>0.84715516798838475</v>
      </c>
      <c r="H110">
        <f t="shared" si="63"/>
        <v>1.1024463301541665</v>
      </c>
    </row>
    <row r="111" spans="1:8" x14ac:dyDescent="0.2">
      <c r="D111">
        <f t="shared" si="55"/>
        <v>1.0411389796661037</v>
      </c>
      <c r="E111">
        <f t="shared" si="55"/>
        <v>1.1105123333886213</v>
      </c>
      <c r="F111">
        <f t="shared" si="56"/>
        <v>1.207638858265734</v>
      </c>
      <c r="G111">
        <f t="shared" si="57"/>
        <v>0.85254937853399082</v>
      </c>
      <c r="H111">
        <f t="shared" si="63"/>
        <v>1.1302866050938662</v>
      </c>
    </row>
    <row r="112" spans="1:8" x14ac:dyDescent="0.2">
      <c r="D112">
        <f t="shared" si="55"/>
        <v>0.50813116922947277</v>
      </c>
      <c r="E112">
        <f t="shared" si="55"/>
        <v>0.90928998789008708</v>
      </c>
      <c r="F112">
        <f t="shared" si="56"/>
        <v>0.27162083373247747</v>
      </c>
      <c r="G112">
        <f t="shared" si="57"/>
        <v>1.3083811191246104</v>
      </c>
      <c r="H112">
        <f t="shared" si="63"/>
        <v>1.4778963462947083</v>
      </c>
    </row>
    <row r="113" spans="4:8" x14ac:dyDescent="0.2">
      <c r="D113">
        <f t="shared" si="55"/>
        <v>0.52853472866707207</v>
      </c>
      <c r="E113">
        <f t="shared" si="55"/>
        <v>1.0734473308201697</v>
      </c>
      <c r="F113">
        <f t="shared" si="56"/>
        <v>0.27936241738682704</v>
      </c>
      <c r="G113">
        <f t="shared" si="57"/>
        <v>1.1950449967072814</v>
      </c>
      <c r="H113">
        <f t="shared" si="63"/>
        <v>1.5532179391759977</v>
      </c>
    </row>
    <row r="114" spans="4:8" x14ac:dyDescent="0.2">
      <c r="D114">
        <f t="shared" si="55"/>
        <v>0.57242100694531906</v>
      </c>
      <c r="E114">
        <f t="shared" si="55"/>
        <v>1.0832617843104566</v>
      </c>
      <c r="F114">
        <f t="shared" si="56"/>
        <v>0.24406055721943579</v>
      </c>
      <c r="G114">
        <f t="shared" si="57"/>
        <v>1.6655333637466199</v>
      </c>
      <c r="H114">
        <f t="shared" si="63"/>
        <v>1.678994583158218</v>
      </c>
    </row>
    <row r="115" spans="4:8" x14ac:dyDescent="0.2">
      <c r="D115">
        <f t="shared" ref="D115:H124" si="64">2^(-D82)</f>
        <v>0.78431302403141501</v>
      </c>
      <c r="E115">
        <f t="shared" si="64"/>
        <v>1.2753040678499714</v>
      </c>
      <c r="F115">
        <f t="shared" si="64"/>
        <v>0.48986908149419406</v>
      </c>
      <c r="G115">
        <f t="shared" si="64"/>
        <v>1.4680769452464748</v>
      </c>
      <c r="H115">
        <f t="shared" si="64"/>
        <v>1.6647596795570201</v>
      </c>
    </row>
    <row r="116" spans="4:8" x14ac:dyDescent="0.2">
      <c r="D116">
        <f t="shared" si="64"/>
        <v>0.73593887072271968</v>
      </c>
      <c r="E116">
        <f t="shared" si="64"/>
        <v>1.3016568539994415</v>
      </c>
      <c r="F116">
        <f t="shared" si="64"/>
        <v>0.49489833955190737</v>
      </c>
      <c r="G116">
        <f t="shared" si="64"/>
        <v>1.4308551504522611</v>
      </c>
      <c r="H116">
        <f t="shared" si="64"/>
        <v>1.6387129545403267</v>
      </c>
    </row>
    <row r="117" spans="4:8" x14ac:dyDescent="0.2">
      <c r="D117">
        <f t="shared" si="64"/>
        <v>0.76188868523155373</v>
      </c>
      <c r="E117">
        <f t="shared" si="64"/>
        <v>1.3430738085418514</v>
      </c>
      <c r="F117">
        <f t="shared" si="64"/>
        <v>0.5097520018980144</v>
      </c>
      <c r="G117">
        <f t="shared" si="64"/>
        <v>1.3067069432862595</v>
      </c>
      <c r="H117">
        <f t="shared" si="64"/>
        <v>1.6431355881337466</v>
      </c>
    </row>
    <row r="118" spans="4:8" x14ac:dyDescent="0.2">
      <c r="D118">
        <f t="shared" si="64"/>
        <v>0.5438348840557522</v>
      </c>
      <c r="E118">
        <f t="shared" si="64"/>
        <v>1.0160824867381661</v>
      </c>
      <c r="F118">
        <f t="shared" si="64"/>
        <v>0.3185608990261603</v>
      </c>
      <c r="G118">
        <f t="shared" si="64"/>
        <v>1.6582360651635049</v>
      </c>
      <c r="H118">
        <f t="shared" si="64"/>
        <v>1.8692267153444075</v>
      </c>
    </row>
    <row r="119" spans="4:8" x14ac:dyDescent="0.2">
      <c r="D119">
        <f t="shared" si="64"/>
        <v>0.53691928161183322</v>
      </c>
      <c r="E119">
        <f t="shared" si="64"/>
        <v>1.0574970336426273</v>
      </c>
      <c r="F119">
        <f t="shared" si="64"/>
        <v>0.32681358736363181</v>
      </c>
      <c r="G119">
        <f t="shared" si="64"/>
        <v>1.4484955823889301</v>
      </c>
      <c r="H119">
        <f t="shared" si="64"/>
        <v>1.7723270260780186</v>
      </c>
    </row>
    <row r="120" spans="4:8" x14ac:dyDescent="0.2">
      <c r="D120">
        <f t="shared" si="64"/>
        <v>0.58355179022753756</v>
      </c>
      <c r="E120">
        <f t="shared" si="64"/>
        <v>1.061106487180655</v>
      </c>
      <c r="F120">
        <f t="shared" si="64"/>
        <v>0.30250497897469869</v>
      </c>
      <c r="G120">
        <f t="shared" si="64"/>
        <v>1.4674465552388951</v>
      </c>
      <c r="H120">
        <f t="shared" si="64"/>
        <v>1.8839217932918195</v>
      </c>
    </row>
    <row r="121" spans="4:8" x14ac:dyDescent="0.2">
      <c r="D121">
        <f t="shared" si="64"/>
        <v>1.1005547126263766</v>
      </c>
      <c r="E121">
        <f t="shared" si="64"/>
        <v>1.1306830801712013</v>
      </c>
      <c r="F121">
        <f t="shared" si="64"/>
        <v>2.0305520630092033</v>
      </c>
      <c r="G121">
        <f t="shared" si="64"/>
        <v>1.6407043424278671</v>
      </c>
      <c r="H121">
        <f t="shared" si="64"/>
        <v>2.6975845100646918</v>
      </c>
    </row>
    <row r="122" spans="4:8" x14ac:dyDescent="0.2">
      <c r="D122">
        <f t="shared" si="64"/>
        <v>1.2609676969189254</v>
      </c>
      <c r="E122">
        <f t="shared" si="64"/>
        <v>1.1846132753790575</v>
      </c>
      <c r="F122">
        <f t="shared" si="64"/>
        <v>2.0970375838997097</v>
      </c>
      <c r="G122">
        <f t="shared" si="64"/>
        <v>1.5547003946750446</v>
      </c>
      <c r="H122">
        <f t="shared" si="64"/>
        <v>2.6399427750997457</v>
      </c>
    </row>
    <row r="123" spans="4:8" x14ac:dyDescent="0.2">
      <c r="D123">
        <f t="shared" si="64"/>
        <v>1.1677955105078262</v>
      </c>
      <c r="E123">
        <f t="shared" si="64"/>
        <v>1.2376026805918479</v>
      </c>
      <c r="F123">
        <f t="shared" si="64"/>
        <v>2.1826575848438381</v>
      </c>
      <c r="G123">
        <f t="shared" si="64"/>
        <v>2.2878170462679375</v>
      </c>
      <c r="H123">
        <f t="shared" si="64"/>
        <v>2.8482700889813395</v>
      </c>
    </row>
    <row r="124" spans="4:8" x14ac:dyDescent="0.2">
      <c r="D124">
        <f t="shared" si="64"/>
        <v>1.3700112624498972</v>
      </c>
      <c r="E124">
        <f t="shared" si="64"/>
        <v>1.5245674530627233</v>
      </c>
      <c r="F124">
        <f t="shared" si="64"/>
        <v>0.88797019602797433</v>
      </c>
      <c r="G124">
        <f t="shared" si="64"/>
        <v>6.4017277673248012</v>
      </c>
      <c r="H124">
        <f t="shared" si="64"/>
        <v>2.3721006054418088</v>
      </c>
    </row>
    <row r="125" spans="4:8" x14ac:dyDescent="0.2">
      <c r="D125">
        <f t="shared" ref="D125:H134" si="65">2^(-D92)</f>
        <v>1.2200482496348053</v>
      </c>
      <c r="E125">
        <f t="shared" si="65"/>
        <v>1.8510621172341413</v>
      </c>
      <c r="F125">
        <f t="shared" si="65"/>
        <v>1.1209132737825285</v>
      </c>
      <c r="G125">
        <f t="shared" si="65"/>
        <v>5.3227899225698971</v>
      </c>
      <c r="H125">
        <f t="shared" si="65"/>
        <v>2.4341107293295141</v>
      </c>
    </row>
    <row r="126" spans="4:8" x14ac:dyDescent="0.2">
      <c r="D126">
        <f t="shared" si="65"/>
        <v>1.1943217174972638</v>
      </c>
      <c r="E126">
        <f t="shared" si="65"/>
        <v>1.7459588872068308</v>
      </c>
      <c r="F126">
        <f t="shared" si="65"/>
        <v>1.13689960370599</v>
      </c>
      <c r="G126">
        <f t="shared" si="65"/>
        <v>5.795258954161663</v>
      </c>
      <c r="H126">
        <f t="shared" si="65"/>
        <v>2.7126838130047117</v>
      </c>
    </row>
    <row r="127" spans="4:8" x14ac:dyDescent="0.2">
      <c r="D127">
        <f t="shared" si="65"/>
        <v>0.75661020696953307</v>
      </c>
      <c r="E127">
        <f t="shared" si="65"/>
        <v>1.6313523155241014</v>
      </c>
      <c r="F127">
        <f t="shared" si="65"/>
        <v>0.89723243740281233</v>
      </c>
      <c r="G127">
        <f t="shared" si="65"/>
        <v>4.9538454219914199</v>
      </c>
      <c r="H127">
        <f t="shared" si="65"/>
        <v>2.3640612637569811</v>
      </c>
    </row>
    <row r="128" spans="4:8" x14ac:dyDescent="0.2">
      <c r="D128">
        <f t="shared" si="65"/>
        <v>0.69968225945550799</v>
      </c>
      <c r="E128">
        <f t="shared" si="65"/>
        <v>1.914430452157887</v>
      </c>
      <c r="F128">
        <f t="shared" si="65"/>
        <v>0.87109772535772745</v>
      </c>
      <c r="G128">
        <f t="shared" si="65"/>
        <v>5.5441064255705994</v>
      </c>
      <c r="H128">
        <f t="shared" si="65"/>
        <v>2.3509004079959501</v>
      </c>
    </row>
    <row r="129" spans="3:8" x14ac:dyDescent="0.2">
      <c r="D129">
        <f t="shared" si="65"/>
        <v>0.7649509384733546</v>
      </c>
      <c r="E129">
        <f t="shared" si="65"/>
        <v>1.9595830629520685</v>
      </c>
      <c r="F129">
        <f t="shared" si="65"/>
        <v>0.94345040372239586</v>
      </c>
      <c r="G129">
        <f t="shared" si="65"/>
        <v>5.6039207440326484</v>
      </c>
      <c r="H129">
        <f t="shared" si="65"/>
        <v>2.1736766165703245</v>
      </c>
    </row>
    <row r="130" spans="3:8" x14ac:dyDescent="0.2">
      <c r="D130">
        <f t="shared" si="65"/>
        <v>0.90438335273442727</v>
      </c>
      <c r="E130">
        <f t="shared" si="65"/>
        <v>3.1757804632453412</v>
      </c>
      <c r="F130">
        <f t="shared" si="65"/>
        <v>1.7319582970640199</v>
      </c>
      <c r="G130">
        <f t="shared" si="65"/>
        <v>10.722484762463434</v>
      </c>
      <c r="H130">
        <f t="shared" si="65"/>
        <v>2.4454779078816355</v>
      </c>
    </row>
    <row r="131" spans="3:8" x14ac:dyDescent="0.2">
      <c r="D131">
        <f t="shared" si="65"/>
        <v>0.83376649045518725</v>
      </c>
      <c r="E131">
        <f t="shared" si="65"/>
        <v>3.6125267036857704</v>
      </c>
      <c r="F131">
        <f t="shared" si="65"/>
        <v>1.9002445446304936</v>
      </c>
      <c r="G131">
        <f t="shared" si="65"/>
        <v>9.0973594714783506</v>
      </c>
      <c r="H131">
        <f t="shared" si="65"/>
        <v>2.4054835468291706</v>
      </c>
    </row>
    <row r="132" spans="3:8" x14ac:dyDescent="0.2">
      <c r="D132">
        <f t="shared" si="65"/>
        <v>0.88015037338847768</v>
      </c>
      <c r="E132">
        <f t="shared" si="65"/>
        <v>3.7305062793818071</v>
      </c>
      <c r="F132">
        <f t="shared" si="65"/>
        <v>1.6841847338641782</v>
      </c>
      <c r="G132">
        <f t="shared" si="65"/>
        <v>10.154955839047247</v>
      </c>
      <c r="H132">
        <f t="shared" si="65"/>
        <v>2.4440861380589589</v>
      </c>
    </row>
    <row r="134" spans="3:8" x14ac:dyDescent="0.2">
      <c r="D134" t="s">
        <v>18</v>
      </c>
    </row>
    <row r="135" spans="3:8" x14ac:dyDescent="0.2">
      <c r="D135" t="s">
        <v>11</v>
      </c>
      <c r="E135" t="s">
        <v>12</v>
      </c>
      <c r="F135" t="s">
        <v>13</v>
      </c>
      <c r="G135" t="s">
        <v>14</v>
      </c>
      <c r="H135" t="s">
        <v>19</v>
      </c>
    </row>
    <row r="136" spans="3:8" x14ac:dyDescent="0.2">
      <c r="C136" t="s">
        <v>0</v>
      </c>
      <c r="D136">
        <f>AVERAGE(D103:D105)</f>
        <v>1.0002447972818207</v>
      </c>
      <c r="E136">
        <f>AVERAGE(E103:E105)</f>
        <v>1.0008408119171064</v>
      </c>
      <c r="F136">
        <f>AVERAGE(F103:F105)</f>
        <v>1.0874345942277452</v>
      </c>
      <c r="G136">
        <f>AVERAGE(G103:G105)</f>
        <v>1.0067435287830586</v>
      </c>
      <c r="H136">
        <f>AVERAGE(H103:H105)</f>
        <v>1.0054642981354436</v>
      </c>
    </row>
    <row r="137" spans="3:8" x14ac:dyDescent="0.2">
      <c r="C137" t="s">
        <v>1</v>
      </c>
      <c r="D137">
        <f>AVERAGE(D106:D108)</f>
        <v>0.40184280056570504</v>
      </c>
      <c r="E137">
        <f>AVERAGE(E106:E108)</f>
        <v>0.68062859071118431</v>
      </c>
      <c r="F137">
        <f>AVERAGE(F106:F108)</f>
        <v>0.13951472123252714</v>
      </c>
      <c r="G137">
        <f>AVERAGE(G106:G108)</f>
        <v>3.0976273005095352</v>
      </c>
      <c r="H137">
        <f>AVERAGE(H106:H108)</f>
        <v>1.6519165057328784</v>
      </c>
    </row>
    <row r="138" spans="3:8" x14ac:dyDescent="0.2">
      <c r="C138" t="s">
        <v>2</v>
      </c>
      <c r="D138">
        <f>AVERAGE(D109:D111)</f>
        <v>0.99948560909784023</v>
      </c>
      <c r="E138">
        <f>AVERAGE(E109:E111)</f>
        <v>1.0323193327352493</v>
      </c>
      <c r="F138">
        <f>AVERAGE(F109:F111)</f>
        <v>1.0122874852241968</v>
      </c>
      <c r="G138">
        <f>AVERAGE(G109:G111)</f>
        <v>0.95702877777332984</v>
      </c>
      <c r="H138">
        <f>AVERAGE(H109:H111)</f>
        <v>1.1281226426949296</v>
      </c>
    </row>
    <row r="139" spans="3:8" x14ac:dyDescent="0.2">
      <c r="C139" t="s">
        <v>3</v>
      </c>
      <c r="D139">
        <f>AVERAGE(D112:D114)</f>
        <v>0.5363623016139546</v>
      </c>
      <c r="E139">
        <f>AVERAGE(E112:E114)</f>
        <v>1.0219997010069044</v>
      </c>
      <c r="F139">
        <f>AVERAGE(F112:F114)</f>
        <v>0.26501460277958006</v>
      </c>
      <c r="G139">
        <f>AVERAGE(G112:G114)</f>
        <v>1.3896531598595037</v>
      </c>
      <c r="H139">
        <f>AVERAGE(H112:H114)</f>
        <v>1.5700362895429747</v>
      </c>
    </row>
    <row r="140" spans="3:8" x14ac:dyDescent="0.2">
      <c r="C140" t="s">
        <v>4</v>
      </c>
      <c r="D140">
        <f>AVERAGE(D115:D117)</f>
        <v>0.76071352666189618</v>
      </c>
      <c r="E140">
        <f t="shared" ref="E140:H140" si="66">AVERAGE(E115:E117)</f>
        <v>1.3066782434637547</v>
      </c>
      <c r="F140">
        <f t="shared" si="66"/>
        <v>0.49817314098137194</v>
      </c>
      <c r="G140">
        <f t="shared" si="66"/>
        <v>1.401879679661665</v>
      </c>
      <c r="H140">
        <f t="shared" si="66"/>
        <v>1.6488694074103645</v>
      </c>
    </row>
    <row r="141" spans="3:8" x14ac:dyDescent="0.2">
      <c r="C141" t="s">
        <v>5</v>
      </c>
      <c r="D141">
        <f>AVERAGE(D118:D120)</f>
        <v>0.55476865196504099</v>
      </c>
      <c r="E141">
        <f t="shared" ref="E141:H141" si="67">AVERAGE(E118:E120)</f>
        <v>1.044895335853816</v>
      </c>
      <c r="F141">
        <f t="shared" si="67"/>
        <v>0.31595982178816362</v>
      </c>
      <c r="G141">
        <f t="shared" si="67"/>
        <v>1.5247260675971102</v>
      </c>
      <c r="H141">
        <f t="shared" si="67"/>
        <v>1.8418251782380819</v>
      </c>
    </row>
    <row r="142" spans="3:8" x14ac:dyDescent="0.2">
      <c r="C142" t="s">
        <v>6</v>
      </c>
      <c r="D142">
        <f>AVERAGE(D121:D123)</f>
        <v>1.1764393066843761</v>
      </c>
      <c r="E142">
        <f t="shared" ref="E142:H142" si="68">AVERAGE(E121:E123)</f>
        <v>1.1842996787140354</v>
      </c>
      <c r="F142">
        <f t="shared" si="68"/>
        <v>2.1034157439175836</v>
      </c>
      <c r="G142">
        <f t="shared" si="68"/>
        <v>1.8277405944569498</v>
      </c>
      <c r="H142">
        <f t="shared" si="68"/>
        <v>2.728599124715259</v>
      </c>
    </row>
    <row r="143" spans="3:8" x14ac:dyDescent="0.2">
      <c r="C143" t="s">
        <v>7</v>
      </c>
      <c r="D143">
        <f>AVERAGE(D124:D126)</f>
        <v>1.2614604098606554</v>
      </c>
      <c r="E143">
        <f t="shared" ref="E143:H143" si="69">AVERAGE(E124:E126)</f>
        <v>1.7071961525012318</v>
      </c>
      <c r="F143">
        <f t="shared" si="69"/>
        <v>1.048594357838831</v>
      </c>
      <c r="G143">
        <f t="shared" si="69"/>
        <v>5.8399255480187868</v>
      </c>
      <c r="H143">
        <f t="shared" si="69"/>
        <v>2.5062983825920115</v>
      </c>
    </row>
    <row r="144" spans="3:8" ht="15" customHeight="1" x14ac:dyDescent="0.2">
      <c r="C144" t="s">
        <v>8</v>
      </c>
      <c r="D144">
        <f>AVERAGE(D127:D129)</f>
        <v>0.74041446829946533</v>
      </c>
      <c r="E144">
        <f t="shared" ref="E144:H144" si="70">AVERAGE(E127:E129)</f>
        <v>1.8351219435446857</v>
      </c>
      <c r="F144">
        <f t="shared" si="70"/>
        <v>0.90392685549431195</v>
      </c>
      <c r="G144">
        <f t="shared" si="70"/>
        <v>5.3672908638648886</v>
      </c>
      <c r="H144">
        <f t="shared" si="70"/>
        <v>2.2962127627744184</v>
      </c>
    </row>
    <row r="145" spans="3:8" x14ac:dyDescent="0.2">
      <c r="C145" t="s">
        <v>9</v>
      </c>
      <c r="D145">
        <f>AVERAGE(D130:D132)</f>
        <v>0.87276673885936396</v>
      </c>
      <c r="E145">
        <f t="shared" ref="E145:H145" si="71">AVERAGE(E130:E132)</f>
        <v>3.5062711487709728</v>
      </c>
      <c r="F145">
        <f t="shared" si="71"/>
        <v>1.7721291918528974</v>
      </c>
      <c r="G145">
        <f t="shared" si="71"/>
        <v>9.9916000243296779</v>
      </c>
      <c r="H145">
        <f t="shared" si="71"/>
        <v>2.4316825309232546</v>
      </c>
    </row>
    <row r="147" spans="3:8" x14ac:dyDescent="0.2">
      <c r="D147" t="s">
        <v>17</v>
      </c>
    </row>
    <row r="148" spans="3:8" x14ac:dyDescent="0.2">
      <c r="D148" t="s">
        <v>11</v>
      </c>
      <c r="E148" t="s">
        <v>12</v>
      </c>
      <c r="F148" t="s">
        <v>13</v>
      </c>
      <c r="G148" t="s">
        <v>14</v>
      </c>
      <c r="H148" t="s">
        <v>19</v>
      </c>
    </row>
    <row r="149" spans="3:8" x14ac:dyDescent="0.2">
      <c r="C149" t="s">
        <v>0</v>
      </c>
      <c r="D149">
        <f>STDEV(D103:D105)</f>
        <v>2.7242257030789804E-2</v>
      </c>
      <c r="E149">
        <f>STDEV(E103:E105)</f>
        <v>4.9783077236094438E-2</v>
      </c>
      <c r="F149">
        <f>STDEV(F105:F107)</f>
        <v>0.72876923272059124</v>
      </c>
      <c r="G149">
        <f>STDEV(G103:G105)</f>
        <v>0.14090831360218742</v>
      </c>
      <c r="H149">
        <f>STDEV(H103:H105)</f>
        <v>0.12720802935461417</v>
      </c>
    </row>
    <row r="150" spans="3:8" x14ac:dyDescent="0.2">
      <c r="C150" t="s">
        <v>1</v>
      </c>
      <c r="D150">
        <f>STDEV(D106:D108)</f>
        <v>1.8929157310395517E-2</v>
      </c>
      <c r="E150">
        <f>STDEV(E106:E108)</f>
        <v>3.6513545024294221E-2</v>
      </c>
      <c r="F150">
        <f>STDEV(F106:F108)</f>
        <v>0.24157999754658213</v>
      </c>
      <c r="G150">
        <f>STDEV(G106:G108)</f>
        <v>0.30382712743353973</v>
      </c>
      <c r="H150">
        <f>STDEV(H106:H108)</f>
        <v>5.3512553501935976E-2</v>
      </c>
    </row>
    <row r="151" spans="3:8" x14ac:dyDescent="0.2">
      <c r="C151" t="s">
        <v>2</v>
      </c>
      <c r="D151">
        <f>STDEV(D109:D111)</f>
        <v>4.1208668109866793E-2</v>
      </c>
      <c r="E151">
        <f>STDEV(E109:E111)</f>
        <v>0.11109939867882886</v>
      </c>
      <c r="F151">
        <f>STDEV(F109:F111)</f>
        <v>0.17280133086341884</v>
      </c>
      <c r="G151">
        <f>STDEV(G109:G111)</f>
        <v>0.18565474336837079</v>
      </c>
      <c r="H151">
        <f>STDEV(H109:H111)</f>
        <v>2.4665627583205563E-2</v>
      </c>
    </row>
    <row r="152" spans="3:8" x14ac:dyDescent="0.2">
      <c r="C152" t="s">
        <v>3</v>
      </c>
      <c r="D152">
        <f>STDEV(D112:D114)</f>
        <v>3.2851925089125884E-2</v>
      </c>
      <c r="E152">
        <f>STDEV(E112:E114)</f>
        <v>9.7732750127501836E-2</v>
      </c>
      <c r="F152">
        <f>STDEV(F112:F114)</f>
        <v>1.8554973682864007E-2</v>
      </c>
      <c r="G152">
        <f>STDEV(G112:G114)</f>
        <v>0.24554772312881901</v>
      </c>
      <c r="H152">
        <f>STDEV(H112:H114)</f>
        <v>0.10159856248590754</v>
      </c>
    </row>
    <row r="153" spans="3:8" x14ac:dyDescent="0.2">
      <c r="C153" t="s">
        <v>4</v>
      </c>
      <c r="D153">
        <f>STDEV(D115:D117)</f>
        <v>2.4208478377030836E-2</v>
      </c>
      <c r="E153">
        <f t="shared" ref="E153:H153" si="72">STDEV(E115:E117)</f>
        <v>3.4162775099154372E-2</v>
      </c>
      <c r="F153">
        <f t="shared" si="72"/>
        <v>1.0338078847057666E-2</v>
      </c>
      <c r="G153">
        <f t="shared" si="72"/>
        <v>8.4497058018681848E-2</v>
      </c>
      <c r="H153">
        <f t="shared" si="72"/>
        <v>1.3937915326421522E-2</v>
      </c>
    </row>
    <row r="154" spans="3:8" x14ac:dyDescent="0.2">
      <c r="C154" t="s">
        <v>5</v>
      </c>
      <c r="D154">
        <f>STDEV(D118:D120)</f>
        <v>2.5165614943193422E-2</v>
      </c>
      <c r="E154">
        <f t="shared" ref="E154:H154" si="73">STDEV(E118:E120)</f>
        <v>2.501783852237649E-2</v>
      </c>
      <c r="F154">
        <f t="shared" si="73"/>
        <v>1.2361282803582556E-2</v>
      </c>
      <c r="G154">
        <f t="shared" si="73"/>
        <v>0.11601066515895897</v>
      </c>
      <c r="H154">
        <f t="shared" si="73"/>
        <v>6.0633993718190865E-2</v>
      </c>
    </row>
    <row r="155" spans="3:8" x14ac:dyDescent="0.2">
      <c r="C155" t="s">
        <v>6</v>
      </c>
      <c r="D155">
        <f>STDEV(D121:D123)</f>
        <v>8.0555060621085001E-2</v>
      </c>
      <c r="E155">
        <f t="shared" ref="E155:H155" si="74">STDEV(E121:E123)</f>
        <v>5.3460490043385434E-2</v>
      </c>
      <c r="F155">
        <f t="shared" si="74"/>
        <v>7.6253086082183216E-2</v>
      </c>
      <c r="G155">
        <f t="shared" si="74"/>
        <v>0.40075170104505975</v>
      </c>
      <c r="H155">
        <f t="shared" si="74"/>
        <v>0.10757089368747665</v>
      </c>
    </row>
    <row r="156" spans="3:8" x14ac:dyDescent="0.2">
      <c r="C156" t="s">
        <v>7</v>
      </c>
      <c r="D156">
        <f>STDEV(D124:D126)</f>
        <v>9.4883767380645606E-2</v>
      </c>
      <c r="E156">
        <f t="shared" ref="E156:H156" si="75">STDEV(E124:E126)</f>
        <v>0.16666314419959269</v>
      </c>
      <c r="F156">
        <f t="shared" si="75"/>
        <v>0.13933406512474042</v>
      </c>
      <c r="G156">
        <f t="shared" si="75"/>
        <v>0.5408539975503438</v>
      </c>
      <c r="H156">
        <f t="shared" si="75"/>
        <v>0.18140430888244849</v>
      </c>
    </row>
    <row r="157" spans="3:8" x14ac:dyDescent="0.2">
      <c r="C157" t="s">
        <v>8</v>
      </c>
      <c r="D157">
        <f>STDEV(D127:D129)</f>
        <v>3.5520790791950578E-2</v>
      </c>
      <c r="E157">
        <f t="shared" ref="E157:H157" si="76">STDEV(E127:E129)</f>
        <v>0.17790794120307882</v>
      </c>
      <c r="F157">
        <f t="shared" si="76"/>
        <v>3.6637944017413646E-2</v>
      </c>
      <c r="G157">
        <f t="shared" si="76"/>
        <v>0.35930111080781685</v>
      </c>
      <c r="H157">
        <f t="shared" si="76"/>
        <v>0.10632324475863217</v>
      </c>
    </row>
    <row r="158" spans="3:8" x14ac:dyDescent="0.2">
      <c r="C158" t="s">
        <v>9</v>
      </c>
      <c r="D158">
        <f>STDEV(D130:D132)</f>
        <v>3.5882779347284781E-2</v>
      </c>
      <c r="E158">
        <f t="shared" ref="E158:H158" si="77">STDEV(E130:E132)</f>
        <v>0.29222913096533631</v>
      </c>
      <c r="F158">
        <f t="shared" si="77"/>
        <v>0.11349333041284099</v>
      </c>
      <c r="G158">
        <f t="shared" si="77"/>
        <v>0.82478596890427813</v>
      </c>
      <c r="H158">
        <f t="shared" si="77"/>
        <v>2.2699654875821203E-2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wrt WT1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Ozgun Erdogan, Ph.D.</dc:creator>
  <cp:lastModifiedBy>Ozgun Erdogan, Ph.D.</cp:lastModifiedBy>
  <dcterms:created xsi:type="dcterms:W3CDTF">2021-06-30T17:08:53Z</dcterms:created>
  <dcterms:modified xsi:type="dcterms:W3CDTF">2022-08-10T17:28:28Z</dcterms:modified>
</cp:coreProperties>
</file>