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shlan/Dropbox/Projects/cleavage evolution/manuscript - ENaC evolution/Resubmission files/source data/"/>
    </mc:Choice>
  </mc:AlternateContent>
  <xr:revisionPtr revIDLastSave="0" documentId="13_ncr:1_{EC913EEB-39FE-1441-A734-67B7BE3F557C}" xr6:coauthVersionLast="36" xr6:coauthVersionMax="36" xr10:uidLastSave="{00000000-0000-0000-0000-000000000000}"/>
  <bookViews>
    <workbookView xWindow="15660" yWindow="460" windowWidth="31080" windowHeight="28340" xr2:uid="{E12D90F6-356E-4748-B3AB-1C9C2EA6A8EB}"/>
  </bookViews>
  <sheets>
    <sheet name="Coevolution" sheetId="1" r:id="rId1"/>
    <sheet name="Cleavage Div vs Conv" sheetId="2" r:id="rId2"/>
    <sheet name="PY motif Div vs Conv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B7" i="3"/>
  <c r="G6" i="3"/>
  <c r="F6" i="3"/>
  <c r="E6" i="3"/>
  <c r="D6" i="3"/>
  <c r="C6" i="3"/>
  <c r="B6" i="3"/>
  <c r="F7" i="2"/>
  <c r="E7" i="2"/>
  <c r="F6" i="2"/>
  <c r="E6" i="2"/>
  <c r="D6" i="2"/>
  <c r="C6" i="2"/>
  <c r="B6" i="2"/>
  <c r="J7" i="1"/>
  <c r="J8" i="1" s="1"/>
  <c r="I7" i="1"/>
  <c r="I8" i="1" s="1"/>
  <c r="H7" i="1"/>
  <c r="H8" i="1" s="1"/>
  <c r="G7" i="1"/>
  <c r="G8" i="1" s="1"/>
  <c r="F7" i="1"/>
  <c r="F8" i="1" s="1"/>
  <c r="E7" i="1"/>
  <c r="E8" i="1" s="1"/>
  <c r="D7" i="1"/>
  <c r="D8" i="1" s="1"/>
  <c r="C7" i="1"/>
  <c r="C8" i="1" s="1"/>
  <c r="B7" i="1"/>
  <c r="B8" i="1" s="1"/>
</calcChain>
</file>

<file path=xl/sharedStrings.xml><?xml version="1.0" encoding="utf-8"?>
<sst xmlns="http://schemas.openxmlformats.org/spreadsheetml/2006/main" count="412" uniqueCount="106">
  <si>
    <t>Trait 1</t>
  </si>
  <si>
    <t>Site 1</t>
  </si>
  <si>
    <t>Trait 2</t>
  </si>
  <si>
    <t>Site 2</t>
  </si>
  <si>
    <t>Method</t>
  </si>
  <si>
    <t>ML</t>
  </si>
  <si>
    <t>Lh-Independent</t>
  </si>
  <si>
    <t>Lh-Dependent</t>
  </si>
  <si>
    <t>degrees of freedom</t>
  </si>
  <si>
    <t>LR</t>
  </si>
  <si>
    <t>p value (chisq.dist.rt)</t>
  </si>
  <si>
    <t>Ind. model parameters</t>
  </si>
  <si>
    <t>alpha1</t>
  </si>
  <si>
    <t>beta1</t>
  </si>
  <si>
    <t>alpha2</t>
  </si>
  <si>
    <t>beta2</t>
  </si>
  <si>
    <t>Dep. Model parameters</t>
  </si>
  <si>
    <t>q12 (trait1=0, trait2 = f)</t>
  </si>
  <si>
    <t>q13 (trait2=0, trait1 = f)</t>
  </si>
  <si>
    <t>q21 (trait1=0, trait2 = r)</t>
  </si>
  <si>
    <t>q24 (trait2=1, trait1 = f)</t>
  </si>
  <si>
    <t>q31 (trait2=0, trait1 = r)</t>
  </si>
  <si>
    <t>q34 (trait1=1, trait2 = f)</t>
  </si>
  <si>
    <t>q42 (trait2=1, trait1 = r)</t>
  </si>
  <si>
    <t>q43 (trait1=1, trait2 = r)</t>
  </si>
  <si>
    <t>Independent model arguments</t>
  </si>
  <si>
    <t>Res alpha1 alpha2</t>
  </si>
  <si>
    <t>Res beta1 beta2</t>
  </si>
  <si>
    <t>MLTries 10000</t>
  </si>
  <si>
    <t>ScaleTrees 1000</t>
  </si>
  <si>
    <t>run</t>
  </si>
  <si>
    <t>Dependent model arguments</t>
  </si>
  <si>
    <t>Res q12 q13</t>
  </si>
  <si>
    <t>Res q21 q31</t>
  </si>
  <si>
    <t>Res q24 q34</t>
  </si>
  <si>
    <t>Res q42 q43</t>
  </si>
  <si>
    <t>Terrestrial</t>
  </si>
  <si>
    <t>Res beta1 0</t>
  </si>
  <si>
    <t>Res q24 q13</t>
  </si>
  <si>
    <t>Res q31 q42 0</t>
  </si>
  <si>
    <t>both sites</t>
  </si>
  <si>
    <t>Lungs</t>
  </si>
  <si>
    <t>PY</t>
  </si>
  <si>
    <t>Discrete-Dependent</t>
  </si>
  <si>
    <t>evolutionary model</t>
  </si>
  <si>
    <t>unconstrained</t>
  </si>
  <si>
    <t>Site 1 Divergent</t>
  </si>
  <si>
    <t>Site 2 Divergent</t>
  </si>
  <si>
    <t>ENaC node - no site 1</t>
  </si>
  <si>
    <t>ENaC node - no site 2</t>
  </si>
  <si>
    <t>Marginal likelihood</t>
  </si>
  <si>
    <t>logBF vs unconstrained</t>
  </si>
  <si>
    <t>logBF vs divergent</t>
  </si>
  <si>
    <t>Root - P(0,0)</t>
  </si>
  <si>
    <t>Root - P(0,1)</t>
  </si>
  <si>
    <t>Root - P(1,0)</t>
  </si>
  <si>
    <t>Root - P(1,1)</t>
  </si>
  <si>
    <t>ENaC - P(0,0)</t>
  </si>
  <si>
    <t>ENaC - P(0,1)</t>
  </si>
  <si>
    <t>ENaC - P(1,0)</t>
  </si>
  <si>
    <t>ENaC - P(1,1)</t>
  </si>
  <si>
    <t>bg - P(0,0)</t>
  </si>
  <si>
    <t>bg - P(0,1)</t>
  </si>
  <si>
    <t>bg - P(1,0)</t>
  </si>
  <si>
    <t>bg - P(1,1)</t>
  </si>
  <si>
    <t>alpha - P(0,0)</t>
  </si>
  <si>
    <t>alpha - P(0,1)</t>
  </si>
  <si>
    <t>alpha - P(1,0)</t>
  </si>
  <si>
    <t>alpha - P(1,1)</t>
  </si>
  <si>
    <t>ad - P(0,0)</t>
  </si>
  <si>
    <t>ad - P(0,1)</t>
  </si>
  <si>
    <t>ad - P(1,0)</t>
  </si>
  <si>
    <t>ad - P(1,1)</t>
  </si>
  <si>
    <t>Prior q34 exp 0.001</t>
  </si>
  <si>
    <t>Prior q43 exp 0.001</t>
  </si>
  <si>
    <t>Stones 100 10000</t>
  </si>
  <si>
    <t>AddTag TENaC Cow_alpha Cow_beta</t>
  </si>
  <si>
    <t>ADDMRCA ENaC TENaC</t>
  </si>
  <si>
    <t>Fossil ENaC TENaC 15</t>
  </si>
  <si>
    <t>Fossil ENaC TENaC 14</t>
  </si>
  <si>
    <t>Fossil ENaC TENaC 10</t>
  </si>
  <si>
    <t>Fossil ENaC TENaC 11</t>
  </si>
  <si>
    <t>AddTag Tbg Cow_beta Cow_gamma</t>
  </si>
  <si>
    <t>AddMRCA bg Tbg</t>
  </si>
  <si>
    <t>Fossil bg Tbg 15</t>
  </si>
  <si>
    <t>Fossil bg Tbg 14</t>
  </si>
  <si>
    <t>AddTag Talpha Cow_alpha SLamprey_alpha</t>
  </si>
  <si>
    <t>AddMRCA alpha Talpha</t>
  </si>
  <si>
    <t>Fossil alpha Talpha 15</t>
  </si>
  <si>
    <t>Fossil alpha Talpha 14</t>
  </si>
  <si>
    <t>AddTag Tad Cow_alpha Cow_delta</t>
  </si>
  <si>
    <t>AddMRCA ad Tad</t>
  </si>
  <si>
    <t>Fossil ad Tad 15</t>
  </si>
  <si>
    <t>Fossil ad Tad 14</t>
  </si>
  <si>
    <t>Model parameters
MCMC average</t>
  </si>
  <si>
    <t>Model arguments</t>
  </si>
  <si>
    <t>Discrete-independent</t>
  </si>
  <si>
    <t>Divergent</t>
  </si>
  <si>
    <t>ENaC-No PY</t>
  </si>
  <si>
    <t>bg-No PY</t>
  </si>
  <si>
    <t>alpha-No PY</t>
  </si>
  <si>
    <t>ad-No PY</t>
  </si>
  <si>
    <t>PriorAll exp 0.001</t>
  </si>
  <si>
    <t>Fossil bg Tbg 11</t>
  </si>
  <si>
    <t>Fossil alpha Talpha 11</t>
  </si>
  <si>
    <t>Fossil ad Tad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</si>
</sst>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0" borderId="1" xfId="0" applyFont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0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4" fillId="0" borderId="1" xfId="0" applyFont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/>
    <xf numFmtId="0" fontId="4" fillId="6" borderId="1" xfId="0" applyFont="1" applyFill="1" applyBorder="1" applyAlignment="1">
      <alignment horizontal="right"/>
    </xf>
    <xf numFmtId="0" fontId="4" fillId="6" borderId="1" xfId="0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0" fontId="7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 wrapText="1"/>
    </xf>
    <xf numFmtId="0" fontId="0" fillId="7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8" borderId="2" xfId="0" applyFill="1" applyBorder="1" applyAlignment="1">
      <alignment horizontal="right"/>
    </xf>
    <xf numFmtId="0" fontId="8" fillId="9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822C-6040-4F44-A06B-8922EEECC064}">
  <dimension ref="A1:J38"/>
  <sheetViews>
    <sheetView tabSelected="1" workbookViewId="0"/>
  </sheetViews>
  <sheetFormatPr baseColWidth="10" defaultRowHeight="16" x14ac:dyDescent="0.2"/>
  <cols>
    <col min="1" max="1" width="26.83203125" customWidth="1"/>
    <col min="2" max="10" width="17.1640625" customWidth="1"/>
  </cols>
  <sheetData>
    <row r="1" spans="1:10" x14ac:dyDescent="0.2">
      <c r="A1" s="1" t="s">
        <v>0</v>
      </c>
      <c r="B1" s="1" t="s">
        <v>1</v>
      </c>
      <c r="C1" s="1" t="s">
        <v>36</v>
      </c>
      <c r="D1" s="1" t="s">
        <v>36</v>
      </c>
      <c r="E1" s="14" t="s">
        <v>36</v>
      </c>
      <c r="F1" s="1" t="s">
        <v>41</v>
      </c>
      <c r="G1" s="1" t="s">
        <v>41</v>
      </c>
      <c r="H1" s="1" t="s">
        <v>41</v>
      </c>
      <c r="I1" s="1" t="s">
        <v>36</v>
      </c>
      <c r="J1" s="1" t="s">
        <v>41</v>
      </c>
    </row>
    <row r="2" spans="1:10" x14ac:dyDescent="0.2">
      <c r="A2" s="1" t="s">
        <v>2</v>
      </c>
      <c r="B2" s="1" t="s">
        <v>3</v>
      </c>
      <c r="C2" s="1" t="s">
        <v>1</v>
      </c>
      <c r="D2" s="1" t="s">
        <v>3</v>
      </c>
      <c r="E2" s="14" t="s">
        <v>40</v>
      </c>
      <c r="F2" s="1" t="s">
        <v>1</v>
      </c>
      <c r="G2" s="1" t="s">
        <v>3</v>
      </c>
      <c r="H2" s="1" t="s">
        <v>40</v>
      </c>
      <c r="I2" s="1" t="s">
        <v>42</v>
      </c>
      <c r="J2" s="1" t="s">
        <v>42</v>
      </c>
    </row>
    <row r="3" spans="1:10" x14ac:dyDescent="0.2">
      <c r="A3" s="2" t="s">
        <v>4</v>
      </c>
      <c r="B3" s="2" t="s">
        <v>5</v>
      </c>
      <c r="C3" s="2" t="s">
        <v>5</v>
      </c>
      <c r="D3" s="2" t="s">
        <v>5</v>
      </c>
      <c r="E3" s="15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</row>
    <row r="4" spans="1:10" x14ac:dyDescent="0.2">
      <c r="A4" s="2" t="s">
        <v>6</v>
      </c>
      <c r="B4" s="2">
        <v>-33.354998000000002</v>
      </c>
      <c r="C4" s="2">
        <v>-37.787084</v>
      </c>
      <c r="D4" s="2">
        <v>-30.77366</v>
      </c>
      <c r="E4" s="16">
        <v>-33.880239000000003</v>
      </c>
      <c r="F4" s="2">
        <v>-47.740468</v>
      </c>
      <c r="G4" s="2">
        <v>-40.727044999999997</v>
      </c>
      <c r="H4" s="29">
        <v>-43.833623000000003</v>
      </c>
      <c r="I4" s="2">
        <v>-26.151775000000001</v>
      </c>
      <c r="J4" s="2">
        <v>-36.105158000000003</v>
      </c>
    </row>
    <row r="5" spans="1:10" x14ac:dyDescent="0.2">
      <c r="A5" s="2" t="s">
        <v>7</v>
      </c>
      <c r="B5" s="2">
        <v>-28.794771000000001</v>
      </c>
      <c r="C5" s="2">
        <v>-32.547317</v>
      </c>
      <c r="D5" s="2">
        <v>-29.432196000000001</v>
      </c>
      <c r="E5" s="16">
        <v>-29.250426000000001</v>
      </c>
      <c r="F5" s="2">
        <v>-44.254570000000001</v>
      </c>
      <c r="G5" s="2">
        <v>-40.667574000000002</v>
      </c>
      <c r="H5" s="29">
        <v>-39.822069999999997</v>
      </c>
      <c r="I5" s="2">
        <v>-25.538577</v>
      </c>
      <c r="J5" s="2">
        <v>-34.814518999999997</v>
      </c>
    </row>
    <row r="6" spans="1:10" x14ac:dyDescent="0.2">
      <c r="A6" s="2" t="s">
        <v>8</v>
      </c>
      <c r="B6" s="2">
        <v>2</v>
      </c>
      <c r="C6" s="2">
        <v>2</v>
      </c>
      <c r="D6" s="2">
        <v>2</v>
      </c>
      <c r="E6" s="15">
        <v>2</v>
      </c>
      <c r="F6" s="2">
        <v>2</v>
      </c>
      <c r="G6" s="2">
        <v>2</v>
      </c>
      <c r="H6" s="15">
        <v>2</v>
      </c>
      <c r="I6" s="2">
        <v>2</v>
      </c>
      <c r="J6" s="2">
        <v>2</v>
      </c>
    </row>
    <row r="7" spans="1:10" x14ac:dyDescent="0.2">
      <c r="A7" s="2" t="s">
        <v>9</v>
      </c>
      <c r="B7" s="2">
        <f t="shared" ref="B7:J7" si="0">2*(B5-B4)</f>
        <v>9.1204540000000023</v>
      </c>
      <c r="C7" s="2">
        <f t="shared" si="0"/>
        <v>10.479534000000001</v>
      </c>
      <c r="D7" s="2">
        <f t="shared" si="0"/>
        <v>2.6829279999999969</v>
      </c>
      <c r="E7" s="15">
        <f t="shared" si="0"/>
        <v>9.2596260000000044</v>
      </c>
      <c r="F7" s="2">
        <f t="shared" si="0"/>
        <v>6.9717959999999977</v>
      </c>
      <c r="G7" s="2">
        <f t="shared" si="0"/>
        <v>0.11894199999998989</v>
      </c>
      <c r="H7" s="15">
        <f t="shared" si="0"/>
        <v>8.0231060000000127</v>
      </c>
      <c r="I7" s="2">
        <f t="shared" si="0"/>
        <v>1.2263960000000012</v>
      </c>
      <c r="J7" s="2">
        <f t="shared" si="0"/>
        <v>2.5812780000000117</v>
      </c>
    </row>
    <row r="8" spans="1:10" x14ac:dyDescent="0.2">
      <c r="A8" s="2" t="s">
        <v>10</v>
      </c>
      <c r="B8" s="1">
        <f t="shared" ref="B8:J8" si="1">_xlfn.CHISQ.DIST.RT(B7,B6)</f>
        <v>1.0459684325575952E-2</v>
      </c>
      <c r="C8" s="1">
        <f t="shared" si="1"/>
        <v>5.3014919395971546E-3</v>
      </c>
      <c r="D8" s="1">
        <f t="shared" si="1"/>
        <v>0.26146260699102603</v>
      </c>
      <c r="E8" s="14">
        <f t="shared" si="1"/>
        <v>9.7565834128627363E-3</v>
      </c>
      <c r="F8" s="1">
        <f t="shared" si="1"/>
        <v>3.062624371009413E-2</v>
      </c>
      <c r="G8" s="1">
        <f t="shared" si="1"/>
        <v>0.94226285881792282</v>
      </c>
      <c r="H8" s="14">
        <f t="shared" si="1"/>
        <v>1.8105255929825623E-2</v>
      </c>
      <c r="I8" s="1">
        <f t="shared" si="1"/>
        <v>0.54161600851579672</v>
      </c>
      <c r="J8" s="1">
        <f t="shared" si="1"/>
        <v>0.2750949412468085</v>
      </c>
    </row>
    <row r="9" spans="1:10" x14ac:dyDescent="0.2">
      <c r="A9" s="3"/>
      <c r="B9" s="3"/>
      <c r="C9" s="10"/>
      <c r="D9" s="13"/>
      <c r="E9" s="17"/>
      <c r="F9" s="10"/>
      <c r="G9" s="10"/>
      <c r="H9" s="10"/>
      <c r="I9" s="3"/>
      <c r="J9" s="10"/>
    </row>
    <row r="10" spans="1:10" x14ac:dyDescent="0.2">
      <c r="A10" s="4" t="s">
        <v>11</v>
      </c>
      <c r="B10" s="4"/>
      <c r="C10" s="5"/>
      <c r="D10" s="5"/>
      <c r="E10" s="18"/>
      <c r="F10" s="4"/>
      <c r="G10" s="4"/>
      <c r="H10" s="5"/>
      <c r="I10" s="4"/>
      <c r="J10" s="5"/>
    </row>
    <row r="11" spans="1:10" x14ac:dyDescent="0.2">
      <c r="A11" s="4" t="s">
        <v>12</v>
      </c>
      <c r="B11" s="4">
        <v>3.4200000000000002E-4</v>
      </c>
      <c r="C11" s="5">
        <v>4.1199999999999999E-4</v>
      </c>
      <c r="D11" s="5">
        <v>4.1199999999999999E-4</v>
      </c>
      <c r="E11" s="18">
        <v>4.1199999999999999E-4</v>
      </c>
      <c r="F11" s="4">
        <v>1.1019999999999999E-3</v>
      </c>
      <c r="G11" s="4">
        <v>1.101E-3</v>
      </c>
      <c r="H11" s="4">
        <v>1.1019999999999999E-3</v>
      </c>
      <c r="I11" s="5">
        <v>4.1199999999999999E-4</v>
      </c>
      <c r="J11" s="5">
        <v>1.1019999999999999E-3</v>
      </c>
    </row>
    <row r="12" spans="1:10" x14ac:dyDescent="0.2">
      <c r="A12" s="4" t="s">
        <v>13</v>
      </c>
      <c r="B12" s="5">
        <v>7.6900000000000004E-4</v>
      </c>
      <c r="C12" s="5">
        <v>0</v>
      </c>
      <c r="D12" s="5">
        <v>0</v>
      </c>
      <c r="E12" s="19">
        <v>0</v>
      </c>
      <c r="F12" s="4">
        <v>0</v>
      </c>
      <c r="G12" s="4">
        <v>0</v>
      </c>
      <c r="H12" s="4">
        <v>0</v>
      </c>
      <c r="I12" s="5">
        <v>0</v>
      </c>
      <c r="J12" s="5">
        <v>0</v>
      </c>
    </row>
    <row r="13" spans="1:10" x14ac:dyDescent="0.2">
      <c r="A13" s="4" t="s">
        <v>14</v>
      </c>
      <c r="B13" s="5">
        <v>3.4200000000000002E-4</v>
      </c>
      <c r="C13" s="5">
        <v>4.9700000000000005E-4</v>
      </c>
      <c r="D13" s="5">
        <v>2.2000000000000001E-4</v>
      </c>
      <c r="E13" s="20">
        <v>2.9399999999999999E-4</v>
      </c>
      <c r="F13" s="5">
        <v>4.9700000000000005E-4</v>
      </c>
      <c r="G13" s="5">
        <v>2.2000000000000001E-4</v>
      </c>
      <c r="H13" s="5">
        <v>2.9399999999999999E-4</v>
      </c>
      <c r="I13" s="5">
        <v>6.9999999999999999E-6</v>
      </c>
      <c r="J13" s="5">
        <v>6.9999999999999999E-6</v>
      </c>
    </row>
    <row r="14" spans="1:10" x14ac:dyDescent="0.2">
      <c r="A14" s="4" t="s">
        <v>15</v>
      </c>
      <c r="B14" s="5">
        <v>7.6000000000000004E-4</v>
      </c>
      <c r="C14" s="5">
        <v>1.518E-3</v>
      </c>
      <c r="D14" s="5">
        <v>4.6900000000000002E-4</v>
      </c>
      <c r="E14" s="20">
        <v>1.552E-3</v>
      </c>
      <c r="F14" s="27">
        <v>1.518E-3</v>
      </c>
      <c r="G14" s="27">
        <v>4.6900000000000002E-4</v>
      </c>
      <c r="H14" s="5">
        <v>1.552E-3</v>
      </c>
      <c r="I14" s="5">
        <v>3.2400000000000001E-4</v>
      </c>
      <c r="J14" s="5">
        <v>3.2400000000000001E-4</v>
      </c>
    </row>
    <row r="15" spans="1:10" x14ac:dyDescent="0.2">
      <c r="A15" s="3"/>
      <c r="B15" s="3"/>
      <c r="C15" s="10"/>
      <c r="D15" s="13"/>
      <c r="E15" s="17"/>
      <c r="F15" s="10"/>
      <c r="G15" s="10"/>
      <c r="H15" s="10"/>
      <c r="I15" s="3"/>
      <c r="J15" s="10"/>
    </row>
    <row r="16" spans="1:10" x14ac:dyDescent="0.2">
      <c r="A16" s="6" t="s">
        <v>16</v>
      </c>
      <c r="B16" s="6"/>
      <c r="C16" s="7"/>
      <c r="D16" s="7"/>
      <c r="E16" s="21"/>
      <c r="F16" s="7"/>
      <c r="G16" s="7"/>
      <c r="H16" s="7"/>
      <c r="I16" s="6"/>
      <c r="J16" s="7"/>
    </row>
    <row r="17" spans="1:10" x14ac:dyDescent="0.2">
      <c r="A17" s="6" t="s">
        <v>17</v>
      </c>
      <c r="B17" s="6">
        <v>1.8100000000000001E-4</v>
      </c>
      <c r="C17" s="7">
        <v>1.5410000000000001E-3</v>
      </c>
      <c r="D17" s="7">
        <v>3.8099999999999999E-4</v>
      </c>
      <c r="E17" s="22">
        <v>9.3800000000000003E-4</v>
      </c>
      <c r="F17" s="6">
        <v>1.516E-3</v>
      </c>
      <c r="G17" s="28">
        <v>2.22E-4</v>
      </c>
      <c r="H17" s="6">
        <v>0</v>
      </c>
      <c r="I17" s="7">
        <v>0</v>
      </c>
      <c r="J17" s="7">
        <v>0</v>
      </c>
    </row>
    <row r="18" spans="1:10" x14ac:dyDescent="0.2">
      <c r="A18" s="6" t="s">
        <v>18</v>
      </c>
      <c r="B18" s="7">
        <v>1.8100000000000001E-4</v>
      </c>
      <c r="C18" s="7">
        <v>4.0299999999999998E-4</v>
      </c>
      <c r="D18" s="7">
        <v>4.0900000000000002E-4</v>
      </c>
      <c r="E18" s="22">
        <v>4.0400000000000001E-4</v>
      </c>
      <c r="F18" s="6">
        <v>1.08E-3</v>
      </c>
      <c r="G18" s="6">
        <v>1.093E-3</v>
      </c>
      <c r="H18" s="6">
        <v>1.09E-3</v>
      </c>
      <c r="I18" s="7">
        <v>4.0999999999999999E-4</v>
      </c>
      <c r="J18" s="7">
        <v>1.1019999999999999E-3</v>
      </c>
    </row>
    <row r="19" spans="1:10" x14ac:dyDescent="0.2">
      <c r="A19" s="6" t="s">
        <v>19</v>
      </c>
      <c r="B19" s="7">
        <v>1.9970000000000001E-3</v>
      </c>
      <c r="C19" s="7">
        <v>6.6629999999999997E-3</v>
      </c>
      <c r="D19" s="7">
        <v>2.4139999999999999E-3</v>
      </c>
      <c r="E19" s="21">
        <v>6.9020000000000001E-3</v>
      </c>
      <c r="F19" s="7">
        <v>6.9309999999999997E-3</v>
      </c>
      <c r="G19" s="7">
        <v>0</v>
      </c>
      <c r="H19" s="7">
        <v>2.5226299999999999</v>
      </c>
      <c r="I19" s="7">
        <v>4.6099999999999998E-4</v>
      </c>
      <c r="J19" s="7">
        <v>5.9699999999999998E-4</v>
      </c>
    </row>
    <row r="20" spans="1:10" x14ac:dyDescent="0.2">
      <c r="A20" s="6" t="s">
        <v>20</v>
      </c>
      <c r="B20" s="7">
        <v>0.233317</v>
      </c>
      <c r="C20" s="7">
        <v>4.0299999999999998E-4</v>
      </c>
      <c r="D20" s="7">
        <v>4.0900000000000002E-4</v>
      </c>
      <c r="E20" s="21">
        <v>4.0400000000000001E-4</v>
      </c>
      <c r="F20" s="28">
        <v>1.08E-3</v>
      </c>
      <c r="G20" s="7">
        <v>1.093E-3</v>
      </c>
      <c r="H20" s="7">
        <v>1.09E-3</v>
      </c>
      <c r="I20" s="7">
        <v>4.0999999999999999E-4</v>
      </c>
      <c r="J20" s="7">
        <v>1.1019999999999999E-3</v>
      </c>
    </row>
    <row r="21" spans="1:10" x14ac:dyDescent="0.2">
      <c r="A21" s="6" t="s">
        <v>21</v>
      </c>
      <c r="B21" s="7">
        <v>1.9970000000000001E-3</v>
      </c>
      <c r="C21" s="7">
        <v>0</v>
      </c>
      <c r="D21" s="7">
        <v>0</v>
      </c>
      <c r="E21" s="21">
        <v>0</v>
      </c>
      <c r="F21" s="28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">
      <c r="A22" s="6" t="s">
        <v>22</v>
      </c>
      <c r="B22" s="7">
        <v>0.233317</v>
      </c>
      <c r="C22" s="7">
        <v>0</v>
      </c>
      <c r="D22" s="7">
        <v>0</v>
      </c>
      <c r="E22" s="21">
        <v>0</v>
      </c>
      <c r="F22" s="7">
        <v>0</v>
      </c>
      <c r="G22" s="7">
        <v>1.92E-4</v>
      </c>
      <c r="H22" s="7">
        <v>1.6199999999999999E-3</v>
      </c>
      <c r="I22" s="7">
        <v>0</v>
      </c>
      <c r="J22" s="7">
        <v>0</v>
      </c>
    </row>
    <row r="23" spans="1:10" x14ac:dyDescent="0.2">
      <c r="A23" s="6" t="s">
        <v>23</v>
      </c>
      <c r="B23" s="7">
        <v>3.5853000000000003E-2</v>
      </c>
      <c r="C23" s="7">
        <v>0</v>
      </c>
      <c r="D23" s="7">
        <v>0</v>
      </c>
      <c r="E23" s="21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">
      <c r="A24" s="6" t="s">
        <v>24</v>
      </c>
      <c r="B24" s="7">
        <v>3.5853000000000003E-2</v>
      </c>
      <c r="C24" s="7">
        <v>0</v>
      </c>
      <c r="D24" s="7">
        <v>0</v>
      </c>
      <c r="E24" s="21">
        <v>0</v>
      </c>
      <c r="F24" s="7">
        <v>4.8099999999999998E-4</v>
      </c>
      <c r="G24" s="7">
        <v>5.22E-4</v>
      </c>
      <c r="H24" s="21">
        <v>0</v>
      </c>
      <c r="I24" s="7">
        <v>0</v>
      </c>
      <c r="J24" s="7">
        <v>0</v>
      </c>
    </row>
    <row r="25" spans="1:10" x14ac:dyDescent="0.2">
      <c r="A25" s="3"/>
      <c r="B25" s="3"/>
      <c r="C25" s="10"/>
      <c r="D25" s="13"/>
      <c r="E25" s="17"/>
      <c r="F25" s="10"/>
      <c r="G25" s="10"/>
      <c r="H25" s="10"/>
      <c r="I25" s="3"/>
      <c r="J25" s="10"/>
    </row>
    <row r="26" spans="1:10" x14ac:dyDescent="0.2">
      <c r="A26" s="8" t="s">
        <v>25</v>
      </c>
      <c r="B26" s="8" t="s">
        <v>26</v>
      </c>
      <c r="C26" s="8" t="s">
        <v>37</v>
      </c>
      <c r="D26" s="8" t="s">
        <v>37</v>
      </c>
      <c r="E26" s="23" t="s">
        <v>37</v>
      </c>
      <c r="F26" s="8" t="s">
        <v>37</v>
      </c>
      <c r="G26" s="8" t="s">
        <v>37</v>
      </c>
      <c r="H26" s="23" t="s">
        <v>37</v>
      </c>
      <c r="I26" s="8" t="s">
        <v>37</v>
      </c>
      <c r="J26" s="8" t="s">
        <v>37</v>
      </c>
    </row>
    <row r="27" spans="1:10" x14ac:dyDescent="0.2">
      <c r="A27" s="8"/>
      <c r="B27" s="8" t="s">
        <v>27</v>
      </c>
      <c r="C27" s="8" t="s">
        <v>28</v>
      </c>
      <c r="D27" s="8" t="s">
        <v>28</v>
      </c>
      <c r="E27" s="23" t="s">
        <v>28</v>
      </c>
      <c r="F27" s="8" t="s">
        <v>28</v>
      </c>
      <c r="G27" s="8" t="s">
        <v>28</v>
      </c>
      <c r="H27" s="23" t="s">
        <v>28</v>
      </c>
      <c r="I27" s="8" t="s">
        <v>28</v>
      </c>
      <c r="J27" s="8" t="s">
        <v>28</v>
      </c>
    </row>
    <row r="28" spans="1:10" x14ac:dyDescent="0.2">
      <c r="A28" s="8"/>
      <c r="B28" s="8" t="s">
        <v>28</v>
      </c>
      <c r="C28" s="8" t="s">
        <v>29</v>
      </c>
      <c r="D28" s="8" t="s">
        <v>29</v>
      </c>
      <c r="E28" s="23" t="s">
        <v>29</v>
      </c>
      <c r="F28" s="8" t="s">
        <v>29</v>
      </c>
      <c r="G28" s="8" t="s">
        <v>29</v>
      </c>
      <c r="H28" s="23" t="s">
        <v>29</v>
      </c>
      <c r="I28" s="8" t="s">
        <v>29</v>
      </c>
      <c r="J28" s="8" t="s">
        <v>29</v>
      </c>
    </row>
    <row r="29" spans="1:10" x14ac:dyDescent="0.2">
      <c r="A29" s="8"/>
      <c r="B29" s="8" t="s">
        <v>29</v>
      </c>
      <c r="C29" s="8" t="s">
        <v>30</v>
      </c>
      <c r="D29" s="8" t="s">
        <v>30</v>
      </c>
      <c r="E29" s="23" t="s">
        <v>30</v>
      </c>
      <c r="F29" s="8" t="s">
        <v>30</v>
      </c>
      <c r="G29" s="8" t="s">
        <v>30</v>
      </c>
      <c r="H29" s="23" t="s">
        <v>30</v>
      </c>
      <c r="I29" s="8" t="s">
        <v>30</v>
      </c>
      <c r="J29" s="8" t="s">
        <v>30</v>
      </c>
    </row>
    <row r="30" spans="1:10" x14ac:dyDescent="0.2">
      <c r="A30" s="8"/>
      <c r="B30" s="8" t="s">
        <v>30</v>
      </c>
      <c r="C30" s="11"/>
      <c r="D30" s="11"/>
      <c r="E30" s="24"/>
      <c r="F30" s="11"/>
      <c r="G30" s="11"/>
      <c r="H30" s="24"/>
      <c r="I30" s="8"/>
      <c r="J30" s="11"/>
    </row>
    <row r="31" spans="1:10" x14ac:dyDescent="0.2">
      <c r="A31" s="3"/>
      <c r="B31" s="3"/>
      <c r="C31" s="10"/>
      <c r="D31" s="13"/>
      <c r="E31" s="17"/>
      <c r="F31" s="10"/>
      <c r="G31" s="10"/>
      <c r="H31" s="17"/>
      <c r="I31" s="3"/>
      <c r="J31" s="10"/>
    </row>
    <row r="32" spans="1:10" x14ac:dyDescent="0.2">
      <c r="A32" s="9" t="s">
        <v>31</v>
      </c>
      <c r="B32" s="9" t="s">
        <v>32</v>
      </c>
      <c r="C32" s="9" t="s">
        <v>38</v>
      </c>
      <c r="D32" s="9" t="s">
        <v>38</v>
      </c>
      <c r="E32" s="25" t="s">
        <v>38</v>
      </c>
      <c r="F32" s="9" t="s">
        <v>38</v>
      </c>
      <c r="G32" s="9" t="s">
        <v>38</v>
      </c>
      <c r="H32" s="25" t="s">
        <v>38</v>
      </c>
      <c r="I32" s="9" t="s">
        <v>38</v>
      </c>
      <c r="J32" s="9" t="s">
        <v>38</v>
      </c>
    </row>
    <row r="33" spans="1:10" x14ac:dyDescent="0.2">
      <c r="A33" s="9"/>
      <c r="B33" s="9" t="s">
        <v>33</v>
      </c>
      <c r="C33" s="9" t="s">
        <v>39</v>
      </c>
      <c r="D33" s="9" t="s">
        <v>39</v>
      </c>
      <c r="E33" s="25" t="s">
        <v>39</v>
      </c>
      <c r="F33" s="9" t="s">
        <v>39</v>
      </c>
      <c r="G33" s="9" t="s">
        <v>39</v>
      </c>
      <c r="H33" s="25" t="s">
        <v>39</v>
      </c>
      <c r="I33" s="9" t="s">
        <v>39</v>
      </c>
      <c r="J33" s="9" t="s">
        <v>39</v>
      </c>
    </row>
    <row r="34" spans="1:10" x14ac:dyDescent="0.2">
      <c r="A34" s="9"/>
      <c r="B34" s="9" t="s">
        <v>34</v>
      </c>
      <c r="C34" s="9" t="s">
        <v>28</v>
      </c>
      <c r="D34" s="9" t="s">
        <v>28</v>
      </c>
      <c r="E34" s="25" t="s">
        <v>28</v>
      </c>
      <c r="F34" s="9" t="s">
        <v>28</v>
      </c>
      <c r="G34" s="9" t="s">
        <v>28</v>
      </c>
      <c r="H34" s="25" t="s">
        <v>28</v>
      </c>
      <c r="I34" s="9" t="s">
        <v>28</v>
      </c>
      <c r="J34" s="9" t="s">
        <v>28</v>
      </c>
    </row>
    <row r="35" spans="1:10" x14ac:dyDescent="0.2">
      <c r="A35" s="9"/>
      <c r="B35" s="9" t="s">
        <v>35</v>
      </c>
      <c r="C35" s="9" t="s">
        <v>29</v>
      </c>
      <c r="D35" s="9" t="s">
        <v>29</v>
      </c>
      <c r="E35" s="25" t="s">
        <v>29</v>
      </c>
      <c r="F35" s="9" t="s">
        <v>29</v>
      </c>
      <c r="G35" s="9" t="s">
        <v>29</v>
      </c>
      <c r="H35" s="25" t="s">
        <v>29</v>
      </c>
      <c r="I35" s="9" t="s">
        <v>29</v>
      </c>
      <c r="J35" s="9" t="s">
        <v>29</v>
      </c>
    </row>
    <row r="36" spans="1:10" x14ac:dyDescent="0.2">
      <c r="A36" s="9"/>
      <c r="B36" s="9" t="s">
        <v>28</v>
      </c>
      <c r="C36" s="9" t="s">
        <v>30</v>
      </c>
      <c r="D36" s="9" t="s">
        <v>30</v>
      </c>
      <c r="E36" s="25" t="s">
        <v>30</v>
      </c>
      <c r="F36" s="9" t="s">
        <v>30</v>
      </c>
      <c r="G36" s="9" t="s">
        <v>30</v>
      </c>
      <c r="H36" s="25" t="s">
        <v>30</v>
      </c>
      <c r="I36" s="9" t="s">
        <v>30</v>
      </c>
      <c r="J36" s="9" t="s">
        <v>30</v>
      </c>
    </row>
    <row r="37" spans="1:10" x14ac:dyDescent="0.2">
      <c r="A37" s="9"/>
      <c r="B37" s="9" t="s">
        <v>29</v>
      </c>
      <c r="C37" s="12"/>
      <c r="D37" s="12"/>
      <c r="E37" s="26"/>
      <c r="F37" s="12"/>
      <c r="G37" s="12"/>
      <c r="H37" s="12"/>
      <c r="I37" s="9"/>
      <c r="J37" s="12"/>
    </row>
    <row r="38" spans="1:10" x14ac:dyDescent="0.2">
      <c r="A38" s="9"/>
      <c r="B38" s="9" t="s">
        <v>30</v>
      </c>
      <c r="C38" s="12"/>
      <c r="D38" s="12"/>
      <c r="E38" s="26"/>
      <c r="F38" s="12"/>
      <c r="G38" s="12"/>
      <c r="H38" s="12"/>
      <c r="I38" s="9"/>
      <c r="J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E39B-0DA4-5C48-A89B-814E0905F921}">
  <dimension ref="A1:F55"/>
  <sheetViews>
    <sheetView workbookViewId="0">
      <selection activeCell="G7" sqref="G7"/>
    </sheetView>
  </sheetViews>
  <sheetFormatPr baseColWidth="10" defaultRowHeight="16" x14ac:dyDescent="0.2"/>
  <cols>
    <col min="1" max="1" width="28.83203125" customWidth="1"/>
    <col min="2" max="6" width="40.83203125" customWidth="1"/>
  </cols>
  <sheetData>
    <row r="1" spans="1:6" x14ac:dyDescent="0.2">
      <c r="A1" s="30" t="s">
        <v>0</v>
      </c>
      <c r="B1" s="30" t="s">
        <v>1</v>
      </c>
      <c r="C1" s="30" t="s">
        <v>1</v>
      </c>
      <c r="D1" s="30" t="s">
        <v>1</v>
      </c>
      <c r="E1" s="30" t="s">
        <v>1</v>
      </c>
      <c r="F1" s="30" t="s">
        <v>1</v>
      </c>
    </row>
    <row r="2" spans="1:6" x14ac:dyDescent="0.2">
      <c r="A2" s="30" t="s">
        <v>2</v>
      </c>
      <c r="B2" s="30" t="s">
        <v>3</v>
      </c>
      <c r="C2" s="30" t="s">
        <v>3</v>
      </c>
      <c r="D2" s="30" t="s">
        <v>3</v>
      </c>
      <c r="E2" s="30" t="s">
        <v>3</v>
      </c>
      <c r="F2" s="30" t="s">
        <v>3</v>
      </c>
    </row>
    <row r="3" spans="1:6" x14ac:dyDescent="0.2">
      <c r="A3" s="31" t="s">
        <v>4</v>
      </c>
      <c r="B3" s="31" t="s">
        <v>43</v>
      </c>
      <c r="C3" s="31" t="s">
        <v>43</v>
      </c>
      <c r="D3" s="31" t="s">
        <v>43</v>
      </c>
      <c r="E3" s="31" t="s">
        <v>43</v>
      </c>
      <c r="F3" s="31" t="s">
        <v>43</v>
      </c>
    </row>
    <row r="4" spans="1:6" x14ac:dyDescent="0.2">
      <c r="A4" s="31" t="s">
        <v>44</v>
      </c>
      <c r="B4" s="31" t="s">
        <v>45</v>
      </c>
      <c r="C4" s="31" t="s">
        <v>46</v>
      </c>
      <c r="D4" s="31" t="s">
        <v>47</v>
      </c>
      <c r="E4" s="31" t="s">
        <v>48</v>
      </c>
      <c r="F4" s="31" t="s">
        <v>49</v>
      </c>
    </row>
    <row r="5" spans="1:6" x14ac:dyDescent="0.2">
      <c r="A5" s="31" t="s">
        <v>50</v>
      </c>
      <c r="B5" s="31">
        <v>-35.200159999999997</v>
      </c>
      <c r="C5" s="31">
        <v>-38.621524000000001</v>
      </c>
      <c r="D5" s="31">
        <v>-38.620916999999999</v>
      </c>
      <c r="E5" s="31">
        <v>-35.391554999999997</v>
      </c>
      <c r="F5" s="31">
        <v>-35.368901999999999</v>
      </c>
    </row>
    <row r="6" spans="1:6" x14ac:dyDescent="0.2">
      <c r="A6" s="31" t="s">
        <v>51</v>
      </c>
      <c r="B6" s="31">
        <f>2*($B5-B5)</f>
        <v>0</v>
      </c>
      <c r="C6" s="31">
        <f t="shared" ref="C6:F6" si="0">2*($B5-C5)</f>
        <v>6.8427280000000081</v>
      </c>
      <c r="D6" s="31">
        <f t="shared" si="0"/>
        <v>6.8415140000000036</v>
      </c>
      <c r="E6" s="30">
        <f t="shared" si="0"/>
        <v>0.38278999999999996</v>
      </c>
      <c r="F6" s="30">
        <f t="shared" si="0"/>
        <v>0.33748400000000345</v>
      </c>
    </row>
    <row r="7" spans="1:6" x14ac:dyDescent="0.2">
      <c r="A7" s="31" t="s">
        <v>52</v>
      </c>
      <c r="B7" s="31"/>
      <c r="C7" s="31"/>
      <c r="D7" s="31"/>
      <c r="E7" s="30">
        <f>2*(E5-C5)</f>
        <v>6.4599380000000082</v>
      </c>
      <c r="F7" s="30">
        <f>2*(F5-D5)</f>
        <v>6.5040300000000002</v>
      </c>
    </row>
    <row r="9" spans="1:6" ht="34" x14ac:dyDescent="0.2">
      <c r="A9" s="32" t="s">
        <v>94</v>
      </c>
      <c r="B9" s="32"/>
      <c r="C9" s="32"/>
      <c r="D9" s="32"/>
      <c r="E9" s="32"/>
      <c r="F9" s="32"/>
    </row>
    <row r="10" spans="1:6" ht="17" x14ac:dyDescent="0.2">
      <c r="A10" s="32" t="s">
        <v>17</v>
      </c>
      <c r="B10" s="32">
        <v>4.3971477129999936</v>
      </c>
      <c r="C10" s="32">
        <v>3.5120496779999972</v>
      </c>
      <c r="D10" s="32">
        <v>3.4985993859999982</v>
      </c>
      <c r="E10" s="32">
        <v>4.1702552790000009</v>
      </c>
      <c r="F10" s="32">
        <v>4.152448041999997</v>
      </c>
    </row>
    <row r="11" spans="1:6" ht="17" x14ac:dyDescent="0.2">
      <c r="A11" s="32" t="s">
        <v>18</v>
      </c>
      <c r="B11" s="32">
        <v>4.3971477129999936</v>
      </c>
      <c r="C11" s="32">
        <v>3.5120496779999972</v>
      </c>
      <c r="D11" s="32">
        <v>3.4985993859999982</v>
      </c>
      <c r="E11" s="32">
        <v>4.1702552790000009</v>
      </c>
      <c r="F11" s="32">
        <v>4.152448041999997</v>
      </c>
    </row>
    <row r="12" spans="1:6" ht="17" x14ac:dyDescent="0.2">
      <c r="A12" s="32" t="s">
        <v>19</v>
      </c>
      <c r="B12" s="32">
        <v>62.428438010000058</v>
      </c>
      <c r="C12" s="32">
        <v>60.666519169000075</v>
      </c>
      <c r="D12" s="32">
        <v>60.296314357000078</v>
      </c>
      <c r="E12" s="32">
        <v>60.929186868000052</v>
      </c>
      <c r="F12" s="32">
        <v>60.704972090000012</v>
      </c>
    </row>
    <row r="13" spans="1:6" ht="17" x14ac:dyDescent="0.2">
      <c r="A13" s="32" t="s">
        <v>20</v>
      </c>
      <c r="B13" s="32">
        <v>1.69439E-3</v>
      </c>
      <c r="C13" s="32">
        <v>7.9460699999999948E-4</v>
      </c>
      <c r="D13" s="32">
        <v>8.0237999999999913E-4</v>
      </c>
      <c r="E13" s="32">
        <v>1.7770289999999985E-3</v>
      </c>
      <c r="F13" s="32">
        <v>1.791499E-3</v>
      </c>
    </row>
    <row r="14" spans="1:6" ht="17" x14ac:dyDescent="0.2">
      <c r="A14" s="32" t="s">
        <v>21</v>
      </c>
      <c r="B14" s="32">
        <v>62.428438010000058</v>
      </c>
      <c r="C14" s="32">
        <v>60.666519169000075</v>
      </c>
      <c r="D14" s="32">
        <v>60.296314357000078</v>
      </c>
      <c r="E14" s="32">
        <v>60.929186868000052</v>
      </c>
      <c r="F14" s="32">
        <v>60.704972090000012</v>
      </c>
    </row>
    <row r="15" spans="1:6" ht="17" x14ac:dyDescent="0.2">
      <c r="A15" s="32" t="s">
        <v>22</v>
      </c>
      <c r="B15" s="32">
        <v>1.69439E-3</v>
      </c>
      <c r="C15" s="32">
        <v>7.9460699999999948E-4</v>
      </c>
      <c r="D15" s="32">
        <v>8.0237999999999913E-4</v>
      </c>
      <c r="E15" s="32">
        <v>1.7770289999999985E-3</v>
      </c>
      <c r="F15" s="32">
        <v>1.791499E-3</v>
      </c>
    </row>
    <row r="16" spans="1:6" ht="17" x14ac:dyDescent="0.2">
      <c r="A16" s="32" t="s">
        <v>23</v>
      </c>
      <c r="B16" s="32">
        <v>7.1880099999999906E-4</v>
      </c>
      <c r="C16" s="32">
        <v>1.2974010000000012E-3</v>
      </c>
      <c r="D16" s="32">
        <v>1.2730320000000008E-3</v>
      </c>
      <c r="E16" s="32">
        <v>6.5715200000000058E-4</v>
      </c>
      <c r="F16" s="32">
        <v>6.422590000000006E-4</v>
      </c>
    </row>
    <row r="17" spans="1:6" ht="17" x14ac:dyDescent="0.2">
      <c r="A17" s="32" t="s">
        <v>24</v>
      </c>
      <c r="B17" s="32">
        <v>7.1880099999999906E-4</v>
      </c>
      <c r="C17" s="32">
        <v>1.2974010000000012E-3</v>
      </c>
      <c r="D17" s="32">
        <v>1.2730320000000008E-3</v>
      </c>
      <c r="E17" s="32">
        <v>6.5715200000000058E-4</v>
      </c>
      <c r="F17" s="32">
        <v>6.422590000000006E-4</v>
      </c>
    </row>
    <row r="18" spans="1:6" x14ac:dyDescent="0.2">
      <c r="A18" s="33" t="s">
        <v>53</v>
      </c>
      <c r="B18" s="33">
        <v>0.2969305240000002</v>
      </c>
      <c r="C18" s="33">
        <v>1.925542299999999E-2</v>
      </c>
      <c r="D18" s="33">
        <v>1.8729181999999983E-2</v>
      </c>
      <c r="E18" s="33">
        <v>0.32521383500000012</v>
      </c>
      <c r="F18" s="33">
        <v>0.32548088099999972</v>
      </c>
    </row>
    <row r="19" spans="1:6" x14ac:dyDescent="0.2">
      <c r="A19" s="33" t="s">
        <v>54</v>
      </c>
      <c r="B19" s="33">
        <v>0.29691681799999997</v>
      </c>
      <c r="C19" s="33">
        <v>1.927644899999998E-2</v>
      </c>
      <c r="D19" s="33">
        <v>1.8751834000000005E-2</v>
      </c>
      <c r="E19" s="33">
        <v>0.32519727099999995</v>
      </c>
      <c r="F19" s="33">
        <v>0.32546191199999963</v>
      </c>
    </row>
    <row r="20" spans="1:6" x14ac:dyDescent="0.2">
      <c r="A20" s="33" t="s">
        <v>55</v>
      </c>
      <c r="B20" s="33">
        <v>0.29691681799999997</v>
      </c>
      <c r="C20" s="33">
        <v>1.927644899999998E-2</v>
      </c>
      <c r="D20" s="33">
        <v>1.8751834000000005E-2</v>
      </c>
      <c r="E20" s="33">
        <v>0.32519727099999995</v>
      </c>
      <c r="F20" s="33">
        <v>0.32546191199999963</v>
      </c>
    </row>
    <row r="21" spans="1:6" x14ac:dyDescent="0.2">
      <c r="A21" s="33" t="s">
        <v>56</v>
      </c>
      <c r="B21" s="33">
        <v>0.10923583899999983</v>
      </c>
      <c r="C21" s="33">
        <v>0.94219167499999967</v>
      </c>
      <c r="D21" s="33">
        <v>0.94376717499999874</v>
      </c>
      <c r="E21" s="33">
        <v>2.4391620000000003E-2</v>
      </c>
      <c r="F21" s="33">
        <v>2.3595306000000021E-2</v>
      </c>
    </row>
    <row r="22" spans="1:6" x14ac:dyDescent="0.2">
      <c r="A22" s="33" t="s">
        <v>57</v>
      </c>
      <c r="B22" s="33">
        <v>0.28094360699999982</v>
      </c>
      <c r="C22" s="33">
        <v>0</v>
      </c>
      <c r="D22" s="33">
        <v>0</v>
      </c>
      <c r="E22" s="33">
        <v>0.50000730199999832</v>
      </c>
      <c r="F22" s="33">
        <v>0.5000087489999987</v>
      </c>
    </row>
    <row r="23" spans="1:6" x14ac:dyDescent="0.2">
      <c r="A23" s="33" t="s">
        <v>58</v>
      </c>
      <c r="B23" s="33">
        <v>0.28093311199999982</v>
      </c>
      <c r="C23" s="33">
        <v>0</v>
      </c>
      <c r="D23" s="33">
        <v>1.9952709999999959E-3</v>
      </c>
      <c r="E23" s="33">
        <v>0.49999269800000168</v>
      </c>
      <c r="F23" s="33">
        <v>0</v>
      </c>
    </row>
    <row r="24" spans="1:6" x14ac:dyDescent="0.2">
      <c r="A24" s="33" t="s">
        <v>59</v>
      </c>
      <c r="B24" s="33">
        <v>0.28093311199999982</v>
      </c>
      <c r="C24" s="33">
        <v>2.1444739999999991E-3</v>
      </c>
      <c r="D24" s="33">
        <v>0</v>
      </c>
      <c r="E24" s="33">
        <v>0</v>
      </c>
      <c r="F24" s="33">
        <v>0.4999912510000013</v>
      </c>
    </row>
    <row r="25" spans="1:6" x14ac:dyDescent="0.2">
      <c r="A25" s="33" t="s">
        <v>60</v>
      </c>
      <c r="B25" s="33">
        <v>0.15719017599999996</v>
      </c>
      <c r="C25" s="33">
        <v>0.99785552600000027</v>
      </c>
      <c r="D25" s="33">
        <v>0.99800472900000192</v>
      </c>
      <c r="E25" s="33">
        <v>0</v>
      </c>
      <c r="F25" s="33">
        <v>0</v>
      </c>
    </row>
    <row r="26" spans="1:6" x14ac:dyDescent="0.2">
      <c r="A26" s="33" t="s">
        <v>61</v>
      </c>
      <c r="B26" s="33">
        <v>0.24567008800000004</v>
      </c>
      <c r="C26" s="33">
        <v>0</v>
      </c>
      <c r="D26" s="33">
        <v>0</v>
      </c>
      <c r="E26" s="33">
        <v>0.2553590540000002</v>
      </c>
      <c r="F26" s="33">
        <v>0.25705327500000014</v>
      </c>
    </row>
    <row r="27" spans="1:6" x14ac:dyDescent="0.2">
      <c r="A27" s="33" t="s">
        <v>62</v>
      </c>
      <c r="B27" s="33">
        <v>0.24568271399999986</v>
      </c>
      <c r="C27" s="33">
        <v>0</v>
      </c>
      <c r="D27" s="33">
        <v>0.17075279099999977</v>
      </c>
      <c r="E27" s="33">
        <v>0.2553729030000001</v>
      </c>
      <c r="F27" s="33">
        <v>0.2570674260000001</v>
      </c>
    </row>
    <row r="28" spans="1:6" x14ac:dyDescent="0.2">
      <c r="A28" s="33" t="s">
        <v>63</v>
      </c>
      <c r="B28" s="33">
        <v>0.24568271399999986</v>
      </c>
      <c r="C28" s="33">
        <v>0.17487391000000002</v>
      </c>
      <c r="D28" s="33">
        <v>0</v>
      </c>
      <c r="E28" s="33">
        <v>0.2553729030000001</v>
      </c>
      <c r="F28" s="33">
        <v>0.2570674260000001</v>
      </c>
    </row>
    <row r="29" spans="1:6" x14ac:dyDescent="0.2">
      <c r="A29" s="33" t="s">
        <v>64</v>
      </c>
      <c r="B29" s="33">
        <v>0.26296449999999971</v>
      </c>
      <c r="C29" s="33">
        <v>0.82512609000000037</v>
      </c>
      <c r="D29" s="33">
        <v>0.82924720900000026</v>
      </c>
      <c r="E29" s="33">
        <v>0.23389515999999971</v>
      </c>
      <c r="F29" s="33">
        <v>0.22881190299999993</v>
      </c>
    </row>
    <row r="30" spans="1:6" x14ac:dyDescent="0.2">
      <c r="A30" s="33" t="s">
        <v>65</v>
      </c>
      <c r="B30" s="33">
        <v>0.30836793499999993</v>
      </c>
      <c r="C30" s="33">
        <v>0</v>
      </c>
      <c r="D30" s="33">
        <v>0</v>
      </c>
      <c r="E30" s="33">
        <v>0.31725286400000036</v>
      </c>
      <c r="F30" s="33">
        <v>0.31773062399999991</v>
      </c>
    </row>
    <row r="31" spans="1:6" x14ac:dyDescent="0.2">
      <c r="A31" s="33" t="s">
        <v>66</v>
      </c>
      <c r="B31" s="33">
        <v>0.30835269299999968</v>
      </c>
      <c r="C31" s="33">
        <v>0</v>
      </c>
      <c r="D31" s="33">
        <v>7.3041557999999979E-2</v>
      </c>
      <c r="E31" s="33">
        <v>0.31723792899999947</v>
      </c>
      <c r="F31" s="33">
        <v>0.31771351899999989</v>
      </c>
    </row>
    <row r="32" spans="1:6" x14ac:dyDescent="0.2">
      <c r="A32" s="33" t="s">
        <v>67</v>
      </c>
      <c r="B32" s="33">
        <v>0.30835269299999968</v>
      </c>
      <c r="C32" s="33">
        <v>7.4536443000000022E-2</v>
      </c>
      <c r="D32" s="33">
        <v>0</v>
      </c>
      <c r="E32" s="33">
        <v>0.31723792899999947</v>
      </c>
      <c r="F32" s="33">
        <v>0.31771351899999989</v>
      </c>
    </row>
    <row r="33" spans="1:6" x14ac:dyDescent="0.2">
      <c r="A33" s="33" t="s">
        <v>68</v>
      </c>
      <c r="B33" s="33">
        <v>7.4926663000000102E-2</v>
      </c>
      <c r="C33" s="33">
        <v>0.92546355699999916</v>
      </c>
      <c r="D33" s="33">
        <v>0.92695844199999988</v>
      </c>
      <c r="E33" s="33">
        <v>4.8271258999999969E-2</v>
      </c>
      <c r="F33" s="33">
        <v>4.6842368999999995E-2</v>
      </c>
    </row>
    <row r="34" spans="1:6" x14ac:dyDescent="0.2">
      <c r="A34" s="33" t="s">
        <v>69</v>
      </c>
      <c r="B34" s="33">
        <v>0.30039291599999973</v>
      </c>
      <c r="C34" s="33">
        <v>0</v>
      </c>
      <c r="D34" s="33">
        <v>0</v>
      </c>
      <c r="E34" s="33">
        <v>0.310570226</v>
      </c>
      <c r="F34" s="33">
        <v>0.31126077799999974</v>
      </c>
    </row>
    <row r="35" spans="1:6" x14ac:dyDescent="0.2">
      <c r="A35" s="33" t="s">
        <v>70</v>
      </c>
      <c r="B35" s="33">
        <v>0.30037914099999985</v>
      </c>
      <c r="C35" s="33">
        <v>0</v>
      </c>
      <c r="D35" s="33">
        <v>0.34528994300000043</v>
      </c>
      <c r="E35" s="33">
        <v>0.31055655300000012</v>
      </c>
      <c r="F35" s="33">
        <v>0.31124495000000013</v>
      </c>
    </row>
    <row r="36" spans="1:6" x14ac:dyDescent="0.2">
      <c r="A36" s="33" t="s">
        <v>71</v>
      </c>
      <c r="B36" s="33">
        <v>0.30037914099999985</v>
      </c>
      <c r="C36" s="33">
        <v>0.34559523899999994</v>
      </c>
      <c r="D36" s="33">
        <v>0</v>
      </c>
      <c r="E36" s="33">
        <v>0.31055655300000012</v>
      </c>
      <c r="F36" s="33">
        <v>0.31124495000000013</v>
      </c>
    </row>
    <row r="37" spans="1:6" x14ac:dyDescent="0.2">
      <c r="A37" s="33" t="s">
        <v>72</v>
      </c>
      <c r="B37" s="33">
        <v>9.8848802000000124E-2</v>
      </c>
      <c r="C37" s="33">
        <v>0.65440476100000011</v>
      </c>
      <c r="D37" s="33">
        <v>0.65471005700000084</v>
      </c>
      <c r="E37" s="33">
        <v>6.831665800000003E-2</v>
      </c>
      <c r="F37" s="33">
        <v>6.6249315000000003E-2</v>
      </c>
    </row>
    <row r="38" spans="1:6" x14ac:dyDescent="0.2">
      <c r="A38" s="34"/>
      <c r="B38" s="34"/>
      <c r="C38" s="34"/>
      <c r="D38" s="34"/>
      <c r="E38" s="34"/>
      <c r="F38" s="34"/>
    </row>
    <row r="39" spans="1:6" x14ac:dyDescent="0.2">
      <c r="A39" s="35" t="s">
        <v>95</v>
      </c>
      <c r="B39" s="35" t="s">
        <v>32</v>
      </c>
      <c r="C39" s="35" t="s">
        <v>32</v>
      </c>
      <c r="D39" s="35" t="s">
        <v>32</v>
      </c>
      <c r="E39" s="35" t="s">
        <v>32</v>
      </c>
      <c r="F39" s="35" t="s">
        <v>32</v>
      </c>
    </row>
    <row r="40" spans="1:6" x14ac:dyDescent="0.2">
      <c r="A40" s="35"/>
      <c r="B40" s="35" t="s">
        <v>33</v>
      </c>
      <c r="C40" s="35" t="s">
        <v>33</v>
      </c>
      <c r="D40" s="35" t="s">
        <v>33</v>
      </c>
      <c r="E40" s="35" t="s">
        <v>33</v>
      </c>
      <c r="F40" s="35" t="s">
        <v>33</v>
      </c>
    </row>
    <row r="41" spans="1:6" x14ac:dyDescent="0.2">
      <c r="A41" s="35"/>
      <c r="B41" s="35" t="s">
        <v>34</v>
      </c>
      <c r="C41" s="35" t="s">
        <v>34</v>
      </c>
      <c r="D41" s="35" t="s">
        <v>34</v>
      </c>
      <c r="E41" s="35" t="s">
        <v>34</v>
      </c>
      <c r="F41" s="35" t="s">
        <v>34</v>
      </c>
    </row>
    <row r="42" spans="1:6" x14ac:dyDescent="0.2">
      <c r="A42" s="35"/>
      <c r="B42" s="35" t="s">
        <v>35</v>
      </c>
      <c r="C42" s="35" t="s">
        <v>35</v>
      </c>
      <c r="D42" s="35" t="s">
        <v>35</v>
      </c>
      <c r="E42" s="35" t="s">
        <v>35</v>
      </c>
      <c r="F42" s="35" t="s">
        <v>35</v>
      </c>
    </row>
    <row r="43" spans="1:6" x14ac:dyDescent="0.2">
      <c r="A43" s="35"/>
      <c r="B43" s="35" t="s">
        <v>73</v>
      </c>
      <c r="C43" s="35" t="s">
        <v>73</v>
      </c>
      <c r="D43" s="35" t="s">
        <v>73</v>
      </c>
      <c r="E43" s="35" t="s">
        <v>73</v>
      </c>
      <c r="F43" s="35" t="s">
        <v>73</v>
      </c>
    </row>
    <row r="44" spans="1:6" x14ac:dyDescent="0.2">
      <c r="A44" s="35"/>
      <c r="B44" s="35" t="s">
        <v>74</v>
      </c>
      <c r="C44" s="35" t="s">
        <v>74</v>
      </c>
      <c r="D44" s="35" t="s">
        <v>74</v>
      </c>
      <c r="E44" s="35" t="s">
        <v>74</v>
      </c>
      <c r="F44" s="35" t="s">
        <v>74</v>
      </c>
    </row>
    <row r="45" spans="1:6" x14ac:dyDescent="0.2">
      <c r="A45" s="35"/>
      <c r="B45" s="35" t="s">
        <v>75</v>
      </c>
      <c r="C45" s="35" t="s">
        <v>75</v>
      </c>
      <c r="D45" s="35" t="s">
        <v>75</v>
      </c>
      <c r="E45" s="35" t="s">
        <v>75</v>
      </c>
      <c r="F45" s="35" t="s">
        <v>75</v>
      </c>
    </row>
    <row r="46" spans="1:6" x14ac:dyDescent="0.2">
      <c r="A46" s="35"/>
      <c r="B46" s="35" t="s">
        <v>29</v>
      </c>
      <c r="C46" s="35" t="s">
        <v>29</v>
      </c>
      <c r="D46" s="35" t="s">
        <v>29</v>
      </c>
      <c r="E46" s="35" t="s">
        <v>29</v>
      </c>
      <c r="F46" s="35" t="s">
        <v>29</v>
      </c>
    </row>
    <row r="47" spans="1:6" x14ac:dyDescent="0.2">
      <c r="A47" s="35"/>
      <c r="B47" s="35" t="s">
        <v>76</v>
      </c>
      <c r="C47" s="35" t="s">
        <v>76</v>
      </c>
      <c r="D47" s="35" t="s">
        <v>76</v>
      </c>
      <c r="E47" s="35" t="s">
        <v>76</v>
      </c>
      <c r="F47" s="35" t="s">
        <v>76</v>
      </c>
    </row>
    <row r="48" spans="1:6" x14ac:dyDescent="0.2">
      <c r="A48" s="35"/>
      <c r="B48" s="35" t="s">
        <v>77</v>
      </c>
      <c r="C48" s="35" t="s">
        <v>78</v>
      </c>
      <c r="D48" s="35" t="s">
        <v>79</v>
      </c>
      <c r="E48" s="35" t="s">
        <v>80</v>
      </c>
      <c r="F48" s="35" t="s">
        <v>81</v>
      </c>
    </row>
    <row r="49" spans="1:6" x14ac:dyDescent="0.2">
      <c r="A49" s="35"/>
      <c r="B49" s="35" t="s">
        <v>82</v>
      </c>
      <c r="C49" s="35" t="s">
        <v>82</v>
      </c>
      <c r="D49" s="35" t="s">
        <v>82</v>
      </c>
      <c r="E49" s="35" t="s">
        <v>82</v>
      </c>
      <c r="F49" s="35" t="s">
        <v>82</v>
      </c>
    </row>
    <row r="50" spans="1:6" x14ac:dyDescent="0.2">
      <c r="A50" s="35"/>
      <c r="B50" s="35" t="s">
        <v>83</v>
      </c>
      <c r="C50" s="35" t="s">
        <v>84</v>
      </c>
      <c r="D50" s="35" t="s">
        <v>85</v>
      </c>
      <c r="E50" s="35" t="s">
        <v>83</v>
      </c>
      <c r="F50" s="35" t="s">
        <v>83</v>
      </c>
    </row>
    <row r="51" spans="1:6" x14ac:dyDescent="0.2">
      <c r="A51" s="35"/>
      <c r="B51" s="35" t="s">
        <v>86</v>
      </c>
      <c r="C51" s="35" t="s">
        <v>86</v>
      </c>
      <c r="D51" s="35" t="s">
        <v>86</v>
      </c>
      <c r="E51" s="35" t="s">
        <v>86</v>
      </c>
      <c r="F51" s="35" t="s">
        <v>86</v>
      </c>
    </row>
    <row r="52" spans="1:6" x14ac:dyDescent="0.2">
      <c r="A52" s="35"/>
      <c r="B52" s="35" t="s">
        <v>87</v>
      </c>
      <c r="C52" s="35" t="s">
        <v>88</v>
      </c>
      <c r="D52" s="35" t="s">
        <v>89</v>
      </c>
      <c r="E52" s="35" t="s">
        <v>87</v>
      </c>
      <c r="F52" s="35" t="s">
        <v>87</v>
      </c>
    </row>
    <row r="53" spans="1:6" x14ac:dyDescent="0.2">
      <c r="A53" s="35"/>
      <c r="B53" s="35" t="s">
        <v>90</v>
      </c>
      <c r="C53" s="35" t="s">
        <v>90</v>
      </c>
      <c r="D53" s="35" t="s">
        <v>90</v>
      </c>
      <c r="E53" s="35" t="s">
        <v>90</v>
      </c>
      <c r="F53" s="35" t="s">
        <v>90</v>
      </c>
    </row>
    <row r="54" spans="1:6" x14ac:dyDescent="0.2">
      <c r="A54" s="35"/>
      <c r="B54" s="35" t="s">
        <v>91</v>
      </c>
      <c r="C54" s="35" t="s">
        <v>92</v>
      </c>
      <c r="D54" s="35" t="s">
        <v>93</v>
      </c>
      <c r="E54" s="35" t="s">
        <v>91</v>
      </c>
      <c r="F54" s="35" t="s">
        <v>91</v>
      </c>
    </row>
    <row r="55" spans="1:6" x14ac:dyDescent="0.2">
      <c r="A55" s="35"/>
      <c r="B55" s="35" t="s">
        <v>30</v>
      </c>
      <c r="C55" s="35" t="s">
        <v>30</v>
      </c>
      <c r="D55" s="35" t="s">
        <v>30</v>
      </c>
      <c r="E55" s="35" t="s">
        <v>30</v>
      </c>
      <c r="F55" s="3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0FB5-CCED-5E42-AC0C-E626B3B9D39D}">
  <dimension ref="A1:G47"/>
  <sheetViews>
    <sheetView workbookViewId="0">
      <selection activeCell="A36" sqref="A36"/>
    </sheetView>
  </sheetViews>
  <sheetFormatPr baseColWidth="10" defaultRowHeight="16" x14ac:dyDescent="0.2"/>
  <cols>
    <col min="1" max="1" width="31.5" customWidth="1"/>
    <col min="2" max="7" width="40.83203125" customWidth="1"/>
  </cols>
  <sheetData>
    <row r="1" spans="1:7" x14ac:dyDescent="0.2">
      <c r="A1" s="30" t="s">
        <v>0</v>
      </c>
      <c r="B1" s="30" t="s">
        <v>36</v>
      </c>
      <c r="C1" s="30" t="s">
        <v>36</v>
      </c>
      <c r="D1" s="30" t="s">
        <v>36</v>
      </c>
      <c r="E1" s="30" t="s">
        <v>36</v>
      </c>
      <c r="F1" s="30" t="s">
        <v>36</v>
      </c>
      <c r="G1" s="30" t="s">
        <v>36</v>
      </c>
    </row>
    <row r="2" spans="1:7" x14ac:dyDescent="0.2">
      <c r="A2" s="30" t="s">
        <v>2</v>
      </c>
      <c r="B2" s="30" t="s">
        <v>42</v>
      </c>
      <c r="C2" s="30" t="s">
        <v>42</v>
      </c>
      <c r="D2" s="30" t="s">
        <v>42</v>
      </c>
      <c r="E2" s="30" t="s">
        <v>42</v>
      </c>
      <c r="F2" s="30" t="s">
        <v>42</v>
      </c>
      <c r="G2" s="30" t="s">
        <v>42</v>
      </c>
    </row>
    <row r="3" spans="1:7" x14ac:dyDescent="0.2">
      <c r="A3" s="31" t="s">
        <v>4</v>
      </c>
      <c r="B3" s="31" t="s">
        <v>96</v>
      </c>
      <c r="C3" s="31" t="s">
        <v>96</v>
      </c>
      <c r="D3" s="31" t="s">
        <v>96</v>
      </c>
      <c r="E3" s="31" t="s">
        <v>96</v>
      </c>
      <c r="F3" s="31" t="s">
        <v>96</v>
      </c>
      <c r="G3" s="31" t="s">
        <v>96</v>
      </c>
    </row>
    <row r="4" spans="1:7" x14ac:dyDescent="0.2">
      <c r="A4" s="31" t="s">
        <v>44</v>
      </c>
      <c r="B4" s="31" t="s">
        <v>45</v>
      </c>
      <c r="C4" s="31" t="s">
        <v>97</v>
      </c>
      <c r="D4" s="31" t="s">
        <v>98</v>
      </c>
      <c r="E4" s="31" t="s">
        <v>99</v>
      </c>
      <c r="F4" s="31" t="s">
        <v>100</v>
      </c>
      <c r="G4" s="31" t="s">
        <v>101</v>
      </c>
    </row>
    <row r="5" spans="1:7" x14ac:dyDescent="0.2">
      <c r="A5" s="31" t="s">
        <v>50</v>
      </c>
      <c r="B5" s="31">
        <v>-29.085871999999998</v>
      </c>
      <c r="C5" s="31">
        <v>-29.182956999999998</v>
      </c>
      <c r="D5" s="31">
        <v>-31.530982999999999</v>
      </c>
      <c r="E5" s="31">
        <v>-33.578560000000003</v>
      </c>
      <c r="F5" s="31">
        <v>-31.867180999999999</v>
      </c>
      <c r="G5" s="31">
        <v>-31.884205000000001</v>
      </c>
    </row>
    <row r="6" spans="1:7" x14ac:dyDescent="0.2">
      <c r="A6" s="31" t="s">
        <v>51</v>
      </c>
      <c r="B6" s="31">
        <f>2*($B5-B5)</f>
        <v>0</v>
      </c>
      <c r="C6" s="30">
        <f t="shared" ref="C6:G6" si="0">2*($B5-C5)</f>
        <v>0.19416999999999973</v>
      </c>
      <c r="D6" s="31">
        <f t="shared" si="0"/>
        <v>4.8902220000000014</v>
      </c>
      <c r="E6" s="31">
        <f t="shared" si="0"/>
        <v>8.9853760000000094</v>
      </c>
      <c r="F6" s="31">
        <f t="shared" si="0"/>
        <v>5.5626180000000005</v>
      </c>
      <c r="G6" s="31">
        <f t="shared" si="0"/>
        <v>5.5966660000000061</v>
      </c>
    </row>
    <row r="7" spans="1:7" x14ac:dyDescent="0.2">
      <c r="A7" s="31" t="s">
        <v>52</v>
      </c>
      <c r="B7" s="31">
        <f>2*($C5-B5)</f>
        <v>-0.19416999999999973</v>
      </c>
      <c r="C7" s="31">
        <f t="shared" ref="C7:G7" si="1">2*($C5-C5)</f>
        <v>0</v>
      </c>
      <c r="D7" s="30">
        <f t="shared" si="1"/>
        <v>4.6960520000000017</v>
      </c>
      <c r="E7" s="30">
        <f t="shared" si="1"/>
        <v>8.7912060000000096</v>
      </c>
      <c r="F7" s="30">
        <f t="shared" si="1"/>
        <v>5.3684480000000008</v>
      </c>
      <c r="G7" s="30">
        <f t="shared" si="1"/>
        <v>5.4024960000000064</v>
      </c>
    </row>
    <row r="8" spans="1:7" x14ac:dyDescent="0.2">
      <c r="A8" s="36"/>
      <c r="B8" s="37"/>
      <c r="C8" s="37"/>
      <c r="D8" s="37"/>
      <c r="E8" s="37"/>
      <c r="F8" s="37"/>
      <c r="G8" s="37"/>
    </row>
    <row r="9" spans="1:7" ht="34" x14ac:dyDescent="0.2">
      <c r="A9" s="32" t="s">
        <v>94</v>
      </c>
      <c r="B9" s="32"/>
      <c r="C9" s="32"/>
      <c r="D9" s="32"/>
      <c r="E9" s="32"/>
      <c r="F9" s="32"/>
      <c r="G9" s="32"/>
    </row>
    <row r="10" spans="1:7" x14ac:dyDescent="0.2">
      <c r="A10" s="33" t="s">
        <v>12</v>
      </c>
      <c r="B10" s="33">
        <v>4.8110099999999978E-4</v>
      </c>
      <c r="C10" s="33">
        <v>4.780729999999996E-4</v>
      </c>
      <c r="D10" s="33">
        <v>4.7108699999999997E-4</v>
      </c>
      <c r="E10" s="33">
        <v>4.7058000000000001E-4</v>
      </c>
      <c r="F10" s="33">
        <v>4.6148099999999991E-4</v>
      </c>
      <c r="G10" s="33">
        <v>4.607900000000008E-4</v>
      </c>
    </row>
    <row r="11" spans="1:7" x14ac:dyDescent="0.2">
      <c r="A11" s="33" t="s">
        <v>13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">
      <c r="A12" s="33" t="s">
        <v>14</v>
      </c>
      <c r="B12" s="33">
        <v>3.5256300000000034E-4</v>
      </c>
      <c r="C12" s="33">
        <v>2.9873600000000008E-4</v>
      </c>
      <c r="D12" s="33">
        <v>6.6543700000000104E-4</v>
      </c>
      <c r="E12" s="33">
        <v>8.5558199999999894E-4</v>
      </c>
      <c r="F12" s="33">
        <v>6.9331300000000031E-4</v>
      </c>
      <c r="G12" s="33">
        <v>7.0020599999999998E-4</v>
      </c>
    </row>
    <row r="13" spans="1:7" x14ac:dyDescent="0.2">
      <c r="A13" s="33" t="s">
        <v>15</v>
      </c>
      <c r="B13" s="33">
        <v>3.4456900000000035E-4</v>
      </c>
      <c r="C13" s="33">
        <v>3.5040900000000026E-4</v>
      </c>
      <c r="D13" s="33">
        <v>1.9479200000000006E-4</v>
      </c>
      <c r="E13" s="33">
        <v>2.1979300000000008E-4</v>
      </c>
      <c r="F13" s="33">
        <v>1.6736199999999987E-4</v>
      </c>
      <c r="G13" s="33">
        <v>1.7946300000000018E-4</v>
      </c>
    </row>
    <row r="14" spans="1:7" x14ac:dyDescent="0.2">
      <c r="A14" s="33" t="s">
        <v>53</v>
      </c>
      <c r="B14" s="33">
        <v>0.49639633600000038</v>
      </c>
      <c r="C14" s="33">
        <v>0.44796181899999987</v>
      </c>
      <c r="D14" s="33">
        <v>0.99746759900000093</v>
      </c>
      <c r="E14" s="33">
        <v>0.98428429100000092</v>
      </c>
      <c r="F14" s="33">
        <v>0.97840491900000093</v>
      </c>
      <c r="G14" s="33">
        <v>0.96196937799999949</v>
      </c>
    </row>
    <row r="15" spans="1:7" x14ac:dyDescent="0.2">
      <c r="A15" s="33" t="s">
        <v>54</v>
      </c>
      <c r="B15" s="33">
        <v>0.50360366399999967</v>
      </c>
      <c r="C15" s="33">
        <v>0.55203818100000102</v>
      </c>
      <c r="D15" s="33">
        <v>2.5324010000000027E-3</v>
      </c>
      <c r="E15" s="33">
        <v>1.571570899999998E-2</v>
      </c>
      <c r="F15" s="33">
        <v>2.1595081000000026E-2</v>
      </c>
      <c r="G15" s="33">
        <v>3.8030621999999979E-2</v>
      </c>
    </row>
    <row r="16" spans="1:7" x14ac:dyDescent="0.2">
      <c r="A16" s="33" t="s">
        <v>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">
      <c r="A17" s="33" t="s">
        <v>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">
      <c r="A18" s="33" t="s">
        <v>57</v>
      </c>
      <c r="B18" s="33">
        <v>1.9117032999999978E-2</v>
      </c>
      <c r="C18" s="33">
        <v>0</v>
      </c>
      <c r="D18" s="33">
        <v>1</v>
      </c>
      <c r="E18" s="33">
        <v>0.91012190099999934</v>
      </c>
      <c r="F18" s="33">
        <v>0.7786257489999997</v>
      </c>
      <c r="G18" s="33">
        <v>0.6647642000000008</v>
      </c>
    </row>
    <row r="19" spans="1:7" x14ac:dyDescent="0.2">
      <c r="A19" s="33" t="s">
        <v>58</v>
      </c>
      <c r="B19" s="33">
        <v>0.98088296700000011</v>
      </c>
      <c r="C19" s="33">
        <v>1</v>
      </c>
      <c r="D19" s="33">
        <v>0</v>
      </c>
      <c r="E19" s="33">
        <v>8.9878098999999975E-2</v>
      </c>
      <c r="F19" s="33">
        <v>0.22137425099999997</v>
      </c>
      <c r="G19" s="33">
        <v>0.33523580000000008</v>
      </c>
    </row>
    <row r="20" spans="1:7" x14ac:dyDescent="0.2">
      <c r="A20" s="33" t="s">
        <v>59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">
      <c r="A21" s="33" t="s">
        <v>60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">
      <c r="A22" s="33" t="s">
        <v>61</v>
      </c>
      <c r="B22" s="33">
        <v>6.9224759999999986E-3</v>
      </c>
      <c r="C22" s="33">
        <v>0</v>
      </c>
      <c r="D22" s="33">
        <v>1.8274391999999987E-2</v>
      </c>
      <c r="E22" s="33">
        <v>1</v>
      </c>
      <c r="F22" s="33">
        <v>1.9444032000000003E-2</v>
      </c>
      <c r="G22" s="33">
        <v>1.9939915000000013E-2</v>
      </c>
    </row>
    <row r="23" spans="1:7" x14ac:dyDescent="0.2">
      <c r="A23" s="33" t="s">
        <v>62</v>
      </c>
      <c r="B23" s="33">
        <v>0.99307752399999927</v>
      </c>
      <c r="C23" s="33">
        <v>1</v>
      </c>
      <c r="D23" s="33">
        <v>0.98172560800000075</v>
      </c>
      <c r="E23" s="33">
        <v>0</v>
      </c>
      <c r="F23" s="33">
        <v>0.98055596799999956</v>
      </c>
      <c r="G23" s="33">
        <v>0.98006008500000041</v>
      </c>
    </row>
    <row r="24" spans="1:7" x14ac:dyDescent="0.2">
      <c r="A24" s="33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">
      <c r="A25" s="33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">
      <c r="A26" s="33" t="s">
        <v>65</v>
      </c>
      <c r="B26" s="33">
        <v>8.4735047999999993E-2</v>
      </c>
      <c r="C26" s="33">
        <v>0</v>
      </c>
      <c r="D26" s="33">
        <v>0.27777393000000022</v>
      </c>
      <c r="E26" s="33">
        <v>0.33750496100000021</v>
      </c>
      <c r="F26" s="33">
        <v>1</v>
      </c>
      <c r="G26" s="33">
        <v>0.97534947199999988</v>
      </c>
    </row>
    <row r="27" spans="1:7" x14ac:dyDescent="0.2">
      <c r="A27" s="33" t="s">
        <v>66</v>
      </c>
      <c r="B27" s="33">
        <v>0.91526495200000091</v>
      </c>
      <c r="C27" s="33">
        <v>1</v>
      </c>
      <c r="D27" s="33">
        <v>0.72222607000000094</v>
      </c>
      <c r="E27" s="33">
        <v>0.66249503900000106</v>
      </c>
      <c r="F27" s="33">
        <v>0</v>
      </c>
      <c r="G27" s="33">
        <v>2.4650527999999977E-2</v>
      </c>
    </row>
    <row r="28" spans="1:7" x14ac:dyDescent="0.2">
      <c r="A28" s="33" t="s">
        <v>67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">
      <c r="A29" s="33" t="s">
        <v>68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">
      <c r="A30" s="33" t="s">
        <v>69</v>
      </c>
      <c r="B30" s="33">
        <v>0.24147903600000023</v>
      </c>
      <c r="C30" s="33">
        <v>0</v>
      </c>
      <c r="D30" s="33">
        <v>0.5190585160000003</v>
      </c>
      <c r="E30" s="33">
        <v>0.55615452300000023</v>
      </c>
      <c r="F30" s="33">
        <v>0.57702495699999878</v>
      </c>
      <c r="G30" s="33">
        <v>1</v>
      </c>
    </row>
    <row r="31" spans="1:7" x14ac:dyDescent="0.2">
      <c r="A31" s="33" t="s">
        <v>70</v>
      </c>
      <c r="B31" s="33">
        <v>0.75852096299999938</v>
      </c>
      <c r="C31" s="33">
        <v>1</v>
      </c>
      <c r="D31" s="33">
        <v>0.48094148399999981</v>
      </c>
      <c r="E31" s="33">
        <v>0.44384547699999949</v>
      </c>
      <c r="F31" s="33">
        <v>0.42297504299999988</v>
      </c>
      <c r="G31" s="33">
        <v>0</v>
      </c>
    </row>
    <row r="32" spans="1:7" x14ac:dyDescent="0.2">
      <c r="A32" s="33" t="s">
        <v>71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x14ac:dyDescent="0.2">
      <c r="A33" s="33" t="s">
        <v>72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">
      <c r="A34" s="34"/>
      <c r="B34" s="34"/>
      <c r="C34" s="34"/>
      <c r="D34" s="34"/>
      <c r="E34" s="34"/>
      <c r="F34" s="34"/>
      <c r="G34" s="34"/>
    </row>
    <row r="35" spans="1:7" x14ac:dyDescent="0.2">
      <c r="A35" s="35" t="s">
        <v>95</v>
      </c>
      <c r="B35" s="35" t="s">
        <v>37</v>
      </c>
      <c r="C35" s="35" t="s">
        <v>37</v>
      </c>
      <c r="D35" s="35" t="s">
        <v>37</v>
      </c>
      <c r="E35" s="35" t="s">
        <v>37</v>
      </c>
      <c r="F35" s="35" t="s">
        <v>37</v>
      </c>
      <c r="G35" s="35" t="s">
        <v>37</v>
      </c>
    </row>
    <row r="36" spans="1:7" x14ac:dyDescent="0.2">
      <c r="A36" s="35"/>
      <c r="B36" s="35" t="s">
        <v>102</v>
      </c>
      <c r="C36" s="35" t="s">
        <v>102</v>
      </c>
      <c r="D36" s="35" t="s">
        <v>102</v>
      </c>
      <c r="E36" s="35" t="s">
        <v>102</v>
      </c>
      <c r="F36" s="35" t="s">
        <v>102</v>
      </c>
      <c r="G36" s="35" t="s">
        <v>102</v>
      </c>
    </row>
    <row r="37" spans="1:7" x14ac:dyDescent="0.2">
      <c r="A37" s="35"/>
      <c r="B37" s="35" t="s">
        <v>29</v>
      </c>
      <c r="C37" s="35" t="s">
        <v>29</v>
      </c>
      <c r="D37" s="35" t="s">
        <v>29</v>
      </c>
      <c r="E37" s="35" t="s">
        <v>29</v>
      </c>
      <c r="F37" s="35" t="s">
        <v>29</v>
      </c>
      <c r="G37" s="35" t="s">
        <v>29</v>
      </c>
    </row>
    <row r="38" spans="1:7" x14ac:dyDescent="0.2">
      <c r="A38" s="35"/>
      <c r="B38" s="35" t="s">
        <v>75</v>
      </c>
      <c r="C38" s="35" t="s">
        <v>75</v>
      </c>
      <c r="D38" s="35" t="s">
        <v>75</v>
      </c>
      <c r="E38" s="35" t="s">
        <v>75</v>
      </c>
      <c r="F38" s="35" t="s">
        <v>75</v>
      </c>
      <c r="G38" s="35" t="s">
        <v>75</v>
      </c>
    </row>
    <row r="39" spans="1:7" x14ac:dyDescent="0.2">
      <c r="A39" s="35"/>
      <c r="B39" s="35" t="s">
        <v>76</v>
      </c>
      <c r="C39" s="35" t="s">
        <v>76</v>
      </c>
      <c r="D39" s="35" t="s">
        <v>76</v>
      </c>
      <c r="E39" s="35" t="s">
        <v>76</v>
      </c>
      <c r="F39" s="35" t="s">
        <v>76</v>
      </c>
      <c r="G39" s="35" t="s">
        <v>76</v>
      </c>
    </row>
    <row r="40" spans="1:7" x14ac:dyDescent="0.2">
      <c r="A40" s="35"/>
      <c r="B40" s="35" t="s">
        <v>77</v>
      </c>
      <c r="C40" s="35" t="s">
        <v>79</v>
      </c>
      <c r="D40" s="35" t="s">
        <v>81</v>
      </c>
      <c r="E40" s="35" t="s">
        <v>77</v>
      </c>
      <c r="F40" s="35" t="s">
        <v>77</v>
      </c>
      <c r="G40" s="35" t="s">
        <v>77</v>
      </c>
    </row>
    <row r="41" spans="1:7" x14ac:dyDescent="0.2">
      <c r="A41" s="35"/>
      <c r="B41" s="35" t="s">
        <v>82</v>
      </c>
      <c r="C41" s="35" t="s">
        <v>82</v>
      </c>
      <c r="D41" s="35" t="s">
        <v>82</v>
      </c>
      <c r="E41" s="35" t="s">
        <v>82</v>
      </c>
      <c r="F41" s="35" t="s">
        <v>82</v>
      </c>
      <c r="G41" s="35" t="s">
        <v>82</v>
      </c>
    </row>
    <row r="42" spans="1:7" x14ac:dyDescent="0.2">
      <c r="A42" s="35"/>
      <c r="B42" s="35" t="s">
        <v>83</v>
      </c>
      <c r="C42" s="35" t="s">
        <v>85</v>
      </c>
      <c r="D42" s="35" t="s">
        <v>83</v>
      </c>
      <c r="E42" s="35" t="s">
        <v>103</v>
      </c>
      <c r="F42" s="35" t="s">
        <v>83</v>
      </c>
      <c r="G42" s="35" t="s">
        <v>83</v>
      </c>
    </row>
    <row r="43" spans="1:7" x14ac:dyDescent="0.2">
      <c r="A43" s="35"/>
      <c r="B43" s="35" t="s">
        <v>86</v>
      </c>
      <c r="C43" s="35" t="s">
        <v>86</v>
      </c>
      <c r="D43" s="35" t="s">
        <v>86</v>
      </c>
      <c r="E43" s="35" t="s">
        <v>86</v>
      </c>
      <c r="F43" s="35" t="s">
        <v>86</v>
      </c>
      <c r="G43" s="35" t="s">
        <v>86</v>
      </c>
    </row>
    <row r="44" spans="1:7" x14ac:dyDescent="0.2">
      <c r="A44" s="35"/>
      <c r="B44" s="35" t="s">
        <v>87</v>
      </c>
      <c r="C44" s="35" t="s">
        <v>89</v>
      </c>
      <c r="D44" s="35" t="s">
        <v>87</v>
      </c>
      <c r="E44" s="35" t="s">
        <v>87</v>
      </c>
      <c r="F44" s="35" t="s">
        <v>104</v>
      </c>
      <c r="G44" s="35" t="s">
        <v>87</v>
      </c>
    </row>
    <row r="45" spans="1:7" x14ac:dyDescent="0.2">
      <c r="A45" s="35"/>
      <c r="B45" s="35" t="s">
        <v>90</v>
      </c>
      <c r="C45" s="35" t="s">
        <v>90</v>
      </c>
      <c r="D45" s="35" t="s">
        <v>90</v>
      </c>
      <c r="E45" s="35" t="s">
        <v>90</v>
      </c>
      <c r="F45" s="35" t="s">
        <v>90</v>
      </c>
      <c r="G45" s="35" t="s">
        <v>90</v>
      </c>
    </row>
    <row r="46" spans="1:7" x14ac:dyDescent="0.2">
      <c r="A46" s="35"/>
      <c r="B46" s="35" t="s">
        <v>91</v>
      </c>
      <c r="C46" s="35" t="s">
        <v>93</v>
      </c>
      <c r="D46" s="35" t="s">
        <v>91</v>
      </c>
      <c r="E46" s="35" t="s">
        <v>91</v>
      </c>
      <c r="F46" s="35" t="s">
        <v>91</v>
      </c>
      <c r="G46" s="35" t="s">
        <v>105</v>
      </c>
    </row>
    <row r="47" spans="1:7" x14ac:dyDescent="0.2">
      <c r="A47" s="35"/>
      <c r="B47" s="35" t="s">
        <v>30</v>
      </c>
      <c r="C47" s="35" t="s">
        <v>30</v>
      </c>
      <c r="D47" s="35" t="s">
        <v>30</v>
      </c>
      <c r="E47" s="35" t="s">
        <v>30</v>
      </c>
      <c r="F47" s="35" t="s">
        <v>30</v>
      </c>
      <c r="G47" s="3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Coevolution</vt:lpstr>
      <vt:lpstr>Cleavage Div vs Conv</vt:lpstr>
      <vt:lpstr>PY motif Div vs Conv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Kashlan</dc:creator>
  <cp:lastModifiedBy>Kashlan</cp:lastModifiedBy>
  <dcterms:created xsi:type="dcterms:W3CDTF">2021-12-13T17:56:40Z</dcterms:created>
  <dcterms:modified xsi:type="dcterms:W3CDTF">2021-12-13T18:24:39Z</dcterms:modified>
</cp:coreProperties>
</file>