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l-1lab/Desktop/SourceData/"/>
    </mc:Choice>
  </mc:AlternateContent>
  <xr:revisionPtr revIDLastSave="0" documentId="13_ncr:1_{AD56DF6C-B064-A74E-BFF4-74107374E1D0}" xr6:coauthVersionLast="47" xr6:coauthVersionMax="47" xr10:uidLastSave="{00000000-0000-0000-0000-000000000000}"/>
  <bookViews>
    <workbookView xWindow="0" yWindow="0" windowWidth="51200" windowHeight="28800" xr2:uid="{3241B68F-2FFA-F144-B83D-D001A2AA78C3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1" i="1" l="1"/>
  <c r="G91" i="1"/>
  <c r="E91" i="1"/>
  <c r="D91" i="1"/>
  <c r="H88" i="1"/>
  <c r="G88" i="1"/>
  <c r="E88" i="1"/>
  <c r="D88" i="1"/>
  <c r="H85" i="1"/>
  <c r="G85" i="1"/>
  <c r="E85" i="1"/>
  <c r="D85" i="1"/>
  <c r="H77" i="1"/>
  <c r="G77" i="1"/>
  <c r="E77" i="1"/>
  <c r="D77" i="1"/>
  <c r="H74" i="1"/>
  <c r="G74" i="1"/>
  <c r="E74" i="1"/>
  <c r="D74" i="1"/>
  <c r="H71" i="1"/>
  <c r="G71" i="1"/>
  <c r="E71" i="1"/>
  <c r="D71" i="1"/>
  <c r="H62" i="1"/>
  <c r="G62" i="1"/>
  <c r="E62" i="1"/>
  <c r="D62" i="1"/>
  <c r="H59" i="1"/>
  <c r="G59" i="1"/>
  <c r="E59" i="1"/>
  <c r="D59" i="1"/>
  <c r="H56" i="1"/>
  <c r="G56" i="1"/>
  <c r="E56" i="1"/>
  <c r="D56" i="1"/>
  <c r="H46" i="1"/>
  <c r="G46" i="1"/>
  <c r="E46" i="1"/>
  <c r="D46" i="1"/>
  <c r="H43" i="1"/>
  <c r="G43" i="1"/>
  <c r="E43" i="1"/>
  <c r="D43" i="1"/>
  <c r="H40" i="1"/>
  <c r="G40" i="1"/>
  <c r="E40" i="1"/>
  <c r="D40" i="1"/>
  <c r="K15" i="1"/>
  <c r="J15" i="1"/>
  <c r="H15" i="1"/>
  <c r="G15" i="1"/>
  <c r="E15" i="1"/>
  <c r="D15" i="1"/>
  <c r="K12" i="1"/>
  <c r="J12" i="1"/>
  <c r="H12" i="1"/>
  <c r="G12" i="1"/>
  <c r="E12" i="1"/>
  <c r="D12" i="1"/>
  <c r="K9" i="1"/>
  <c r="J9" i="1"/>
  <c r="H9" i="1"/>
  <c r="G9" i="1"/>
  <c r="E9" i="1"/>
  <c r="D9" i="1"/>
  <c r="K6" i="1"/>
  <c r="J6" i="1"/>
  <c r="H6" i="1"/>
  <c r="G6" i="1"/>
  <c r="E6" i="1"/>
  <c r="D6" i="1"/>
</calcChain>
</file>

<file path=xl/sharedStrings.xml><?xml version="1.0" encoding="utf-8"?>
<sst xmlns="http://schemas.openxmlformats.org/spreadsheetml/2006/main" count="154" uniqueCount="28">
  <si>
    <t>4 hpi</t>
  </si>
  <si>
    <t>96 hpi</t>
  </si>
  <si>
    <t>Percent survival w.r.t 4 hpi</t>
  </si>
  <si>
    <t xml:space="preserve">Strains </t>
  </si>
  <si>
    <t>CFU/ml</t>
  </si>
  <si>
    <t>Average</t>
  </si>
  <si>
    <t>SD</t>
  </si>
  <si>
    <t>Rv</t>
  </si>
  <si>
    <r>
      <rPr>
        <i/>
        <sz val="12"/>
        <color theme="1"/>
        <rFont val="Segoe UI Historic"/>
        <family val="2"/>
      </rPr>
      <t>Rv</t>
    </r>
    <r>
      <rPr>
        <sz val="12"/>
        <color theme="1"/>
        <rFont val="Symbol"/>
        <charset val="2"/>
      </rPr>
      <t>D</t>
    </r>
    <r>
      <rPr>
        <i/>
        <sz val="12"/>
        <color theme="1"/>
        <rFont val="Segoe UI Historic"/>
        <family val="2"/>
      </rPr>
      <t>mutY</t>
    </r>
  </si>
  <si>
    <r>
      <rPr>
        <i/>
        <sz val="12"/>
        <color theme="1"/>
        <rFont val="Segoe UI Historic"/>
        <family val="2"/>
      </rPr>
      <t>Rv</t>
    </r>
    <r>
      <rPr>
        <sz val="12"/>
        <color theme="1"/>
        <rFont val="Symbol"/>
        <charset val="2"/>
      </rPr>
      <t>D</t>
    </r>
    <r>
      <rPr>
        <i/>
        <sz val="12"/>
        <color theme="1"/>
        <rFont val="Segoe UI Historic"/>
        <family val="2"/>
      </rPr>
      <t>mutY::mutY</t>
    </r>
  </si>
  <si>
    <r>
      <rPr>
        <i/>
        <sz val="12"/>
        <color theme="1"/>
        <rFont val="Segoe UI Historic"/>
        <family val="2"/>
      </rPr>
      <t>Rv</t>
    </r>
    <r>
      <rPr>
        <sz val="12"/>
        <color theme="1"/>
        <rFont val="Symbol"/>
        <charset val="2"/>
      </rPr>
      <t>D</t>
    </r>
    <r>
      <rPr>
        <i/>
        <sz val="12"/>
        <color theme="1"/>
        <rFont val="Segoe UI Historic"/>
        <family val="2"/>
      </rPr>
      <t>mutY::mutY-</t>
    </r>
    <r>
      <rPr>
        <sz val="12"/>
        <color theme="1"/>
        <rFont val="Segoe UI Historic"/>
        <family val="2"/>
      </rPr>
      <t>R262Q</t>
    </r>
  </si>
  <si>
    <r>
      <rPr>
        <b/>
        <sz val="12"/>
        <color theme="1"/>
        <rFont val="Segoe UI Historic"/>
        <family val="2"/>
      </rPr>
      <t>Rv</t>
    </r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Segoe UI Historic"/>
        <family val="2"/>
      </rPr>
      <t>mutY</t>
    </r>
  </si>
  <si>
    <r>
      <rPr>
        <b/>
        <sz val="12"/>
        <color theme="1"/>
        <rFont val="Segoe UI Historic"/>
        <family val="2"/>
      </rPr>
      <t>Total=Rv+R</t>
    </r>
    <r>
      <rPr>
        <b/>
        <sz val="12"/>
        <color theme="1"/>
        <rFont val="Calibri"/>
        <family val="2"/>
        <scheme val="minor"/>
      </rPr>
      <t>v</t>
    </r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Segoe UI Historic"/>
        <family val="2"/>
      </rPr>
      <t>mutY</t>
    </r>
  </si>
  <si>
    <t>Percent survival-Rv</t>
  </si>
  <si>
    <r>
      <rPr>
        <b/>
        <sz val="12"/>
        <color theme="1"/>
        <rFont val="Segoe UI Historic"/>
        <family val="2"/>
      </rPr>
      <t>Percent survival-Rv</t>
    </r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Segoe UI Historic"/>
        <family val="2"/>
      </rPr>
      <t xml:space="preserve">mutY </t>
    </r>
  </si>
  <si>
    <t>T-test</t>
  </si>
  <si>
    <r>
      <rPr>
        <i/>
        <sz val="12"/>
        <color theme="1"/>
        <rFont val="Segoe UI Historic"/>
        <family val="2"/>
      </rPr>
      <t>Rv</t>
    </r>
    <r>
      <rPr>
        <sz val="12"/>
        <color theme="1"/>
        <rFont val="Segoe UI Historic"/>
        <family val="2"/>
      </rPr>
      <t>+</t>
    </r>
    <r>
      <rPr>
        <i/>
        <sz val="12"/>
        <color theme="1"/>
        <rFont val="Segoe UI Historic"/>
        <family val="2"/>
      </rPr>
      <t>Rv</t>
    </r>
    <r>
      <rPr>
        <sz val="12"/>
        <color theme="1"/>
        <rFont val="Symbol"/>
        <charset val="2"/>
      </rPr>
      <t>D</t>
    </r>
    <r>
      <rPr>
        <i/>
        <sz val="12"/>
        <color theme="1"/>
        <rFont val="Segoe UI Historic"/>
        <family val="2"/>
      </rPr>
      <t>mutY</t>
    </r>
  </si>
  <si>
    <t>ns</t>
  </si>
  <si>
    <r>
      <t>Rv</t>
    </r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Segoe UI Historic"/>
        <family val="2"/>
      </rPr>
      <t>mutY::mutY</t>
    </r>
  </si>
  <si>
    <r>
      <rPr>
        <i/>
        <sz val="12"/>
        <color theme="1"/>
        <rFont val="Segoe UI Historic"/>
        <family val="2"/>
      </rPr>
      <t>Rv</t>
    </r>
    <r>
      <rPr>
        <sz val="12"/>
        <color theme="1"/>
        <rFont val="Segoe UI Historic"/>
        <family val="2"/>
      </rPr>
      <t>+</t>
    </r>
    <r>
      <rPr>
        <i/>
        <sz val="12"/>
        <color theme="1"/>
        <rFont val="Segoe UI Historic"/>
        <family val="2"/>
      </rPr>
      <t>Rv</t>
    </r>
    <r>
      <rPr>
        <sz val="12"/>
        <color theme="1"/>
        <rFont val="Symbol"/>
        <charset val="2"/>
      </rPr>
      <t>D</t>
    </r>
    <r>
      <rPr>
        <i/>
        <sz val="12"/>
        <color theme="1"/>
        <rFont val="Segoe UI Historic"/>
        <family val="2"/>
      </rPr>
      <t>mutY::mutY</t>
    </r>
  </si>
  <si>
    <r>
      <t>Rv</t>
    </r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Segoe UI Historic"/>
        <family val="2"/>
      </rPr>
      <t>mutY::mutY R262Q</t>
    </r>
  </si>
  <si>
    <r>
      <rPr>
        <i/>
        <sz val="12"/>
        <color theme="1"/>
        <rFont val="Segoe UI Historic"/>
        <family val="2"/>
      </rPr>
      <t>Rv</t>
    </r>
    <r>
      <rPr>
        <sz val="12"/>
        <color theme="1"/>
        <rFont val="Segoe UI Historic"/>
        <family val="2"/>
      </rPr>
      <t>+</t>
    </r>
    <r>
      <rPr>
        <i/>
        <sz val="12"/>
        <color theme="1"/>
        <rFont val="Segoe UI Historic"/>
        <family val="2"/>
      </rPr>
      <t>Rv</t>
    </r>
    <r>
      <rPr>
        <sz val="12"/>
        <color theme="1"/>
        <rFont val="Symbol"/>
        <charset val="2"/>
      </rPr>
      <t>D</t>
    </r>
    <r>
      <rPr>
        <i/>
        <sz val="12"/>
        <color theme="1"/>
        <rFont val="Segoe UI Historic"/>
        <family val="2"/>
      </rPr>
      <t>mutY::mutY R262Q</t>
    </r>
  </si>
  <si>
    <t>Figure 5-Figure Supplement 1a &amp; b</t>
  </si>
  <si>
    <t>Figure 5-Figure Supplement 1h: ciprofloxacin</t>
  </si>
  <si>
    <t>Figure 5-Figure Supplement 1g: rifampicin</t>
  </si>
  <si>
    <t>Figure 5-Figure Supplement 1f: Isoniazid</t>
  </si>
  <si>
    <t>Figure 5-Figure Supplement 1c&amp;d</t>
  </si>
  <si>
    <t>Figure 5-Figure Supplement 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</si>
</sst>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Segoe UI Historic"/>
      <family val="2"/>
    </font>
    <font>
      <i/>
      <sz val="12"/>
      <color theme="1"/>
      <name val="Segoe UI Historic"/>
      <family val="2"/>
    </font>
    <font>
      <sz val="12"/>
      <color theme="1"/>
      <name val="Segoe UI Historic"/>
      <family val="2"/>
      <charset val="2"/>
    </font>
    <font>
      <sz val="12"/>
      <color theme="1"/>
      <name val="Symbol"/>
      <charset val="2"/>
    </font>
    <font>
      <b/>
      <sz val="12"/>
      <color theme="1"/>
      <name val="Segoe UI Historic"/>
      <family val="2"/>
    </font>
    <font>
      <b/>
      <sz val="12"/>
      <color theme="1"/>
      <name val="Calibri"/>
      <family val="2"/>
    </font>
    <font>
      <b/>
      <sz val="12"/>
      <color theme="1"/>
      <name val="Symbol"/>
      <charset val="2"/>
    </font>
    <font>
      <sz val="12"/>
      <color rgb="FF000000"/>
      <name val="Segoe UI Historic"/>
      <family val="2"/>
    </font>
    <font>
      <b/>
      <sz val="12"/>
      <color rgb="FF000000"/>
      <name val="Segoe UI Historic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0" borderId="0" xfId="0" applyFont="1"/>
    <xf numFmtId="0" fontId="10" fillId="4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F50F-A557-2F44-89B6-DB0563C26C35}">
  <dimension ref="B3:V98"/>
  <sheetViews>
    <sheetView tabSelected="1" workbookViewId="0">
      <selection activeCell="I45" sqref="I45"/>
    </sheetView>
  </sheetViews>
  <sheetFormatPr baseColWidth="10" defaultRowHeight="16" x14ac:dyDescent="0.2"/>
  <cols>
    <col min="2" max="2" width="27.6640625" customWidth="1"/>
    <col min="3" max="3" width="26.1640625" customWidth="1"/>
    <col min="4" max="4" width="27.1640625" customWidth="1"/>
    <col min="5" max="5" width="38.1640625" customWidth="1"/>
    <col min="6" max="6" width="24.83203125" customWidth="1"/>
    <col min="7" max="7" width="16.1640625" customWidth="1"/>
    <col min="8" max="8" width="17.83203125" customWidth="1"/>
    <col min="9" max="9" width="23.6640625" customWidth="1"/>
    <col min="10" max="10" width="25.83203125" customWidth="1"/>
    <col min="14" max="14" width="24.5" customWidth="1"/>
    <col min="15" max="15" width="29.6640625" customWidth="1"/>
    <col min="18" max="18" width="23.33203125" customWidth="1"/>
    <col min="19" max="19" width="27.83203125" customWidth="1"/>
  </cols>
  <sheetData>
    <row r="3" spans="2:11" ht="19" thickBot="1" x14ac:dyDescent="0.3">
      <c r="B3" s="1" t="s">
        <v>22</v>
      </c>
    </row>
    <row r="4" spans="2:11" ht="19" thickBot="1" x14ac:dyDescent="0.3">
      <c r="C4" s="25" t="s">
        <v>0</v>
      </c>
      <c r="D4" s="26"/>
      <c r="E4" s="26"/>
      <c r="F4" s="26" t="s">
        <v>1</v>
      </c>
      <c r="G4" s="26"/>
      <c r="H4" s="27"/>
      <c r="I4" s="25" t="s">
        <v>2</v>
      </c>
      <c r="J4" s="26"/>
      <c r="K4" s="27"/>
    </row>
    <row r="5" spans="2:11" ht="18" x14ac:dyDescent="0.25">
      <c r="B5" s="2" t="s">
        <v>3</v>
      </c>
      <c r="C5" s="3" t="s">
        <v>4</v>
      </c>
      <c r="D5" s="3" t="s">
        <v>5</v>
      </c>
      <c r="E5" s="3" t="s">
        <v>6</v>
      </c>
      <c r="F5" s="3" t="s">
        <v>4</v>
      </c>
      <c r="G5" s="4"/>
      <c r="H5" s="4"/>
      <c r="I5" s="4"/>
      <c r="J5" s="4"/>
      <c r="K5" s="4"/>
    </row>
    <row r="6" spans="2:11" ht="18" x14ac:dyDescent="0.25">
      <c r="B6" s="5" t="s">
        <v>7</v>
      </c>
      <c r="C6" s="2">
        <v>600000</v>
      </c>
      <c r="D6" s="2">
        <f>AVERAGE(C6:C8)</f>
        <v>543333.33333333337</v>
      </c>
      <c r="E6" s="2">
        <f>STDEV(C6:C8)</f>
        <v>51316.014394468846</v>
      </c>
      <c r="F6" s="2">
        <v>62000</v>
      </c>
      <c r="G6" s="2">
        <f>AVERAGE(F6:F8)</f>
        <v>52000</v>
      </c>
      <c r="H6" s="2">
        <f>STDEV(F6:F8)</f>
        <v>9165.1513899116799</v>
      </c>
      <c r="I6" s="2">
        <v>1.0333333333333334</v>
      </c>
      <c r="J6" s="2">
        <f>AVERAGE(I6:I8)</f>
        <v>0.95224318658280926</v>
      </c>
      <c r="K6" s="2">
        <f>STDEV(I6:I8)</f>
        <v>7.7048551614774932E-2</v>
      </c>
    </row>
    <row r="7" spans="2:11" ht="18" x14ac:dyDescent="0.25">
      <c r="B7" s="5" t="s">
        <v>7</v>
      </c>
      <c r="C7" s="2">
        <v>530000</v>
      </c>
      <c r="D7" s="2"/>
      <c r="E7" s="2"/>
      <c r="F7" s="2">
        <v>50000</v>
      </c>
      <c r="G7" s="2"/>
      <c r="H7" s="2"/>
      <c r="I7" s="2">
        <v>0.94339622641509435</v>
      </c>
      <c r="J7" s="2"/>
      <c r="K7" s="2"/>
    </row>
    <row r="8" spans="2:11" ht="18" x14ac:dyDescent="0.25">
      <c r="B8" s="5" t="s">
        <v>7</v>
      </c>
      <c r="C8" s="2">
        <v>500000</v>
      </c>
      <c r="D8" s="2"/>
      <c r="E8" s="2"/>
      <c r="F8" s="2">
        <v>44000</v>
      </c>
      <c r="G8" s="2"/>
      <c r="H8" s="2"/>
      <c r="I8" s="2">
        <v>0.88</v>
      </c>
      <c r="J8" s="2"/>
      <c r="K8" s="2"/>
    </row>
    <row r="9" spans="2:11" ht="18" x14ac:dyDescent="0.25">
      <c r="B9" s="6" t="s">
        <v>8</v>
      </c>
      <c r="C9" s="2">
        <v>570000</v>
      </c>
      <c r="D9" s="2">
        <f>AVERAGE(C9:C11)</f>
        <v>513333.33333333331</v>
      </c>
      <c r="E9" s="2">
        <f>STDEV(C9:C11)</f>
        <v>49328.828623162473</v>
      </c>
      <c r="F9" s="2">
        <v>48000</v>
      </c>
      <c r="G9" s="2">
        <f>AVERAGE(F9:F11)</f>
        <v>52666.666666666664</v>
      </c>
      <c r="H9" s="2">
        <f>STDEV(F9:F11)</f>
        <v>4509.2497528228942</v>
      </c>
      <c r="I9" s="2">
        <v>0.84210526315789469</v>
      </c>
      <c r="J9" s="2">
        <f>AVERAGE(I9:I11)</f>
        <v>1.0365124119823368</v>
      </c>
      <c r="K9" s="2">
        <f>STDEV(I9:I11)</f>
        <v>0.17093497866708768</v>
      </c>
    </row>
    <row r="10" spans="2:11" ht="18" x14ac:dyDescent="0.25">
      <c r="B10" s="6" t="s">
        <v>8</v>
      </c>
      <c r="C10" s="2">
        <v>480000</v>
      </c>
      <c r="D10" s="2"/>
      <c r="E10" s="2"/>
      <c r="F10" s="2">
        <v>53000</v>
      </c>
      <c r="G10" s="2"/>
      <c r="H10" s="2"/>
      <c r="I10" s="2">
        <v>1.1041666666666667</v>
      </c>
      <c r="J10" s="2"/>
      <c r="K10" s="2"/>
    </row>
    <row r="11" spans="2:11" ht="18" x14ac:dyDescent="0.25">
      <c r="B11" s="6" t="s">
        <v>8</v>
      </c>
      <c r="C11" s="2">
        <v>490000</v>
      </c>
      <c r="D11" s="2"/>
      <c r="E11" s="2"/>
      <c r="F11" s="2">
        <v>57000</v>
      </c>
      <c r="G11" s="2"/>
      <c r="H11" s="2"/>
      <c r="I11" s="2">
        <v>1.1632653061224489</v>
      </c>
      <c r="J11" s="2"/>
      <c r="K11" s="2"/>
    </row>
    <row r="12" spans="2:11" ht="18" x14ac:dyDescent="0.25">
      <c r="B12" s="6" t="s">
        <v>9</v>
      </c>
      <c r="C12" s="2">
        <v>610000</v>
      </c>
      <c r="D12" s="2">
        <f>AVERAGE(C12:C14)</f>
        <v>540000</v>
      </c>
      <c r="E12" s="2">
        <f>STDEV(C12:C14)</f>
        <v>81853.527718724494</v>
      </c>
      <c r="F12" s="2">
        <v>57000</v>
      </c>
      <c r="G12" s="2">
        <f>AVERAGE(F12:F14)</f>
        <v>47666.666666666664</v>
      </c>
      <c r="H12" s="2">
        <f>STDEV(F12:F14)</f>
        <v>8326.6639978645399</v>
      </c>
      <c r="I12" s="2">
        <v>0.93442622950819676</v>
      </c>
      <c r="J12" s="2">
        <f>AVERAGE(I12:I14)</f>
        <v>0.88303625639691219</v>
      </c>
      <c r="K12" s="2">
        <f>STDEV(I12:I14)</f>
        <v>6.9798945783355784E-2</v>
      </c>
    </row>
    <row r="13" spans="2:11" ht="18" x14ac:dyDescent="0.25">
      <c r="B13" s="6" t="s">
        <v>9</v>
      </c>
      <c r="C13" s="2">
        <v>560000</v>
      </c>
      <c r="D13" s="2"/>
      <c r="E13" s="2"/>
      <c r="F13" s="2">
        <v>45000</v>
      </c>
      <c r="G13" s="2"/>
      <c r="H13" s="2"/>
      <c r="I13" s="2">
        <v>0.8035714285714286</v>
      </c>
      <c r="J13" s="2"/>
      <c r="K13" s="2"/>
    </row>
    <row r="14" spans="2:11" ht="18" x14ac:dyDescent="0.25">
      <c r="B14" s="6" t="s">
        <v>9</v>
      </c>
      <c r="C14" s="2">
        <v>450000</v>
      </c>
      <c r="D14" s="2"/>
      <c r="E14" s="2"/>
      <c r="F14" s="2">
        <v>41000</v>
      </c>
      <c r="G14" s="2"/>
      <c r="H14" s="2"/>
      <c r="I14" s="2">
        <v>0.91111111111111109</v>
      </c>
      <c r="J14" s="2"/>
      <c r="K14" s="2"/>
    </row>
    <row r="15" spans="2:11" ht="18" x14ac:dyDescent="0.25">
      <c r="B15" s="6" t="s">
        <v>10</v>
      </c>
      <c r="C15" s="2">
        <v>430000</v>
      </c>
      <c r="D15" s="2">
        <f>AVERAGE(C15:C17)</f>
        <v>533333.33333333337</v>
      </c>
      <c r="E15" s="2">
        <f>STDEV(C15:C17)</f>
        <v>90737.717258774544</v>
      </c>
      <c r="F15" s="2">
        <v>44000</v>
      </c>
      <c r="G15" s="2">
        <f>AVERAGE(F15:F17)</f>
        <v>46333.333333333336</v>
      </c>
      <c r="H15" s="2">
        <f>STDEV(F15:F17)</f>
        <v>2081.6659994661327</v>
      </c>
      <c r="I15" s="2">
        <v>1.0232558139534884</v>
      </c>
      <c r="J15" s="2">
        <f>AVERAGE(I15:I17)</f>
        <v>0.88289813681490548</v>
      </c>
      <c r="K15" s="2">
        <f>STDEV(I15:I17)</f>
        <v>0.12505496024800422</v>
      </c>
    </row>
    <row r="16" spans="2:11" ht="18" x14ac:dyDescent="0.25">
      <c r="B16" s="6" t="s">
        <v>10</v>
      </c>
      <c r="C16" s="2">
        <v>600000</v>
      </c>
      <c r="D16" s="2"/>
      <c r="E16" s="2"/>
      <c r="F16" s="2">
        <v>47000</v>
      </c>
      <c r="G16" s="2"/>
      <c r="H16" s="2"/>
      <c r="I16" s="2">
        <v>0.78333333333333333</v>
      </c>
      <c r="J16" s="2"/>
      <c r="K16" s="2"/>
    </row>
    <row r="17" spans="2:22" ht="18" x14ac:dyDescent="0.25">
      <c r="B17" s="6" t="s">
        <v>10</v>
      </c>
      <c r="C17" s="2">
        <v>570000</v>
      </c>
      <c r="D17" s="2"/>
      <c r="E17" s="2"/>
      <c r="F17" s="2">
        <v>48000</v>
      </c>
      <c r="G17" s="2"/>
      <c r="H17" s="2"/>
      <c r="I17" s="2">
        <v>0.84210526315789469</v>
      </c>
      <c r="J17" s="2"/>
      <c r="K17" s="2"/>
    </row>
    <row r="20" spans="2:22" ht="19" thickBot="1" x14ac:dyDescent="0.3">
      <c r="B20" s="1" t="s">
        <v>26</v>
      </c>
    </row>
    <row r="21" spans="2:22" ht="19" thickBot="1" x14ac:dyDescent="0.3">
      <c r="C21" s="28" t="s">
        <v>0</v>
      </c>
      <c r="D21" s="29"/>
      <c r="E21" s="29"/>
      <c r="F21" s="29"/>
      <c r="G21" s="29"/>
      <c r="H21" s="29"/>
      <c r="I21" s="29"/>
      <c r="J21" s="29"/>
      <c r="K21" s="29"/>
      <c r="L21" s="30"/>
      <c r="M21" s="31" t="s">
        <v>1</v>
      </c>
      <c r="N21" s="32"/>
      <c r="O21" s="32"/>
      <c r="P21" s="32"/>
      <c r="Q21" s="32"/>
      <c r="R21" s="32"/>
      <c r="S21" s="32"/>
      <c r="T21" s="32"/>
      <c r="U21" s="32"/>
      <c r="V21" s="33"/>
    </row>
    <row r="22" spans="2:22" ht="19" thickBot="1" x14ac:dyDescent="0.3">
      <c r="B22" s="7" t="s">
        <v>3</v>
      </c>
      <c r="C22" s="8" t="s">
        <v>7</v>
      </c>
      <c r="D22" s="9" t="s">
        <v>11</v>
      </c>
      <c r="E22" s="10" t="s">
        <v>12</v>
      </c>
      <c r="F22" s="11" t="s">
        <v>13</v>
      </c>
      <c r="G22" s="12" t="s">
        <v>5</v>
      </c>
      <c r="H22" s="13" t="s">
        <v>6</v>
      </c>
      <c r="I22" s="14" t="s">
        <v>14</v>
      </c>
      <c r="J22" s="12" t="s">
        <v>5</v>
      </c>
      <c r="K22" s="13" t="s">
        <v>6</v>
      </c>
      <c r="L22" s="15" t="s">
        <v>15</v>
      </c>
      <c r="M22" s="8" t="s">
        <v>7</v>
      </c>
      <c r="N22" s="9" t="s">
        <v>11</v>
      </c>
      <c r="O22" s="10" t="s">
        <v>12</v>
      </c>
      <c r="P22" s="11" t="s">
        <v>13</v>
      </c>
      <c r="Q22" s="12" t="s">
        <v>5</v>
      </c>
      <c r="R22" s="13" t="s">
        <v>6</v>
      </c>
      <c r="S22" s="14" t="s">
        <v>14</v>
      </c>
      <c r="T22" s="12" t="s">
        <v>5</v>
      </c>
      <c r="U22" s="13" t="s">
        <v>6</v>
      </c>
      <c r="V22" s="15" t="s">
        <v>15</v>
      </c>
    </row>
    <row r="23" spans="2:22" ht="18" x14ac:dyDescent="0.25">
      <c r="B23" s="16" t="s">
        <v>16</v>
      </c>
      <c r="C23" s="16">
        <v>38</v>
      </c>
      <c r="D23" s="16">
        <v>45</v>
      </c>
      <c r="E23" s="16">
        <v>83</v>
      </c>
      <c r="F23" s="16">
        <v>45.783132530120483</v>
      </c>
      <c r="G23" s="16">
        <v>50.075858991521642</v>
      </c>
      <c r="H23" s="16">
        <v>8.6205830727859496</v>
      </c>
      <c r="I23" s="16">
        <v>54.216867469879517</v>
      </c>
      <c r="J23" s="16">
        <v>49.924141008478358</v>
      </c>
      <c r="K23" s="16">
        <v>8.6205830727860011</v>
      </c>
      <c r="L23" s="16" t="s">
        <v>17</v>
      </c>
      <c r="M23" s="16">
        <v>35</v>
      </c>
      <c r="N23" s="16">
        <v>40</v>
      </c>
      <c r="O23" s="16">
        <v>75</v>
      </c>
      <c r="P23" s="16">
        <v>46.666666666666664</v>
      </c>
      <c r="Q23" s="16">
        <v>50.183150183150182</v>
      </c>
      <c r="R23" s="16">
        <v>3.3483941046231345</v>
      </c>
      <c r="S23" s="16">
        <v>53.333333333333336</v>
      </c>
      <c r="T23" s="16">
        <v>49.816849816849818</v>
      </c>
      <c r="U23" s="16">
        <v>3.3483941046231345</v>
      </c>
      <c r="V23" s="16" t="s">
        <v>17</v>
      </c>
    </row>
    <row r="24" spans="2:22" ht="18" x14ac:dyDescent="0.25">
      <c r="B24" s="16" t="s">
        <v>16</v>
      </c>
      <c r="C24" s="2">
        <v>45</v>
      </c>
      <c r="D24" s="2">
        <v>30</v>
      </c>
      <c r="E24" s="2">
        <v>75</v>
      </c>
      <c r="F24" s="2">
        <v>60</v>
      </c>
      <c r="G24" s="2"/>
      <c r="H24" s="2"/>
      <c r="I24" s="2">
        <v>40</v>
      </c>
      <c r="J24" s="2"/>
      <c r="K24" s="2"/>
      <c r="L24" s="2"/>
      <c r="M24" s="2">
        <v>46</v>
      </c>
      <c r="N24" s="2">
        <v>45</v>
      </c>
      <c r="O24" s="2">
        <v>91</v>
      </c>
      <c r="P24" s="2">
        <v>50.549450549450547</v>
      </c>
      <c r="Q24" s="2"/>
      <c r="R24" s="2"/>
      <c r="S24" s="2">
        <v>49.450549450549453</v>
      </c>
      <c r="T24" s="2"/>
      <c r="U24" s="2"/>
      <c r="V24" s="2"/>
    </row>
    <row r="25" spans="2:22" ht="19" thickBot="1" x14ac:dyDescent="0.3">
      <c r="B25" s="16" t="s">
        <v>16</v>
      </c>
      <c r="C25" s="2">
        <v>36</v>
      </c>
      <c r="D25" s="2">
        <v>45</v>
      </c>
      <c r="E25" s="2">
        <v>81</v>
      </c>
      <c r="F25" s="2">
        <v>44.444444444444443</v>
      </c>
      <c r="G25" s="2"/>
      <c r="H25" s="2"/>
      <c r="I25" s="2">
        <v>55.555555555555557</v>
      </c>
      <c r="J25" s="2"/>
      <c r="K25" s="2"/>
      <c r="L25" s="2"/>
      <c r="M25" s="2">
        <v>40</v>
      </c>
      <c r="N25" s="2">
        <v>35</v>
      </c>
      <c r="O25" s="2">
        <v>75</v>
      </c>
      <c r="P25" s="2">
        <v>53.333333333333336</v>
      </c>
      <c r="Q25" s="2"/>
      <c r="R25" s="2"/>
      <c r="S25" s="2">
        <v>46.666666666666664</v>
      </c>
      <c r="T25" s="2"/>
      <c r="U25" s="2"/>
      <c r="V25" s="2"/>
    </row>
    <row r="26" spans="2:22" ht="19" thickBot="1" x14ac:dyDescent="0.3">
      <c r="B26" s="8" t="s">
        <v>3</v>
      </c>
      <c r="C26" s="11" t="s">
        <v>7</v>
      </c>
      <c r="D26" s="11" t="s">
        <v>18</v>
      </c>
      <c r="E26" s="10" t="s">
        <v>12</v>
      </c>
      <c r="F26" s="11" t="s">
        <v>13</v>
      </c>
      <c r="G26" s="12" t="s">
        <v>5</v>
      </c>
      <c r="H26" s="13" t="s">
        <v>6</v>
      </c>
      <c r="I26" s="11" t="s">
        <v>18</v>
      </c>
      <c r="J26" s="12" t="s">
        <v>5</v>
      </c>
      <c r="K26" s="13" t="s">
        <v>6</v>
      </c>
      <c r="L26" s="15" t="s">
        <v>15</v>
      </c>
      <c r="M26" s="11" t="s">
        <v>7</v>
      </c>
      <c r="N26" s="11" t="s">
        <v>18</v>
      </c>
      <c r="O26" s="10" t="s">
        <v>12</v>
      </c>
      <c r="P26" s="11" t="s">
        <v>13</v>
      </c>
      <c r="Q26" s="12" t="s">
        <v>5</v>
      </c>
      <c r="R26" s="13" t="s">
        <v>6</v>
      </c>
      <c r="S26" s="11" t="s">
        <v>18</v>
      </c>
      <c r="T26" s="12" t="s">
        <v>5</v>
      </c>
      <c r="U26" s="13" t="s">
        <v>6</v>
      </c>
      <c r="V26" s="15" t="s">
        <v>15</v>
      </c>
    </row>
    <row r="27" spans="2:22" ht="18" x14ac:dyDescent="0.25">
      <c r="B27" s="16" t="s">
        <v>19</v>
      </c>
      <c r="C27" s="2">
        <v>37</v>
      </c>
      <c r="D27" s="2">
        <v>30</v>
      </c>
      <c r="E27" s="2">
        <v>67</v>
      </c>
      <c r="F27" s="2">
        <v>55.223880597014926</v>
      </c>
      <c r="G27" s="2">
        <v>48.393612996709429</v>
      </c>
      <c r="H27" s="2">
        <v>7.0316915515817779</v>
      </c>
      <c r="I27" s="2">
        <v>44.776119402985074</v>
      </c>
      <c r="J27" s="2">
        <v>51.606387003290571</v>
      </c>
      <c r="K27" s="2">
        <v>7.0316915515819396</v>
      </c>
      <c r="L27" s="2" t="s">
        <v>17</v>
      </c>
      <c r="M27" s="2">
        <v>43</v>
      </c>
      <c r="N27" s="2">
        <v>43</v>
      </c>
      <c r="O27" s="2">
        <v>86</v>
      </c>
      <c r="P27" s="2">
        <v>50</v>
      </c>
      <c r="Q27" s="2">
        <v>52.566425120772948</v>
      </c>
      <c r="R27" s="2">
        <v>6.3356174509049996</v>
      </c>
      <c r="S27" s="2">
        <v>50</v>
      </c>
      <c r="T27" s="2">
        <v>47.433574879227059</v>
      </c>
      <c r="U27" s="2">
        <v>6.3356174509049303</v>
      </c>
      <c r="V27" s="2" t="s">
        <v>17</v>
      </c>
    </row>
    <row r="28" spans="2:22" ht="18" x14ac:dyDescent="0.25">
      <c r="B28" s="16" t="s">
        <v>19</v>
      </c>
      <c r="C28" s="2">
        <v>40</v>
      </c>
      <c r="D28" s="2">
        <v>42</v>
      </c>
      <c r="E28" s="2">
        <v>82</v>
      </c>
      <c r="F28" s="2">
        <v>48.780487804878049</v>
      </c>
      <c r="G28" s="2"/>
      <c r="H28" s="2"/>
      <c r="I28" s="2">
        <v>51.219512195121951</v>
      </c>
      <c r="J28" s="2"/>
      <c r="K28" s="2"/>
      <c r="L28" s="2"/>
      <c r="M28" s="2">
        <v>46</v>
      </c>
      <c r="N28" s="2">
        <v>50</v>
      </c>
      <c r="O28" s="2">
        <v>96</v>
      </c>
      <c r="P28" s="2">
        <v>47.916666666666671</v>
      </c>
      <c r="Q28" s="2"/>
      <c r="R28" s="2"/>
      <c r="S28" s="2">
        <v>52.083333333333336</v>
      </c>
      <c r="T28" s="2"/>
      <c r="U28" s="2"/>
      <c r="V28" s="2"/>
    </row>
    <row r="29" spans="2:22" ht="19" thickBot="1" x14ac:dyDescent="0.3">
      <c r="B29" s="16" t="s">
        <v>19</v>
      </c>
      <c r="C29" s="2">
        <v>35</v>
      </c>
      <c r="D29" s="2">
        <v>50</v>
      </c>
      <c r="E29" s="2">
        <v>85</v>
      </c>
      <c r="F29" s="2">
        <v>41.17647058823529</v>
      </c>
      <c r="G29" s="2"/>
      <c r="H29" s="2"/>
      <c r="I29" s="2">
        <v>58.82352941176471</v>
      </c>
      <c r="J29" s="2"/>
      <c r="K29" s="2"/>
      <c r="L29" s="2"/>
      <c r="M29" s="2">
        <v>55</v>
      </c>
      <c r="N29" s="2">
        <v>37</v>
      </c>
      <c r="O29" s="2">
        <v>92</v>
      </c>
      <c r="P29" s="2">
        <v>59.782608695652172</v>
      </c>
      <c r="Q29" s="2"/>
      <c r="R29" s="2"/>
      <c r="S29" s="2">
        <v>40.217391304347828</v>
      </c>
      <c r="T29" s="2"/>
      <c r="U29" s="2"/>
      <c r="V29" s="2"/>
    </row>
    <row r="30" spans="2:22" ht="19" thickBot="1" x14ac:dyDescent="0.3">
      <c r="B30" s="8" t="s">
        <v>3</v>
      </c>
      <c r="C30" s="11" t="s">
        <v>7</v>
      </c>
      <c r="D30" s="11" t="s">
        <v>20</v>
      </c>
      <c r="E30" s="10" t="s">
        <v>12</v>
      </c>
      <c r="F30" s="11" t="s">
        <v>13</v>
      </c>
      <c r="G30" s="12" t="s">
        <v>5</v>
      </c>
      <c r="H30" s="13" t="s">
        <v>6</v>
      </c>
      <c r="I30" s="11" t="s">
        <v>20</v>
      </c>
      <c r="J30" s="12" t="s">
        <v>5</v>
      </c>
      <c r="K30" s="13" t="s">
        <v>6</v>
      </c>
      <c r="L30" s="15" t="s">
        <v>15</v>
      </c>
      <c r="M30" s="11" t="s">
        <v>7</v>
      </c>
      <c r="N30" s="11" t="s">
        <v>20</v>
      </c>
      <c r="O30" s="10" t="s">
        <v>12</v>
      </c>
      <c r="P30" s="11" t="s">
        <v>13</v>
      </c>
      <c r="Q30" s="12" t="s">
        <v>5</v>
      </c>
      <c r="R30" s="13" t="s">
        <v>6</v>
      </c>
      <c r="S30" s="11" t="s">
        <v>20</v>
      </c>
      <c r="T30" s="12" t="s">
        <v>5</v>
      </c>
      <c r="U30" s="13" t="s">
        <v>6</v>
      </c>
      <c r="V30" s="15" t="s">
        <v>15</v>
      </c>
    </row>
    <row r="31" spans="2:22" ht="18" x14ac:dyDescent="0.25">
      <c r="B31" s="16" t="s">
        <v>21</v>
      </c>
      <c r="C31" s="2">
        <v>35</v>
      </c>
      <c r="D31" s="2">
        <v>60</v>
      </c>
      <c r="E31" s="2">
        <v>95</v>
      </c>
      <c r="F31" s="2">
        <v>36.84210526315789</v>
      </c>
      <c r="G31" s="2">
        <v>48.94736842105263</v>
      </c>
      <c r="H31" s="2">
        <v>11.614777100375738</v>
      </c>
      <c r="I31" s="2">
        <v>63.157894736842103</v>
      </c>
      <c r="J31" s="2">
        <v>51.05263157894737</v>
      </c>
      <c r="K31" s="2">
        <v>11.614777100375738</v>
      </c>
      <c r="L31" s="2" t="s">
        <v>17</v>
      </c>
      <c r="M31" s="2">
        <v>47</v>
      </c>
      <c r="N31" s="2">
        <v>50</v>
      </c>
      <c r="O31" s="2">
        <v>97</v>
      </c>
      <c r="P31" s="2">
        <v>48.453608247422679</v>
      </c>
      <c r="Q31" s="2">
        <v>46.664987210293781</v>
      </c>
      <c r="R31" s="2">
        <v>3.2997050347152519</v>
      </c>
      <c r="S31" s="2">
        <v>51.546391752577314</v>
      </c>
      <c r="T31" s="2">
        <v>53.335012789706219</v>
      </c>
      <c r="U31" s="2">
        <v>3.2997050347152497</v>
      </c>
      <c r="V31" s="2" t="s">
        <v>17</v>
      </c>
    </row>
    <row r="32" spans="2:22" ht="18" x14ac:dyDescent="0.25">
      <c r="B32" s="16" t="s">
        <v>21</v>
      </c>
      <c r="C32" s="2">
        <v>40</v>
      </c>
      <c r="D32" s="2">
        <v>40</v>
      </c>
      <c r="E32" s="2">
        <v>80</v>
      </c>
      <c r="F32" s="2">
        <v>50</v>
      </c>
      <c r="G32" s="2"/>
      <c r="H32" s="2"/>
      <c r="I32" s="2">
        <v>50</v>
      </c>
      <c r="J32" s="2"/>
      <c r="K32" s="2"/>
      <c r="L32" s="2"/>
      <c r="M32" s="2">
        <v>37</v>
      </c>
      <c r="N32" s="2">
        <v>39</v>
      </c>
      <c r="O32" s="2">
        <v>76</v>
      </c>
      <c r="P32" s="2">
        <v>48.684210526315788</v>
      </c>
      <c r="Q32" s="2"/>
      <c r="R32" s="2"/>
      <c r="S32" s="2">
        <v>51.315789473684212</v>
      </c>
      <c r="T32" s="2"/>
      <c r="U32" s="2"/>
      <c r="V32" s="2"/>
    </row>
    <row r="33" spans="2:22" ht="18" x14ac:dyDescent="0.25">
      <c r="B33" s="16" t="s">
        <v>21</v>
      </c>
      <c r="C33" s="2">
        <v>45</v>
      </c>
      <c r="D33" s="2">
        <v>30</v>
      </c>
      <c r="E33" s="2">
        <v>75</v>
      </c>
      <c r="F33" s="2">
        <v>60</v>
      </c>
      <c r="G33" s="2"/>
      <c r="H33" s="2"/>
      <c r="I33" s="2">
        <v>40</v>
      </c>
      <c r="J33" s="2"/>
      <c r="K33" s="2"/>
      <c r="L33" s="2"/>
      <c r="M33" s="2">
        <v>33</v>
      </c>
      <c r="N33" s="2">
        <v>44</v>
      </c>
      <c r="O33" s="2">
        <v>77</v>
      </c>
      <c r="P33" s="2">
        <v>42.857142857142854</v>
      </c>
      <c r="Q33" s="2"/>
      <c r="R33" s="2"/>
      <c r="S33" s="2">
        <v>57.142857142857139</v>
      </c>
      <c r="T33" s="2"/>
      <c r="U33" s="2"/>
      <c r="V33" s="2"/>
    </row>
    <row r="37" spans="2:22" ht="18" x14ac:dyDescent="0.25">
      <c r="B37" s="1" t="s">
        <v>27</v>
      </c>
    </row>
    <row r="38" spans="2:22" ht="17" thickBot="1" x14ac:dyDescent="0.25"/>
    <row r="39" spans="2:22" ht="19" thickBot="1" x14ac:dyDescent="0.3">
      <c r="B39" s="7" t="s">
        <v>3</v>
      </c>
      <c r="C39" s="34" t="s">
        <v>0</v>
      </c>
      <c r="D39" s="35"/>
      <c r="E39" s="36"/>
      <c r="F39" s="34" t="s">
        <v>1</v>
      </c>
      <c r="G39" s="35"/>
      <c r="H39" s="36"/>
    </row>
    <row r="40" spans="2:22" ht="18" x14ac:dyDescent="0.25">
      <c r="B40" s="16" t="s">
        <v>16</v>
      </c>
      <c r="C40" s="16">
        <v>2000000</v>
      </c>
      <c r="D40" s="16">
        <f>AVERAGE(C40:C42)</f>
        <v>1983333.3333333333</v>
      </c>
      <c r="E40" s="16">
        <f>STDEV(C40:C42)</f>
        <v>125830.57392117915</v>
      </c>
      <c r="F40" s="2">
        <v>170000</v>
      </c>
      <c r="G40" s="2">
        <f>AVERAGE(F40:F42)</f>
        <v>195000</v>
      </c>
      <c r="H40" s="2">
        <f>STDEV(F40:F42)</f>
        <v>22912.878474779201</v>
      </c>
    </row>
    <row r="41" spans="2:22" ht="18" x14ac:dyDescent="0.25">
      <c r="B41" s="16" t="s">
        <v>16</v>
      </c>
      <c r="C41" s="2">
        <v>1850000</v>
      </c>
      <c r="D41" s="2"/>
      <c r="E41" s="2"/>
      <c r="F41" s="2">
        <v>215000</v>
      </c>
      <c r="G41" s="2"/>
      <c r="H41" s="2"/>
    </row>
    <row r="42" spans="2:22" ht="18" x14ac:dyDescent="0.25">
      <c r="B42" s="16" t="s">
        <v>16</v>
      </c>
      <c r="C42" s="2">
        <v>2100000</v>
      </c>
      <c r="D42" s="2"/>
      <c r="E42" s="2"/>
      <c r="F42" s="2">
        <v>200000</v>
      </c>
      <c r="G42" s="2"/>
      <c r="H42" s="2"/>
    </row>
    <row r="43" spans="2:22" ht="18" x14ac:dyDescent="0.25">
      <c r="B43" s="16" t="s">
        <v>19</v>
      </c>
      <c r="C43" s="2">
        <v>2000000</v>
      </c>
      <c r="D43" s="2">
        <f>AVERAGE(C43:C45)</f>
        <v>2036666.6666666667</v>
      </c>
      <c r="E43" s="2">
        <f>STDEV(C43:C45)</f>
        <v>100166.52800877813</v>
      </c>
      <c r="F43" s="2">
        <v>185000</v>
      </c>
      <c r="G43" s="2">
        <f>AVERAGE(F43:F45)</f>
        <v>201333.33333333334</v>
      </c>
      <c r="H43" s="2">
        <f>STDEV(F43:F45)</f>
        <v>14153.915830374763</v>
      </c>
    </row>
    <row r="44" spans="2:22" ht="18" x14ac:dyDescent="0.25">
      <c r="B44" s="16" t="s">
        <v>19</v>
      </c>
      <c r="C44" s="2">
        <v>1960000</v>
      </c>
      <c r="D44" s="2"/>
      <c r="E44" s="2"/>
      <c r="F44" s="2">
        <v>210000</v>
      </c>
      <c r="G44" s="2"/>
      <c r="H44" s="2"/>
    </row>
    <row r="45" spans="2:22" ht="18" x14ac:dyDescent="0.25">
      <c r="B45" s="16" t="s">
        <v>19</v>
      </c>
      <c r="C45" s="2">
        <v>2150000</v>
      </c>
      <c r="D45" s="2"/>
      <c r="E45" s="2"/>
      <c r="F45" s="2">
        <v>209000</v>
      </c>
      <c r="G45" s="2"/>
      <c r="H45" s="2"/>
    </row>
    <row r="46" spans="2:22" ht="18" x14ac:dyDescent="0.25">
      <c r="B46" s="16" t="s">
        <v>21</v>
      </c>
      <c r="C46" s="2">
        <v>1500000</v>
      </c>
      <c r="D46" s="2">
        <f>AVERAGE(C46:C48)</f>
        <v>1573333.3333333333</v>
      </c>
      <c r="E46" s="2">
        <f>STDEV(C46:C48)</f>
        <v>296872.58770949784</v>
      </c>
      <c r="F46" s="2">
        <v>200000</v>
      </c>
      <c r="G46" s="2">
        <f>AVERAGE(F46:F48)</f>
        <v>204333.33333333334</v>
      </c>
      <c r="H46" s="2">
        <f>STDEV(F46:F48)</f>
        <v>14011.899704655802</v>
      </c>
    </row>
    <row r="47" spans="2:22" ht="18" x14ac:dyDescent="0.25">
      <c r="B47" s="16" t="s">
        <v>21</v>
      </c>
      <c r="C47" s="2">
        <v>1320000</v>
      </c>
      <c r="D47" s="2"/>
      <c r="E47" s="2"/>
      <c r="F47" s="2">
        <v>220000</v>
      </c>
      <c r="G47" s="2"/>
      <c r="H47" s="2"/>
    </row>
    <row r="48" spans="2:22" ht="18" x14ac:dyDescent="0.25">
      <c r="B48" s="16" t="s">
        <v>21</v>
      </c>
      <c r="C48" s="2">
        <v>1900000</v>
      </c>
      <c r="D48" s="2"/>
      <c r="E48" s="2"/>
      <c r="F48" s="2">
        <v>193000</v>
      </c>
      <c r="G48" s="2"/>
      <c r="H48" s="2"/>
    </row>
    <row r="54" spans="2:8" ht="19" thickBot="1" x14ac:dyDescent="0.3">
      <c r="B54" s="19" t="s">
        <v>25</v>
      </c>
    </row>
    <row r="55" spans="2:8" ht="19" thickBot="1" x14ac:dyDescent="0.3">
      <c r="B55" s="7" t="s">
        <v>3</v>
      </c>
      <c r="C55" s="22" t="s">
        <v>0</v>
      </c>
      <c r="D55" s="23"/>
      <c r="E55" s="24"/>
      <c r="F55" s="22" t="s">
        <v>1</v>
      </c>
      <c r="G55" s="23"/>
      <c r="H55" s="24"/>
    </row>
    <row r="56" spans="2:8" ht="18" x14ac:dyDescent="0.25">
      <c r="B56" s="16" t="s">
        <v>16</v>
      </c>
      <c r="C56" s="2">
        <v>1930000</v>
      </c>
      <c r="D56" s="2">
        <f>AVERAGE(C56:C58)</f>
        <v>1906666.6666666667</v>
      </c>
      <c r="E56" s="2">
        <f>STDEV(C56:C58)</f>
        <v>106926.76621563626</v>
      </c>
      <c r="F56" s="2">
        <v>10000</v>
      </c>
      <c r="G56" s="18">
        <f>AVERAGE(F56:F58)</f>
        <v>10266.666666666666</v>
      </c>
      <c r="H56" s="2">
        <f>STDEV(F56:F58)</f>
        <v>642.91005073286362</v>
      </c>
    </row>
    <row r="57" spans="2:8" ht="18" x14ac:dyDescent="0.25">
      <c r="B57" s="16" t="s">
        <v>16</v>
      </c>
      <c r="C57" s="2">
        <v>1790000</v>
      </c>
      <c r="D57" s="2"/>
      <c r="E57" s="2"/>
      <c r="F57" s="2">
        <v>11000</v>
      </c>
      <c r="G57" s="2"/>
      <c r="H57" s="2"/>
    </row>
    <row r="58" spans="2:8" ht="18" x14ac:dyDescent="0.25">
      <c r="B58" s="16" t="s">
        <v>16</v>
      </c>
      <c r="C58" s="2">
        <v>2000000</v>
      </c>
      <c r="D58" s="2"/>
      <c r="E58" s="2"/>
      <c r="F58" s="2">
        <v>9800</v>
      </c>
      <c r="G58" s="2"/>
      <c r="H58" s="2"/>
    </row>
    <row r="59" spans="2:8" ht="18" x14ac:dyDescent="0.25">
      <c r="B59" s="16" t="s">
        <v>19</v>
      </c>
      <c r="C59" s="2">
        <v>1880000</v>
      </c>
      <c r="D59" s="2">
        <f>AVERAGE(C59:C61)</f>
        <v>2006666.6666666667</v>
      </c>
      <c r="E59" s="2">
        <f>STDEV(C59:C61)</f>
        <v>120554.27546683415</v>
      </c>
      <c r="F59" s="2">
        <v>8500</v>
      </c>
      <c r="G59" s="18">
        <f>AVERAGE(F59:F61)</f>
        <v>9766.6666666666661</v>
      </c>
      <c r="H59" s="2">
        <f>STDEV(F59:F61)</f>
        <v>1115.0485789118486</v>
      </c>
    </row>
    <row r="60" spans="2:8" ht="18" x14ac:dyDescent="0.25">
      <c r="B60" s="16" t="s">
        <v>19</v>
      </c>
      <c r="C60" s="2">
        <v>2020000</v>
      </c>
      <c r="D60" s="2"/>
      <c r="E60" s="2"/>
      <c r="F60" s="2">
        <v>10200</v>
      </c>
      <c r="G60" s="2"/>
      <c r="H60" s="2"/>
    </row>
    <row r="61" spans="2:8" ht="18" x14ac:dyDescent="0.25">
      <c r="B61" s="16" t="s">
        <v>19</v>
      </c>
      <c r="C61" s="2">
        <v>2120000</v>
      </c>
      <c r="D61" s="2"/>
      <c r="E61" s="2"/>
      <c r="F61" s="2">
        <v>10600</v>
      </c>
      <c r="G61" s="2"/>
      <c r="H61" s="2"/>
    </row>
    <row r="62" spans="2:8" ht="18" x14ac:dyDescent="0.25">
      <c r="B62" s="16" t="s">
        <v>21</v>
      </c>
      <c r="C62" s="2">
        <v>1550000</v>
      </c>
      <c r="D62" s="2">
        <f>AVERAGE(C62:C64)</f>
        <v>1606666.6666666667</v>
      </c>
      <c r="E62" s="2">
        <f>STDEV(C62:C64)</f>
        <v>191398.36293274123</v>
      </c>
      <c r="F62" s="2">
        <v>11000</v>
      </c>
      <c r="G62" s="18">
        <f>AVERAGE(F62:F64)</f>
        <v>10566.666666666666</v>
      </c>
      <c r="H62" s="2">
        <f>STDEV(F62:F64)</f>
        <v>1209.6831541082704</v>
      </c>
    </row>
    <row r="63" spans="2:8" ht="18" x14ac:dyDescent="0.25">
      <c r="B63" s="16" t="s">
        <v>21</v>
      </c>
      <c r="C63" s="2">
        <v>1450000</v>
      </c>
      <c r="D63" s="2"/>
      <c r="E63" s="2"/>
      <c r="F63" s="2">
        <v>11500</v>
      </c>
      <c r="G63" s="2"/>
      <c r="H63" s="2"/>
    </row>
    <row r="64" spans="2:8" ht="18" x14ac:dyDescent="0.25">
      <c r="B64" s="16" t="s">
        <v>21</v>
      </c>
      <c r="C64" s="2">
        <v>1820000</v>
      </c>
      <c r="D64" s="2"/>
      <c r="E64" s="2"/>
      <c r="F64" s="2">
        <v>9200</v>
      </c>
      <c r="G64" s="2"/>
      <c r="H64" s="2"/>
    </row>
    <row r="69" spans="2:8" ht="19" thickBot="1" x14ac:dyDescent="0.3">
      <c r="B69" s="19" t="s">
        <v>24</v>
      </c>
    </row>
    <row r="70" spans="2:8" ht="19" thickBot="1" x14ac:dyDescent="0.3">
      <c r="B70" s="7" t="s">
        <v>3</v>
      </c>
      <c r="C70" s="22" t="s">
        <v>0</v>
      </c>
      <c r="D70" s="23"/>
      <c r="E70" s="24"/>
      <c r="F70" s="22" t="s">
        <v>1</v>
      </c>
      <c r="G70" s="23"/>
      <c r="H70" s="24"/>
    </row>
    <row r="71" spans="2:8" ht="18" x14ac:dyDescent="0.25">
      <c r="B71" s="16" t="s">
        <v>16</v>
      </c>
      <c r="C71" s="2">
        <v>1500000</v>
      </c>
      <c r="D71" s="2">
        <f>AVERAGE(C71:C73)</f>
        <v>1450000</v>
      </c>
      <c r="E71" s="2">
        <f>STDEV(C71:C73)</f>
        <v>132287.56555322953</v>
      </c>
      <c r="F71" s="2">
        <v>15000</v>
      </c>
      <c r="G71" s="2">
        <f>AVERAGE(F71:F73)</f>
        <v>12733.333333333334</v>
      </c>
      <c r="H71" s="2">
        <f>STDEV(F71:F73)</f>
        <v>2003.3305601755651</v>
      </c>
    </row>
    <row r="72" spans="2:8" ht="18" x14ac:dyDescent="0.25">
      <c r="B72" s="16" t="s">
        <v>16</v>
      </c>
      <c r="C72" s="2">
        <v>1300000</v>
      </c>
      <c r="D72" s="2"/>
      <c r="E72" s="2"/>
      <c r="F72" s="2">
        <v>11200</v>
      </c>
      <c r="G72" s="2"/>
      <c r="H72" s="2"/>
    </row>
    <row r="73" spans="2:8" ht="18" x14ac:dyDescent="0.25">
      <c r="B73" s="16" t="s">
        <v>16</v>
      </c>
      <c r="C73" s="2">
        <v>1550000</v>
      </c>
      <c r="D73" s="2"/>
      <c r="E73" s="2"/>
      <c r="F73" s="2">
        <v>12000</v>
      </c>
      <c r="G73" s="2"/>
      <c r="H73" s="2"/>
    </row>
    <row r="74" spans="2:8" ht="18" x14ac:dyDescent="0.25">
      <c r="B74" s="16" t="s">
        <v>19</v>
      </c>
      <c r="C74" s="2">
        <v>1800000</v>
      </c>
      <c r="D74" s="2">
        <f>AVERAGE(C74:C76)</f>
        <v>1823333.3333333333</v>
      </c>
      <c r="E74" s="2">
        <f>STDEV(C74:C76)</f>
        <v>87368.94948054105</v>
      </c>
      <c r="F74" s="2">
        <v>9000</v>
      </c>
      <c r="G74" s="2">
        <f>AVERAGE(F74:F76)</f>
        <v>10333.333333333334</v>
      </c>
      <c r="H74" s="2">
        <f>STDEV(F74:F76)</f>
        <v>1527.52523165195</v>
      </c>
    </row>
    <row r="75" spans="2:8" ht="18" x14ac:dyDescent="0.25">
      <c r="B75" s="16" t="s">
        <v>19</v>
      </c>
      <c r="C75" s="2">
        <v>1750000</v>
      </c>
      <c r="D75" s="2"/>
      <c r="E75" s="2"/>
      <c r="F75" s="2">
        <v>10000</v>
      </c>
      <c r="G75" s="2"/>
      <c r="H75" s="2"/>
    </row>
    <row r="76" spans="2:8" ht="18" x14ac:dyDescent="0.25">
      <c r="B76" s="16" t="s">
        <v>19</v>
      </c>
      <c r="C76" s="2">
        <v>1920000</v>
      </c>
      <c r="D76" s="2"/>
      <c r="E76" s="2"/>
      <c r="F76" s="2">
        <v>12000</v>
      </c>
      <c r="G76" s="2"/>
      <c r="H76" s="2"/>
    </row>
    <row r="77" spans="2:8" ht="18" x14ac:dyDescent="0.25">
      <c r="B77" s="16" t="s">
        <v>21</v>
      </c>
      <c r="C77" s="2">
        <v>1630000</v>
      </c>
      <c r="D77" s="2">
        <f>AVERAGE(C77:C79)</f>
        <v>1753333.3333333333</v>
      </c>
      <c r="E77" s="2">
        <f>STDEV(C77:C79)</f>
        <v>115902.25767142473</v>
      </c>
      <c r="F77" s="2">
        <v>12000</v>
      </c>
      <c r="G77" s="2">
        <f>AVERAGE(F77:F79)</f>
        <v>13600</v>
      </c>
      <c r="H77" s="2">
        <f>STDEV(F77:F79)</f>
        <v>1509.96688705415</v>
      </c>
    </row>
    <row r="78" spans="2:8" ht="18" x14ac:dyDescent="0.25">
      <c r="B78" s="16" t="s">
        <v>21</v>
      </c>
      <c r="C78" s="2">
        <v>1770000</v>
      </c>
      <c r="D78" s="2"/>
      <c r="E78" s="2"/>
      <c r="F78" s="2">
        <v>13800</v>
      </c>
      <c r="G78" s="2"/>
      <c r="H78" s="2"/>
    </row>
    <row r="79" spans="2:8" ht="18" x14ac:dyDescent="0.25">
      <c r="B79" s="16" t="s">
        <v>21</v>
      </c>
      <c r="C79" s="2">
        <v>1860000</v>
      </c>
      <c r="D79" s="2"/>
      <c r="E79" s="2"/>
      <c r="F79" s="2">
        <v>15000</v>
      </c>
      <c r="G79" s="2"/>
      <c r="H79" s="2"/>
    </row>
    <row r="80" spans="2:8" ht="18" x14ac:dyDescent="0.25">
      <c r="B80" s="17"/>
    </row>
    <row r="81" spans="2:8" ht="18" x14ac:dyDescent="0.25">
      <c r="B81" s="17"/>
    </row>
    <row r="83" spans="2:8" ht="19" thickBot="1" x14ac:dyDescent="0.3">
      <c r="B83" s="19" t="s">
        <v>23</v>
      </c>
    </row>
    <row r="84" spans="2:8" ht="19" thickBot="1" x14ac:dyDescent="0.3">
      <c r="B84" s="20" t="s">
        <v>3</v>
      </c>
      <c r="C84" s="22" t="s">
        <v>0</v>
      </c>
      <c r="D84" s="23"/>
      <c r="E84" s="24"/>
      <c r="F84" s="22" t="s">
        <v>1</v>
      </c>
      <c r="G84" s="23"/>
      <c r="H84" s="24"/>
    </row>
    <row r="85" spans="2:8" ht="18" x14ac:dyDescent="0.25">
      <c r="B85" s="16" t="s">
        <v>16</v>
      </c>
      <c r="C85" s="2">
        <v>1000000</v>
      </c>
      <c r="D85" s="2">
        <f>AVERAGE(C85:C87)</f>
        <v>950000</v>
      </c>
      <c r="E85" s="2">
        <f>STDEV(C85:C87)</f>
        <v>50000</v>
      </c>
      <c r="F85" s="2">
        <v>9000</v>
      </c>
      <c r="G85" s="2">
        <f>AVERAGE(F85:F87)</f>
        <v>8833.3333333333339</v>
      </c>
      <c r="H85" s="2">
        <f>STDEV(F85:F87)</f>
        <v>763.76261582597328</v>
      </c>
    </row>
    <row r="86" spans="2:8" ht="18" x14ac:dyDescent="0.25">
      <c r="B86" s="16" t="s">
        <v>16</v>
      </c>
      <c r="C86" s="2">
        <v>900000</v>
      </c>
      <c r="D86" s="2"/>
      <c r="E86" s="2"/>
      <c r="F86" s="2">
        <v>9500</v>
      </c>
      <c r="G86" s="2"/>
      <c r="H86" s="2"/>
    </row>
    <row r="87" spans="2:8" ht="18" x14ac:dyDescent="0.25">
      <c r="B87" s="16" t="s">
        <v>16</v>
      </c>
      <c r="C87" s="2">
        <v>950000</v>
      </c>
      <c r="D87" s="2"/>
      <c r="E87" s="2"/>
      <c r="F87" s="2">
        <v>8000</v>
      </c>
      <c r="G87" s="2"/>
      <c r="H87" s="2"/>
    </row>
    <row r="88" spans="2:8" ht="18" x14ac:dyDescent="0.25">
      <c r="B88" s="16" t="s">
        <v>19</v>
      </c>
      <c r="C88" s="2">
        <v>1200000</v>
      </c>
      <c r="D88" s="2">
        <f>AVERAGE(C88:C90)</f>
        <v>1400000</v>
      </c>
      <c r="E88" s="2">
        <f>STDEV(C88:C90)</f>
        <v>180277.56377319945</v>
      </c>
      <c r="F88" s="2">
        <v>4800</v>
      </c>
      <c r="G88" s="2">
        <f>AVERAGE(F88:F90)</f>
        <v>5700</v>
      </c>
      <c r="H88" s="2">
        <f>STDEV(F88:F90)</f>
        <v>1228.8205727444508</v>
      </c>
    </row>
    <row r="89" spans="2:8" ht="18" x14ac:dyDescent="0.25">
      <c r="B89" s="16" t="s">
        <v>19</v>
      </c>
      <c r="C89" s="2">
        <v>1450000</v>
      </c>
      <c r="D89" s="2"/>
      <c r="E89" s="2"/>
      <c r="F89" s="2">
        <v>7100</v>
      </c>
      <c r="G89" s="2"/>
      <c r="H89" s="2"/>
    </row>
    <row r="90" spans="2:8" ht="18" x14ac:dyDescent="0.25">
      <c r="B90" s="16" t="s">
        <v>19</v>
      </c>
      <c r="C90" s="2">
        <v>1550000</v>
      </c>
      <c r="D90" s="2"/>
      <c r="E90" s="2"/>
      <c r="F90" s="2">
        <v>5200</v>
      </c>
      <c r="G90" s="2"/>
      <c r="H90" s="2"/>
    </row>
    <row r="91" spans="2:8" ht="18" x14ac:dyDescent="0.25">
      <c r="B91" s="16" t="s">
        <v>21</v>
      </c>
      <c r="C91" s="2">
        <v>1380000</v>
      </c>
      <c r="D91" s="2">
        <f>AVERAGE(C91:C93)</f>
        <v>1463333.3333333333</v>
      </c>
      <c r="E91" s="2">
        <f>STDEV(C91:C93)</f>
        <v>76376.261582597333</v>
      </c>
      <c r="F91" s="2">
        <v>12000</v>
      </c>
      <c r="G91" s="2">
        <f>AVERAGE(F91:F93)</f>
        <v>10633.333333333334</v>
      </c>
      <c r="H91" s="2">
        <f>STDEV(F91:F93)</f>
        <v>1517.6736583776315</v>
      </c>
    </row>
    <row r="92" spans="2:8" ht="18" x14ac:dyDescent="0.25">
      <c r="B92" s="16" t="s">
        <v>21</v>
      </c>
      <c r="C92" s="2">
        <v>1480000</v>
      </c>
      <c r="D92" s="2"/>
      <c r="E92" s="2"/>
      <c r="F92" s="2">
        <v>10900</v>
      </c>
      <c r="G92" s="2"/>
      <c r="H92" s="2"/>
    </row>
    <row r="93" spans="2:8" ht="18" x14ac:dyDescent="0.25">
      <c r="B93" s="16" t="s">
        <v>21</v>
      </c>
      <c r="C93" s="2">
        <v>1530000</v>
      </c>
      <c r="D93" s="2"/>
      <c r="E93" s="2"/>
      <c r="F93" s="2">
        <v>9000</v>
      </c>
      <c r="G93" s="2"/>
      <c r="H93" s="2"/>
    </row>
    <row r="94" spans="2:8" ht="18" x14ac:dyDescent="0.25">
      <c r="B94" s="17"/>
    </row>
    <row r="95" spans="2:8" ht="18" x14ac:dyDescent="0.25">
      <c r="B95" s="21"/>
    </row>
    <row r="96" spans="2:8" ht="18" x14ac:dyDescent="0.25">
      <c r="B96" s="17"/>
    </row>
    <row r="97" spans="2:2" ht="18" x14ac:dyDescent="0.25">
      <c r="B97" s="17"/>
    </row>
    <row r="98" spans="2:2" ht="18" x14ac:dyDescent="0.25">
      <c r="B98" s="17"/>
    </row>
  </sheetData>
  <mergeCells count="13">
    <mergeCell ref="C39:E39"/>
    <mergeCell ref="F39:H39"/>
    <mergeCell ref="C4:E4"/>
    <mergeCell ref="F4:H4"/>
    <mergeCell ref="I4:K4"/>
    <mergeCell ref="C21:L21"/>
    <mergeCell ref="M21:V21"/>
    <mergeCell ref="C55:E55"/>
    <mergeCell ref="F55:H55"/>
    <mergeCell ref="C70:E70"/>
    <mergeCell ref="F70:H70"/>
    <mergeCell ref="C84:E84"/>
    <mergeCell ref="F84:H8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2022-10-06T09:16:32Z</dcterms:created>
  <dcterms:modified xsi:type="dcterms:W3CDTF">2022-10-06T09:27:46Z</dcterms:modified>
</cp:coreProperties>
</file>