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showInkAnnotation="0" defaultThemeVersion="124226"/>
  <xr:revisionPtr revIDLastSave="60" documentId="8_{3B9814F5-95B9-463A-8BB0-51A821AC6D52}" xr6:coauthVersionLast="47" xr6:coauthVersionMax="47" xr10:uidLastSave="{74645F82-BB9A-4577-975D-4C62C44C3C19}"/>
  <bookViews>
    <workbookView xWindow="-93" yWindow="-93" windowWidth="20186" windowHeight="12920" xr2:uid="{00000000-000D-0000-FFFF-FFFF00000000}"/>
  </bookViews>
  <sheets>
    <sheet name="Figure 1d" sheetId="15" r:id="rId1"/>
    <sheet name="Figure 1f" sheetId="6" r:id="rId2"/>
    <sheet name="Figure 1k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5" l="1"/>
  <c r="D9" i="15"/>
  <c r="C9" i="15"/>
  <c r="D8" i="15"/>
  <c r="C8" i="15"/>
  <c r="C8" i="14" l="1"/>
  <c r="J10" i="14"/>
  <c r="I10" i="14"/>
  <c r="H10" i="14"/>
  <c r="G10" i="14"/>
  <c r="F10" i="14"/>
  <c r="E10" i="14"/>
  <c r="D10" i="14"/>
  <c r="C10" i="14"/>
  <c r="L9" i="14"/>
  <c r="K9" i="14"/>
  <c r="J9" i="14"/>
  <c r="I9" i="14"/>
  <c r="H9" i="14"/>
  <c r="G9" i="14"/>
  <c r="F9" i="14"/>
  <c r="E9" i="14"/>
  <c r="D9" i="14"/>
  <c r="C9" i="14"/>
  <c r="L8" i="14"/>
  <c r="K8" i="14"/>
  <c r="J8" i="14"/>
  <c r="I8" i="14"/>
  <c r="H8" i="14"/>
  <c r="G8" i="14"/>
  <c r="F8" i="14"/>
  <c r="E8" i="14"/>
  <c r="D8" i="14"/>
  <c r="E9" i="6" l="1"/>
  <c r="G8" i="6" l="1"/>
  <c r="F8" i="6"/>
  <c r="E8" i="6"/>
  <c r="D8" i="6"/>
  <c r="G7" i="6"/>
  <c r="F7" i="6"/>
  <c r="E7" i="6"/>
  <c r="D7" i="6"/>
  <c r="C8" i="6"/>
  <c r="C7" i="6"/>
</calcChain>
</file>

<file path=xl/sharedStrings.xml><?xml version="1.0" encoding="utf-8"?>
<sst xmlns="http://schemas.openxmlformats.org/spreadsheetml/2006/main" count="44" uniqueCount="34">
  <si>
    <t>SD</t>
  </si>
  <si>
    <t>GST</t>
  </si>
  <si>
    <t>GST-MH1</t>
  </si>
  <si>
    <t>GST-MH2</t>
  </si>
  <si>
    <t>GST-Smad4</t>
  </si>
  <si>
    <t>GST-linker-MH2</t>
  </si>
  <si>
    <t>Mean</t>
  </si>
  <si>
    <t>Relative amount of Arl15-AL-GFP pulled down</t>
  </si>
  <si>
    <t>Experiment #1</t>
  </si>
  <si>
    <t>Experiment #2</t>
  </si>
  <si>
    <t>Experiment #3</t>
  </si>
  <si>
    <t>M447K</t>
    <phoneticPr fontId="2" type="noConversion"/>
  </si>
  <si>
    <t>D493H</t>
    <phoneticPr fontId="2" type="noConversion"/>
  </si>
  <si>
    <t>L495P</t>
    <phoneticPr fontId="2" type="noConversion"/>
  </si>
  <si>
    <t>R496H</t>
    <phoneticPr fontId="2" type="noConversion"/>
  </si>
  <si>
    <t>R497H</t>
    <phoneticPr fontId="2" type="noConversion"/>
  </si>
  <si>
    <t>A532D</t>
    <phoneticPr fontId="2" type="noConversion"/>
  </si>
  <si>
    <t>E538K</t>
    <phoneticPr fontId="2" type="noConversion"/>
  </si>
  <si>
    <t>H541Y</t>
    <phoneticPr fontId="2" type="noConversion"/>
  </si>
  <si>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value</t>
    </r>
  </si>
  <si>
    <t>Relative amount of Smad4 mutant pulled down by GST-Arl15-AL</t>
  </si>
  <si>
    <t>GFP-Smad4 mutant</t>
  </si>
  <si>
    <t>WT</t>
  </si>
  <si>
    <t>WT (GST pull-down. negative control)</t>
  </si>
  <si>
    <t>Figure 1k</t>
  </si>
  <si>
    <t>Figure 1f</t>
  </si>
  <si>
    <t>Relative amount of Arl15 IPed by Smad4</t>
  </si>
  <si>
    <t>GL2-shRNA</t>
  </si>
  <si>
    <t>Starvation</t>
  </si>
  <si>
    <t>TGFβ1</t>
  </si>
  <si>
    <t>SD</t>
    <phoneticPr fontId="2" type="noConversion"/>
  </si>
  <si>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value</t>
    </r>
  </si>
  <si>
    <t>`</t>
  </si>
  <si>
    <t>Figure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</si>
</sst>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Calibri"/>
      <family val="3"/>
      <charset val="134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2" xfId="0" applyFont="1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164" fontId="1" fillId="0" borderId="7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1" fillId="0" borderId="11" xfId="0" applyFont="1" applyBorder="1"/>
    <xf numFmtId="0" fontId="1" fillId="0" borderId="13" xfId="0" applyFont="1" applyBorder="1"/>
    <xf numFmtId="0" fontId="1" fillId="0" borderId="1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6" xfId="0" applyFont="1" applyBorder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ECB3-FE01-4B7C-9666-CA33E10EEF00}">
  <dimension ref="A1:F10"/>
  <sheetViews>
    <sheetView tabSelected="1" workbookViewId="0">
      <selection activeCell="B2" sqref="B2:E2"/>
    </sheetView>
  </sheetViews>
  <sheetFormatPr defaultRowHeight="14.35"/>
  <cols>
    <col min="2" max="2" width="12.9375" bestFit="1" customWidth="1"/>
    <col min="3" max="3" width="12.703125" bestFit="1" customWidth="1"/>
    <col min="4" max="4" width="12.41015625" bestFit="1" customWidth="1"/>
  </cols>
  <sheetData>
    <row r="1" spans="1:6">
      <c r="A1" s="2" t="s">
        <v>33</v>
      </c>
    </row>
    <row r="2" spans="1:6">
      <c r="B2" s="40" t="s">
        <v>26</v>
      </c>
      <c r="C2" s="41"/>
      <c r="D2" s="41"/>
      <c r="E2" s="41"/>
      <c r="F2" s="1"/>
    </row>
    <row r="3" spans="1:6">
      <c r="B3" s="36"/>
      <c r="C3" s="42" t="s">
        <v>27</v>
      </c>
      <c r="D3" s="43"/>
      <c r="E3" s="44"/>
      <c r="F3" s="44"/>
    </row>
    <row r="4" spans="1:6" ht="14.7" thickBot="1">
      <c r="B4" s="11"/>
      <c r="C4" s="35" t="s">
        <v>28</v>
      </c>
      <c r="D4" s="34" t="s">
        <v>29</v>
      </c>
      <c r="E4" s="1"/>
      <c r="F4" s="1"/>
    </row>
    <row r="5" spans="1:6" ht="14.7" thickTop="1">
      <c r="B5" s="37" t="s">
        <v>8</v>
      </c>
      <c r="C5" s="4">
        <v>1</v>
      </c>
      <c r="D5" s="5">
        <v>2.109604849563</v>
      </c>
      <c r="E5" s="1"/>
      <c r="F5" s="1"/>
    </row>
    <row r="6" spans="1:6">
      <c r="B6" s="38" t="s">
        <v>9</v>
      </c>
      <c r="C6" s="6">
        <v>1</v>
      </c>
      <c r="D6" s="3">
        <v>3.9383322549061699</v>
      </c>
      <c r="E6" s="1"/>
      <c r="F6" s="1"/>
    </row>
    <row r="7" spans="1:6" ht="14.7" thickBot="1">
      <c r="B7" s="39" t="s">
        <v>10</v>
      </c>
      <c r="C7" s="12">
        <v>1</v>
      </c>
      <c r="D7" s="10">
        <v>4.6036810742567402</v>
      </c>
      <c r="E7" s="1"/>
      <c r="F7" s="1"/>
    </row>
    <row r="8" spans="1:6" ht="14.7" thickTop="1">
      <c r="B8" s="18" t="s">
        <v>6</v>
      </c>
      <c r="C8" s="4">
        <f>AVERAGE(C5:C7)</f>
        <v>1</v>
      </c>
      <c r="D8" s="5">
        <f t="shared" ref="D8" si="0">AVERAGE(D5:D7)</f>
        <v>3.5505393929086373</v>
      </c>
      <c r="E8" s="1"/>
      <c r="F8" s="1"/>
    </row>
    <row r="9" spans="1:6">
      <c r="B9" s="21" t="s">
        <v>30</v>
      </c>
      <c r="C9" s="6">
        <f>_xlfn.STDEV.P(C5:C7)</f>
        <v>0</v>
      </c>
      <c r="D9" s="3">
        <f>STDEV(D5:D7)</f>
        <v>1.2914687497217345</v>
      </c>
      <c r="E9" s="1"/>
      <c r="F9" s="1"/>
    </row>
    <row r="10" spans="1:6">
      <c r="B10" s="21" t="s">
        <v>31</v>
      </c>
      <c r="C10" s="6"/>
      <c r="D10" s="3">
        <f>TTEST(D5:D7,C5:C7,2,2)</f>
        <v>2.6764177880622811E-2</v>
      </c>
      <c r="E10" s="1"/>
      <c r="F10" s="1"/>
    </row>
  </sheetData>
  <mergeCells count="3">
    <mergeCell ref="B2:E2"/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workbookViewId="0">
      <selection activeCell="E16" sqref="E16"/>
    </sheetView>
  </sheetViews>
  <sheetFormatPr defaultRowHeight="14.35"/>
  <cols>
    <col min="2" max="2" width="15.41015625" customWidth="1"/>
    <col min="3" max="3" width="13" style="8" customWidth="1"/>
    <col min="4" max="4" width="12.29296875" style="8" customWidth="1"/>
    <col min="5" max="5" width="16.29296875" style="8" customWidth="1"/>
    <col min="6" max="6" width="12.5859375" style="8" customWidth="1"/>
    <col min="7" max="7" width="11.41015625" style="8" customWidth="1"/>
    <col min="13" max="13" width="21.5859375" customWidth="1"/>
    <col min="14" max="14" width="6.29296875" customWidth="1"/>
    <col min="15" max="15" width="18.29296875" customWidth="1"/>
    <col min="16" max="16" width="13.29296875" customWidth="1"/>
    <col min="17" max="17" width="15.1171875" customWidth="1"/>
    <col min="18" max="18" width="11.87890625" customWidth="1"/>
  </cols>
  <sheetData>
    <row r="1" spans="1:12">
      <c r="A1" s="2" t="s">
        <v>25</v>
      </c>
      <c r="B1" s="1"/>
      <c r="C1" s="9"/>
      <c r="D1" s="9"/>
      <c r="E1" s="9"/>
      <c r="F1" s="9"/>
      <c r="G1" s="9"/>
      <c r="L1" s="7"/>
    </row>
    <row r="2" spans="1:12">
      <c r="A2" s="1"/>
      <c r="B2" s="32" t="s">
        <v>7</v>
      </c>
      <c r="C2" s="33"/>
      <c r="D2" s="33"/>
      <c r="E2" s="33"/>
      <c r="F2" s="33"/>
      <c r="G2" s="33"/>
    </row>
    <row r="3" spans="1:12" ht="14.7" thickBot="1">
      <c r="A3" s="1"/>
      <c r="B3" s="29"/>
      <c r="C3" s="30" t="s">
        <v>2</v>
      </c>
      <c r="D3" s="31" t="s">
        <v>3</v>
      </c>
      <c r="E3" s="31" t="s">
        <v>5</v>
      </c>
      <c r="F3" s="31" t="s">
        <v>4</v>
      </c>
      <c r="G3" s="31" t="s">
        <v>1</v>
      </c>
    </row>
    <row r="4" spans="1:12" ht="14.7" thickTop="1">
      <c r="A4" s="1"/>
      <c r="B4" s="18" t="s">
        <v>8</v>
      </c>
      <c r="C4" s="13">
        <v>2.4912044762946729E-3</v>
      </c>
      <c r="D4" s="14">
        <v>0.49290459998162001</v>
      </c>
      <c r="E4" s="14">
        <v>0.95185475662448715</v>
      </c>
      <c r="F4" s="14">
        <v>1</v>
      </c>
      <c r="G4" s="14">
        <v>0</v>
      </c>
    </row>
    <row r="5" spans="1:12">
      <c r="A5" s="1"/>
      <c r="B5" s="17" t="s">
        <v>9</v>
      </c>
      <c r="C5" s="15">
        <v>-5.175016594786985E-4</v>
      </c>
      <c r="D5" s="16">
        <v>0.46211144523822095</v>
      </c>
      <c r="E5" s="16">
        <v>1.05161349301288</v>
      </c>
      <c r="F5" s="16">
        <v>1</v>
      </c>
      <c r="G5" s="16">
        <v>0</v>
      </c>
    </row>
    <row r="6" spans="1:12" ht="14.7" thickBot="1">
      <c r="A6" s="1"/>
      <c r="B6" s="20" t="s">
        <v>10</v>
      </c>
      <c r="C6" s="23">
        <v>8.1464596983626802E-3</v>
      </c>
      <c r="D6" s="24">
        <v>0.74179788115394596</v>
      </c>
      <c r="E6" s="24">
        <v>1.2079683093615161</v>
      </c>
      <c r="F6" s="24">
        <v>1</v>
      </c>
      <c r="G6" s="24">
        <v>0</v>
      </c>
    </row>
    <row r="7" spans="1:12" ht="14.7" thickTop="1">
      <c r="A7" s="1"/>
      <c r="B7" s="22" t="s">
        <v>6</v>
      </c>
      <c r="C7" s="13">
        <f>AVERAGE(C4:C6)</f>
        <v>3.3733875050595517E-3</v>
      </c>
      <c r="D7" s="14">
        <f>AVERAGE(D4:D6)</f>
        <v>0.5656046421245956</v>
      </c>
      <c r="E7" s="14">
        <f>AVERAGE(E4:E6)</f>
        <v>1.0704788529996276</v>
      </c>
      <c r="F7" s="14">
        <f>AVERAGE(F4:F6)</f>
        <v>1</v>
      </c>
      <c r="G7" s="14">
        <f>AVERAGE(G4:G6)</f>
        <v>0</v>
      </c>
    </row>
    <row r="8" spans="1:12">
      <c r="A8" s="1"/>
      <c r="B8" s="19" t="s">
        <v>0</v>
      </c>
      <c r="C8" s="15">
        <f>_xlfn.STDEV.S(C4:C6)</f>
        <v>4.3988341381237302E-3</v>
      </c>
      <c r="D8" s="16">
        <f>_xlfn.STDEV.S(D4:D6)</f>
        <v>0.1533626346425461</v>
      </c>
      <c r="E8" s="16">
        <f>_xlfn.STDEV.S(E4:E6)</f>
        <v>0.12909478815764763</v>
      </c>
      <c r="F8" s="16">
        <f>_xlfn.STDEV.S(F4:F6)</f>
        <v>0</v>
      </c>
      <c r="G8" s="16">
        <f>_xlfn.STDEV.S(G4:G6)</f>
        <v>0</v>
      </c>
    </row>
    <row r="9" spans="1:12">
      <c r="B9" s="19" t="s">
        <v>19</v>
      </c>
      <c r="C9" s="15"/>
      <c r="D9" s="16"/>
      <c r="E9" s="16">
        <f>TTEST(D4:D6,E4:E6,2,2)</f>
        <v>1.2041060347797955E-2</v>
      </c>
      <c r="F9" s="16"/>
      <c r="G9" s="16"/>
    </row>
    <row r="12" spans="1:12">
      <c r="D12" s="8" t="s">
        <v>32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8021E-1071-4E2F-99E1-B313237B38B2}">
  <dimension ref="A1:L10"/>
  <sheetViews>
    <sheetView workbookViewId="0">
      <selection activeCell="G18" sqref="G18"/>
    </sheetView>
  </sheetViews>
  <sheetFormatPr defaultColWidth="9.1171875" defaultRowHeight="13.7"/>
  <cols>
    <col min="1" max="1" width="9.1171875" style="1"/>
    <col min="2" max="2" width="24.87890625" style="1" bestFit="1" customWidth="1"/>
    <col min="3" max="3" width="11" style="1" customWidth="1"/>
    <col min="4" max="11" width="9.1171875" style="1"/>
    <col min="12" max="12" width="15" style="1" bestFit="1" customWidth="1"/>
    <col min="13" max="16384" width="9.1171875" style="1"/>
  </cols>
  <sheetData>
    <row r="1" spans="1:12">
      <c r="A1" s="2" t="s">
        <v>24</v>
      </c>
    </row>
    <row r="2" spans="1:12">
      <c r="B2" s="45" t="s">
        <v>20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4" thickBot="1">
      <c r="B3" s="25"/>
      <c r="C3" s="46" t="s">
        <v>21</v>
      </c>
      <c r="D3" s="47"/>
      <c r="E3" s="47"/>
      <c r="F3" s="47"/>
      <c r="G3" s="47"/>
      <c r="H3" s="47"/>
      <c r="I3" s="47"/>
      <c r="J3" s="47"/>
      <c r="K3" s="47"/>
      <c r="L3" s="47"/>
    </row>
    <row r="4" spans="1:12" ht="42.75" customHeight="1" thickTop="1" thickBot="1">
      <c r="B4" s="11"/>
      <c r="C4" s="26" t="s">
        <v>11</v>
      </c>
      <c r="D4" s="27" t="s">
        <v>12</v>
      </c>
      <c r="E4" s="27" t="s">
        <v>13</v>
      </c>
      <c r="F4" s="27" t="s">
        <v>14</v>
      </c>
      <c r="G4" s="27" t="s">
        <v>15</v>
      </c>
      <c r="H4" s="27" t="s">
        <v>16</v>
      </c>
      <c r="I4" s="27" t="s">
        <v>17</v>
      </c>
      <c r="J4" s="27" t="s">
        <v>18</v>
      </c>
      <c r="K4" s="27" t="s">
        <v>22</v>
      </c>
      <c r="L4" s="28" t="s">
        <v>23</v>
      </c>
    </row>
    <row r="5" spans="1:12" ht="14" thickTop="1">
      <c r="B5" s="18" t="s">
        <v>8</v>
      </c>
      <c r="C5" s="4">
        <v>1.7383321863668237</v>
      </c>
      <c r="D5" s="5">
        <v>1.4431442129977134</v>
      </c>
      <c r="E5" s="5">
        <v>2.1183708708579521</v>
      </c>
      <c r="F5" s="5">
        <v>1.576823666135561</v>
      </c>
      <c r="G5" s="5">
        <v>1.7263020601973087</v>
      </c>
      <c r="H5" s="5">
        <v>0.15862796139593457</v>
      </c>
      <c r="I5" s="5">
        <v>9.5844647427120386E-2</v>
      </c>
      <c r="J5" s="5">
        <v>7.1073609752978772E-2</v>
      </c>
      <c r="K5" s="5">
        <v>1</v>
      </c>
      <c r="L5" s="5">
        <v>0</v>
      </c>
    </row>
    <row r="6" spans="1:12">
      <c r="B6" s="21" t="s">
        <v>9</v>
      </c>
      <c r="C6" s="6">
        <v>0.75120936052550169</v>
      </c>
      <c r="D6" s="3">
        <v>0.81462348169741849</v>
      </c>
      <c r="E6" s="3">
        <v>0.62953463429168233</v>
      </c>
      <c r="F6" s="3">
        <v>0.76872685455100154</v>
      </c>
      <c r="G6" s="3">
        <v>0.66733190227236772</v>
      </c>
      <c r="H6" s="3">
        <v>0.23872574231048846</v>
      </c>
      <c r="I6" s="3">
        <v>0.55796115415795344</v>
      </c>
      <c r="J6" s="3">
        <v>0.79817540489839844</v>
      </c>
      <c r="K6" s="3">
        <v>1</v>
      </c>
      <c r="L6" s="3">
        <v>0</v>
      </c>
    </row>
    <row r="7" spans="1:12" ht="14" thickBot="1">
      <c r="B7" s="20" t="s">
        <v>10</v>
      </c>
      <c r="C7" s="12">
        <v>0.90842421375780347</v>
      </c>
      <c r="D7" s="10">
        <v>0.36850451667083689</v>
      </c>
      <c r="E7" s="10">
        <v>1.0740203227430607</v>
      </c>
      <c r="F7" s="10">
        <v>0.84017314634532103</v>
      </c>
      <c r="G7" s="10">
        <v>0.59570391548617707</v>
      </c>
      <c r="H7" s="10">
        <v>0.21860155816191776</v>
      </c>
      <c r="I7" s="10">
        <v>0.20733224346417245</v>
      </c>
      <c r="J7" s="10">
        <v>0.27618883396111438</v>
      </c>
      <c r="K7" s="10">
        <v>1</v>
      </c>
      <c r="L7" s="10">
        <v>0</v>
      </c>
    </row>
    <row r="8" spans="1:12" ht="14" thickTop="1">
      <c r="B8" s="18" t="s">
        <v>6</v>
      </c>
      <c r="C8" s="4">
        <f>AVERAGE(C5:C7)</f>
        <v>1.1326552535500429</v>
      </c>
      <c r="D8" s="5">
        <f t="shared" ref="D8:L8" si="0">AVERAGE(D5:D7)</f>
        <v>0.875424070455323</v>
      </c>
      <c r="E8" s="5">
        <f t="shared" si="0"/>
        <v>1.2739752759642318</v>
      </c>
      <c r="F8" s="5">
        <f t="shared" si="0"/>
        <v>1.0619078890106277</v>
      </c>
      <c r="G8" s="5">
        <f t="shared" si="0"/>
        <v>0.99644595931861779</v>
      </c>
      <c r="H8" s="5">
        <f t="shared" si="0"/>
        <v>0.20531842062278027</v>
      </c>
      <c r="I8" s="5">
        <f t="shared" si="0"/>
        <v>0.28704601501641541</v>
      </c>
      <c r="J8" s="5">
        <f t="shared" si="0"/>
        <v>0.3818126162041639</v>
      </c>
      <c r="K8" s="5">
        <f t="shared" si="0"/>
        <v>1</v>
      </c>
      <c r="L8" s="5">
        <f t="shared" si="0"/>
        <v>0</v>
      </c>
    </row>
    <row r="9" spans="1:12">
      <c r="B9" s="21" t="s">
        <v>0</v>
      </c>
      <c r="C9" s="6">
        <f>STDEV(C5:C7)</f>
        <v>0.53038904374899276</v>
      </c>
      <c r="D9" s="3">
        <f t="shared" ref="D9:L9" si="1">STDEV(D5:D7)</f>
        <v>0.53989364964348419</v>
      </c>
      <c r="E9" s="3">
        <f t="shared" si="1"/>
        <v>0.76429367543926729</v>
      </c>
      <c r="F9" s="3">
        <f t="shared" si="1"/>
        <v>0.44735873334709825</v>
      </c>
      <c r="G9" s="3">
        <f t="shared" si="1"/>
        <v>0.63308774124535472</v>
      </c>
      <c r="H9" s="3">
        <f t="shared" si="1"/>
        <v>4.1668272510648807E-2</v>
      </c>
      <c r="I9" s="3">
        <f t="shared" si="1"/>
        <v>0.24115063856351154</v>
      </c>
      <c r="J9" s="3">
        <f t="shared" si="1"/>
        <v>0.37488203832328149</v>
      </c>
      <c r="K9" s="3">
        <f t="shared" si="1"/>
        <v>0</v>
      </c>
      <c r="L9" s="3">
        <f t="shared" si="1"/>
        <v>0</v>
      </c>
    </row>
    <row r="10" spans="1:12" ht="14">
      <c r="B10" s="21" t="s">
        <v>19</v>
      </c>
      <c r="C10" s="6">
        <f>TTEST(C5:C7,$J5:$J7,2,2)</f>
        <v>0.11581089213896614</v>
      </c>
      <c r="D10" s="3">
        <f>TTEST(D5:D7,$J5:$J7,2,2)</f>
        <v>0.26321932716872842</v>
      </c>
      <c r="E10" s="3">
        <f t="shared" ref="E10:J10" si="2">TTEST(E5:E7,$J5:$J7,2,2)</f>
        <v>0.143671560839461</v>
      </c>
      <c r="F10" s="3">
        <f t="shared" si="2"/>
        <v>0.11372983215082889</v>
      </c>
      <c r="G10" s="3">
        <f t="shared" si="2"/>
        <v>0.22146916246490569</v>
      </c>
      <c r="H10" s="3">
        <f t="shared" si="2"/>
        <v>0.46313980915784775</v>
      </c>
      <c r="I10" s="3">
        <f t="shared" si="2"/>
        <v>0.73135602738012362</v>
      </c>
      <c r="J10" s="3">
        <f t="shared" si="2"/>
        <v>1</v>
      </c>
      <c r="K10" s="3"/>
      <c r="L10" s="3"/>
    </row>
  </sheetData>
  <mergeCells count="2">
    <mergeCell ref="B2:L2"/>
    <mergeCell ref="C3:L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1d</vt:lpstr>
      <vt:lpstr>Figure 1f</vt:lpstr>
      <vt:lpstr>Figure 1k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2022-04-30T03:29:43Z</dcterms:modified>
</cp:coreProperties>
</file>