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tuedu-my.sharepoint.com/personal/lulei_staff_main_ntu_edu_sg/Documents/Arl/Arl15/Arl15-Smads-manuscript/manuscript/elife/2nd submission/Figures/"/>
    </mc:Choice>
  </mc:AlternateContent>
  <xr:revisionPtr revIDLastSave="0" documentId="8_{DD0D7806-A6AE-4ADE-97A0-10C0CD4724FC}" xr6:coauthVersionLast="47" xr6:coauthVersionMax="47" xr10:uidLastSave="{00000000-0000-0000-0000-000000000000}"/>
  <bookViews>
    <workbookView xWindow="-93" yWindow="-93" windowWidth="20186" windowHeight="12920" activeTab="2" xr2:uid="{C9EF4FAD-FF2E-4AF5-802B-BDF8003F82EF}"/>
  </bookViews>
  <sheets>
    <sheet name="Figure 5c-d" sheetId="1" r:id="rId1"/>
    <sheet name="Figure 5e" sheetId="2" r:id="rId2"/>
    <sheet name="Figure 5 h-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3" l="1"/>
  <c r="D21" i="3"/>
  <c r="C21" i="3"/>
  <c r="D20" i="3"/>
  <c r="C20" i="3"/>
  <c r="C10" i="3"/>
  <c r="D9" i="3"/>
  <c r="C9" i="3"/>
  <c r="D8" i="3"/>
  <c r="C8" i="3"/>
  <c r="L62" i="2"/>
  <c r="K62" i="2"/>
  <c r="J62" i="2"/>
  <c r="I62" i="2"/>
  <c r="H62" i="2"/>
  <c r="G62" i="2"/>
  <c r="F62" i="2"/>
  <c r="E62" i="2"/>
  <c r="D62" i="2"/>
  <c r="C62" i="2"/>
  <c r="L61" i="2"/>
  <c r="K61" i="2"/>
  <c r="J61" i="2"/>
  <c r="I61" i="2"/>
  <c r="H61" i="2"/>
  <c r="G61" i="2"/>
  <c r="F61" i="2"/>
  <c r="E61" i="2"/>
  <c r="D61" i="2"/>
  <c r="C61" i="2"/>
  <c r="L60" i="2"/>
  <c r="K60" i="2"/>
  <c r="J60" i="2"/>
  <c r="I60" i="2"/>
  <c r="H60" i="2"/>
  <c r="G60" i="2"/>
  <c r="F60" i="2"/>
  <c r="E60" i="2"/>
  <c r="D60" i="2"/>
  <c r="C60" i="2"/>
  <c r="L59" i="2"/>
  <c r="K59" i="2"/>
  <c r="J59" i="2"/>
  <c r="I59" i="2"/>
  <c r="H59" i="2"/>
  <c r="G59" i="2"/>
  <c r="F59" i="2"/>
  <c r="E59" i="2"/>
  <c r="D59" i="2"/>
  <c r="C59" i="2"/>
  <c r="L58" i="2"/>
  <c r="K58" i="2"/>
  <c r="J58" i="2"/>
  <c r="I58" i="2"/>
  <c r="H58" i="2"/>
  <c r="G58" i="2"/>
  <c r="F58" i="2"/>
  <c r="E58" i="2"/>
  <c r="D58" i="2"/>
  <c r="C58" i="2"/>
  <c r="L57" i="2"/>
  <c r="K57" i="2"/>
  <c r="J57" i="2"/>
  <c r="I57" i="2"/>
  <c r="H57" i="2"/>
  <c r="G57" i="2"/>
  <c r="F57" i="2"/>
  <c r="E57" i="2"/>
  <c r="D57" i="2"/>
  <c r="C57" i="2"/>
  <c r="L56" i="2"/>
  <c r="K56" i="2"/>
  <c r="J56" i="2"/>
  <c r="I56" i="2"/>
  <c r="H56" i="2"/>
  <c r="G56" i="2"/>
  <c r="F56" i="2"/>
  <c r="E56" i="2"/>
  <c r="D56" i="2"/>
  <c r="C56" i="2"/>
  <c r="L55" i="2"/>
  <c r="K55" i="2"/>
  <c r="J55" i="2"/>
  <c r="I55" i="2"/>
  <c r="H55" i="2"/>
  <c r="G55" i="2"/>
  <c r="F55" i="2"/>
  <c r="E55" i="2"/>
  <c r="D55" i="2"/>
  <c r="C55" i="2"/>
  <c r="L54" i="2"/>
  <c r="K54" i="2"/>
  <c r="J54" i="2"/>
  <c r="I54" i="2"/>
  <c r="H54" i="2"/>
  <c r="G54" i="2"/>
  <c r="F54" i="2"/>
  <c r="E54" i="2"/>
  <c r="D54" i="2"/>
  <c r="C54" i="2"/>
  <c r="L53" i="2"/>
  <c r="K53" i="2"/>
  <c r="J53" i="2"/>
  <c r="I53" i="2"/>
  <c r="H53" i="2"/>
  <c r="G53" i="2"/>
  <c r="F53" i="2"/>
  <c r="E53" i="2"/>
  <c r="D53" i="2"/>
  <c r="C53" i="2"/>
  <c r="L52" i="2"/>
  <c r="K52" i="2"/>
  <c r="J52" i="2"/>
  <c r="I52" i="2"/>
  <c r="H52" i="2"/>
  <c r="G52" i="2"/>
  <c r="F52" i="2"/>
  <c r="E52" i="2"/>
  <c r="D52" i="2"/>
  <c r="C52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D22" i="1"/>
  <c r="D21" i="1"/>
  <c r="C21" i="1"/>
  <c r="D20" i="1"/>
  <c r="C20" i="1"/>
  <c r="D10" i="1"/>
  <c r="D9" i="1"/>
  <c r="C9" i="1"/>
  <c r="D8" i="1"/>
  <c r="C8" i="1"/>
</calcChain>
</file>

<file path=xl/sharedStrings.xml><?xml version="1.0" encoding="utf-8"?>
<sst xmlns="http://schemas.openxmlformats.org/spreadsheetml/2006/main" count="145" uniqueCount="45">
  <si>
    <t>Percentage of nuclear phospho-Smad2/3</t>
  </si>
  <si>
    <t>TGF-β</t>
    <phoneticPr fontId="0" type="noConversion"/>
  </si>
  <si>
    <t>GL2-shRNA</t>
  </si>
  <si>
    <t>Arl15-shRNA2</t>
    <phoneticPr fontId="0" type="noConversion"/>
  </si>
  <si>
    <t>Experiment #1</t>
  </si>
  <si>
    <t>Experiment #2</t>
  </si>
  <si>
    <t>Experiment #3</t>
  </si>
  <si>
    <t>Mean</t>
  </si>
  <si>
    <t>SD</t>
    <phoneticPr fontId="0" type="noConversion"/>
  </si>
  <si>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 xml:space="preserve"> value</t>
    </r>
  </si>
  <si>
    <t>Percentage of nuclear Samd4</t>
  </si>
  <si>
    <r>
      <rPr>
        <i/>
        <sz val="11"/>
        <color theme="1"/>
        <rFont val="Arial"/>
        <family val="2"/>
      </rPr>
      <t xml:space="preserve">p </t>
    </r>
    <r>
      <rPr>
        <sz val="11"/>
        <color theme="1"/>
        <rFont val="Arial"/>
        <family val="2"/>
      </rPr>
      <t>value</t>
    </r>
  </si>
  <si>
    <t>GAP assays-Absorbance at 360 nm</t>
  </si>
  <si>
    <t>Time (min)</t>
  </si>
  <si>
    <t>His-Smad4 + Arl15-WT</t>
  </si>
  <si>
    <t>His-Smad4 + His-Smad2-SE + Arl15-WT</t>
  </si>
  <si>
    <t>His-Smad2-SE + His-Arl15-WT</t>
  </si>
  <si>
    <t>Arl15-WT</t>
  </si>
  <si>
    <t>His-Smad4 + Arl15-AL</t>
  </si>
  <si>
    <t>His-Smad4 + His-Smad2-SE+Arl15-AL</t>
  </si>
  <si>
    <t>His-Smad2-SE + His-Arl15-AL</t>
  </si>
  <si>
    <t>Arl15-AL</t>
  </si>
  <si>
    <t xml:space="preserve"> repeat 1</t>
  </si>
  <si>
    <t xml:space="preserve"> repeat 2</t>
  </si>
  <si>
    <t xml:space="preserve"> repeat 3</t>
  </si>
  <si>
    <t>repeat 1</t>
  </si>
  <si>
    <t>repeat 2</t>
  </si>
  <si>
    <t>repeat 3</t>
  </si>
  <si>
    <t>Values used in the plot</t>
  </si>
  <si>
    <t>His-Smad4 + His-Smad2-SE + Arl15-AL</t>
  </si>
  <si>
    <t>SD</t>
  </si>
  <si>
    <t>Fig. 5f</t>
  </si>
  <si>
    <t>GST-Smad4-MH2-linker + His-Arl15-WT</t>
  </si>
  <si>
    <t>GST-Smad4-MH2 + His-Arl15-WT</t>
  </si>
  <si>
    <t>GST-Smad4 + His-Arl15-WT</t>
  </si>
  <si>
    <t>GST-Smad4-MH1 + His-Arl15-WT</t>
  </si>
  <si>
    <t>GST + His-Arl15-WT</t>
  </si>
  <si>
    <t>TGF-β1</t>
  </si>
  <si>
    <t>Empty vector</t>
  </si>
  <si>
    <t>Percentage of nuclear Smad4</t>
  </si>
  <si>
    <t>Figure 5h</t>
  </si>
  <si>
    <t>Figure 5i</t>
  </si>
  <si>
    <t>Figure 5e</t>
  </si>
  <si>
    <t>Figure 5c</t>
  </si>
  <si>
    <t>Figure 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</si>
</sst>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10" xfId="0" applyFont="1" applyBorder="1"/>
    <xf numFmtId="0" fontId="2" fillId="0" borderId="15" xfId="0" applyFont="1" applyBorder="1"/>
    <xf numFmtId="0" fontId="2" fillId="0" borderId="7" xfId="0" applyFont="1" applyBorder="1"/>
    <xf numFmtId="0" fontId="2" fillId="0" borderId="13" xfId="0" applyFont="1" applyBorder="1"/>
    <xf numFmtId="0" fontId="2" fillId="0" borderId="1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/>
    <xf numFmtId="164" fontId="2" fillId="0" borderId="8" xfId="0" applyNumberFormat="1" applyFont="1" applyBorder="1"/>
    <xf numFmtId="164" fontId="2" fillId="0" borderId="7" xfId="0" applyNumberFormat="1" applyFont="1" applyBorder="1"/>
    <xf numFmtId="164" fontId="2" fillId="0" borderId="2" xfId="0" applyNumberFormat="1" applyFont="1" applyBorder="1"/>
    <xf numFmtId="164" fontId="2" fillId="0" borderId="1" xfId="0" applyNumberFormat="1" applyFont="1" applyBorder="1"/>
    <xf numFmtId="0" fontId="2" fillId="0" borderId="20" xfId="0" applyFont="1" applyBorder="1"/>
    <xf numFmtId="164" fontId="2" fillId="0" borderId="0" xfId="0" applyNumberFormat="1" applyFont="1"/>
    <xf numFmtId="0" fontId="2" fillId="0" borderId="6" xfId="0" applyFont="1" applyBorder="1" applyAlignment="1">
      <alignment horizontal="center" wrapText="1"/>
    </xf>
    <xf numFmtId="0" fontId="2" fillId="0" borderId="19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horizontal="center" wrapText="1"/>
    </xf>
    <xf numFmtId="0" fontId="2" fillId="0" borderId="15" xfId="0" applyFont="1" applyBorder="1" applyAlignment="1">
      <alignment wrapText="1"/>
    </xf>
    <xf numFmtId="164" fontId="2" fillId="0" borderId="8" xfId="0" applyNumberFormat="1" applyFont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58469-2399-4DA6-B530-57DD03E30EC1}">
  <dimension ref="A1:F22"/>
  <sheetViews>
    <sheetView workbookViewId="0">
      <selection activeCell="I23" sqref="I23"/>
    </sheetView>
  </sheetViews>
  <sheetFormatPr defaultRowHeight="14.35" x14ac:dyDescent="0.5"/>
  <cols>
    <col min="2" max="2" width="14.5859375" bestFit="1" customWidth="1"/>
    <col min="3" max="3" width="13.703125" bestFit="1" customWidth="1"/>
    <col min="4" max="4" width="14.29296875" bestFit="1" customWidth="1"/>
    <col min="5" max="5" width="13" customWidth="1"/>
    <col min="6" max="6" width="11.703125" customWidth="1"/>
  </cols>
  <sheetData>
    <row r="1" spans="1:6" x14ac:dyDescent="0.5">
      <c r="A1" s="1" t="s">
        <v>43</v>
      </c>
    </row>
    <row r="2" spans="1:6" x14ac:dyDescent="0.5">
      <c r="B2" s="2" t="s">
        <v>0</v>
      </c>
      <c r="C2" s="2"/>
      <c r="D2" s="2"/>
      <c r="E2" s="2"/>
    </row>
    <row r="3" spans="1:6" x14ac:dyDescent="0.5">
      <c r="B3" s="3"/>
      <c r="C3" s="4" t="s">
        <v>1</v>
      </c>
      <c r="D3" s="5"/>
      <c r="E3" s="6"/>
    </row>
    <row r="4" spans="1:6" ht="14.7" thickBot="1" x14ac:dyDescent="0.55000000000000004">
      <c r="B4" s="7"/>
      <c r="C4" s="8" t="s">
        <v>2</v>
      </c>
      <c r="D4" s="9" t="s">
        <v>3</v>
      </c>
      <c r="E4" s="6"/>
    </row>
    <row r="5" spans="1:6" ht="14.7" thickTop="1" x14ac:dyDescent="0.5">
      <c r="B5" s="10" t="s">
        <v>4</v>
      </c>
      <c r="C5" s="11">
        <v>1.0076313974817259</v>
      </c>
      <c r="D5" s="12">
        <v>0.17705254482169527</v>
      </c>
      <c r="E5" s="6"/>
      <c r="F5" s="19"/>
    </row>
    <row r="6" spans="1:6" x14ac:dyDescent="0.5">
      <c r="B6" s="13" t="s">
        <v>5</v>
      </c>
      <c r="C6" s="14">
        <v>0.8839373281460895</v>
      </c>
      <c r="D6" s="15">
        <v>0.43712417104439938</v>
      </c>
      <c r="E6" s="6"/>
      <c r="F6" s="19"/>
    </row>
    <row r="7" spans="1:6" ht="14.7" thickBot="1" x14ac:dyDescent="0.55000000000000004">
      <c r="B7" s="16" t="s">
        <v>6</v>
      </c>
      <c r="C7" s="8">
        <v>0.77953167530323864</v>
      </c>
      <c r="D7" s="9">
        <v>0.24701838891598818</v>
      </c>
      <c r="E7" s="6"/>
      <c r="F7" s="20"/>
    </row>
    <row r="8" spans="1:6" ht="14.7" thickTop="1" x14ac:dyDescent="0.5">
      <c r="B8" s="10" t="s">
        <v>7</v>
      </c>
      <c r="C8" s="11">
        <f>AVERAGE(C5:C7)</f>
        <v>0.89036680031035143</v>
      </c>
      <c r="D8" s="12">
        <f>AVERAGE(D5:D7)</f>
        <v>0.28706503492736096</v>
      </c>
      <c r="E8" s="6"/>
      <c r="F8" s="18"/>
    </row>
    <row r="9" spans="1:6" x14ac:dyDescent="0.5">
      <c r="B9" s="13" t="s">
        <v>8</v>
      </c>
      <c r="C9" s="14">
        <f>STDEV(C5:C7)</f>
        <v>0.11418570137591234</v>
      </c>
      <c r="D9" s="15">
        <f>STDEV(D5:D7)</f>
        <v>0.13458125086393205</v>
      </c>
      <c r="E9" s="6"/>
      <c r="F9" s="18"/>
    </row>
    <row r="10" spans="1:6" x14ac:dyDescent="0.5">
      <c r="B10" s="13" t="s">
        <v>9</v>
      </c>
      <c r="C10" s="14"/>
      <c r="D10" s="15">
        <f>TTEST(C5:C7,D5:D7,2,2)</f>
        <v>4.0766917566318244E-3</v>
      </c>
      <c r="E10" s="6"/>
      <c r="F10" s="18"/>
    </row>
    <row r="11" spans="1:6" x14ac:dyDescent="0.5">
      <c r="B11" s="17"/>
      <c r="C11" s="18"/>
      <c r="D11" s="18"/>
      <c r="E11" s="18"/>
      <c r="F11" s="18"/>
    </row>
    <row r="13" spans="1:6" x14ac:dyDescent="0.5">
      <c r="A13" s="1" t="s">
        <v>44</v>
      </c>
    </row>
    <row r="14" spans="1:6" x14ac:dyDescent="0.5">
      <c r="B14" s="2" t="s">
        <v>10</v>
      </c>
      <c r="C14" s="2"/>
      <c r="D14" s="2"/>
      <c r="E14" s="2"/>
    </row>
    <row r="15" spans="1:6" x14ac:dyDescent="0.5">
      <c r="B15" s="3"/>
      <c r="C15" s="4" t="s">
        <v>1</v>
      </c>
      <c r="D15" s="5"/>
      <c r="E15" s="6"/>
    </row>
    <row r="16" spans="1:6" ht="14.7" thickBot="1" x14ac:dyDescent="0.55000000000000004">
      <c r="B16" s="7"/>
      <c r="C16" s="8" t="s">
        <v>2</v>
      </c>
      <c r="D16" s="9" t="s">
        <v>3</v>
      </c>
      <c r="E16" s="6"/>
    </row>
    <row r="17" spans="2:5" ht="14.7" thickTop="1" x14ac:dyDescent="0.5">
      <c r="B17" s="10" t="s">
        <v>4</v>
      </c>
      <c r="C17" s="11">
        <v>0.79368768208390594</v>
      </c>
      <c r="D17" s="12">
        <v>0.3211893624695365</v>
      </c>
      <c r="E17" s="6"/>
    </row>
    <row r="18" spans="2:5" x14ac:dyDescent="0.5">
      <c r="B18" s="13" t="s">
        <v>5</v>
      </c>
      <c r="C18" s="14">
        <v>0.9967284950662505</v>
      </c>
      <c r="D18" s="15">
        <v>0.48675384042146064</v>
      </c>
      <c r="E18" s="6"/>
    </row>
    <row r="19" spans="2:5" ht="14.7" thickBot="1" x14ac:dyDescent="0.55000000000000004">
      <c r="B19" s="16" t="s">
        <v>6</v>
      </c>
      <c r="C19" s="8">
        <v>0.95608008101977371</v>
      </c>
      <c r="D19" s="9">
        <v>0.72108819000160029</v>
      </c>
      <c r="E19" s="6"/>
    </row>
    <row r="20" spans="2:5" ht="14.7" thickTop="1" x14ac:dyDescent="0.5">
      <c r="B20" s="10" t="s">
        <v>7</v>
      </c>
      <c r="C20" s="11">
        <f>AVERAGE(C17:C19)</f>
        <v>0.91549875272330994</v>
      </c>
      <c r="D20" s="12">
        <f>AVERAGE(D17:D19)</f>
        <v>0.50967713096419909</v>
      </c>
      <c r="E20" s="6"/>
    </row>
    <row r="21" spans="2:5" x14ac:dyDescent="0.5">
      <c r="B21" s="13" t="s">
        <v>8</v>
      </c>
      <c r="C21" s="14">
        <f>STDEV(C17:C19)</f>
        <v>0.10743149486468982</v>
      </c>
      <c r="D21" s="15">
        <f>STDEV(D17:D19)</f>
        <v>0.2009325160404854</v>
      </c>
      <c r="E21" s="6"/>
    </row>
    <row r="22" spans="2:5" x14ac:dyDescent="0.5">
      <c r="B22" s="13" t="s">
        <v>11</v>
      </c>
      <c r="C22" s="14"/>
      <c r="D22" s="15">
        <f>TTEST(C17:C19,D17:D19,2,2)</f>
        <v>3.6754349230106377E-2</v>
      </c>
      <c r="E22" s="6"/>
    </row>
  </sheetData>
  <mergeCells count="4">
    <mergeCell ref="B2:E2"/>
    <mergeCell ref="C3:D3"/>
    <mergeCell ref="B14:E14"/>
    <mergeCell ref="C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5065B-ABED-409F-A2D3-3F32106965B4}">
  <dimension ref="A1:Z67"/>
  <sheetViews>
    <sheetView workbookViewId="0"/>
  </sheetViews>
  <sheetFormatPr defaultColWidth="9.1171875" defaultRowHeight="13.7" x14ac:dyDescent="0.4"/>
  <cols>
    <col min="1" max="1" width="9.703125" style="6" customWidth="1"/>
    <col min="2" max="2" width="6.87890625" style="6" customWidth="1"/>
    <col min="3" max="8" width="13.1171875" style="6" bestFit="1" customWidth="1"/>
    <col min="9" max="9" width="12" style="6" customWidth="1"/>
    <col min="10" max="13" width="13.1171875" style="6" bestFit="1" customWidth="1"/>
    <col min="14" max="14" width="11.41015625" style="6" customWidth="1"/>
    <col min="15" max="15" width="11.5859375" style="6" customWidth="1"/>
    <col min="16" max="16" width="11.87890625" style="6" customWidth="1"/>
    <col min="17" max="17" width="11" style="6" customWidth="1"/>
    <col min="18" max="18" width="11.1171875" style="6" customWidth="1"/>
    <col min="19" max="16384" width="9.1171875" style="6"/>
  </cols>
  <sheetData>
    <row r="1" spans="1:26" ht="16.5" customHeight="1" x14ac:dyDescent="0.4">
      <c r="A1" s="1" t="s">
        <v>42</v>
      </c>
      <c r="B1" s="1" t="s">
        <v>12</v>
      </c>
      <c r="C1" s="1"/>
      <c r="D1" s="1"/>
      <c r="E1" s="1"/>
    </row>
    <row r="3" spans="1:26" ht="15" customHeight="1" x14ac:dyDescent="0.4">
      <c r="A3" s="21"/>
      <c r="B3" s="22" t="s">
        <v>13</v>
      </c>
      <c r="C3" s="23" t="s">
        <v>14</v>
      </c>
      <c r="D3" s="23"/>
      <c r="E3" s="24"/>
      <c r="F3" s="23" t="s">
        <v>15</v>
      </c>
      <c r="G3" s="23"/>
      <c r="H3" s="24"/>
      <c r="I3" s="23" t="s">
        <v>16</v>
      </c>
      <c r="J3" s="23"/>
      <c r="K3" s="24"/>
      <c r="L3" s="23" t="s">
        <v>17</v>
      </c>
      <c r="M3" s="23"/>
      <c r="N3" s="24"/>
      <c r="O3" s="23" t="s">
        <v>18</v>
      </c>
      <c r="P3" s="23"/>
      <c r="Q3" s="24"/>
      <c r="R3" s="23" t="s">
        <v>19</v>
      </c>
      <c r="S3" s="23"/>
      <c r="T3" s="24"/>
      <c r="U3" s="23" t="s">
        <v>20</v>
      </c>
      <c r="V3" s="23"/>
      <c r="W3" s="24"/>
      <c r="X3" s="23" t="s">
        <v>21</v>
      </c>
      <c r="Y3" s="23"/>
      <c r="Z3" s="24"/>
    </row>
    <row r="4" spans="1:26" ht="14" thickBot="1" x14ac:dyDescent="0.45">
      <c r="A4" s="21"/>
      <c r="B4" s="25"/>
      <c r="C4" s="26" t="s">
        <v>22</v>
      </c>
      <c r="D4" s="27" t="s">
        <v>23</v>
      </c>
      <c r="E4" s="28" t="s">
        <v>24</v>
      </c>
      <c r="F4" s="26" t="s">
        <v>25</v>
      </c>
      <c r="G4" s="27" t="s">
        <v>26</v>
      </c>
      <c r="H4" s="28" t="s">
        <v>27</v>
      </c>
      <c r="I4" s="26" t="s">
        <v>25</v>
      </c>
      <c r="J4" s="27" t="s">
        <v>26</v>
      </c>
      <c r="K4" s="28" t="s">
        <v>27</v>
      </c>
      <c r="L4" s="26" t="s">
        <v>25</v>
      </c>
      <c r="M4" s="27" t="s">
        <v>26</v>
      </c>
      <c r="N4" s="28" t="s">
        <v>27</v>
      </c>
      <c r="O4" s="26" t="s">
        <v>25</v>
      </c>
      <c r="P4" s="27" t="s">
        <v>26</v>
      </c>
      <c r="Q4" s="28" t="s">
        <v>27</v>
      </c>
      <c r="R4" s="26" t="s">
        <v>25</v>
      </c>
      <c r="S4" s="27" t="s">
        <v>26</v>
      </c>
      <c r="T4" s="28" t="s">
        <v>27</v>
      </c>
      <c r="U4" s="26" t="s">
        <v>25</v>
      </c>
      <c r="V4" s="27" t="s">
        <v>26</v>
      </c>
      <c r="W4" s="28" t="s">
        <v>27</v>
      </c>
      <c r="X4" s="26" t="s">
        <v>25</v>
      </c>
      <c r="Y4" s="27" t="s">
        <v>26</v>
      </c>
      <c r="Z4" s="28" t="s">
        <v>27</v>
      </c>
    </row>
    <row r="5" spans="1:26" ht="14" thickTop="1" x14ac:dyDescent="0.4">
      <c r="A5" s="29"/>
      <c r="B5" s="30">
        <v>0</v>
      </c>
      <c r="C5" s="11">
        <v>0</v>
      </c>
      <c r="D5" s="12">
        <v>0</v>
      </c>
      <c r="E5" s="31">
        <v>0</v>
      </c>
      <c r="F5" s="11">
        <v>0</v>
      </c>
      <c r="G5" s="12">
        <v>0</v>
      </c>
      <c r="H5" s="31">
        <v>0</v>
      </c>
      <c r="I5" s="11">
        <v>0</v>
      </c>
      <c r="J5" s="12">
        <v>0</v>
      </c>
      <c r="K5" s="31">
        <v>0</v>
      </c>
      <c r="L5" s="11">
        <v>0</v>
      </c>
      <c r="M5" s="12">
        <v>0</v>
      </c>
      <c r="N5" s="31">
        <v>0</v>
      </c>
      <c r="O5" s="11">
        <v>0</v>
      </c>
      <c r="P5" s="12">
        <v>0</v>
      </c>
      <c r="Q5" s="31">
        <v>0</v>
      </c>
      <c r="R5" s="11">
        <v>0</v>
      </c>
      <c r="S5" s="12">
        <v>0</v>
      </c>
      <c r="T5" s="31">
        <v>0</v>
      </c>
      <c r="U5" s="11">
        <v>0</v>
      </c>
      <c r="V5" s="12">
        <v>0</v>
      </c>
      <c r="W5" s="31">
        <v>0</v>
      </c>
      <c r="X5" s="11">
        <v>0</v>
      </c>
      <c r="Y5" s="12">
        <v>0</v>
      </c>
      <c r="Z5" s="31">
        <v>0</v>
      </c>
    </row>
    <row r="6" spans="1:26" x14ac:dyDescent="0.4">
      <c r="A6" s="29"/>
      <c r="B6" s="32">
        <v>1</v>
      </c>
      <c r="C6" s="14">
        <v>2.4999999999999994E-2</v>
      </c>
      <c r="D6" s="15">
        <v>4.200000000000001E-2</v>
      </c>
      <c r="E6" s="3">
        <v>3.3000000000000002E-2</v>
      </c>
      <c r="F6" s="14">
        <v>0.06</v>
      </c>
      <c r="G6" s="15">
        <v>6.0999999999999999E-2</v>
      </c>
      <c r="H6" s="3">
        <v>6.4000000000000001E-2</v>
      </c>
      <c r="I6" s="14">
        <v>-5.9999999999999776E-3</v>
      </c>
      <c r="J6" s="15">
        <v>8.9999999999999802E-3</v>
      </c>
      <c r="K6" s="3">
        <v>7.0000000000000062E-3</v>
      </c>
      <c r="L6" s="14">
        <v>1.0000000000000009E-3</v>
      </c>
      <c r="M6" s="15">
        <v>1.0000000000000009E-3</v>
      </c>
      <c r="N6" s="3">
        <v>4.0000000000000036E-3</v>
      </c>
      <c r="O6" s="14">
        <v>3.0000000000000027E-3</v>
      </c>
      <c r="P6" s="15">
        <v>1.0000000000000009E-3</v>
      </c>
      <c r="Q6" s="3">
        <v>2.0000000000000018E-3</v>
      </c>
      <c r="R6" s="14">
        <v>2.0000000000000018E-3</v>
      </c>
      <c r="S6" s="15">
        <v>2.0000000000000018E-3</v>
      </c>
      <c r="T6" s="3">
        <v>2.0000000000000018E-3</v>
      </c>
      <c r="U6" s="14">
        <v>1.0000000000000286E-3</v>
      </c>
      <c r="V6" s="15">
        <v>0</v>
      </c>
      <c r="W6" s="3">
        <v>2.0000000000000018E-3</v>
      </c>
      <c r="X6" s="14">
        <v>4.0000000000000036E-3</v>
      </c>
      <c r="Y6" s="15">
        <v>2.0000000000000018E-3</v>
      </c>
      <c r="Z6" s="3">
        <v>2.0000000000000018E-3</v>
      </c>
    </row>
    <row r="7" spans="1:26" x14ac:dyDescent="0.4">
      <c r="A7" s="29"/>
      <c r="B7" s="32">
        <v>2</v>
      </c>
      <c r="C7" s="14">
        <v>5.3999999999999965E-2</v>
      </c>
      <c r="D7" s="15">
        <v>7.2999999999999982E-2</v>
      </c>
      <c r="E7" s="3">
        <v>5.5000000000000021E-2</v>
      </c>
      <c r="F7" s="14">
        <v>0.11099999999999999</v>
      </c>
      <c r="G7" s="15">
        <v>0.124</v>
      </c>
      <c r="H7" s="3">
        <v>0.11899999999999999</v>
      </c>
      <c r="I7" s="14">
        <v>-3.0000000000000027E-3</v>
      </c>
      <c r="J7" s="15">
        <v>1.0999999999999982E-2</v>
      </c>
      <c r="K7" s="3">
        <v>1.0000000000000009E-2</v>
      </c>
      <c r="L7" s="14">
        <v>3.0000000000000027E-3</v>
      </c>
      <c r="M7" s="15">
        <v>6.9999999999999785E-3</v>
      </c>
      <c r="N7" s="3">
        <v>5.0000000000000044E-3</v>
      </c>
      <c r="O7" s="14">
        <v>5.0000000000000044E-3</v>
      </c>
      <c r="P7" s="15">
        <v>3.0000000000000027E-3</v>
      </c>
      <c r="Q7" s="3">
        <v>4.0000000000000036E-3</v>
      </c>
      <c r="R7" s="14">
        <v>3.0000000000000027E-3</v>
      </c>
      <c r="S7" s="15">
        <v>5.0000000000000044E-3</v>
      </c>
      <c r="T7" s="3">
        <v>7.0000000000000062E-3</v>
      </c>
      <c r="U7" s="14">
        <v>3.0000000000000304E-3</v>
      </c>
      <c r="V7" s="15">
        <v>9.9999999999997313E-4</v>
      </c>
      <c r="W7" s="3">
        <v>4.0000000000000036E-3</v>
      </c>
      <c r="X7" s="14">
        <v>4.0000000000000036E-3</v>
      </c>
      <c r="Y7" s="15">
        <v>2.0000000000000018E-3</v>
      </c>
      <c r="Z7" s="3">
        <v>3.0000000000000027E-3</v>
      </c>
    </row>
    <row r="8" spans="1:26" x14ac:dyDescent="0.4">
      <c r="A8" s="29"/>
      <c r="B8" s="32">
        <v>3</v>
      </c>
      <c r="C8" s="14">
        <v>6.8999999999999978E-2</v>
      </c>
      <c r="D8" s="15">
        <v>8.7999999999999995E-2</v>
      </c>
      <c r="E8" s="3">
        <v>7.4999999999999983E-2</v>
      </c>
      <c r="F8" s="14">
        <v>0.14900000000000002</v>
      </c>
      <c r="G8" s="15">
        <v>0.15399999999999997</v>
      </c>
      <c r="H8" s="3">
        <v>0.15799999999999997</v>
      </c>
      <c r="I8" s="14">
        <v>-2.0000000000000018E-3</v>
      </c>
      <c r="J8" s="15">
        <v>1.1999999999999983E-2</v>
      </c>
      <c r="K8" s="3">
        <v>1.1999999999999983E-2</v>
      </c>
      <c r="L8" s="14">
        <v>4.0000000000000036E-3</v>
      </c>
      <c r="M8" s="15">
        <v>7.9999999999999793E-3</v>
      </c>
      <c r="N8" s="3">
        <v>5.0000000000000044E-3</v>
      </c>
      <c r="O8" s="14">
        <v>7.0000000000000062E-3</v>
      </c>
      <c r="P8" s="15">
        <v>5.0000000000000044E-3</v>
      </c>
      <c r="Q8" s="3">
        <v>7.0000000000000062E-3</v>
      </c>
      <c r="R8" s="14">
        <v>4.0000000000000036E-3</v>
      </c>
      <c r="S8" s="15">
        <v>6.0000000000000053E-3</v>
      </c>
      <c r="T8" s="3">
        <v>4.0000000000000036E-3</v>
      </c>
      <c r="U8" s="14">
        <v>4.0000000000000313E-3</v>
      </c>
      <c r="V8" s="15">
        <v>2.9999999999999749E-3</v>
      </c>
      <c r="W8" s="3">
        <v>6.0000000000000053E-3</v>
      </c>
      <c r="X8" s="14">
        <v>7.0000000000000062E-3</v>
      </c>
      <c r="Y8" s="15">
        <v>5.9999999999999776E-3</v>
      </c>
      <c r="Z8" s="3">
        <v>7.0000000000000062E-3</v>
      </c>
    </row>
    <row r="9" spans="1:26" x14ac:dyDescent="0.4">
      <c r="A9" s="29"/>
      <c r="B9" s="32">
        <v>4</v>
      </c>
      <c r="C9" s="14">
        <v>8.4999999999999992E-2</v>
      </c>
      <c r="D9" s="15">
        <v>0.10400000000000001</v>
      </c>
      <c r="E9" s="3">
        <v>8.7999999999999995E-2</v>
      </c>
      <c r="F9" s="14">
        <v>0.17599999999999999</v>
      </c>
      <c r="G9" s="15">
        <v>0.187</v>
      </c>
      <c r="H9" s="3">
        <v>0.186</v>
      </c>
      <c r="I9" s="14">
        <v>5.0000000000000044E-3</v>
      </c>
      <c r="J9" s="15">
        <v>1.6999999999999987E-2</v>
      </c>
      <c r="K9" s="3">
        <v>1.7999999999999988E-2</v>
      </c>
      <c r="L9" s="14">
        <v>6.0000000000000053E-3</v>
      </c>
      <c r="M9" s="15">
        <v>9.9999999999999811E-3</v>
      </c>
      <c r="N9" s="3">
        <v>8.0000000000000071E-3</v>
      </c>
      <c r="O9" s="14">
        <v>1.0000000000000009E-2</v>
      </c>
      <c r="P9" s="15">
        <v>7.0000000000000062E-3</v>
      </c>
      <c r="Q9" s="3">
        <v>9.000000000000008E-3</v>
      </c>
      <c r="R9" s="14">
        <v>5.0000000000000044E-3</v>
      </c>
      <c r="S9" s="15">
        <v>8.0000000000000071E-3</v>
      </c>
      <c r="T9" s="3">
        <v>1.0000000000000009E-2</v>
      </c>
      <c r="U9" s="14">
        <v>6.0000000000000331E-3</v>
      </c>
      <c r="V9" s="15">
        <v>3.9999999999999758E-3</v>
      </c>
      <c r="W9" s="3">
        <v>9.000000000000008E-3</v>
      </c>
      <c r="X9" s="14">
        <v>8.0000000000000071E-3</v>
      </c>
      <c r="Y9" s="15">
        <v>7.9999999999999793E-3</v>
      </c>
      <c r="Z9" s="3">
        <v>8.0000000000000071E-3</v>
      </c>
    </row>
    <row r="10" spans="1:26" x14ac:dyDescent="0.4">
      <c r="A10" s="29"/>
      <c r="B10" s="32">
        <v>5</v>
      </c>
      <c r="C10" s="14">
        <v>9.1999999999999998E-2</v>
      </c>
      <c r="D10" s="15">
        <v>0.10700000000000001</v>
      </c>
      <c r="E10" s="3">
        <v>9.4E-2</v>
      </c>
      <c r="F10" s="14">
        <v>0.189</v>
      </c>
      <c r="G10" s="15">
        <v>0.19700000000000001</v>
      </c>
      <c r="H10" s="3">
        <v>0.193</v>
      </c>
      <c r="I10" s="14">
        <v>6.0000000000000053E-3</v>
      </c>
      <c r="J10" s="15">
        <v>1.7999999999999988E-2</v>
      </c>
      <c r="K10" s="3">
        <v>1.8999999999999989E-2</v>
      </c>
      <c r="L10" s="14">
        <v>8.0000000000000071E-3</v>
      </c>
      <c r="M10" s="15">
        <v>1.3999999999999985E-2</v>
      </c>
      <c r="N10" s="3">
        <v>1.2000000000000011E-2</v>
      </c>
      <c r="O10" s="14">
        <v>1.2000000000000011E-2</v>
      </c>
      <c r="P10" s="15">
        <v>8.0000000000000071E-3</v>
      </c>
      <c r="Q10" s="3">
        <v>1.100000000000001E-2</v>
      </c>
      <c r="R10" s="14">
        <v>6.0000000000000053E-3</v>
      </c>
      <c r="S10" s="15">
        <v>8.0000000000000071E-3</v>
      </c>
      <c r="T10" s="3">
        <v>8.0000000000000071E-3</v>
      </c>
      <c r="U10" s="14">
        <v>7.0000000000000062E-3</v>
      </c>
      <c r="V10" s="15">
        <v>4.9999999999999767E-3</v>
      </c>
      <c r="W10" s="3">
        <v>1.0000000000000009E-2</v>
      </c>
      <c r="X10" s="14">
        <v>9.9999999999999811E-3</v>
      </c>
      <c r="Y10" s="15">
        <v>9.9999999999999811E-3</v>
      </c>
      <c r="Z10" s="3">
        <v>1.0000000000000009E-2</v>
      </c>
    </row>
    <row r="11" spans="1:26" x14ac:dyDescent="0.4">
      <c r="A11" s="29"/>
      <c r="B11" s="32">
        <v>6</v>
      </c>
      <c r="C11" s="14">
        <v>9.8000000000000004E-2</v>
      </c>
      <c r="D11" s="15">
        <v>0.11200000000000002</v>
      </c>
      <c r="E11" s="3">
        <v>9.9000000000000005E-2</v>
      </c>
      <c r="F11" s="14">
        <v>0.19900000000000001</v>
      </c>
      <c r="G11" s="15">
        <v>0.20899999999999996</v>
      </c>
      <c r="H11" s="3">
        <v>0.20600000000000002</v>
      </c>
      <c r="I11" s="14">
        <v>9.000000000000008E-3</v>
      </c>
      <c r="J11" s="15">
        <v>2.0999999999999991E-2</v>
      </c>
      <c r="K11" s="3">
        <v>2.0999999999999991E-2</v>
      </c>
      <c r="L11" s="14">
        <v>1.0000000000000009E-2</v>
      </c>
      <c r="M11" s="15">
        <v>1.6999999999999987E-2</v>
      </c>
      <c r="N11" s="3">
        <v>1.3000000000000012E-2</v>
      </c>
      <c r="O11" s="14">
        <v>1.4000000000000012E-2</v>
      </c>
      <c r="P11" s="15">
        <v>9.000000000000008E-3</v>
      </c>
      <c r="Q11" s="3">
        <v>1.4000000000000012E-2</v>
      </c>
      <c r="R11" s="14">
        <v>8.0000000000000071E-3</v>
      </c>
      <c r="S11" s="15">
        <v>1.2999999999999984E-2</v>
      </c>
      <c r="T11" s="3">
        <v>1.5000000000000013E-2</v>
      </c>
      <c r="U11" s="14">
        <v>8.0000000000000071E-3</v>
      </c>
      <c r="V11" s="15">
        <v>5.9999999999999776E-3</v>
      </c>
      <c r="W11" s="3">
        <v>1.2000000000000011E-2</v>
      </c>
      <c r="X11" s="14">
        <v>1.2999999999999984E-2</v>
      </c>
      <c r="Y11" s="15">
        <v>1.1999999999999983E-2</v>
      </c>
      <c r="Z11" s="3">
        <v>1.2000000000000011E-2</v>
      </c>
    </row>
    <row r="12" spans="1:26" x14ac:dyDescent="0.4">
      <c r="A12" s="29"/>
      <c r="B12" s="32">
        <v>7</v>
      </c>
      <c r="C12" s="14">
        <v>0.10400000000000001</v>
      </c>
      <c r="D12" s="15">
        <v>0.11500000000000002</v>
      </c>
      <c r="E12" s="3">
        <v>0.10600000000000001</v>
      </c>
      <c r="F12" s="14">
        <v>0.21300000000000002</v>
      </c>
      <c r="G12" s="15">
        <v>0.21799999999999997</v>
      </c>
      <c r="H12" s="3">
        <v>0.21499999999999997</v>
      </c>
      <c r="I12" s="14">
        <v>1.100000000000001E-2</v>
      </c>
      <c r="J12" s="15">
        <v>2.1999999999999992E-2</v>
      </c>
      <c r="K12" s="3">
        <v>2.1999999999999992E-2</v>
      </c>
      <c r="L12" s="14">
        <v>1.2000000000000011E-2</v>
      </c>
      <c r="M12" s="15">
        <v>1.999999999999999E-2</v>
      </c>
      <c r="N12" s="3">
        <v>2.0999999999999991E-2</v>
      </c>
      <c r="O12" s="14">
        <v>1.6000000000000014E-2</v>
      </c>
      <c r="P12" s="15">
        <v>1.100000000000001E-2</v>
      </c>
      <c r="Q12" s="3">
        <v>1.6000000000000014E-2</v>
      </c>
      <c r="R12" s="14">
        <v>9.000000000000008E-3</v>
      </c>
      <c r="S12" s="15">
        <v>1.2999999999999984E-2</v>
      </c>
      <c r="T12" s="3">
        <v>1.7000000000000015E-2</v>
      </c>
      <c r="U12" s="14">
        <v>1.0000000000000009E-2</v>
      </c>
      <c r="V12" s="15">
        <v>6.9999999999999785E-3</v>
      </c>
      <c r="W12" s="3">
        <v>1.4000000000000012E-2</v>
      </c>
      <c r="X12" s="14">
        <v>1.5999999999999986E-2</v>
      </c>
      <c r="Y12" s="15">
        <v>1.4999999999999986E-2</v>
      </c>
      <c r="Z12" s="3">
        <v>1.5999999999999986E-2</v>
      </c>
    </row>
    <row r="13" spans="1:26" x14ac:dyDescent="0.4">
      <c r="A13" s="29"/>
      <c r="B13" s="32">
        <v>8</v>
      </c>
      <c r="C13" s="14">
        <v>0.10700000000000001</v>
      </c>
      <c r="D13" s="15">
        <v>0.11300000000000002</v>
      </c>
      <c r="E13" s="3">
        <v>0.10900000000000001</v>
      </c>
      <c r="F13" s="14">
        <v>0.21899999999999997</v>
      </c>
      <c r="G13" s="15">
        <v>0.22099999999999997</v>
      </c>
      <c r="H13" s="3">
        <v>0.21499999999999997</v>
      </c>
      <c r="I13" s="14">
        <v>1.4000000000000012E-2</v>
      </c>
      <c r="J13" s="15">
        <v>2.2999999999999993E-2</v>
      </c>
      <c r="K13" s="3">
        <v>2.2999999999999993E-2</v>
      </c>
      <c r="L13" s="14">
        <v>1.4000000000000012E-2</v>
      </c>
      <c r="M13" s="15">
        <v>2.1999999999999992E-2</v>
      </c>
      <c r="N13" s="3">
        <v>2.1999999999999992E-2</v>
      </c>
      <c r="O13" s="14">
        <v>1.8000000000000016E-2</v>
      </c>
      <c r="P13" s="15">
        <v>1.2000000000000011E-2</v>
      </c>
      <c r="Q13" s="3">
        <v>1.8000000000000016E-2</v>
      </c>
      <c r="R13" s="14">
        <v>1.0000000000000009E-2</v>
      </c>
      <c r="S13" s="15">
        <v>1.5999999999999986E-2</v>
      </c>
      <c r="T13" s="3">
        <v>1.7000000000000015E-2</v>
      </c>
      <c r="U13" s="14">
        <v>1.100000000000001E-2</v>
      </c>
      <c r="V13" s="15">
        <v>7.9999999999999793E-3</v>
      </c>
      <c r="W13" s="3">
        <v>1.6000000000000014E-2</v>
      </c>
      <c r="X13" s="14">
        <v>1.6999999999999987E-2</v>
      </c>
      <c r="Y13" s="15">
        <v>1.6999999999999987E-2</v>
      </c>
      <c r="Z13" s="3">
        <v>1.6999999999999987E-2</v>
      </c>
    </row>
    <row r="14" spans="1:26" x14ac:dyDescent="0.4">
      <c r="A14" s="29"/>
      <c r="B14" s="32">
        <v>9</v>
      </c>
      <c r="C14" s="14">
        <v>0.11199999999999996</v>
      </c>
      <c r="D14" s="15">
        <v>0.11800000000000002</v>
      </c>
      <c r="E14" s="3">
        <v>0.11600000000000002</v>
      </c>
      <c r="F14" s="14">
        <v>0.22899999999999998</v>
      </c>
      <c r="G14" s="15">
        <v>0.22599999999999998</v>
      </c>
      <c r="H14" s="3">
        <v>0.22399999999999998</v>
      </c>
      <c r="I14" s="14">
        <v>1.6000000000000014E-2</v>
      </c>
      <c r="J14" s="15">
        <v>2.4999999999999994E-2</v>
      </c>
      <c r="K14" s="3">
        <v>2.4999999999999994E-2</v>
      </c>
      <c r="L14" s="14">
        <v>1.5999999999999986E-2</v>
      </c>
      <c r="M14" s="15">
        <v>2.3999999999999994E-2</v>
      </c>
      <c r="N14" s="3">
        <v>2.6999999999999996E-2</v>
      </c>
      <c r="O14" s="14">
        <v>2.1000000000000019E-2</v>
      </c>
      <c r="P14" s="15">
        <v>1.3000000000000012E-2</v>
      </c>
      <c r="Q14" s="3">
        <v>2.0000000000000018E-2</v>
      </c>
      <c r="R14" s="14">
        <v>1.100000000000001E-2</v>
      </c>
      <c r="S14" s="15">
        <v>1.4999999999999986E-2</v>
      </c>
      <c r="T14" s="3">
        <v>1.3000000000000012E-2</v>
      </c>
      <c r="U14" s="14">
        <v>1.2000000000000011E-2</v>
      </c>
      <c r="V14" s="15">
        <v>9.9999999999999811E-3</v>
      </c>
      <c r="W14" s="3">
        <v>1.8000000000000016E-2</v>
      </c>
      <c r="X14" s="14">
        <v>1.8999999999999989E-2</v>
      </c>
      <c r="Y14" s="15">
        <v>1.7999999999999988E-2</v>
      </c>
      <c r="Z14" s="3">
        <v>1.7999999999999988E-2</v>
      </c>
    </row>
    <row r="15" spans="1:26" x14ac:dyDescent="0.4">
      <c r="A15" s="29"/>
      <c r="B15" s="32">
        <v>10</v>
      </c>
      <c r="C15" s="14">
        <v>0.11099999999999996</v>
      </c>
      <c r="D15" s="15">
        <v>0.11700000000000002</v>
      </c>
      <c r="E15" s="3">
        <v>0.11600000000000002</v>
      </c>
      <c r="F15" s="14">
        <v>0.22500000000000001</v>
      </c>
      <c r="G15" s="15">
        <v>0.22199999999999998</v>
      </c>
      <c r="H15" s="3">
        <v>0.22099999999999997</v>
      </c>
      <c r="I15" s="14">
        <v>1.9000000000000017E-2</v>
      </c>
      <c r="J15" s="15">
        <v>2.6999999999999996E-2</v>
      </c>
      <c r="K15" s="3">
        <v>2.6999999999999996E-2</v>
      </c>
      <c r="L15" s="14">
        <v>1.8999999999999989E-2</v>
      </c>
      <c r="M15" s="15">
        <v>2.4999999999999994E-2</v>
      </c>
      <c r="N15" s="3">
        <v>2.8999999999999998E-2</v>
      </c>
      <c r="O15" s="14">
        <v>2.200000000000002E-2</v>
      </c>
      <c r="P15" s="15">
        <v>1.3000000000000012E-2</v>
      </c>
      <c r="Q15" s="3">
        <v>2.200000000000002E-2</v>
      </c>
      <c r="R15" s="14">
        <v>1.3000000000000012E-2</v>
      </c>
      <c r="S15" s="15">
        <v>1.999999999999999E-2</v>
      </c>
      <c r="T15" s="3">
        <v>1.4000000000000012E-2</v>
      </c>
      <c r="U15" s="14">
        <v>1.4000000000000012E-2</v>
      </c>
      <c r="V15" s="15">
        <v>1.0999999999999982E-2</v>
      </c>
      <c r="W15" s="3">
        <v>1.9999999999999962E-2</v>
      </c>
      <c r="X15" s="14">
        <v>2.1999999999999992E-2</v>
      </c>
      <c r="Y15" s="15">
        <v>2.0999999999999991E-2</v>
      </c>
      <c r="Z15" s="3">
        <v>2.0999999999999991E-2</v>
      </c>
    </row>
    <row r="17" spans="1:26" x14ac:dyDescent="0.4">
      <c r="B17" s="1" t="s">
        <v>28</v>
      </c>
    </row>
    <row r="18" spans="1:26" ht="30.75" customHeight="1" x14ac:dyDescent="0.4">
      <c r="A18" s="29"/>
      <c r="B18" s="33" t="s">
        <v>13</v>
      </c>
      <c r="C18" s="23" t="s">
        <v>14</v>
      </c>
      <c r="D18" s="24"/>
      <c r="E18" s="23" t="s">
        <v>15</v>
      </c>
      <c r="F18" s="24"/>
      <c r="G18" s="23" t="s">
        <v>16</v>
      </c>
      <c r="H18" s="24"/>
      <c r="I18" s="23" t="s">
        <v>17</v>
      </c>
      <c r="J18" s="24"/>
      <c r="K18" s="34" t="s">
        <v>18</v>
      </c>
      <c r="L18" s="35"/>
      <c r="M18" s="23" t="s">
        <v>29</v>
      </c>
      <c r="N18" s="24"/>
      <c r="O18" s="23" t="s">
        <v>20</v>
      </c>
      <c r="P18" s="24"/>
      <c r="Q18" s="23" t="s">
        <v>21</v>
      </c>
      <c r="R18" s="24"/>
      <c r="S18" s="36"/>
      <c r="T18" s="36"/>
      <c r="U18" s="36"/>
      <c r="V18" s="36"/>
      <c r="W18" s="36"/>
      <c r="Y18" s="36"/>
      <c r="Z18" s="36"/>
    </row>
    <row r="19" spans="1:26" ht="14" thickBot="1" x14ac:dyDescent="0.45">
      <c r="A19" s="29"/>
      <c r="B19" s="37"/>
      <c r="C19" s="38" t="s">
        <v>7</v>
      </c>
      <c r="D19" s="39" t="s">
        <v>30</v>
      </c>
      <c r="E19" s="40" t="s">
        <v>7</v>
      </c>
      <c r="F19" s="39" t="s">
        <v>30</v>
      </c>
      <c r="G19" s="40" t="s">
        <v>7</v>
      </c>
      <c r="H19" s="39" t="s">
        <v>30</v>
      </c>
      <c r="I19" s="40" t="s">
        <v>7</v>
      </c>
      <c r="J19" s="39" t="s">
        <v>30</v>
      </c>
      <c r="K19" s="40" t="s">
        <v>7</v>
      </c>
      <c r="L19" s="39" t="s">
        <v>30</v>
      </c>
      <c r="M19" s="40" t="s">
        <v>7</v>
      </c>
      <c r="N19" s="39" t="s">
        <v>30</v>
      </c>
      <c r="O19" s="40" t="s">
        <v>7</v>
      </c>
      <c r="P19" s="39" t="s">
        <v>30</v>
      </c>
      <c r="Q19" s="40" t="s">
        <v>7</v>
      </c>
      <c r="R19" s="39" t="s">
        <v>30</v>
      </c>
      <c r="S19" s="36"/>
      <c r="T19" s="36"/>
      <c r="U19" s="36"/>
      <c r="V19" s="36"/>
      <c r="W19" s="36"/>
      <c r="X19" s="36"/>
      <c r="Y19" s="36"/>
      <c r="Z19" s="36"/>
    </row>
    <row r="20" spans="1:26" ht="14" thickTop="1" x14ac:dyDescent="0.4">
      <c r="A20" s="29"/>
      <c r="B20" s="41">
        <v>0</v>
      </c>
      <c r="C20" s="42">
        <f>AVERAGE(C5:E5)</f>
        <v>0</v>
      </c>
      <c r="D20" s="43">
        <f>_xlfn.STDEV.S(C5:E5)</f>
        <v>0</v>
      </c>
      <c r="E20" s="42">
        <f>AVERAGE(F5:H5)</f>
        <v>0</v>
      </c>
      <c r="F20" s="43">
        <f>_xlfn.STDEV.S(F5:H5)</f>
        <v>0</v>
      </c>
      <c r="G20" s="42">
        <f>AVERAGE(I5:K5)</f>
        <v>0</v>
      </c>
      <c r="H20" s="43">
        <f>_xlfn.STDEV.S(I5:K5)</f>
        <v>0</v>
      </c>
      <c r="I20" s="42">
        <f>AVERAGE(L5:N5)</f>
        <v>0</v>
      </c>
      <c r="J20" s="43">
        <f>_xlfn.STDEV.S(L5:N5)</f>
        <v>0</v>
      </c>
      <c r="K20" s="42">
        <f>AVERAGE(O5:Q5)</f>
        <v>0</v>
      </c>
      <c r="L20" s="43">
        <f>_xlfn.STDEV.S(O5:Q5)</f>
        <v>0</v>
      </c>
      <c r="M20" s="42">
        <f>AVERAGE(R5:T5)</f>
        <v>0</v>
      </c>
      <c r="N20" s="43">
        <f>_xlfn.STDEV.S(R5:T5)</f>
        <v>0</v>
      </c>
      <c r="O20" s="42">
        <f>AVERAGE(U5:W5)</f>
        <v>0</v>
      </c>
      <c r="P20" s="43">
        <f>_xlfn.STDEV.S(U5:W5)</f>
        <v>0</v>
      </c>
      <c r="Q20" s="42">
        <f>AVERAGE(X5:Z5)</f>
        <v>0</v>
      </c>
      <c r="R20" s="43">
        <f>_xlfn.STDEV.S(X5:Z5)</f>
        <v>0</v>
      </c>
    </row>
    <row r="21" spans="1:26" ht="15" customHeight="1" x14ac:dyDescent="0.4">
      <c r="A21" s="29"/>
      <c r="B21" s="41">
        <v>1</v>
      </c>
      <c r="C21" s="44">
        <f>AVERAGE(C6:E6)</f>
        <v>3.3333333333333333E-2</v>
      </c>
      <c r="D21" s="45">
        <f>_xlfn.STDEV.S(C6:E6)</f>
        <v>8.5049005481153822E-3</v>
      </c>
      <c r="E21" s="44">
        <f t="shared" ref="E21:E30" si="0">AVERAGE(F6:H6)</f>
        <v>6.1666666666666668E-2</v>
      </c>
      <c r="F21" s="45">
        <f t="shared" ref="F21:F30" si="1">_xlfn.STDEV.S(F6:H6)</f>
        <v>2.0816659994661343E-3</v>
      </c>
      <c r="G21" s="44">
        <f t="shared" ref="G21:G30" si="2">AVERAGE(I6:K6)</f>
        <v>3.3333333333333361E-3</v>
      </c>
      <c r="H21" s="45">
        <f t="shared" ref="H21:H30" si="3">_xlfn.STDEV.S(I6:K6)</f>
        <v>8.1445278152470595E-3</v>
      </c>
      <c r="I21" s="44">
        <f t="shared" ref="I21:I30" si="4">AVERAGE(L6:N6)</f>
        <v>2.0000000000000018E-3</v>
      </c>
      <c r="J21" s="45">
        <f t="shared" ref="J21:J30" si="5">_xlfn.STDEV.S(L6:N6)</f>
        <v>1.7320508075688793E-3</v>
      </c>
      <c r="K21" s="44">
        <f t="shared" ref="K21:K30" si="6">AVERAGE(O6:Q6)</f>
        <v>2.0000000000000018E-3</v>
      </c>
      <c r="L21" s="45">
        <f t="shared" ref="L21:L30" si="7">_xlfn.STDEV.S(O6:Q6)</f>
        <v>1.0000000000000009E-3</v>
      </c>
      <c r="M21" s="44">
        <f t="shared" ref="M21:M30" si="8">AVERAGE(R6:T6)</f>
        <v>2.0000000000000018E-3</v>
      </c>
      <c r="N21" s="45">
        <f t="shared" ref="N21:N30" si="9">_xlfn.STDEV.S(R6:T6)</f>
        <v>0</v>
      </c>
      <c r="O21" s="44">
        <f t="shared" ref="O21:O30" si="10">AVERAGE(U6:W6)</f>
        <v>1.0000000000000102E-3</v>
      </c>
      <c r="P21" s="45">
        <f t="shared" ref="P21:P30" si="11">_xlfn.STDEV.S(U6:W6)</f>
        <v>1.0000000000000009E-3</v>
      </c>
      <c r="Q21" s="44">
        <f t="shared" ref="Q21:Q30" si="12">AVERAGE(X6:Z6)</f>
        <v>2.6666666666666692E-3</v>
      </c>
      <c r="R21" s="45">
        <f t="shared" ref="R21:R30" si="13">_xlfn.STDEV.S(X6:Z6)</f>
        <v>1.1547005383792527E-3</v>
      </c>
    </row>
    <row r="22" spans="1:26" x14ac:dyDescent="0.4">
      <c r="A22" s="29"/>
      <c r="B22" s="46">
        <v>2</v>
      </c>
      <c r="C22" s="44">
        <f t="shared" ref="C22:C30" si="14">AVERAGE(C7:E7)</f>
        <v>6.0666666666666653E-2</v>
      </c>
      <c r="D22" s="45">
        <f t="shared" ref="D22:D30" si="15">_xlfn.STDEV.S(C7:E7)</f>
        <v>1.0692676621563634E-2</v>
      </c>
      <c r="E22" s="44">
        <f t="shared" si="0"/>
        <v>0.11799999999999999</v>
      </c>
      <c r="F22" s="45">
        <f t="shared" si="1"/>
        <v>6.557438524302006E-3</v>
      </c>
      <c r="G22" s="44">
        <f t="shared" si="2"/>
        <v>5.9999999999999958E-3</v>
      </c>
      <c r="H22" s="45">
        <f t="shared" si="3"/>
        <v>7.8102496759066527E-3</v>
      </c>
      <c r="I22" s="44">
        <f t="shared" si="4"/>
        <v>4.9999999999999949E-3</v>
      </c>
      <c r="J22" s="45">
        <f t="shared" si="5"/>
        <v>1.9999999999999879E-3</v>
      </c>
      <c r="K22" s="44">
        <f t="shared" si="6"/>
        <v>4.0000000000000036E-3</v>
      </c>
      <c r="L22" s="45">
        <f t="shared" si="7"/>
        <v>1.0000000000000009E-3</v>
      </c>
      <c r="M22" s="44">
        <f t="shared" si="8"/>
        <v>5.0000000000000044E-3</v>
      </c>
      <c r="N22" s="45">
        <f t="shared" si="9"/>
        <v>2.0000000000000018E-3</v>
      </c>
      <c r="O22" s="44">
        <f t="shared" si="10"/>
        <v>2.6666666666666692E-3</v>
      </c>
      <c r="P22" s="45">
        <f t="shared" si="11"/>
        <v>1.5275252316519661E-3</v>
      </c>
      <c r="Q22" s="44">
        <f t="shared" si="12"/>
        <v>3.0000000000000027E-3</v>
      </c>
      <c r="R22" s="45">
        <f t="shared" si="13"/>
        <v>1.0000000000000009E-3</v>
      </c>
    </row>
    <row r="23" spans="1:26" x14ac:dyDescent="0.4">
      <c r="A23" s="29"/>
      <c r="B23" s="46">
        <v>3</v>
      </c>
      <c r="C23" s="44">
        <f t="shared" si="14"/>
        <v>7.7333333333333323E-2</v>
      </c>
      <c r="D23" s="45">
        <f t="shared" si="15"/>
        <v>9.7125348562223154E-3</v>
      </c>
      <c r="E23" s="44">
        <f t="shared" si="0"/>
        <v>0.15366666666666665</v>
      </c>
      <c r="F23" s="45">
        <f t="shared" si="1"/>
        <v>4.5092497528228699E-3</v>
      </c>
      <c r="G23" s="44">
        <f t="shared" si="2"/>
        <v>7.3333333333333211E-3</v>
      </c>
      <c r="H23" s="45">
        <f t="shared" si="3"/>
        <v>8.0829037686547516E-3</v>
      </c>
      <c r="I23" s="44">
        <f t="shared" si="4"/>
        <v>5.6666666666666627E-3</v>
      </c>
      <c r="J23" s="45">
        <f t="shared" si="5"/>
        <v>2.0816659994661191E-3</v>
      </c>
      <c r="K23" s="44">
        <f t="shared" si="6"/>
        <v>6.3333333333333392E-3</v>
      </c>
      <c r="L23" s="45">
        <f t="shared" si="7"/>
        <v>1.1547005383792527E-3</v>
      </c>
      <c r="M23" s="44">
        <f t="shared" si="8"/>
        <v>4.6666666666666705E-3</v>
      </c>
      <c r="N23" s="45">
        <f t="shared" si="9"/>
        <v>1.1547005383792527E-3</v>
      </c>
      <c r="O23" s="44">
        <f t="shared" si="10"/>
        <v>4.3333333333333375E-3</v>
      </c>
      <c r="P23" s="45">
        <f t="shared" si="11"/>
        <v>1.5275252316519572E-3</v>
      </c>
      <c r="Q23" s="44">
        <f t="shared" si="12"/>
        <v>6.6666666666666636E-3</v>
      </c>
      <c r="R23" s="45">
        <f t="shared" si="13"/>
        <v>5.7735026918964239E-4</v>
      </c>
    </row>
    <row r="24" spans="1:26" x14ac:dyDescent="0.4">
      <c r="A24" s="29"/>
      <c r="B24" s="46">
        <v>4</v>
      </c>
      <c r="C24" s="44">
        <f t="shared" si="14"/>
        <v>9.2333333333333337E-2</v>
      </c>
      <c r="D24" s="45">
        <f t="shared" si="15"/>
        <v>1.0214368964029717E-2</v>
      </c>
      <c r="E24" s="44">
        <f t="shared" si="0"/>
        <v>0.18299999999999997</v>
      </c>
      <c r="F24" s="45">
        <f t="shared" si="1"/>
        <v>6.0827625302982248E-3</v>
      </c>
      <c r="G24" s="44">
        <f t="shared" si="2"/>
        <v>1.3333333333333327E-2</v>
      </c>
      <c r="H24" s="45">
        <f t="shared" si="3"/>
        <v>7.2341781380702271E-3</v>
      </c>
      <c r="I24" s="44">
        <f t="shared" si="4"/>
        <v>7.9999999999999984E-3</v>
      </c>
      <c r="J24" s="45">
        <f t="shared" si="5"/>
        <v>1.9999999999999879E-3</v>
      </c>
      <c r="K24" s="44">
        <f t="shared" si="6"/>
        <v>8.6666666666666749E-3</v>
      </c>
      <c r="L24" s="45">
        <f t="shared" si="7"/>
        <v>1.5275252316519479E-3</v>
      </c>
      <c r="M24" s="44">
        <f t="shared" si="8"/>
        <v>7.6666666666666732E-3</v>
      </c>
      <c r="N24" s="45">
        <f t="shared" si="9"/>
        <v>2.5166114784235852E-3</v>
      </c>
      <c r="O24" s="44">
        <f t="shared" si="10"/>
        <v>6.3333333333333392E-3</v>
      </c>
      <c r="P24" s="45">
        <f t="shared" si="11"/>
        <v>2.5166114784235943E-3</v>
      </c>
      <c r="Q24" s="44">
        <f t="shared" si="12"/>
        <v>7.9999999999999984E-3</v>
      </c>
      <c r="R24" s="45">
        <f t="shared" si="13"/>
        <v>1.6040330529885669E-17</v>
      </c>
    </row>
    <row r="25" spans="1:26" x14ac:dyDescent="0.4">
      <c r="A25" s="29"/>
      <c r="B25" s="46">
        <v>5</v>
      </c>
      <c r="C25" s="44">
        <f t="shared" si="14"/>
        <v>9.7666666666666679E-2</v>
      </c>
      <c r="D25" s="45">
        <f t="shared" si="15"/>
        <v>8.1445278152470837E-3</v>
      </c>
      <c r="E25" s="44">
        <f t="shared" si="0"/>
        <v>0.19299999999999998</v>
      </c>
      <c r="F25" s="45">
        <f t="shared" si="1"/>
        <v>4.0000000000000036E-3</v>
      </c>
      <c r="G25" s="44">
        <f t="shared" si="2"/>
        <v>1.4333333333333328E-2</v>
      </c>
      <c r="H25" s="45">
        <f t="shared" si="3"/>
        <v>7.2341781380702271E-3</v>
      </c>
      <c r="I25" s="44">
        <f t="shared" si="4"/>
        <v>1.1333333333333334E-2</v>
      </c>
      <c r="J25" s="45">
        <f t="shared" si="5"/>
        <v>3.0550504633038841E-3</v>
      </c>
      <c r="K25" s="44">
        <f t="shared" si="6"/>
        <v>1.0333333333333342E-2</v>
      </c>
      <c r="L25" s="45">
        <f t="shared" si="7"/>
        <v>2.0816659994661343E-3</v>
      </c>
      <c r="M25" s="44">
        <f t="shared" si="8"/>
        <v>7.3333333333333401E-3</v>
      </c>
      <c r="N25" s="45">
        <f t="shared" si="9"/>
        <v>1.1547005383792527E-3</v>
      </c>
      <c r="O25" s="44">
        <f t="shared" si="10"/>
        <v>7.3333333333333306E-3</v>
      </c>
      <c r="P25" s="45">
        <f t="shared" si="11"/>
        <v>2.5166114784235982E-3</v>
      </c>
      <c r="Q25" s="44">
        <f t="shared" si="12"/>
        <v>9.9999999999999898E-3</v>
      </c>
      <c r="R25" s="45">
        <f t="shared" si="13"/>
        <v>1.6040330529885669E-17</v>
      </c>
    </row>
    <row r="26" spans="1:26" x14ac:dyDescent="0.4">
      <c r="A26" s="29"/>
      <c r="B26" s="46">
        <v>6</v>
      </c>
      <c r="C26" s="44">
        <f t="shared" si="14"/>
        <v>0.10300000000000002</v>
      </c>
      <c r="D26" s="45">
        <f t="shared" si="15"/>
        <v>7.8102496759066614E-3</v>
      </c>
      <c r="E26" s="44">
        <f t="shared" si="0"/>
        <v>0.20466666666666666</v>
      </c>
      <c r="F26" s="45">
        <f t="shared" si="1"/>
        <v>5.1316014394468647E-3</v>
      </c>
      <c r="G26" s="44">
        <f t="shared" si="2"/>
        <v>1.6999999999999998E-2</v>
      </c>
      <c r="H26" s="45">
        <f t="shared" si="3"/>
        <v>6.9282032302754992E-3</v>
      </c>
      <c r="I26" s="44">
        <f t="shared" si="4"/>
        <v>1.3333333333333336E-2</v>
      </c>
      <c r="J26" s="45">
        <f t="shared" si="5"/>
        <v>3.511884584284235E-3</v>
      </c>
      <c r="K26" s="44">
        <f t="shared" si="6"/>
        <v>1.2333333333333344E-2</v>
      </c>
      <c r="L26" s="45">
        <f>_xlfn.STDEV.S(O11:Q11)</f>
        <v>2.8867513459481312E-3</v>
      </c>
      <c r="M26" s="44">
        <f t="shared" si="8"/>
        <v>1.2000000000000002E-2</v>
      </c>
      <c r="N26" s="45">
        <f t="shared" si="9"/>
        <v>3.6055512754639878E-3</v>
      </c>
      <c r="O26" s="44">
        <f t="shared" si="10"/>
        <v>8.6666666666666645E-3</v>
      </c>
      <c r="P26" s="45">
        <f t="shared" si="11"/>
        <v>3.0550504633039088E-3</v>
      </c>
      <c r="Q26" s="44">
        <f t="shared" si="12"/>
        <v>1.2333333333333326E-2</v>
      </c>
      <c r="R26" s="45">
        <f t="shared" si="13"/>
        <v>5.7735026918961821E-4</v>
      </c>
    </row>
    <row r="27" spans="1:26" x14ac:dyDescent="0.4">
      <c r="A27" s="29"/>
      <c r="B27" s="46">
        <v>7</v>
      </c>
      <c r="C27" s="44">
        <f t="shared" si="14"/>
        <v>0.10833333333333335</v>
      </c>
      <c r="D27" s="45">
        <f t="shared" si="15"/>
        <v>5.8594652770823201E-3</v>
      </c>
      <c r="E27" s="44">
        <f t="shared" si="0"/>
        <v>0.21533333333333329</v>
      </c>
      <c r="F27" s="45">
        <f t="shared" si="1"/>
        <v>2.5166114784235596E-3</v>
      </c>
      <c r="G27" s="44">
        <f>AVERAGE(I12:K12)</f>
        <v>1.833333333333333E-2</v>
      </c>
      <c r="H27" s="45">
        <f t="shared" si="3"/>
        <v>6.3508529610858721E-3</v>
      </c>
      <c r="I27" s="44">
        <f t="shared" si="4"/>
        <v>1.7666666666666664E-2</v>
      </c>
      <c r="J27" s="45">
        <f t="shared" si="5"/>
        <v>4.9328828623162319E-3</v>
      </c>
      <c r="K27" s="44">
        <f>AVERAGE(O12:Q12)</f>
        <v>1.4333333333333345E-2</v>
      </c>
      <c r="L27" s="45">
        <f t="shared" si="7"/>
        <v>2.8867513459481312E-3</v>
      </c>
      <c r="M27" s="44">
        <f t="shared" si="8"/>
        <v>1.3000000000000003E-2</v>
      </c>
      <c r="N27" s="45">
        <f t="shared" si="9"/>
        <v>4.000000000000001E-3</v>
      </c>
      <c r="O27" s="44">
        <f t="shared" si="10"/>
        <v>1.0333333333333333E-2</v>
      </c>
      <c r="P27" s="45">
        <f t="shared" si="11"/>
        <v>3.5118845842842645E-3</v>
      </c>
      <c r="Q27" s="44">
        <f t="shared" si="12"/>
        <v>1.5666666666666652E-2</v>
      </c>
      <c r="R27" s="45">
        <f t="shared" si="13"/>
        <v>5.7735026918962623E-4</v>
      </c>
    </row>
    <row r="28" spans="1:26" x14ac:dyDescent="0.4">
      <c r="A28" s="29"/>
      <c r="B28" s="46">
        <v>8</v>
      </c>
      <c r="C28" s="44">
        <f t="shared" si="14"/>
        <v>0.10966666666666669</v>
      </c>
      <c r="D28" s="45">
        <f t="shared" si="15"/>
        <v>3.0550504633038958E-3</v>
      </c>
      <c r="E28" s="44">
        <f t="shared" si="0"/>
        <v>0.2183333333333333</v>
      </c>
      <c r="F28" s="45">
        <f t="shared" si="1"/>
        <v>3.0550504633038958E-3</v>
      </c>
      <c r="G28" s="44">
        <f t="shared" si="2"/>
        <v>0.02</v>
      </c>
      <c r="H28" s="45">
        <f t="shared" si="3"/>
        <v>5.1961524227066118E-3</v>
      </c>
      <c r="I28" s="44">
        <f t="shared" si="4"/>
        <v>1.9333333333333331E-2</v>
      </c>
      <c r="J28" s="45">
        <f t="shared" si="5"/>
        <v>4.6188021535169994E-3</v>
      </c>
      <c r="K28" s="44">
        <f t="shared" si="6"/>
        <v>1.6000000000000014E-2</v>
      </c>
      <c r="L28" s="45">
        <f t="shared" si="7"/>
        <v>3.4641016151377583E-3</v>
      </c>
      <c r="M28" s="44">
        <f t="shared" si="8"/>
        <v>1.4333333333333337E-2</v>
      </c>
      <c r="N28" s="45">
        <f t="shared" si="9"/>
        <v>3.7859388972001796E-3</v>
      </c>
      <c r="O28" s="44">
        <f t="shared" si="10"/>
        <v>1.1666666666666667E-2</v>
      </c>
      <c r="P28" s="45">
        <f t="shared" si="11"/>
        <v>4.0414518843273984E-3</v>
      </c>
      <c r="Q28" s="44">
        <f t="shared" si="12"/>
        <v>1.6999999999999987E-2</v>
      </c>
      <c r="R28" s="45">
        <f t="shared" si="13"/>
        <v>0</v>
      </c>
    </row>
    <row r="29" spans="1:26" x14ac:dyDescent="0.4">
      <c r="A29" s="29"/>
      <c r="B29" s="46">
        <v>9</v>
      </c>
      <c r="C29" s="44">
        <f t="shared" si="14"/>
        <v>0.11533333333333333</v>
      </c>
      <c r="D29" s="45">
        <f t="shared" si="15"/>
        <v>3.0550504633039262E-3</v>
      </c>
      <c r="E29" s="44">
        <f>AVERAGE(F14:H14)</f>
        <v>0.2263333333333333</v>
      </c>
      <c r="F29" s="45">
        <f t="shared" si="1"/>
        <v>2.5166114784235852E-3</v>
      </c>
      <c r="G29" s="44">
        <f t="shared" si="2"/>
        <v>2.2000000000000002E-2</v>
      </c>
      <c r="H29" s="45">
        <f t="shared" si="3"/>
        <v>5.1961524227066222E-3</v>
      </c>
      <c r="I29" s="44">
        <f t="shared" si="4"/>
        <v>2.2333333333333327E-2</v>
      </c>
      <c r="J29" s="45">
        <f t="shared" si="5"/>
        <v>5.6862407030773355E-3</v>
      </c>
      <c r="K29" s="44">
        <f t="shared" si="6"/>
        <v>1.8000000000000016E-2</v>
      </c>
      <c r="L29" s="45">
        <f t="shared" si="7"/>
        <v>4.3588989435406709E-3</v>
      </c>
      <c r="M29" s="44">
        <f t="shared" si="8"/>
        <v>1.3000000000000003E-2</v>
      </c>
      <c r="N29" s="45">
        <f t="shared" si="9"/>
        <v>1.9999999999999879E-3</v>
      </c>
      <c r="O29" s="44">
        <f t="shared" si="10"/>
        <v>1.3333333333333336E-2</v>
      </c>
      <c r="P29" s="45">
        <f t="shared" si="11"/>
        <v>4.163331998932273E-3</v>
      </c>
      <c r="Q29" s="44">
        <f t="shared" si="12"/>
        <v>1.8333333333333323E-2</v>
      </c>
      <c r="R29" s="45">
        <f t="shared" si="13"/>
        <v>5.7735026918962623E-4</v>
      </c>
    </row>
    <row r="30" spans="1:26" x14ac:dyDescent="0.4">
      <c r="A30" s="29"/>
      <c r="B30" s="46">
        <v>10</v>
      </c>
      <c r="C30" s="44">
        <f t="shared" si="14"/>
        <v>0.11466666666666665</v>
      </c>
      <c r="D30" s="45">
        <f t="shared" si="15"/>
        <v>3.214550253664353E-3</v>
      </c>
      <c r="E30" s="44">
        <f t="shared" si="0"/>
        <v>0.22266666666666665</v>
      </c>
      <c r="F30" s="45">
        <f t="shared" si="1"/>
        <v>2.0816659994661504E-3</v>
      </c>
      <c r="G30" s="44">
        <f t="shared" si="2"/>
        <v>2.4333333333333335E-2</v>
      </c>
      <c r="H30" s="45">
        <f t="shared" si="3"/>
        <v>4.6188021535169942E-3</v>
      </c>
      <c r="I30" s="44">
        <f t="shared" si="4"/>
        <v>2.4333333333333328E-2</v>
      </c>
      <c r="J30" s="45">
        <f t="shared" si="5"/>
        <v>5.0332229568471809E-3</v>
      </c>
      <c r="K30" s="44">
        <f t="shared" si="6"/>
        <v>1.9000000000000017E-2</v>
      </c>
      <c r="L30" s="45">
        <f t="shared" si="7"/>
        <v>5.196152422706643E-3</v>
      </c>
      <c r="M30" s="44">
        <f t="shared" si="8"/>
        <v>1.5666666666666672E-2</v>
      </c>
      <c r="N30" s="45">
        <f t="shared" si="9"/>
        <v>3.78593889720017E-3</v>
      </c>
      <c r="O30" s="44">
        <f t="shared" si="10"/>
        <v>1.4999999999999986E-2</v>
      </c>
      <c r="P30" s="45">
        <f t="shared" si="11"/>
        <v>4.5825756949558309E-3</v>
      </c>
      <c r="Q30" s="44">
        <f t="shared" si="12"/>
        <v>2.1333333333333326E-2</v>
      </c>
      <c r="R30" s="45">
        <f t="shared" si="13"/>
        <v>5.7735026918962623E-4</v>
      </c>
    </row>
    <row r="31" spans="1:26" x14ac:dyDescent="0.4">
      <c r="D31" s="47"/>
    </row>
    <row r="33" spans="1:17" x14ac:dyDescent="0.4">
      <c r="A33" s="1" t="s">
        <v>31</v>
      </c>
      <c r="B33" s="1" t="s">
        <v>12</v>
      </c>
      <c r="C33" s="1"/>
      <c r="D33" s="1"/>
    </row>
    <row r="35" spans="1:17" ht="18.75" customHeight="1" x14ac:dyDescent="0.4">
      <c r="A35" s="29"/>
      <c r="B35" s="33" t="s">
        <v>13</v>
      </c>
      <c r="C35" s="23" t="s">
        <v>32</v>
      </c>
      <c r="D35" s="23"/>
      <c r="E35" s="24"/>
      <c r="F35" s="23" t="s">
        <v>33</v>
      </c>
      <c r="G35" s="23"/>
      <c r="H35" s="24"/>
      <c r="I35" s="23" t="s">
        <v>34</v>
      </c>
      <c r="J35" s="23"/>
      <c r="K35" s="24"/>
      <c r="L35" s="23" t="s">
        <v>35</v>
      </c>
      <c r="M35" s="23"/>
      <c r="N35" s="24"/>
      <c r="O35" s="23" t="s">
        <v>36</v>
      </c>
      <c r="P35" s="23"/>
      <c r="Q35" s="24"/>
    </row>
    <row r="36" spans="1:17" ht="15.75" customHeight="1" thickBot="1" x14ac:dyDescent="0.45">
      <c r="A36" s="29"/>
      <c r="B36" s="37"/>
      <c r="C36" s="38" t="s">
        <v>25</v>
      </c>
      <c r="D36" s="48" t="s">
        <v>26</v>
      </c>
      <c r="E36" s="39" t="s">
        <v>27</v>
      </c>
      <c r="F36" s="40" t="s">
        <v>25</v>
      </c>
      <c r="G36" s="48" t="s">
        <v>26</v>
      </c>
      <c r="H36" s="39" t="s">
        <v>27</v>
      </c>
      <c r="I36" s="40" t="s">
        <v>25</v>
      </c>
      <c r="J36" s="48" t="s">
        <v>26</v>
      </c>
      <c r="K36" s="39" t="s">
        <v>27</v>
      </c>
      <c r="L36" s="40" t="s">
        <v>25</v>
      </c>
      <c r="M36" s="48" t="s">
        <v>26</v>
      </c>
      <c r="N36" s="39" t="s">
        <v>27</v>
      </c>
      <c r="O36" s="40" t="s">
        <v>25</v>
      </c>
      <c r="P36" s="48" t="s">
        <v>26</v>
      </c>
      <c r="Q36" s="39" t="s">
        <v>27</v>
      </c>
    </row>
    <row r="37" spans="1:17" ht="14" thickTop="1" x14ac:dyDescent="0.4">
      <c r="A37" s="29"/>
      <c r="B37" s="49">
        <v>0</v>
      </c>
      <c r="C37" s="50">
        <v>0</v>
      </c>
      <c r="D37" s="51">
        <v>0</v>
      </c>
      <c r="E37" s="52">
        <v>0</v>
      </c>
      <c r="F37" s="50">
        <v>0</v>
      </c>
      <c r="G37" s="51">
        <v>0</v>
      </c>
      <c r="H37" s="52">
        <v>0</v>
      </c>
      <c r="I37" s="50">
        <v>0</v>
      </c>
      <c r="J37" s="51">
        <v>0</v>
      </c>
      <c r="K37" s="52">
        <v>0</v>
      </c>
      <c r="L37" s="50">
        <v>0</v>
      </c>
      <c r="M37" s="51">
        <v>0</v>
      </c>
      <c r="N37" s="52">
        <v>0</v>
      </c>
      <c r="O37" s="50">
        <v>0</v>
      </c>
      <c r="P37" s="51">
        <v>0</v>
      </c>
      <c r="Q37" s="52">
        <v>0</v>
      </c>
    </row>
    <row r="38" spans="1:17" x14ac:dyDescent="0.4">
      <c r="A38" s="29"/>
      <c r="B38" s="49">
        <v>1</v>
      </c>
      <c r="C38" s="53">
        <v>3.3000000000000002E-2</v>
      </c>
      <c r="D38" s="54">
        <v>4.300000000000001E-2</v>
      </c>
      <c r="E38" s="55">
        <v>3.2000000000000001E-2</v>
      </c>
      <c r="F38" s="53">
        <v>3.6000000000000004E-2</v>
      </c>
      <c r="G38" s="54">
        <v>2.8999999999999998E-2</v>
      </c>
      <c r="H38" s="55">
        <v>0.03</v>
      </c>
      <c r="I38" s="53">
        <v>2.7999999999999997E-2</v>
      </c>
      <c r="J38" s="54">
        <v>3.2000000000000001E-2</v>
      </c>
      <c r="K38" s="55">
        <v>3.1E-2</v>
      </c>
      <c r="L38" s="53">
        <v>2.0000000000000018E-3</v>
      </c>
      <c r="M38" s="54">
        <v>9.0000000000000357E-3</v>
      </c>
      <c r="N38" s="55">
        <v>3.9999999999999758E-3</v>
      </c>
      <c r="O38" s="53">
        <v>2.0000000000000018E-3</v>
      </c>
      <c r="P38" s="54">
        <v>1.0000000000000009E-3</v>
      </c>
      <c r="Q38" s="55">
        <v>-1.0000000000000009E-3</v>
      </c>
    </row>
    <row r="39" spans="1:17" x14ac:dyDescent="0.4">
      <c r="A39" s="29"/>
      <c r="B39" s="56">
        <v>2</v>
      </c>
      <c r="C39" s="53">
        <v>6.2000000000000027E-2</v>
      </c>
      <c r="D39" s="54">
        <v>7.1000000000000035E-2</v>
      </c>
      <c r="E39" s="55">
        <v>6.4000000000000001E-2</v>
      </c>
      <c r="F39" s="53">
        <v>6.2E-2</v>
      </c>
      <c r="G39" s="54">
        <v>5.099999999999999E-2</v>
      </c>
      <c r="H39" s="55">
        <v>5.4999999999999993E-2</v>
      </c>
      <c r="I39" s="53">
        <v>5.2999999999999992E-2</v>
      </c>
      <c r="J39" s="54">
        <v>5.7999999999999996E-2</v>
      </c>
      <c r="K39" s="55">
        <v>5.3999999999999992E-2</v>
      </c>
      <c r="L39" s="53">
        <v>5.0000000000000044E-3</v>
      </c>
      <c r="M39" s="54">
        <v>1.1000000000000038E-2</v>
      </c>
      <c r="N39" s="55">
        <v>5.9999999999999776E-3</v>
      </c>
      <c r="O39" s="53">
        <v>6.0000000000000053E-3</v>
      </c>
      <c r="P39" s="54">
        <v>2.0000000000000018E-3</v>
      </c>
      <c r="Q39" s="55">
        <v>2.0000000000000018E-3</v>
      </c>
    </row>
    <row r="40" spans="1:17" x14ac:dyDescent="0.4">
      <c r="A40" s="29"/>
      <c r="B40" s="56">
        <v>3</v>
      </c>
      <c r="C40" s="53">
        <v>8.199999999999999E-2</v>
      </c>
      <c r="D40" s="54">
        <v>9.0999999999999998E-2</v>
      </c>
      <c r="E40" s="55">
        <v>8.5999999999999965E-2</v>
      </c>
      <c r="F40" s="53">
        <v>8.1000000000000016E-2</v>
      </c>
      <c r="G40" s="54">
        <v>6.7000000000000004E-2</v>
      </c>
      <c r="H40" s="55">
        <v>7.2000000000000008E-2</v>
      </c>
      <c r="I40" s="53">
        <v>7.1000000000000008E-2</v>
      </c>
      <c r="J40" s="54">
        <v>7.7000000000000013E-2</v>
      </c>
      <c r="K40" s="55">
        <v>6.9000000000000006E-2</v>
      </c>
      <c r="L40" s="53">
        <v>7.0000000000000062E-3</v>
      </c>
      <c r="M40" s="54">
        <v>1.2000000000000038E-2</v>
      </c>
      <c r="N40" s="55">
        <v>3.9999999999999758E-3</v>
      </c>
      <c r="O40" s="53">
        <v>8.0000000000000071E-3</v>
      </c>
      <c r="P40" s="54">
        <v>4.0000000000000036E-3</v>
      </c>
      <c r="Q40" s="55">
        <v>4.9999999999999767E-3</v>
      </c>
    </row>
    <row r="41" spans="1:17" x14ac:dyDescent="0.4">
      <c r="A41" s="29"/>
      <c r="B41" s="56">
        <v>4</v>
      </c>
      <c r="C41" s="53">
        <v>9.6000000000000002E-2</v>
      </c>
      <c r="D41" s="54">
        <v>0.10200000000000001</v>
      </c>
      <c r="E41" s="55">
        <v>9.8999999999999977E-2</v>
      </c>
      <c r="F41" s="53">
        <v>9.1000000000000025E-2</v>
      </c>
      <c r="G41" s="54">
        <v>7.7000000000000013E-2</v>
      </c>
      <c r="H41" s="55">
        <v>8.1000000000000016E-2</v>
      </c>
      <c r="I41" s="53">
        <v>8.2000000000000017E-2</v>
      </c>
      <c r="J41" s="54">
        <v>8.8000000000000023E-2</v>
      </c>
      <c r="K41" s="55">
        <v>7.8000000000000014E-2</v>
      </c>
      <c r="L41" s="53">
        <v>8.9999999999999802E-3</v>
      </c>
      <c r="M41" s="54">
        <v>1.400000000000004E-2</v>
      </c>
      <c r="N41" s="55">
        <v>8.9999999999999802E-3</v>
      </c>
      <c r="O41" s="53">
        <v>9.000000000000008E-3</v>
      </c>
      <c r="P41" s="54">
        <v>6.0000000000000053E-3</v>
      </c>
      <c r="Q41" s="55">
        <v>7.9999999999999793E-3</v>
      </c>
    </row>
    <row r="42" spans="1:17" x14ac:dyDescent="0.4">
      <c r="A42" s="29"/>
      <c r="B42" s="56">
        <v>5</v>
      </c>
      <c r="C42" s="53">
        <v>0.10100000000000001</v>
      </c>
      <c r="D42" s="54">
        <v>0.10600000000000001</v>
      </c>
      <c r="E42" s="55">
        <v>0.10199999999999998</v>
      </c>
      <c r="F42" s="53">
        <v>9.5000000000000029E-2</v>
      </c>
      <c r="G42" s="54">
        <v>7.9000000000000015E-2</v>
      </c>
      <c r="H42" s="55">
        <v>8.500000000000002E-2</v>
      </c>
      <c r="I42" s="53">
        <v>8.500000000000002E-2</v>
      </c>
      <c r="J42" s="54">
        <v>9.1999999999999971E-2</v>
      </c>
      <c r="K42" s="55">
        <v>8.1000000000000016E-2</v>
      </c>
      <c r="L42" s="53">
        <v>1.0999999999999982E-2</v>
      </c>
      <c r="M42" s="54">
        <v>1.3000000000000039E-2</v>
      </c>
      <c r="N42" s="55">
        <v>1.0999999999999954E-2</v>
      </c>
      <c r="O42" s="53">
        <v>1.0000000000000009E-2</v>
      </c>
      <c r="P42" s="54">
        <v>7.9999999999999793E-3</v>
      </c>
      <c r="Q42" s="55">
        <v>1.1999999999999983E-2</v>
      </c>
    </row>
    <row r="43" spans="1:17" x14ac:dyDescent="0.4">
      <c r="A43" s="29"/>
      <c r="B43" s="56">
        <v>6</v>
      </c>
      <c r="C43" s="53">
        <v>0.10800000000000001</v>
      </c>
      <c r="D43" s="54">
        <v>0.11200000000000002</v>
      </c>
      <c r="E43" s="55">
        <v>0.10799999999999998</v>
      </c>
      <c r="F43" s="53">
        <v>9.9999999999999978E-2</v>
      </c>
      <c r="G43" s="54">
        <v>8.500000000000002E-2</v>
      </c>
      <c r="H43" s="55">
        <v>8.9000000000000024E-2</v>
      </c>
      <c r="I43" s="53">
        <v>9.1999999999999971E-2</v>
      </c>
      <c r="J43" s="54">
        <v>9.6999999999999975E-2</v>
      </c>
      <c r="K43" s="55">
        <v>8.8000000000000023E-2</v>
      </c>
      <c r="L43" s="53">
        <v>1.3999999999999985E-2</v>
      </c>
      <c r="M43" s="54">
        <v>1.6000000000000042E-2</v>
      </c>
      <c r="N43" s="55">
        <v>1.0999999999999954E-2</v>
      </c>
      <c r="O43" s="53">
        <v>1.2000000000000011E-2</v>
      </c>
      <c r="P43" s="54">
        <v>8.9999999999999802E-3</v>
      </c>
      <c r="Q43" s="55">
        <v>1.5999999999999986E-2</v>
      </c>
    </row>
    <row r="44" spans="1:17" x14ac:dyDescent="0.4">
      <c r="A44" s="29"/>
      <c r="B44" s="56">
        <v>7</v>
      </c>
      <c r="C44" s="53">
        <v>0.11400000000000002</v>
      </c>
      <c r="D44" s="54">
        <v>0.11800000000000002</v>
      </c>
      <c r="E44" s="55">
        <v>0.11599999999999999</v>
      </c>
      <c r="F44" s="53">
        <v>0.10499999999999998</v>
      </c>
      <c r="G44" s="54">
        <v>8.9000000000000024E-2</v>
      </c>
      <c r="H44" s="55">
        <v>9.5000000000000029E-2</v>
      </c>
      <c r="I44" s="53">
        <v>9.7999999999999976E-2</v>
      </c>
      <c r="J44" s="54">
        <v>0.10299999999999998</v>
      </c>
      <c r="K44" s="55">
        <v>9.3999999999999972E-2</v>
      </c>
      <c r="L44" s="53">
        <v>1.5999999999999986E-2</v>
      </c>
      <c r="M44" s="54">
        <v>1.8000000000000044E-2</v>
      </c>
      <c r="N44" s="55">
        <v>1.2999999999999956E-2</v>
      </c>
      <c r="O44" s="53">
        <v>1.3000000000000012E-2</v>
      </c>
      <c r="P44" s="54">
        <v>1.0999999999999982E-2</v>
      </c>
      <c r="Q44" s="55">
        <v>1.999999999999999E-2</v>
      </c>
    </row>
    <row r="45" spans="1:17" x14ac:dyDescent="0.4">
      <c r="A45" s="29"/>
      <c r="B45" s="56">
        <v>8</v>
      </c>
      <c r="C45" s="53">
        <v>0.12100000000000002</v>
      </c>
      <c r="D45" s="54">
        <v>0.12400000000000003</v>
      </c>
      <c r="E45" s="55">
        <v>0.123</v>
      </c>
      <c r="F45" s="53">
        <v>0.11199999999999999</v>
      </c>
      <c r="G45" s="54">
        <v>9.5999999999999974E-2</v>
      </c>
      <c r="H45" s="55">
        <v>0.10299999999999998</v>
      </c>
      <c r="I45" s="53">
        <v>0.10499999999999998</v>
      </c>
      <c r="J45" s="54">
        <v>0.10899999999999999</v>
      </c>
      <c r="K45" s="55">
        <v>0.10199999999999998</v>
      </c>
      <c r="L45" s="53">
        <v>1.7999999999999988E-2</v>
      </c>
      <c r="M45" s="54">
        <v>2.1000000000000046E-2</v>
      </c>
      <c r="N45" s="55">
        <v>1.4999999999999958E-2</v>
      </c>
      <c r="O45" s="53">
        <v>1.5999999999999986E-2</v>
      </c>
      <c r="P45" s="54">
        <v>1.2999999999999984E-2</v>
      </c>
      <c r="Q45" s="55">
        <v>2.2999999999999993E-2</v>
      </c>
    </row>
    <row r="46" spans="1:17" x14ac:dyDescent="0.4">
      <c r="A46" s="29"/>
      <c r="B46" s="56">
        <v>9</v>
      </c>
      <c r="C46" s="53">
        <v>0.12300000000000003</v>
      </c>
      <c r="D46" s="54">
        <v>0.12800000000000003</v>
      </c>
      <c r="E46" s="55">
        <v>0.13</v>
      </c>
      <c r="F46" s="53">
        <v>0.11399999999999999</v>
      </c>
      <c r="G46" s="54">
        <v>9.9999999999999978E-2</v>
      </c>
      <c r="H46" s="55">
        <v>0.10599999999999998</v>
      </c>
      <c r="I46" s="53">
        <v>0.10699999999999998</v>
      </c>
      <c r="J46" s="54">
        <v>0.11199999999999999</v>
      </c>
      <c r="K46" s="55">
        <v>0.10499999999999998</v>
      </c>
      <c r="L46" s="53">
        <v>1.8999999999999989E-2</v>
      </c>
      <c r="M46" s="54">
        <v>2.3000000000000048E-2</v>
      </c>
      <c r="N46" s="55">
        <v>1.3999999999999957E-2</v>
      </c>
      <c r="O46" s="53">
        <v>1.7999999999999988E-2</v>
      </c>
      <c r="P46" s="54">
        <v>1.4999999999999986E-2</v>
      </c>
      <c r="Q46" s="55">
        <v>2.6999999999999996E-2</v>
      </c>
    </row>
    <row r="47" spans="1:17" x14ac:dyDescent="0.4">
      <c r="A47" s="29"/>
      <c r="B47" s="56">
        <v>10</v>
      </c>
      <c r="C47" s="53">
        <v>0.123</v>
      </c>
      <c r="D47" s="54">
        <v>0.12800000000000003</v>
      </c>
      <c r="E47" s="55">
        <v>0.129</v>
      </c>
      <c r="F47" s="53">
        <v>0.11299999999999999</v>
      </c>
      <c r="G47" s="54">
        <v>9.9999999999999978E-2</v>
      </c>
      <c r="H47" s="55">
        <v>0.10799999999999998</v>
      </c>
      <c r="I47" s="53">
        <v>0.10599999999999998</v>
      </c>
      <c r="J47" s="54">
        <v>0.11099999999999999</v>
      </c>
      <c r="K47" s="55">
        <v>0.10499999999999998</v>
      </c>
      <c r="L47" s="53">
        <v>1.999999999999999E-2</v>
      </c>
      <c r="M47" s="54">
        <v>2.500000000000005E-2</v>
      </c>
      <c r="N47" s="55">
        <v>1.5999999999999959E-2</v>
      </c>
      <c r="O47" s="53">
        <v>2.0999999999999991E-2</v>
      </c>
      <c r="P47" s="54">
        <v>1.6999999999999987E-2</v>
      </c>
      <c r="Q47" s="55">
        <v>0.03</v>
      </c>
    </row>
    <row r="48" spans="1:17" x14ac:dyDescent="0.4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</row>
    <row r="49" spans="1:12" x14ac:dyDescent="0.4">
      <c r="B49" s="1" t="s">
        <v>28</v>
      </c>
    </row>
    <row r="50" spans="1:12" ht="28.5" customHeight="1" x14ac:dyDescent="0.4">
      <c r="A50" s="29"/>
      <c r="B50" s="33" t="s">
        <v>13</v>
      </c>
      <c r="C50" s="57" t="s">
        <v>32</v>
      </c>
      <c r="D50" s="24"/>
      <c r="E50" s="57" t="s">
        <v>33</v>
      </c>
      <c r="F50" s="24"/>
      <c r="G50" s="57" t="s">
        <v>34</v>
      </c>
      <c r="H50" s="24"/>
      <c r="I50" s="57" t="s">
        <v>35</v>
      </c>
      <c r="J50" s="24"/>
      <c r="K50" s="57" t="s">
        <v>36</v>
      </c>
      <c r="L50" s="24"/>
    </row>
    <row r="51" spans="1:12" ht="15.75" customHeight="1" thickBot="1" x14ac:dyDescent="0.45">
      <c r="A51" s="29"/>
      <c r="B51" s="37"/>
      <c r="C51" s="40" t="s">
        <v>7</v>
      </c>
      <c r="D51" s="39" t="s">
        <v>30</v>
      </c>
      <c r="E51" s="40" t="s">
        <v>7</v>
      </c>
      <c r="F51" s="39" t="s">
        <v>30</v>
      </c>
      <c r="G51" s="40" t="s">
        <v>7</v>
      </c>
      <c r="H51" s="39" t="s">
        <v>30</v>
      </c>
      <c r="I51" s="40" t="s">
        <v>7</v>
      </c>
      <c r="J51" s="39" t="s">
        <v>30</v>
      </c>
      <c r="K51" s="40" t="s">
        <v>7</v>
      </c>
      <c r="L51" s="39" t="s">
        <v>30</v>
      </c>
    </row>
    <row r="52" spans="1:12" ht="14" thickTop="1" x14ac:dyDescent="0.4">
      <c r="A52" s="29"/>
      <c r="B52" s="58">
        <v>0</v>
      </c>
      <c r="C52" s="59">
        <f>AVERAGE(C37:E37)</f>
        <v>0</v>
      </c>
      <c r="D52" s="60">
        <f>_xlfn.STDEV.S(C37:E37)</f>
        <v>0</v>
      </c>
      <c r="E52" s="59">
        <f>AVERAGE(F37:H37)</f>
        <v>0</v>
      </c>
      <c r="F52" s="60">
        <f>_xlfn.STDEV.S(F37:H37)</f>
        <v>0</v>
      </c>
      <c r="G52" s="59">
        <f>AVERAGE(I37:K37)</f>
        <v>0</v>
      </c>
      <c r="H52" s="60">
        <f>_xlfn.STDEV.S(I37:K37)</f>
        <v>0</v>
      </c>
      <c r="I52" s="59">
        <f>AVERAGE(L37:N37)</f>
        <v>0</v>
      </c>
      <c r="J52" s="60">
        <f>_xlfn.STDEV.S(L37:N37)</f>
        <v>0</v>
      </c>
      <c r="K52" s="59">
        <f>AVERAGE(O37:Q37)</f>
        <v>0</v>
      </c>
      <c r="L52" s="60">
        <f>_xlfn.STDEV.S(O37:Q37)</f>
        <v>0</v>
      </c>
    </row>
    <row r="53" spans="1:12" x14ac:dyDescent="0.4">
      <c r="A53" s="29"/>
      <c r="B53" s="61">
        <v>1</v>
      </c>
      <c r="C53" s="59">
        <f t="shared" ref="C53:C62" si="16">AVERAGE(C38:E38)</f>
        <v>3.6000000000000004E-2</v>
      </c>
      <c r="D53" s="60">
        <f t="shared" ref="D53:D62" si="17">_xlfn.STDEV.S(C38:E38)</f>
        <v>6.0827625302982309E-3</v>
      </c>
      <c r="E53" s="59">
        <f t="shared" ref="E53:E62" si="18">AVERAGE(F38:H38)</f>
        <v>3.1666666666666669E-2</v>
      </c>
      <c r="F53" s="60">
        <f t="shared" ref="F53:F62" si="19">_xlfn.STDEV.S(F38:H38)</f>
        <v>3.7859388972001857E-3</v>
      </c>
      <c r="G53" s="59">
        <f t="shared" ref="G53:G62" si="20">AVERAGE(I38:K38)</f>
        <v>3.0333333333333334E-2</v>
      </c>
      <c r="H53" s="60">
        <f t="shared" ref="H53:H62" si="21">_xlfn.STDEV.S(I38:K38)</f>
        <v>2.0816659994661348E-3</v>
      </c>
      <c r="I53" s="59">
        <f t="shared" ref="I53:I62" si="22">AVERAGE(L38:N38)</f>
        <v>5.0000000000000044E-3</v>
      </c>
      <c r="J53" s="60">
        <f t="shared" ref="J53:J62" si="23">_xlfn.STDEV.S(L38:N38)</f>
        <v>3.6055512754640117E-3</v>
      </c>
      <c r="K53" s="59">
        <f t="shared" ref="K53:K62" si="24">AVERAGE(O38:Q38)</f>
        <v>6.6666666666666729E-4</v>
      </c>
      <c r="L53" s="60">
        <f t="shared" ref="L53:L62" si="25">_xlfn.STDEV.S(O38:Q38)</f>
        <v>1.5275252316519483E-3</v>
      </c>
    </row>
    <row r="54" spans="1:12" x14ac:dyDescent="0.4">
      <c r="A54" s="29"/>
      <c r="B54" s="61">
        <v>2</v>
      </c>
      <c r="C54" s="59">
        <f t="shared" si="16"/>
        <v>6.5666666666666693E-2</v>
      </c>
      <c r="D54" s="60">
        <f t="shared" si="17"/>
        <v>4.7258156262526179E-3</v>
      </c>
      <c r="E54" s="59">
        <f t="shared" si="18"/>
        <v>5.5999999999999994E-2</v>
      </c>
      <c r="F54" s="60">
        <f t="shared" si="19"/>
        <v>5.5677643628300267E-3</v>
      </c>
      <c r="G54" s="59">
        <f t="shared" si="20"/>
        <v>5.4999999999999993E-2</v>
      </c>
      <c r="H54" s="60">
        <f t="shared" si="21"/>
        <v>2.6457513110645929E-3</v>
      </c>
      <c r="I54" s="59">
        <f t="shared" si="22"/>
        <v>7.3333333333333401E-3</v>
      </c>
      <c r="J54" s="60">
        <f t="shared" si="23"/>
        <v>3.2145502536643435E-3</v>
      </c>
      <c r="K54" s="59">
        <f t="shared" si="24"/>
        <v>3.3333333333333361E-3</v>
      </c>
      <c r="L54" s="60">
        <f t="shared" si="25"/>
        <v>2.3094010767585049E-3</v>
      </c>
    </row>
    <row r="55" spans="1:12" x14ac:dyDescent="0.4">
      <c r="A55" s="29"/>
      <c r="B55" s="61">
        <v>3</v>
      </c>
      <c r="C55" s="59">
        <f t="shared" si="16"/>
        <v>8.6333333333333317E-2</v>
      </c>
      <c r="D55" s="60">
        <f t="shared" si="17"/>
        <v>4.5092497528228994E-3</v>
      </c>
      <c r="E55" s="59">
        <f t="shared" si="18"/>
        <v>7.3333333333333348E-2</v>
      </c>
      <c r="F55" s="60">
        <f t="shared" si="19"/>
        <v>7.0945988845975937E-3</v>
      </c>
      <c r="G55" s="59">
        <f t="shared" si="20"/>
        <v>7.2333333333333347E-2</v>
      </c>
      <c r="H55" s="60">
        <f t="shared" si="21"/>
        <v>4.1633319989322695E-3</v>
      </c>
      <c r="I55" s="59">
        <f t="shared" si="22"/>
        <v>7.6666666666666732E-3</v>
      </c>
      <c r="J55" s="60">
        <f t="shared" si="23"/>
        <v>4.0414518843274096E-3</v>
      </c>
      <c r="K55" s="59">
        <f t="shared" si="24"/>
        <v>5.6666666666666627E-3</v>
      </c>
      <c r="L55" s="60">
        <f t="shared" si="25"/>
        <v>2.0816659994661391E-3</v>
      </c>
    </row>
    <row r="56" spans="1:12" x14ac:dyDescent="0.4">
      <c r="A56" s="29"/>
      <c r="B56" s="61">
        <v>4</v>
      </c>
      <c r="C56" s="59">
        <f t="shared" si="16"/>
        <v>9.8999999999999991E-2</v>
      </c>
      <c r="D56" s="60">
        <f t="shared" si="17"/>
        <v>3.0000000000000027E-3</v>
      </c>
      <c r="E56" s="59">
        <f t="shared" si="18"/>
        <v>8.3000000000000018E-2</v>
      </c>
      <c r="F56" s="60">
        <f t="shared" si="19"/>
        <v>7.2111025509279851E-3</v>
      </c>
      <c r="G56" s="59">
        <f t="shared" si="20"/>
        <v>8.266666666666668E-2</v>
      </c>
      <c r="H56" s="60">
        <f t="shared" si="21"/>
        <v>5.0332229568471705E-3</v>
      </c>
      <c r="I56" s="59">
        <f t="shared" si="22"/>
        <v>1.0666666666666666E-2</v>
      </c>
      <c r="J56" s="60">
        <f t="shared" si="23"/>
        <v>2.8867513459481637E-3</v>
      </c>
      <c r="K56" s="59">
        <f t="shared" si="24"/>
        <v>7.6666666666666645E-3</v>
      </c>
      <c r="L56" s="60">
        <f t="shared" si="25"/>
        <v>1.5275252316519449E-3</v>
      </c>
    </row>
    <row r="57" spans="1:12" x14ac:dyDescent="0.4">
      <c r="A57" s="29"/>
      <c r="B57" s="61">
        <v>5</v>
      </c>
      <c r="C57" s="59">
        <f t="shared" si="16"/>
        <v>0.10299999999999999</v>
      </c>
      <c r="D57" s="60">
        <f t="shared" si="17"/>
        <v>2.6457513110645981E-3</v>
      </c>
      <c r="E57" s="59">
        <f t="shared" si="18"/>
        <v>8.6333333333333359E-2</v>
      </c>
      <c r="F57" s="60">
        <f t="shared" si="19"/>
        <v>8.0829037686547672E-3</v>
      </c>
      <c r="G57" s="59">
        <f t="shared" si="20"/>
        <v>8.6000000000000007E-2</v>
      </c>
      <c r="H57" s="60">
        <f t="shared" si="21"/>
        <v>5.5677643628299972E-3</v>
      </c>
      <c r="I57" s="59">
        <f t="shared" si="22"/>
        <v>1.1666666666666659E-2</v>
      </c>
      <c r="J57" s="60">
        <f t="shared" si="23"/>
        <v>1.1547005383792926E-3</v>
      </c>
      <c r="K57" s="59">
        <f t="shared" si="24"/>
        <v>9.9999999999999898E-3</v>
      </c>
      <c r="L57" s="60">
        <f t="shared" si="25"/>
        <v>2.0000000000000018E-3</v>
      </c>
    </row>
    <row r="58" spans="1:12" x14ac:dyDescent="0.4">
      <c r="A58" s="29"/>
      <c r="B58" s="61">
        <v>6</v>
      </c>
      <c r="C58" s="59">
        <f t="shared" si="16"/>
        <v>0.10933333333333334</v>
      </c>
      <c r="D58" s="60">
        <f t="shared" si="17"/>
        <v>2.3094010767585132E-3</v>
      </c>
      <c r="E58" s="59">
        <f t="shared" si="18"/>
        <v>9.1333333333333336E-2</v>
      </c>
      <c r="F58" s="60">
        <f t="shared" si="19"/>
        <v>7.7674534651540053E-3</v>
      </c>
      <c r="G58" s="59">
        <f t="shared" si="20"/>
        <v>9.2333333333333323E-2</v>
      </c>
      <c r="H58" s="60">
        <f t="shared" si="21"/>
        <v>4.5092497528228716E-3</v>
      </c>
      <c r="I58" s="59">
        <f t="shared" si="22"/>
        <v>1.366666666666666E-2</v>
      </c>
      <c r="J58" s="60">
        <f t="shared" si="23"/>
        <v>2.516611478423626E-3</v>
      </c>
      <c r="K58" s="59">
        <f t="shared" si="24"/>
        <v>1.2333333333333326E-2</v>
      </c>
      <c r="L58" s="60">
        <f t="shared" si="25"/>
        <v>3.5118845842842493E-3</v>
      </c>
    </row>
    <row r="59" spans="1:12" x14ac:dyDescent="0.4">
      <c r="A59" s="29"/>
      <c r="B59" s="61">
        <v>7</v>
      </c>
      <c r="C59" s="59">
        <f t="shared" si="16"/>
        <v>0.11600000000000001</v>
      </c>
      <c r="D59" s="60">
        <f t="shared" si="17"/>
        <v>2.0000000000000018E-3</v>
      </c>
      <c r="E59" s="59">
        <f t="shared" si="18"/>
        <v>9.633333333333334E-2</v>
      </c>
      <c r="F59" s="60">
        <f t="shared" si="19"/>
        <v>8.0829037686547377E-3</v>
      </c>
      <c r="G59" s="59">
        <f t="shared" si="20"/>
        <v>9.8333333333333314E-2</v>
      </c>
      <c r="H59" s="60">
        <f t="shared" si="21"/>
        <v>4.5092497528228985E-3</v>
      </c>
      <c r="I59" s="59">
        <f t="shared" si="22"/>
        <v>1.5666666666666662E-2</v>
      </c>
      <c r="J59" s="60">
        <f t="shared" si="23"/>
        <v>2.516611478423626E-3</v>
      </c>
      <c r="K59" s="59">
        <f t="shared" si="24"/>
        <v>1.4666666666666661E-2</v>
      </c>
      <c r="L59" s="60">
        <f t="shared" si="25"/>
        <v>4.7258156262526049E-3</v>
      </c>
    </row>
    <row r="60" spans="1:12" x14ac:dyDescent="0.4">
      <c r="A60" s="29"/>
      <c r="B60" s="61">
        <v>8</v>
      </c>
      <c r="C60" s="59">
        <f t="shared" si="16"/>
        <v>0.12266666666666669</v>
      </c>
      <c r="D60" s="60">
        <f t="shared" si="17"/>
        <v>1.5275252316519449E-3</v>
      </c>
      <c r="E60" s="59">
        <f t="shared" si="18"/>
        <v>0.10366666666666664</v>
      </c>
      <c r="F60" s="60">
        <f t="shared" si="19"/>
        <v>8.0208062770106506E-3</v>
      </c>
      <c r="G60" s="59">
        <f t="shared" si="20"/>
        <v>0.10533333333333332</v>
      </c>
      <c r="H60" s="60">
        <f t="shared" si="21"/>
        <v>3.5118845842842497E-3</v>
      </c>
      <c r="I60" s="59">
        <f t="shared" si="22"/>
        <v>1.7999999999999999E-2</v>
      </c>
      <c r="J60" s="60">
        <f t="shared" si="23"/>
        <v>3.0000000000000443E-3</v>
      </c>
      <c r="K60" s="59">
        <f t="shared" si="24"/>
        <v>1.7333333333333322E-2</v>
      </c>
      <c r="L60" s="60">
        <f t="shared" si="25"/>
        <v>5.1316014394468847E-3</v>
      </c>
    </row>
    <row r="61" spans="1:12" x14ac:dyDescent="0.4">
      <c r="A61" s="29"/>
      <c r="B61" s="61">
        <v>9</v>
      </c>
      <c r="C61" s="59">
        <f t="shared" si="16"/>
        <v>0.12700000000000003</v>
      </c>
      <c r="D61" s="60">
        <f t="shared" si="17"/>
        <v>3.6055512754639809E-3</v>
      </c>
      <c r="E61" s="59">
        <f t="shared" si="18"/>
        <v>0.10666666666666665</v>
      </c>
      <c r="F61" s="60">
        <f t="shared" si="19"/>
        <v>7.0237691685684986E-3</v>
      </c>
      <c r="G61" s="59">
        <f t="shared" si="20"/>
        <v>0.10799999999999998</v>
      </c>
      <c r="H61" s="60">
        <f t="shared" si="21"/>
        <v>3.6055512754639926E-3</v>
      </c>
      <c r="I61" s="59">
        <f t="shared" si="22"/>
        <v>1.8666666666666665E-2</v>
      </c>
      <c r="J61" s="60">
        <f t="shared" si="23"/>
        <v>4.5092497528229332E-3</v>
      </c>
      <c r="K61" s="59">
        <f t="shared" si="24"/>
        <v>1.999999999999999E-2</v>
      </c>
      <c r="L61" s="60">
        <f t="shared" si="25"/>
        <v>6.2449979983984043E-3</v>
      </c>
    </row>
    <row r="62" spans="1:12" x14ac:dyDescent="0.4">
      <c r="A62" s="29"/>
      <c r="B62" s="61">
        <v>10</v>
      </c>
      <c r="C62" s="59">
        <f t="shared" si="16"/>
        <v>0.12666666666666668</v>
      </c>
      <c r="D62" s="60">
        <f t="shared" si="17"/>
        <v>3.214550253664327E-3</v>
      </c>
      <c r="E62" s="59">
        <f t="shared" si="18"/>
        <v>0.10699999999999998</v>
      </c>
      <c r="F62" s="60">
        <f t="shared" si="19"/>
        <v>6.557438524302006E-3</v>
      </c>
      <c r="G62" s="59">
        <f t="shared" si="20"/>
        <v>0.10733333333333332</v>
      </c>
      <c r="H62" s="60">
        <f t="shared" si="21"/>
        <v>3.2145502536643214E-3</v>
      </c>
      <c r="I62" s="59">
        <f t="shared" si="22"/>
        <v>2.0333333333333332E-2</v>
      </c>
      <c r="J62" s="60">
        <f t="shared" si="23"/>
        <v>4.5092497528229332E-3</v>
      </c>
      <c r="K62" s="59">
        <f t="shared" si="24"/>
        <v>2.2666666666666658E-2</v>
      </c>
      <c r="L62" s="60">
        <f t="shared" si="25"/>
        <v>6.658328118479398E-3</v>
      </c>
    </row>
    <row r="67" spans="5:6" x14ac:dyDescent="0.4">
      <c r="E67" s="36"/>
      <c r="F67" s="36"/>
    </row>
  </sheetData>
  <mergeCells count="30">
    <mergeCell ref="B50:B51"/>
    <mergeCell ref="C50:D50"/>
    <mergeCell ref="E50:F50"/>
    <mergeCell ref="G50:H50"/>
    <mergeCell ref="I50:J50"/>
    <mergeCell ref="K50:L50"/>
    <mergeCell ref="O18:P18"/>
    <mergeCell ref="Q18:R18"/>
    <mergeCell ref="B35:B36"/>
    <mergeCell ref="C35:E35"/>
    <mergeCell ref="F35:H35"/>
    <mergeCell ref="I35:K35"/>
    <mergeCell ref="L35:N35"/>
    <mergeCell ref="O35:Q35"/>
    <mergeCell ref="R3:T3"/>
    <mergeCell ref="U3:W3"/>
    <mergeCell ref="X3:Z3"/>
    <mergeCell ref="B18:B19"/>
    <mergeCell ref="C18:D18"/>
    <mergeCell ref="E18:F18"/>
    <mergeCell ref="G18:H18"/>
    <mergeCell ref="I18:J18"/>
    <mergeCell ref="K18:L18"/>
    <mergeCell ref="M18:N18"/>
    <mergeCell ref="B3:B4"/>
    <mergeCell ref="C3:E3"/>
    <mergeCell ref="F3:H3"/>
    <mergeCell ref="I3:K3"/>
    <mergeCell ref="L3:N3"/>
    <mergeCell ref="O3:Q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F0A9-72B8-4303-A281-86E39C5406B6}">
  <dimension ref="A1:F22"/>
  <sheetViews>
    <sheetView tabSelected="1" workbookViewId="0">
      <selection activeCell="E23" sqref="E23"/>
    </sheetView>
  </sheetViews>
  <sheetFormatPr defaultRowHeight="14.35" x14ac:dyDescent="0.5"/>
  <cols>
    <col min="2" max="2" width="14.5859375" bestFit="1" customWidth="1"/>
    <col min="3" max="3" width="13.703125" bestFit="1" customWidth="1"/>
    <col min="4" max="4" width="14.29296875" bestFit="1" customWidth="1"/>
    <col min="5" max="5" width="13" customWidth="1"/>
    <col min="6" max="6" width="11.703125" customWidth="1"/>
  </cols>
  <sheetData>
    <row r="1" spans="1:6" x14ac:dyDescent="0.5">
      <c r="A1" s="1" t="s">
        <v>40</v>
      </c>
    </row>
    <row r="2" spans="1:6" x14ac:dyDescent="0.5">
      <c r="B2" s="2" t="s">
        <v>0</v>
      </c>
      <c r="C2" s="2"/>
      <c r="D2" s="2"/>
      <c r="E2" s="2"/>
    </row>
    <row r="3" spans="1:6" x14ac:dyDescent="0.5">
      <c r="B3" s="3"/>
      <c r="C3" s="4" t="s">
        <v>37</v>
      </c>
      <c r="D3" s="5"/>
      <c r="E3" s="6"/>
    </row>
    <row r="4" spans="1:6" ht="14.7" thickBot="1" x14ac:dyDescent="0.55000000000000004">
      <c r="B4" s="7"/>
      <c r="C4" s="8" t="s">
        <v>21</v>
      </c>
      <c r="D4" s="9" t="s">
        <v>38</v>
      </c>
      <c r="E4" s="6"/>
    </row>
    <row r="5" spans="1:6" ht="14.7" thickTop="1" x14ac:dyDescent="0.5">
      <c r="B5" s="10" t="s">
        <v>4</v>
      </c>
      <c r="C5" s="11">
        <v>0.52253536462762062</v>
      </c>
      <c r="D5" s="12">
        <v>0.85732499061209466</v>
      </c>
      <c r="E5" s="6"/>
      <c r="F5" s="19"/>
    </row>
    <row r="6" spans="1:6" x14ac:dyDescent="0.5">
      <c r="B6" s="13" t="s">
        <v>5</v>
      </c>
      <c r="C6" s="14">
        <v>8.7950320063571452E-2</v>
      </c>
      <c r="D6" s="15">
        <v>0.88721547303876902</v>
      </c>
      <c r="E6" s="6"/>
      <c r="F6" s="19"/>
    </row>
    <row r="7" spans="1:6" ht="14.7" thickBot="1" x14ac:dyDescent="0.55000000000000004">
      <c r="B7" s="16" t="s">
        <v>6</v>
      </c>
      <c r="C7" s="8">
        <v>0.11422779470958633</v>
      </c>
      <c r="D7" s="9">
        <v>0.70297731332917301</v>
      </c>
      <c r="E7" s="6"/>
      <c r="F7" s="20"/>
    </row>
    <row r="8" spans="1:6" ht="14.7" thickTop="1" x14ac:dyDescent="0.5">
      <c r="B8" s="10" t="s">
        <v>7</v>
      </c>
      <c r="C8" s="11">
        <f>AVERAGE(C5:C7)</f>
        <v>0.24157115980025948</v>
      </c>
      <c r="D8" s="12">
        <f>AVERAGE(D5:D7)</f>
        <v>0.81583925899334553</v>
      </c>
      <c r="E8" s="6"/>
      <c r="F8" s="18"/>
    </row>
    <row r="9" spans="1:6" x14ac:dyDescent="0.5">
      <c r="B9" s="13" t="s">
        <v>8</v>
      </c>
      <c r="C9" s="14">
        <f>STDEV(C5:C7)</f>
        <v>0.24367660887772238</v>
      </c>
      <c r="D9" s="15">
        <f>STDEV(D5:D7)</f>
        <v>9.8877319539173433E-2</v>
      </c>
      <c r="E9" s="6"/>
      <c r="F9" s="18"/>
    </row>
    <row r="10" spans="1:6" x14ac:dyDescent="0.5">
      <c r="B10" s="13" t="s">
        <v>9</v>
      </c>
      <c r="C10" s="15">
        <f>TTEST(C5:C7,D5:D7,2,2)</f>
        <v>1.9396164891417132E-2</v>
      </c>
      <c r="D10" s="62"/>
      <c r="E10" s="6"/>
      <c r="F10" s="18"/>
    </row>
    <row r="11" spans="1:6" x14ac:dyDescent="0.5">
      <c r="B11" s="17"/>
      <c r="C11" s="18"/>
      <c r="D11" s="18"/>
      <c r="E11" s="18"/>
      <c r="F11" s="18"/>
    </row>
    <row r="12" spans="1:6" x14ac:dyDescent="0.5">
      <c r="B12" s="17"/>
      <c r="C12" s="18"/>
      <c r="D12" s="18"/>
      <c r="E12" s="18"/>
      <c r="F12" s="18"/>
    </row>
    <row r="13" spans="1:6" x14ac:dyDescent="0.5">
      <c r="A13" s="1" t="s">
        <v>41</v>
      </c>
    </row>
    <row r="14" spans="1:6" x14ac:dyDescent="0.5">
      <c r="B14" s="2" t="s">
        <v>39</v>
      </c>
      <c r="C14" s="2"/>
      <c r="D14" s="2"/>
      <c r="E14" s="2"/>
    </row>
    <row r="15" spans="1:6" x14ac:dyDescent="0.5">
      <c r="B15" s="3"/>
      <c r="C15" s="4" t="s">
        <v>37</v>
      </c>
      <c r="D15" s="5"/>
      <c r="E15" s="6"/>
    </row>
    <row r="16" spans="1:6" ht="14.7" thickBot="1" x14ac:dyDescent="0.55000000000000004">
      <c r="B16" s="7"/>
      <c r="C16" s="8" t="s">
        <v>21</v>
      </c>
      <c r="D16" s="9" t="s">
        <v>38</v>
      </c>
      <c r="E16" s="6"/>
    </row>
    <row r="17" spans="2:5" ht="14.7" thickTop="1" x14ac:dyDescent="0.5">
      <c r="B17" s="10" t="s">
        <v>4</v>
      </c>
      <c r="C17" s="11">
        <v>0.49124694755577769</v>
      </c>
      <c r="D17" s="12">
        <v>0.93615577248346604</v>
      </c>
      <c r="E17" s="6"/>
    </row>
    <row r="18" spans="2:5" x14ac:dyDescent="0.5">
      <c r="B18" s="13" t="s">
        <v>5</v>
      </c>
      <c r="C18" s="14">
        <v>0.3133626466204501</v>
      </c>
      <c r="D18" s="15">
        <v>0.86604696192606301</v>
      </c>
      <c r="E18" s="6"/>
    </row>
    <row r="19" spans="2:5" ht="14.7" thickBot="1" x14ac:dyDescent="0.55000000000000004">
      <c r="B19" s="16" t="s">
        <v>6</v>
      </c>
      <c r="C19" s="8">
        <v>0.1961193932542388</v>
      </c>
      <c r="D19" s="9">
        <v>0.57347574655464784</v>
      </c>
      <c r="E19" s="6"/>
    </row>
    <row r="20" spans="2:5" ht="14.7" thickTop="1" x14ac:dyDescent="0.5">
      <c r="B20" s="10" t="s">
        <v>7</v>
      </c>
      <c r="C20" s="11">
        <f>AVERAGE(C17:C19)</f>
        <v>0.33357632914348884</v>
      </c>
      <c r="D20" s="12">
        <f>AVERAGE(D17:D19)</f>
        <v>0.79189282698805885</v>
      </c>
      <c r="E20" s="6"/>
    </row>
    <row r="21" spans="2:5" x14ac:dyDescent="0.5">
      <c r="B21" s="13" t="s">
        <v>8</v>
      </c>
      <c r="C21" s="14">
        <f>STDEV(C17:C19)</f>
        <v>0.14859849611573667</v>
      </c>
      <c r="D21" s="15">
        <f>STDEV(D17:D19)</f>
        <v>0.19237548466016946</v>
      </c>
      <c r="E21" s="6"/>
    </row>
    <row r="22" spans="2:5" x14ac:dyDescent="0.5">
      <c r="B22" s="13" t="s">
        <v>9</v>
      </c>
      <c r="C22" s="15">
        <f>TTEST(C17:C19,D17:D19,2,2)</f>
        <v>3.0915618511814368E-2</v>
      </c>
      <c r="D22" s="62"/>
      <c r="E22" s="6"/>
    </row>
  </sheetData>
  <mergeCells count="4">
    <mergeCell ref="B2:E2"/>
    <mergeCell ref="C3:D3"/>
    <mergeCell ref="B14:E14"/>
    <mergeCell ref="C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5c-d</vt:lpstr>
      <vt:lpstr>Figure 5e</vt:lpstr>
      <vt:lpstr>Figure 5 h-i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</dc:creator>
  <cp:lastModifiedBy>Lei</cp:lastModifiedBy>
  <dcterms:created xsi:type="dcterms:W3CDTF">2022-04-30T03:02:07Z</dcterms:created>
  <dcterms:modified xsi:type="dcterms:W3CDTF">2022-04-30T03:05:49Z</dcterms:modified>
</cp:coreProperties>
</file>