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ho7849\Dropbox (Sydney Uni)\Liprin data\Slice-paper-Nov2020\analysis\"/>
    </mc:Choice>
  </mc:AlternateContent>
  <xr:revisionPtr revIDLastSave="0" documentId="13_ncr:1_{5386BD80-E930-4D88-99FC-33ABAC3C39B3}" xr6:coauthVersionLast="46" xr6:coauthVersionMax="46" xr10:uidLastSave="{00000000-0000-0000-0000-000000000000}"/>
  <bookViews>
    <workbookView xWindow="14460" yWindow="585" windowWidth="32145" windowHeight="19530" xr2:uid="{0CC3A36E-B90A-40B1-8264-2B5111AF7B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7" i="1"/>
  <c r="H25" i="1"/>
  <c r="H21" i="1"/>
  <c r="H19" i="1"/>
  <c r="D23" i="1"/>
  <c r="D27" i="1"/>
  <c r="D26" i="1"/>
  <c r="D22" i="1"/>
  <c r="D25" i="1"/>
  <c r="D21" i="1"/>
  <c r="D19" i="1"/>
</calcChain>
</file>

<file path=xl/sharedStrings.xml><?xml version="1.0" encoding="utf-8"?>
<sst xmlns="http://schemas.openxmlformats.org/spreadsheetml/2006/main" count="188" uniqueCount="22">
  <si>
    <t>cell 1</t>
  </si>
  <si>
    <t>cell 2</t>
  </si>
  <si>
    <t xml:space="preserve">cell 3 </t>
  </si>
  <si>
    <t>cell 4</t>
  </si>
  <si>
    <t>cell 5</t>
  </si>
  <si>
    <t>cell 6</t>
  </si>
  <si>
    <t>GFP</t>
  </si>
  <si>
    <t>min</t>
  </si>
  <si>
    <t>max</t>
  </si>
  <si>
    <t>cell 7</t>
  </si>
  <si>
    <t>cell 8</t>
  </si>
  <si>
    <t>cell 9</t>
  </si>
  <si>
    <t>SLICES</t>
  </si>
  <si>
    <t>cell 3</t>
  </si>
  <si>
    <t>ISLETS</t>
  </si>
  <si>
    <t>count</t>
  </si>
  <si>
    <t>SEM</t>
  </si>
  <si>
    <t>ttest</t>
  </si>
  <si>
    <t>mean islets</t>
  </si>
  <si>
    <t>mean slices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</si>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</sst>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(Sheet1!$D$23,Sheet1!$D$27)</c:f>
                <c:numCache>
                  <c:formatCode>General</c:formatCode>
                  <c:ptCount val="2"/>
                  <c:pt idx="0">
                    <c:v>223.14090973229898</c:v>
                  </c:pt>
                  <c:pt idx="1">
                    <c:v>312.55989052917579</c:v>
                  </c:pt>
                </c:numCache>
              </c:numRef>
            </c:plus>
            <c:minus>
              <c:numRef>
                <c:f>(Sheet1!$D$23,Sheet1!$D$27)</c:f>
                <c:numCache>
                  <c:formatCode>General</c:formatCode>
                  <c:ptCount val="2"/>
                  <c:pt idx="0">
                    <c:v>223.14090973229898</c:v>
                  </c:pt>
                  <c:pt idx="1">
                    <c:v>312.55989052917579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(Sheet1!$D$21,Sheet1!$D$25)</c:f>
              <c:numCache>
                <c:formatCode>General</c:formatCode>
                <c:ptCount val="2"/>
                <c:pt idx="0">
                  <c:v>1825.341785018524</c:v>
                </c:pt>
                <c:pt idx="1">
                  <c:v>1752.0101250141531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7-4691-A492-6E6E7D21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306448"/>
        <c:axId val="2042301040"/>
      </c:barChart>
      <c:catAx>
        <c:axId val="204230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01040"/>
        <c:crosses val="autoZero"/>
        <c:auto val="1"/>
        <c:lblAlgn val="ctr"/>
        <c:lblOffset val="100"/>
        <c:noMultiLvlLbl val="0"/>
      </c:catAx>
      <c:valAx>
        <c:axId val="2042301040"/>
        <c:scaling>
          <c:orientation val="minMax"/>
          <c:max val="25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0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0314960629922"/>
          <c:y val="6.2465368912219307E-2"/>
          <c:w val="0.8775301837270341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(Sheet1!$H$23,Sheet1!$H$27)</c:f>
                <c:numCache>
                  <c:formatCode>General</c:formatCode>
                  <c:ptCount val="2"/>
                  <c:pt idx="0">
                    <c:v>17.272609733945266</c:v>
                  </c:pt>
                  <c:pt idx="1">
                    <c:v>87.723485440168204</c:v>
                  </c:pt>
                </c:numCache>
              </c:numRef>
            </c:plus>
            <c:minus>
              <c:numRef>
                <c:f>(Sheet1!$H$23,Sheet1!$H$27)</c:f>
                <c:numCache>
                  <c:formatCode>General</c:formatCode>
                  <c:ptCount val="2"/>
                  <c:pt idx="0">
                    <c:v>17.272609733945266</c:v>
                  </c:pt>
                  <c:pt idx="1">
                    <c:v>87.723485440168204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(Sheet1!$H$21,Sheet1!$H$25)</c:f>
              <c:numCache>
                <c:formatCode>General</c:formatCode>
                <c:ptCount val="2"/>
                <c:pt idx="0">
                  <c:v>334.04252251432928</c:v>
                </c:pt>
                <c:pt idx="1">
                  <c:v>619.41961696474414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C-4B80-8A3D-66D5ECBB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306448"/>
        <c:axId val="2042301040"/>
      </c:barChart>
      <c:catAx>
        <c:axId val="204230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01040"/>
        <c:crosses val="autoZero"/>
        <c:auto val="1"/>
        <c:lblAlgn val="ctr"/>
        <c:lblOffset val="100"/>
        <c:noMultiLvlLbl val="0"/>
      </c:catAx>
      <c:valAx>
        <c:axId val="2042301040"/>
        <c:scaling>
          <c:orientation val="minMax"/>
          <c:max val="25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0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519112</xdr:colOff>
      <xdr:row>17</xdr:row>
      <xdr:rowOff>71437</xdr:rowOff>
    </xdr:from>
    <xdr:to>
      <xdr:col>19</xdr:col>
      <xdr:colOff>214312</xdr:colOff>
      <xdr:row>31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A9C60C-5546-4E11-B233-82CF2C18E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552450</xdr:colOff>
      <xdr:row>16</xdr:row>
      <xdr:rowOff>152400</xdr:rowOff>
    </xdr:from>
    <xdr:to>
      <xdr:col>27</xdr:col>
      <xdr:colOff>247650</xdr:colOff>
      <xdr:row>31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2984D3-692D-49B3-93B0-E0642AF92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A647-4C65-467C-8881-49218D4D27AF}">
  <dimension ref="A1:BF27"/>
  <sheetViews>
    <sheetView tabSelected="1" topLeftCell="A4" workbookViewId="0">
      <selection activeCell="Y41" sqref="Y41"/>
    </sheetView>
  </sheetViews>
  <sheetFormatPr defaultRowHeight="15" x14ac:dyDescent="0.25"/>
  <cols>
    <col min="3" max="3" width="13.5703125" customWidth="1"/>
    <col min="7" max="7" width="11.5703125" customWidth="1"/>
  </cols>
  <sheetData>
    <row r="1" spans="1:58" x14ac:dyDescent="0.25">
      <c r="A1" t="s">
        <v>14</v>
      </c>
    </row>
    <row r="2" spans="1:58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0</v>
      </c>
      <c r="J2" t="s">
        <v>1</v>
      </c>
      <c r="K2" t="s">
        <v>2</v>
      </c>
      <c r="L2" t="s">
        <v>4</v>
      </c>
      <c r="M2" t="s">
        <v>5</v>
      </c>
      <c r="N2" t="s">
        <v>9</v>
      </c>
      <c r="O2" t="s">
        <v>10</v>
      </c>
      <c r="P2" t="s">
        <v>0</v>
      </c>
      <c r="Q2" t="s">
        <v>1</v>
      </c>
      <c r="R2" t="s">
        <v>2</v>
      </c>
      <c r="S2" t="s">
        <v>3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Z2" t="s">
        <v>9</v>
      </c>
      <c r="AA2" t="s">
        <v>10</v>
      </c>
      <c r="AB2" t="s">
        <v>11</v>
      </c>
      <c r="AC2" t="s">
        <v>0</v>
      </c>
      <c r="AD2" t="s">
        <v>1</v>
      </c>
      <c r="AE2" t="s">
        <v>2</v>
      </c>
      <c r="AF2" t="s">
        <v>3</v>
      </c>
      <c r="AG2" t="s">
        <v>4</v>
      </c>
      <c r="AH2" t="s">
        <v>5</v>
      </c>
      <c r="AI2" t="s">
        <v>9</v>
      </c>
      <c r="AJ2" t="s">
        <v>10</v>
      </c>
      <c r="AK2" t="s">
        <v>0</v>
      </c>
      <c r="AL2" t="s">
        <v>1</v>
      </c>
      <c r="AM2" t="s">
        <v>2</v>
      </c>
      <c r="AN2" t="s">
        <v>3</v>
      </c>
      <c r="AO2" t="s">
        <v>4</v>
      </c>
      <c r="AP2" t="s">
        <v>5</v>
      </c>
      <c r="AQ2" t="s">
        <v>9</v>
      </c>
      <c r="AR2" t="s">
        <v>10</v>
      </c>
    </row>
    <row r="3" spans="1:58" x14ac:dyDescent="0.25">
      <c r="C3" t="s">
        <v>6</v>
      </c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J3" t="s">
        <v>6</v>
      </c>
      <c r="K3" t="s">
        <v>6</v>
      </c>
      <c r="L3" t="s">
        <v>6</v>
      </c>
      <c r="M3" t="s">
        <v>6</v>
      </c>
      <c r="N3" t="s">
        <v>6</v>
      </c>
      <c r="O3" t="s">
        <v>6</v>
      </c>
      <c r="P3" t="s">
        <v>6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6</v>
      </c>
      <c r="W3" t="s">
        <v>6</v>
      </c>
      <c r="X3" t="s">
        <v>6</v>
      </c>
      <c r="Y3" t="s">
        <v>6</v>
      </c>
      <c r="Z3" t="s">
        <v>6</v>
      </c>
      <c r="AA3" t="s">
        <v>6</v>
      </c>
      <c r="AB3" t="s">
        <v>6</v>
      </c>
      <c r="AC3" t="s">
        <v>6</v>
      </c>
      <c r="AD3" t="s">
        <v>6</v>
      </c>
      <c r="AE3" t="s">
        <v>6</v>
      </c>
      <c r="AF3" t="s">
        <v>6</v>
      </c>
      <c r="AG3" t="s">
        <v>6</v>
      </c>
      <c r="AH3" t="s">
        <v>6</v>
      </c>
      <c r="AI3" t="s">
        <v>6</v>
      </c>
      <c r="AJ3" t="s">
        <v>6</v>
      </c>
      <c r="AK3" t="s">
        <v>6</v>
      </c>
      <c r="AL3" t="s">
        <v>6</v>
      </c>
      <c r="AM3" t="s">
        <v>6</v>
      </c>
      <c r="AN3" t="s">
        <v>6</v>
      </c>
      <c r="AO3" t="s">
        <v>6</v>
      </c>
      <c r="AP3" t="s">
        <v>6</v>
      </c>
      <c r="AQ3" t="s">
        <v>6</v>
      </c>
      <c r="AR3" t="s">
        <v>6</v>
      </c>
    </row>
    <row r="4" spans="1:58" x14ac:dyDescent="0.25">
      <c r="B4" t="s">
        <v>7</v>
      </c>
      <c r="C4">
        <v>694.17833231892882</v>
      </c>
      <c r="D4">
        <v>420.99638499774062</v>
      </c>
      <c r="E4">
        <v>431.82740711146624</v>
      </c>
      <c r="F4">
        <v>373.50724637681162</v>
      </c>
      <c r="G4">
        <v>451.86746987951807</v>
      </c>
      <c r="H4">
        <v>505.23980222496908</v>
      </c>
      <c r="I4">
        <v>264.3510479041916</v>
      </c>
      <c r="J4">
        <v>340.5746658919233</v>
      </c>
      <c r="K4">
        <v>445.77512776831344</v>
      </c>
      <c r="L4">
        <v>404.50216450216448</v>
      </c>
      <c r="M4">
        <v>339.70857142857142</v>
      </c>
      <c r="N4">
        <v>299.66430260047281</v>
      </c>
      <c r="O4">
        <v>232.95779220779221</v>
      </c>
      <c r="P4">
        <v>412.55308219178085</v>
      </c>
      <c r="Q4">
        <v>354.47945205479454</v>
      </c>
      <c r="R4">
        <v>339.78424657534248</v>
      </c>
      <c r="S4">
        <v>312.91438356164383</v>
      </c>
      <c r="T4">
        <v>174.12962962962962</v>
      </c>
      <c r="U4">
        <v>348.67415730337081</v>
      </c>
      <c r="V4">
        <v>297.22879684418143</v>
      </c>
      <c r="W4">
        <v>193.24745762711865</v>
      </c>
      <c r="X4">
        <v>162.30028328611897</v>
      </c>
      <c r="Y4">
        <v>293.62765957446811</v>
      </c>
      <c r="Z4">
        <v>200.76958525345623</v>
      </c>
      <c r="AA4">
        <v>215.41049382716051</v>
      </c>
      <c r="AB4">
        <v>147.25409836065575</v>
      </c>
      <c r="AC4">
        <v>262.4404761904762</v>
      </c>
      <c r="AD4">
        <v>266.03412969283278</v>
      </c>
      <c r="AE4">
        <v>296.17052023121386</v>
      </c>
      <c r="AF4">
        <v>248.25501432664757</v>
      </c>
      <c r="AG4">
        <v>251.58536585365854</v>
      </c>
      <c r="AH4">
        <v>297.65625</v>
      </c>
      <c r="AI4">
        <v>276.06260575296108</v>
      </c>
      <c r="AJ4">
        <v>318.70925110132157</v>
      </c>
      <c r="AK4">
        <v>482.21739130434781</v>
      </c>
      <c r="AL4">
        <v>382.99374999999998</v>
      </c>
      <c r="AM4">
        <v>314.84827586206899</v>
      </c>
      <c r="AN4">
        <v>611.75276752767525</v>
      </c>
      <c r="AO4">
        <v>320.8776371308017</v>
      </c>
      <c r="AP4">
        <v>378.69343065693431</v>
      </c>
      <c r="AQ4">
        <v>365.39523809523808</v>
      </c>
      <c r="AR4">
        <v>298.5702005730659</v>
      </c>
    </row>
    <row r="5" spans="1:58" x14ac:dyDescent="0.25">
      <c r="B5" t="s">
        <v>8</v>
      </c>
      <c r="C5">
        <v>6849.7413268411447</v>
      </c>
      <c r="D5">
        <v>2106.3194758246723</v>
      </c>
      <c r="E5">
        <v>4028.6911705952857</v>
      </c>
      <c r="F5">
        <v>2981.3478260869565</v>
      </c>
      <c r="G5">
        <v>2183.5</v>
      </c>
      <c r="H5">
        <v>1336.5426452410384</v>
      </c>
      <c r="I5">
        <v>1543.5404191616767</v>
      </c>
      <c r="J5">
        <v>2491.1778036025567</v>
      </c>
      <c r="K5">
        <v>6499.4250425894379</v>
      </c>
      <c r="L5">
        <v>1090.0346320346321</v>
      </c>
      <c r="M5">
        <v>2010.9104761904762</v>
      </c>
      <c r="N5">
        <v>1305.1985815602836</v>
      </c>
      <c r="O5">
        <v>862.21103896103898</v>
      </c>
      <c r="P5">
        <v>4185.58904109589</v>
      </c>
      <c r="Q5">
        <v>3180.9229452054797</v>
      </c>
      <c r="R5">
        <v>3718.2277397260273</v>
      </c>
      <c r="S5">
        <v>3455.7277397260273</v>
      </c>
      <c r="T5">
        <v>715.24338624338623</v>
      </c>
      <c r="U5">
        <v>1173.8876404494381</v>
      </c>
      <c r="V5">
        <v>1000.2524654832347</v>
      </c>
      <c r="W5">
        <v>957.79322033898302</v>
      </c>
      <c r="X5">
        <v>792.6940509915014</v>
      </c>
      <c r="Y5">
        <v>860.50354609929082</v>
      </c>
      <c r="Z5">
        <v>774.62211981566816</v>
      </c>
      <c r="AA5">
        <v>817.42283950617286</v>
      </c>
      <c r="AB5">
        <v>516.66120218579238</v>
      </c>
      <c r="AC5">
        <v>1427.7380952380952</v>
      </c>
      <c r="AD5">
        <v>1267.358361774744</v>
      </c>
      <c r="AE5">
        <v>1075.4190751445087</v>
      </c>
      <c r="AF5">
        <v>1125.9656160458453</v>
      </c>
      <c r="AG5">
        <v>1389.0894308943089</v>
      </c>
      <c r="AH5">
        <v>1480.390625</v>
      </c>
      <c r="AI5">
        <v>816.39763113367178</v>
      </c>
      <c r="AJ5">
        <v>1807.3303964757708</v>
      </c>
      <c r="AK5">
        <v>1192.0489130434783</v>
      </c>
      <c r="AL5">
        <v>1214.7203125000001</v>
      </c>
      <c r="AM5">
        <v>1290.7655172413793</v>
      </c>
      <c r="AN5">
        <v>900.76752767527671</v>
      </c>
      <c r="AO5">
        <v>960.07594936708858</v>
      </c>
      <c r="AP5">
        <v>1164.4184914841849</v>
      </c>
      <c r="AQ5">
        <v>1150.1190476190477</v>
      </c>
      <c r="AR5">
        <v>963.56160458452723</v>
      </c>
    </row>
    <row r="8" spans="1:58" x14ac:dyDescent="0.25">
      <c r="A8" t="s">
        <v>12</v>
      </c>
      <c r="C8" t="s">
        <v>0</v>
      </c>
      <c r="D8" t="s">
        <v>1</v>
      </c>
      <c r="E8" t="s">
        <v>13</v>
      </c>
      <c r="F8" t="s">
        <v>3</v>
      </c>
      <c r="G8" t="s">
        <v>4</v>
      </c>
      <c r="H8" t="s">
        <v>5</v>
      </c>
      <c r="I8" t="s">
        <v>0</v>
      </c>
      <c r="J8" t="s">
        <v>1</v>
      </c>
      <c r="K8" t="s">
        <v>0</v>
      </c>
      <c r="L8" t="s">
        <v>1</v>
      </c>
      <c r="M8" t="s">
        <v>13</v>
      </c>
      <c r="N8" t="s">
        <v>3</v>
      </c>
      <c r="O8" t="s">
        <v>0</v>
      </c>
      <c r="P8" t="s">
        <v>1</v>
      </c>
      <c r="Q8" t="s">
        <v>13</v>
      </c>
      <c r="R8" t="s">
        <v>3</v>
      </c>
      <c r="S8" t="s">
        <v>4</v>
      </c>
      <c r="T8" t="s">
        <v>5</v>
      </c>
      <c r="U8" t="s">
        <v>9</v>
      </c>
      <c r="V8" t="s">
        <v>0</v>
      </c>
      <c r="W8" t="s">
        <v>1</v>
      </c>
      <c r="X8" t="s">
        <v>13</v>
      </c>
      <c r="Y8" t="s">
        <v>0</v>
      </c>
      <c r="Z8" t="s">
        <v>1</v>
      </c>
      <c r="AA8" t="s">
        <v>13</v>
      </c>
      <c r="AB8" t="s">
        <v>3</v>
      </c>
      <c r="AC8" t="s">
        <v>0</v>
      </c>
      <c r="AD8" t="s">
        <v>1</v>
      </c>
      <c r="AE8" t="s">
        <v>13</v>
      </c>
      <c r="AU8" t="s">
        <v>5</v>
      </c>
      <c r="AV8" t="s">
        <v>9</v>
      </c>
      <c r="AW8" t="s">
        <v>0</v>
      </c>
      <c r="AX8" t="s">
        <v>1</v>
      </c>
      <c r="AY8" t="s">
        <v>13</v>
      </c>
      <c r="AZ8" t="s">
        <v>0</v>
      </c>
      <c r="BA8" t="s">
        <v>1</v>
      </c>
      <c r="BB8" t="s">
        <v>13</v>
      </c>
      <c r="BC8" t="s">
        <v>3</v>
      </c>
      <c r="BD8" t="s">
        <v>0</v>
      </c>
      <c r="BE8" t="s">
        <v>1</v>
      </c>
      <c r="BF8" t="s">
        <v>13</v>
      </c>
    </row>
    <row r="9" spans="1:58" x14ac:dyDescent="0.25">
      <c r="C9" t="s">
        <v>6</v>
      </c>
      <c r="D9" t="s">
        <v>6</v>
      </c>
      <c r="E9" t="s">
        <v>6</v>
      </c>
      <c r="F9" t="s">
        <v>6</v>
      </c>
      <c r="G9" t="s">
        <v>6</v>
      </c>
      <c r="H9" t="s">
        <v>6</v>
      </c>
      <c r="I9" t="s">
        <v>6</v>
      </c>
      <c r="J9" t="s">
        <v>6</v>
      </c>
      <c r="K9" t="s">
        <v>6</v>
      </c>
      <c r="L9" t="s">
        <v>6</v>
      </c>
      <c r="M9" t="s">
        <v>6</v>
      </c>
      <c r="N9" t="s">
        <v>6</v>
      </c>
      <c r="O9" t="s">
        <v>6</v>
      </c>
      <c r="P9" t="s">
        <v>6</v>
      </c>
      <c r="Q9" t="s">
        <v>6</v>
      </c>
      <c r="R9" t="s">
        <v>6</v>
      </c>
      <c r="S9" t="s">
        <v>6</v>
      </c>
      <c r="T9" t="s">
        <v>6</v>
      </c>
      <c r="U9" t="s">
        <v>6</v>
      </c>
      <c r="V9" t="s">
        <v>6</v>
      </c>
      <c r="W9" t="s">
        <v>6</v>
      </c>
      <c r="X9" t="s">
        <v>6</v>
      </c>
      <c r="Y9" t="s">
        <v>6</v>
      </c>
      <c r="Z9" t="s">
        <v>6</v>
      </c>
      <c r="AA9" t="s">
        <v>6</v>
      </c>
      <c r="AB9" t="s">
        <v>6</v>
      </c>
      <c r="AC9" t="s">
        <v>6</v>
      </c>
      <c r="AD9" t="s">
        <v>6</v>
      </c>
      <c r="AE9" t="s">
        <v>6</v>
      </c>
      <c r="AU9" t="s">
        <v>6</v>
      </c>
      <c r="AV9" t="s">
        <v>6</v>
      </c>
      <c r="AW9" t="s">
        <v>6</v>
      </c>
      <c r="AX9" t="s">
        <v>6</v>
      </c>
      <c r="AY9" t="s">
        <v>6</v>
      </c>
      <c r="AZ9" t="s">
        <v>6</v>
      </c>
      <c r="BA9" t="s">
        <v>6</v>
      </c>
      <c r="BB9" t="s">
        <v>6</v>
      </c>
      <c r="BC9" t="s">
        <v>6</v>
      </c>
      <c r="BD9" t="s">
        <v>6</v>
      </c>
      <c r="BE9" t="s">
        <v>6</v>
      </c>
      <c r="BF9" t="s">
        <v>6</v>
      </c>
    </row>
    <row r="10" spans="1:58" x14ac:dyDescent="0.25">
      <c r="B10" t="s">
        <v>7</v>
      </c>
      <c r="C10">
        <v>1806.6230248306997</v>
      </c>
      <c r="D10">
        <v>557.50757575757575</v>
      </c>
      <c r="E10">
        <v>280.27470174365249</v>
      </c>
      <c r="F10">
        <v>446.27708803611739</v>
      </c>
      <c r="G10">
        <v>326.0361336946703</v>
      </c>
      <c r="H10">
        <v>353.64858670741023</v>
      </c>
      <c r="I10">
        <v>270.52498738011104</v>
      </c>
      <c r="J10">
        <v>292.09180651530107</v>
      </c>
      <c r="K10">
        <v>235.49589966232514</v>
      </c>
      <c r="L10">
        <v>217.17002977174991</v>
      </c>
      <c r="M10">
        <v>248.85488676996425</v>
      </c>
      <c r="N10">
        <v>249.27047988366456</v>
      </c>
      <c r="O10">
        <v>446.87263226649247</v>
      </c>
      <c r="P10">
        <v>324.60250240615977</v>
      </c>
      <c r="Q10">
        <v>495.80740740740742</v>
      </c>
      <c r="R10">
        <v>305.66050096339114</v>
      </c>
      <c r="S10">
        <v>351.83803326102674</v>
      </c>
      <c r="T10">
        <v>381.37702761946514</v>
      </c>
      <c r="U10">
        <v>324.68625530525628</v>
      </c>
      <c r="V10">
        <v>466.46852300242131</v>
      </c>
      <c r="W10">
        <v>480.84519572953735</v>
      </c>
      <c r="X10">
        <v>468.13240857503155</v>
      </c>
      <c r="Y10">
        <v>1138.2165178571429</v>
      </c>
      <c r="Z10">
        <v>1163.4207699194271</v>
      </c>
      <c r="AA10">
        <v>1666.9921104536488</v>
      </c>
      <c r="AB10">
        <v>1598.1136890951277</v>
      </c>
      <c r="AC10">
        <v>1133.6643258426966</v>
      </c>
      <c r="AD10">
        <v>1172.194421657096</v>
      </c>
      <c r="AE10">
        <v>760.50136986301368</v>
      </c>
      <c r="AU10">
        <v>381.37702761946514</v>
      </c>
      <c r="AV10">
        <v>324.68625530525628</v>
      </c>
      <c r="AW10">
        <v>466.46852300242131</v>
      </c>
      <c r="AX10">
        <v>480.84519572953735</v>
      </c>
      <c r="AY10">
        <v>468.13240857503155</v>
      </c>
      <c r="AZ10">
        <v>1138.2165178571429</v>
      </c>
      <c r="BA10">
        <v>1163.4207699194271</v>
      </c>
      <c r="BB10">
        <v>1666.9921104536488</v>
      </c>
      <c r="BC10">
        <v>1598.1136890951277</v>
      </c>
      <c r="BD10">
        <v>1133.6643258426966</v>
      </c>
      <c r="BE10">
        <v>1172.194421657096</v>
      </c>
      <c r="BF10">
        <v>760.50136986301368</v>
      </c>
    </row>
    <row r="11" spans="1:58" x14ac:dyDescent="0.25">
      <c r="B11" t="s">
        <v>8</v>
      </c>
      <c r="C11">
        <v>4156.4672686230251</v>
      </c>
      <c r="D11">
        <v>2398.3878787878789</v>
      </c>
      <c r="E11">
        <v>726.48485775466509</v>
      </c>
      <c r="F11">
        <v>1977.183408577878</v>
      </c>
      <c r="G11">
        <v>1277.0758807588077</v>
      </c>
      <c r="H11">
        <v>946.52024446142093</v>
      </c>
      <c r="I11">
        <v>672.68652195860682</v>
      </c>
      <c r="J11">
        <v>934.55478775913127</v>
      </c>
      <c r="K11">
        <v>589.29232995658469</v>
      </c>
      <c r="L11">
        <v>487.83063182269268</v>
      </c>
      <c r="M11">
        <v>485.25536352800952</v>
      </c>
      <c r="N11">
        <v>421.24963645176928</v>
      </c>
      <c r="O11">
        <v>1631.3076420640105</v>
      </c>
      <c r="P11">
        <v>1212.1058710298364</v>
      </c>
      <c r="Q11">
        <v>1192.5103703703703</v>
      </c>
      <c r="R11">
        <v>816.63005780346816</v>
      </c>
      <c r="S11">
        <v>695.37599421547361</v>
      </c>
      <c r="T11">
        <v>1087.9693117053923</v>
      </c>
      <c r="U11">
        <v>757.97551420176296</v>
      </c>
      <c r="V11">
        <v>1019.817191283293</v>
      </c>
      <c r="W11">
        <v>1002.2241992882563</v>
      </c>
      <c r="X11">
        <v>820.82093316519547</v>
      </c>
      <c r="Y11">
        <v>3779.2299107142858</v>
      </c>
      <c r="Z11">
        <v>2953.5049239033124</v>
      </c>
      <c r="AA11">
        <v>7054.1444773175544</v>
      </c>
      <c r="AB11">
        <v>6450.5591647331785</v>
      </c>
      <c r="AC11">
        <v>1671.0421348314608</v>
      </c>
      <c r="AD11">
        <v>2580.8597210828548</v>
      </c>
      <c r="AE11">
        <v>1009.227397260274</v>
      </c>
      <c r="AU11">
        <v>1087.9693117053923</v>
      </c>
      <c r="AV11">
        <v>757.97551420176296</v>
      </c>
      <c r="AW11">
        <v>1019.817191283293</v>
      </c>
      <c r="AX11">
        <v>1002.2241992882563</v>
      </c>
      <c r="AY11">
        <v>820.82093316519547</v>
      </c>
      <c r="AZ11">
        <v>3779.2299107142858</v>
      </c>
      <c r="BA11">
        <v>2953.5049239033124</v>
      </c>
      <c r="BB11">
        <v>7054.1444773175544</v>
      </c>
      <c r="BC11">
        <v>6450.5591647331785</v>
      </c>
      <c r="BD11">
        <v>1671.0421348314608</v>
      </c>
      <c r="BE11">
        <v>2580.8597210828548</v>
      </c>
      <c r="BF11">
        <v>1009.227397260274</v>
      </c>
    </row>
    <row r="16" spans="1:58" x14ac:dyDescent="0.25">
      <c r="C16" t="s">
        <v>20</v>
      </c>
      <c r="H16" t="s">
        <v>21</v>
      </c>
    </row>
    <row r="19" spans="3:8" x14ac:dyDescent="0.25">
      <c r="C19" t="s">
        <v>17</v>
      </c>
      <c r="D19">
        <f>TTEST(C5:AR5,C11:AE11,2,2)</f>
        <v>0.84489680553709956</v>
      </c>
      <c r="G19" t="s">
        <v>17</v>
      </c>
      <c r="H19">
        <f>TTEST(C4:AR4,C10:AE10,2,2)</f>
        <v>3.3453210085522707E-4</v>
      </c>
    </row>
    <row r="21" spans="3:8" x14ac:dyDescent="0.25">
      <c r="C21" t="s">
        <v>18</v>
      </c>
      <c r="D21">
        <f>AVERAGE(C5:AR5)</f>
        <v>1825.341785018524</v>
      </c>
      <c r="G21" t="s">
        <v>18</v>
      </c>
      <c r="H21">
        <f>AVERAGE(C4:AR4)</f>
        <v>334.04252251432928</v>
      </c>
    </row>
    <row r="22" spans="3:8" x14ac:dyDescent="0.25">
      <c r="C22" t="s">
        <v>15</v>
      </c>
      <c r="D22">
        <f>COUNT(C5:AR5)</f>
        <v>42</v>
      </c>
      <c r="G22" t="s">
        <v>15</v>
      </c>
    </row>
    <row r="23" spans="3:8" x14ac:dyDescent="0.25">
      <c r="C23" t="s">
        <v>16</v>
      </c>
      <c r="D23">
        <f>STDEV(C5:AR5)/SQRT(42)</f>
        <v>223.14090973229898</v>
      </c>
      <c r="G23" t="s">
        <v>16</v>
      </c>
      <c r="H23">
        <f>STDEV(C4:AR4)/SQRT(42)</f>
        <v>17.272609733945266</v>
      </c>
    </row>
    <row r="25" spans="3:8" x14ac:dyDescent="0.25">
      <c r="C25" t="s">
        <v>19</v>
      </c>
      <c r="D25">
        <f>AVERAGE(C11:AE11)</f>
        <v>1752.0101250141531</v>
      </c>
      <c r="G25" t="s">
        <v>19</v>
      </c>
      <c r="H25">
        <f>AVERAGE(C10:AE10)</f>
        <v>619.41961696474414</v>
      </c>
    </row>
    <row r="26" spans="3:8" x14ac:dyDescent="0.25">
      <c r="C26" t="s">
        <v>15</v>
      </c>
      <c r="D26">
        <f>COUNT(C11:AE11)</f>
        <v>29</v>
      </c>
      <c r="G26" t="s">
        <v>15</v>
      </c>
    </row>
    <row r="27" spans="3:8" x14ac:dyDescent="0.25">
      <c r="C27" t="s">
        <v>16</v>
      </c>
      <c r="D27">
        <f>STDEV(C11:AE11)/SQRT(29)</f>
        <v>312.55989052917579</v>
      </c>
      <c r="G27" t="s">
        <v>16</v>
      </c>
      <c r="H27">
        <f>STDEV(C10:AE10)/SQRT(29)</f>
        <v>87.723485440168204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Thorn</dc:creator>
  <cp:lastModifiedBy>Peter Thorn</cp:lastModifiedBy>
  <dcterms:created xsi:type="dcterms:W3CDTF">2021-06-03T04:10:15Z</dcterms:created>
  <dcterms:modified xsi:type="dcterms:W3CDTF">2021-06-09T02:34:41Z</dcterms:modified>
</cp:coreProperties>
</file>