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source files/"/>
    </mc:Choice>
  </mc:AlternateContent>
  <xr:revisionPtr revIDLastSave="0" documentId="13_ncr:1_{E3DECE5D-9A5A-6A4D-9DEB-971344E8AFCD}" xr6:coauthVersionLast="47" xr6:coauthVersionMax="47" xr10:uidLastSave="{00000000-0000-0000-0000-000000000000}"/>
  <bookViews>
    <workbookView xWindow="9600" yWindow="3000" windowWidth="29880" windowHeight="24460" xr2:uid="{00000000-000D-0000-FFFF-FFFF00000000}"/>
  </bookViews>
  <sheets>
    <sheet name="tilt (worksheet)清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1" i="17" l="1"/>
  <c r="W650" i="17"/>
  <c r="V649" i="17"/>
  <c r="W648" i="17"/>
  <c r="W647" i="17"/>
  <c r="W646" i="17"/>
  <c r="V645" i="17"/>
  <c r="W644" i="17"/>
  <c r="W643" i="17"/>
  <c r="W642" i="17"/>
  <c r="W641" i="17"/>
  <c r="V640" i="17"/>
  <c r="W639" i="17"/>
  <c r="W638" i="17"/>
  <c r="W637" i="17"/>
  <c r="V636" i="17"/>
  <c r="W635" i="17"/>
  <c r="W634" i="17"/>
  <c r="W633" i="17"/>
  <c r="V632" i="17"/>
  <c r="W631" i="17"/>
  <c r="W630" i="17"/>
  <c r="W629" i="17"/>
  <c r="W628" i="17"/>
  <c r="V627" i="17"/>
  <c r="V626" i="17"/>
  <c r="W625" i="17"/>
  <c r="W624" i="17"/>
  <c r="V623" i="17"/>
  <c r="W622" i="17"/>
  <c r="W621" i="17"/>
  <c r="W620" i="17"/>
  <c r="V619" i="17"/>
  <c r="W618" i="17"/>
  <c r="W617" i="17"/>
  <c r="W616" i="17"/>
  <c r="V615" i="17"/>
  <c r="V614" i="17"/>
  <c r="W613" i="17"/>
  <c r="V612" i="17"/>
  <c r="V611" i="17"/>
  <c r="W610" i="17"/>
  <c r="W609" i="17"/>
  <c r="W608" i="17"/>
  <c r="W607" i="17"/>
  <c r="V606" i="17"/>
  <c r="W605" i="17"/>
  <c r="V604" i="17"/>
  <c r="V603" i="17"/>
  <c r="W602" i="17"/>
  <c r="W601" i="17"/>
  <c r="V600" i="17"/>
  <c r="W599" i="17"/>
  <c r="W598" i="17"/>
  <c r="V597" i="17"/>
  <c r="W596" i="17"/>
  <c r="V595" i="17"/>
  <c r="V594" i="17"/>
  <c r="W593" i="17"/>
  <c r="W592" i="17"/>
  <c r="V591" i="17"/>
  <c r="V590" i="17"/>
  <c r="V589" i="17"/>
  <c r="W588" i="17"/>
  <c r="W587" i="17"/>
  <c r="V586" i="17"/>
  <c r="W585" i="17"/>
  <c r="W584" i="17"/>
  <c r="V583" i="17"/>
  <c r="W582" i="17"/>
  <c r="V581" i="17"/>
  <c r="W580" i="17"/>
  <c r="W579" i="17"/>
  <c r="W578" i="17"/>
  <c r="W577" i="17"/>
  <c r="V576" i="17"/>
  <c r="W575" i="17"/>
  <c r="W574" i="17"/>
  <c r="W573" i="17"/>
  <c r="V572" i="17"/>
  <c r="W571" i="17"/>
  <c r="W570" i="17"/>
  <c r="V569" i="17"/>
  <c r="W568" i="17"/>
  <c r="W567" i="17"/>
  <c r="W566" i="17"/>
  <c r="W565" i="17"/>
  <c r="W564" i="17"/>
  <c r="W563" i="17"/>
  <c r="V562" i="17"/>
  <c r="V561" i="17"/>
  <c r="W560" i="17"/>
  <c r="W559" i="17"/>
  <c r="W558" i="17"/>
  <c r="V557" i="17"/>
  <c r="V556" i="17"/>
  <c r="W555" i="17"/>
  <c r="W554" i="17"/>
  <c r="W553" i="17"/>
  <c r="V552" i="17"/>
  <c r="W551" i="17"/>
  <c r="W550" i="17"/>
  <c r="W549" i="17"/>
  <c r="V548" i="17"/>
  <c r="V547" i="17"/>
  <c r="W546" i="17"/>
  <c r="V545" i="17"/>
  <c r="V544" i="17"/>
  <c r="V543" i="17"/>
  <c r="V542" i="17"/>
  <c r="V541" i="17"/>
  <c r="V540" i="17"/>
  <c r="W539" i="17"/>
  <c r="V538" i="17"/>
  <c r="W537" i="17"/>
  <c r="V536" i="17"/>
  <c r="V535" i="17"/>
  <c r="W534" i="17"/>
  <c r="W533" i="17"/>
  <c r="V532" i="17"/>
  <c r="V531" i="17"/>
  <c r="W530" i="17"/>
  <c r="W529" i="17"/>
  <c r="V528" i="17"/>
  <c r="W527" i="17"/>
  <c r="W526" i="17"/>
  <c r="W525" i="17"/>
  <c r="V524" i="17"/>
  <c r="V523" i="17"/>
  <c r="V522" i="17"/>
  <c r="V521" i="17"/>
  <c r="V520" i="17"/>
  <c r="V519" i="17"/>
  <c r="V518" i="17"/>
  <c r="W517" i="17"/>
  <c r="W516" i="17"/>
  <c r="W515" i="17"/>
  <c r="V514" i="17"/>
  <c r="W513" i="17"/>
  <c r="W512" i="17"/>
  <c r="W511" i="17"/>
  <c r="V510" i="17"/>
  <c r="W509" i="17"/>
  <c r="W508" i="17"/>
  <c r="W507" i="17"/>
  <c r="W506" i="17"/>
  <c r="W505" i="17"/>
  <c r="V504" i="17"/>
  <c r="W503" i="17"/>
  <c r="W502" i="17"/>
  <c r="W501" i="17"/>
  <c r="W500" i="17"/>
  <c r="W499" i="17"/>
  <c r="W498" i="17"/>
  <c r="W497" i="17"/>
  <c r="V496" i="17"/>
  <c r="V495" i="17"/>
  <c r="V494" i="17"/>
  <c r="V493" i="17"/>
  <c r="V492" i="17"/>
  <c r="V491" i="17"/>
  <c r="W490" i="17"/>
  <c r="V489" i="17"/>
  <c r="V488" i="17"/>
  <c r="V487" i="17"/>
  <c r="V486" i="17"/>
  <c r="W485" i="17"/>
  <c r="V484" i="17"/>
  <c r="V483" i="17"/>
  <c r="V482" i="17"/>
  <c r="V481" i="17"/>
  <c r="W480" i="17"/>
  <c r="W479" i="17"/>
  <c r="V478" i="17"/>
  <c r="V477" i="17"/>
  <c r="V476" i="17"/>
  <c r="V475" i="17"/>
  <c r="W474" i="17"/>
  <c r="V473" i="17"/>
  <c r="W472" i="17"/>
  <c r="V471" i="17"/>
  <c r="W470" i="17"/>
  <c r="W469" i="17"/>
  <c r="V468" i="17"/>
  <c r="W467" i="17"/>
  <c r="V466" i="17"/>
  <c r="W465" i="17"/>
  <c r="V464" i="17"/>
  <c r="W463" i="17"/>
  <c r="W462" i="17"/>
  <c r="V461" i="17"/>
  <c r="W460" i="17"/>
  <c r="W459" i="17"/>
  <c r="V458" i="17"/>
  <c r="W457" i="17"/>
  <c r="V456" i="17"/>
  <c r="V455" i="17"/>
  <c r="V454" i="17"/>
  <c r="W453" i="17"/>
  <c r="W452" i="17"/>
  <c r="W451" i="17"/>
  <c r="W450" i="17"/>
  <c r="W449" i="17"/>
  <c r="W448" i="17"/>
  <c r="V447" i="17"/>
  <c r="W446" i="17"/>
  <c r="V445" i="17"/>
  <c r="V444" i="17"/>
  <c r="W443" i="17"/>
  <c r="W442" i="17"/>
  <c r="W441" i="17"/>
  <c r="W440" i="17"/>
  <c r="W439" i="17"/>
  <c r="W438" i="17"/>
  <c r="W437" i="17"/>
  <c r="V436" i="17"/>
  <c r="W435" i="17"/>
  <c r="W434" i="17"/>
  <c r="V433" i="17"/>
  <c r="V432" i="17"/>
  <c r="W431" i="17"/>
  <c r="V430" i="17"/>
  <c r="W429" i="17"/>
  <c r="W428" i="17"/>
  <c r="W427" i="17"/>
  <c r="V426" i="17"/>
  <c r="V425" i="17"/>
  <c r="V424" i="17"/>
  <c r="W423" i="17"/>
  <c r="W422" i="17"/>
  <c r="V421" i="17"/>
  <c r="W420" i="17"/>
  <c r="V419" i="17"/>
  <c r="W418" i="17"/>
  <c r="W417" i="17"/>
  <c r="W416" i="17"/>
  <c r="V415" i="17"/>
  <c r="W414" i="17"/>
  <c r="W413" i="17"/>
  <c r="W412" i="17"/>
  <c r="W411" i="17"/>
  <c r="V410" i="17"/>
  <c r="W409" i="17"/>
  <c r="W408" i="17"/>
  <c r="V407" i="17"/>
  <c r="V406" i="17"/>
  <c r="W405" i="17"/>
  <c r="W404" i="17"/>
  <c r="W403" i="17"/>
  <c r="W402" i="17"/>
  <c r="V401" i="17"/>
  <c r="W400" i="17"/>
  <c r="W399" i="17"/>
  <c r="W398" i="17"/>
  <c r="V397" i="17"/>
  <c r="V396" i="17"/>
  <c r="V395" i="17"/>
  <c r="W394" i="17"/>
  <c r="V393" i="17"/>
  <c r="V392" i="17"/>
  <c r="V391" i="17"/>
  <c r="V390" i="17"/>
  <c r="V389" i="17"/>
  <c r="V388" i="17"/>
  <c r="V387" i="17"/>
  <c r="W386" i="17"/>
  <c r="W385" i="17"/>
  <c r="W384" i="17"/>
  <c r="V383" i="17"/>
  <c r="W382" i="17"/>
  <c r="V381" i="17"/>
  <c r="W380" i="17"/>
  <c r="W379" i="17"/>
  <c r="V378" i="17"/>
  <c r="V377" i="17"/>
  <c r="V376" i="17"/>
  <c r="V375" i="17"/>
  <c r="W374" i="17"/>
  <c r="V373" i="17"/>
  <c r="W372" i="17"/>
  <c r="W371" i="17"/>
  <c r="W370" i="17"/>
  <c r="V369" i="17"/>
  <c r="W368" i="17"/>
  <c r="V367" i="17"/>
  <c r="V366" i="17"/>
  <c r="W365" i="17"/>
  <c r="V364" i="17"/>
  <c r="W363" i="17"/>
  <c r="W362" i="17"/>
  <c r="V361" i="17"/>
  <c r="W360" i="17"/>
  <c r="W359" i="17"/>
  <c r="W358" i="17"/>
  <c r="W357" i="17"/>
  <c r="W356" i="17"/>
  <c r="W355" i="17"/>
  <c r="W354" i="17"/>
  <c r="V353" i="17"/>
  <c r="V352" i="17"/>
  <c r="W351" i="17"/>
  <c r="W350" i="17"/>
  <c r="W349" i="17"/>
  <c r="W348" i="17"/>
  <c r="W347" i="17"/>
  <c r="V346" i="17"/>
  <c r="V345" i="17"/>
  <c r="V344" i="17"/>
  <c r="W343" i="17"/>
  <c r="V342" i="17"/>
  <c r="W341" i="17"/>
  <c r="W340" i="17"/>
  <c r="W339" i="17"/>
  <c r="W338" i="17"/>
  <c r="V337" i="17"/>
  <c r="W336" i="17"/>
  <c r="W335" i="17"/>
  <c r="V334" i="17"/>
  <c r="V333" i="17"/>
  <c r="W332" i="17"/>
  <c r="W331" i="17"/>
  <c r="V330" i="17"/>
  <c r="W329" i="17"/>
  <c r="V328" i="17"/>
  <c r="W327" i="17"/>
  <c r="W326" i="17"/>
  <c r="W325" i="17"/>
  <c r="W324" i="17"/>
  <c r="V323" i="17"/>
  <c r="V322" i="17"/>
  <c r="W321" i="17"/>
  <c r="W320" i="17"/>
  <c r="W319" i="17"/>
  <c r="W318" i="17"/>
  <c r="V317" i="17"/>
  <c r="V316" i="17"/>
  <c r="V315" i="17"/>
  <c r="W314" i="17"/>
  <c r="W313" i="17"/>
  <c r="V312" i="17"/>
  <c r="V311" i="17"/>
  <c r="V310" i="17"/>
  <c r="W309" i="17"/>
  <c r="W308" i="17"/>
  <c r="V307" i="17"/>
  <c r="V306" i="17"/>
  <c r="V305" i="17"/>
  <c r="V304" i="17"/>
  <c r="W303" i="17"/>
  <c r="V302" i="17"/>
  <c r="V301" i="17"/>
  <c r="V300" i="17"/>
  <c r="W299" i="17"/>
  <c r="V298" i="17"/>
  <c r="W297" i="17"/>
  <c r="V296" i="17"/>
  <c r="W295" i="17"/>
  <c r="V294" i="17"/>
  <c r="W293" i="17"/>
  <c r="W292" i="17"/>
  <c r="V291" i="17"/>
  <c r="V290" i="17"/>
  <c r="V289" i="17"/>
  <c r="V288" i="17"/>
  <c r="W287" i="17"/>
  <c r="W286" i="17"/>
  <c r="V285" i="17"/>
  <c r="V284" i="17"/>
  <c r="W283" i="17"/>
  <c r="V282" i="17"/>
  <c r="W281" i="17"/>
  <c r="V280" i="17"/>
  <c r="W279" i="17"/>
  <c r="V278" i="17"/>
  <c r="V277" i="17"/>
  <c r="W276" i="17"/>
  <c r="W275" i="17"/>
  <c r="W274" i="17"/>
  <c r="W273" i="17"/>
  <c r="W272" i="17"/>
  <c r="V271" i="17"/>
  <c r="V270" i="17"/>
  <c r="W269" i="17"/>
  <c r="W268" i="17"/>
  <c r="W267" i="17"/>
  <c r="V266" i="17"/>
  <c r="V265" i="17"/>
  <c r="W264" i="17"/>
  <c r="W263" i="17"/>
  <c r="W262" i="17"/>
  <c r="W261" i="17"/>
  <c r="W260" i="17"/>
  <c r="V259" i="17"/>
  <c r="V258" i="17"/>
  <c r="V257" i="17"/>
  <c r="V256" i="17"/>
  <c r="W255" i="17"/>
  <c r="V254" i="17"/>
  <c r="W253" i="17"/>
  <c r="V252" i="17"/>
  <c r="V251" i="17"/>
  <c r="W250" i="17"/>
  <c r="W249" i="17"/>
  <c r="W248" i="17"/>
  <c r="W247" i="17"/>
  <c r="V246" i="17"/>
  <c r="V245" i="17"/>
  <c r="W244" i="17"/>
  <c r="W243" i="17"/>
  <c r="W242" i="17"/>
  <c r="V241" i="17"/>
  <c r="W240" i="17"/>
  <c r="V239" i="17"/>
  <c r="W238" i="17"/>
  <c r="V237" i="17"/>
  <c r="W236" i="17"/>
  <c r="V235" i="17"/>
  <c r="V234" i="17"/>
  <c r="V233" i="17"/>
  <c r="V232" i="17"/>
  <c r="V231" i="17"/>
  <c r="V230" i="17"/>
  <c r="V229" i="17"/>
  <c r="V228" i="17"/>
  <c r="W227" i="17"/>
  <c r="V226" i="17"/>
  <c r="V225" i="17"/>
  <c r="W224" i="17"/>
  <c r="W223" i="17"/>
  <c r="V222" i="17"/>
  <c r="W221" i="17"/>
  <c r="V220" i="17"/>
  <c r="W219" i="17"/>
  <c r="W218" i="17"/>
  <c r="V217" i="17"/>
  <c r="V216" i="17"/>
  <c r="W215" i="17"/>
  <c r="W214" i="17"/>
  <c r="V213" i="17"/>
  <c r="W212" i="17"/>
  <c r="W211" i="17"/>
  <c r="V210" i="17"/>
  <c r="V209" i="17"/>
  <c r="V208" i="17"/>
  <c r="W207" i="17"/>
  <c r="V206" i="17"/>
  <c r="W205" i="17"/>
  <c r="V204" i="17"/>
  <c r="V203" i="17"/>
  <c r="V202" i="17"/>
  <c r="V201" i="17"/>
  <c r="W200" i="17"/>
  <c r="V199" i="17"/>
  <c r="V198" i="17"/>
  <c r="V197" i="17"/>
  <c r="V196" i="17"/>
  <c r="V195" i="17"/>
  <c r="V194" i="17"/>
  <c r="V193" i="17"/>
  <c r="V192" i="17"/>
  <c r="V191" i="17"/>
  <c r="V190" i="17"/>
  <c r="V189" i="17"/>
  <c r="W188" i="17"/>
  <c r="V187" i="17"/>
  <c r="W186" i="17"/>
  <c r="W185" i="17"/>
  <c r="V184" i="17"/>
  <c r="W183" i="17"/>
  <c r="W182" i="17"/>
  <c r="W181" i="17"/>
  <c r="V180" i="17"/>
  <c r="V179" i="17"/>
  <c r="V178" i="17"/>
  <c r="V177" i="17"/>
  <c r="V176" i="17"/>
  <c r="W175" i="17"/>
  <c r="V174" i="17"/>
  <c r="V173" i="17"/>
  <c r="W172" i="17"/>
  <c r="W171" i="17"/>
  <c r="W170" i="17"/>
  <c r="V169" i="17"/>
  <c r="V168" i="17"/>
  <c r="V167" i="17"/>
  <c r="W166" i="17"/>
  <c r="V165" i="17"/>
  <c r="V164" i="17"/>
  <c r="V163" i="17"/>
  <c r="W162" i="17"/>
  <c r="V161" i="17"/>
  <c r="W160" i="17"/>
  <c r="V159" i="17"/>
  <c r="W158" i="17"/>
  <c r="V157" i="17"/>
  <c r="V156" i="17"/>
  <c r="V155" i="17"/>
  <c r="W154" i="17"/>
  <c r="W153" i="17"/>
  <c r="W152" i="17"/>
  <c r="W151" i="17"/>
  <c r="W150" i="17"/>
  <c r="W149" i="17"/>
  <c r="V148" i="17"/>
  <c r="V147" i="17"/>
  <c r="V146" i="17"/>
  <c r="V145" i="17"/>
  <c r="V144" i="17"/>
  <c r="V143" i="17"/>
  <c r="V142" i="17"/>
  <c r="V141" i="17"/>
  <c r="W140" i="17"/>
  <c r="V139" i="17"/>
  <c r="W138" i="17"/>
  <c r="W137" i="17"/>
  <c r="W136" i="17"/>
  <c r="W135" i="17"/>
  <c r="V134" i="17"/>
  <c r="W133" i="17"/>
  <c r="V132" i="17"/>
  <c r="W131" i="17"/>
  <c r="W130" i="17"/>
  <c r="W129" i="17"/>
  <c r="V128" i="17"/>
  <c r="W127" i="17"/>
  <c r="W126" i="17"/>
  <c r="V125" i="17"/>
  <c r="W124" i="17"/>
  <c r="V123" i="17"/>
  <c r="V122" i="17"/>
  <c r="W121" i="17"/>
  <c r="W120" i="17"/>
  <c r="W119" i="17"/>
  <c r="W118" i="17"/>
  <c r="W117" i="17"/>
  <c r="V116" i="17"/>
  <c r="W115" i="17"/>
  <c r="V114" i="17"/>
  <c r="V113" i="17"/>
  <c r="V112" i="17"/>
  <c r="V111" i="17"/>
  <c r="V110" i="17"/>
  <c r="W109" i="17"/>
  <c r="W108" i="17"/>
  <c r="V107" i="17"/>
  <c r="V106" i="17"/>
  <c r="V105" i="17"/>
  <c r="V104" i="17"/>
  <c r="V103" i="17"/>
  <c r="V102" i="17"/>
  <c r="V101" i="17"/>
  <c r="V100" i="17"/>
  <c r="V99" i="17"/>
  <c r="V98" i="17"/>
  <c r="W97" i="17"/>
  <c r="V96" i="17"/>
  <c r="W95" i="17"/>
  <c r="V94" i="17"/>
  <c r="V93" i="17"/>
  <c r="V92" i="17"/>
  <c r="V91" i="17"/>
  <c r="V90" i="17"/>
  <c r="W89" i="17"/>
  <c r="W88" i="17"/>
  <c r="W87" i="17"/>
  <c r="V86" i="17"/>
  <c r="W85" i="17"/>
  <c r="V84" i="17"/>
  <c r="V83" i="17"/>
  <c r="V82" i="17"/>
  <c r="V81" i="17"/>
  <c r="V80" i="17"/>
  <c r="V79" i="17"/>
  <c r="V78" i="17"/>
  <c r="V77" i="17"/>
  <c r="V76" i="17"/>
  <c r="V75" i="17"/>
  <c r="V74" i="17"/>
  <c r="V73" i="17"/>
  <c r="V72" i="17"/>
  <c r="W71" i="17"/>
  <c r="V70" i="17"/>
  <c r="V69" i="17"/>
  <c r="V68" i="17"/>
  <c r="W67" i="17"/>
  <c r="W66" i="17"/>
  <c r="V65" i="17"/>
  <c r="V64" i="17"/>
  <c r="W63" i="17"/>
  <c r="V62" i="17"/>
  <c r="W61" i="17"/>
  <c r="W60" i="17"/>
  <c r="W59" i="17"/>
  <c r="V58" i="17"/>
  <c r="W57" i="17"/>
  <c r="V56" i="17"/>
  <c r="V55" i="17"/>
  <c r="V54" i="17"/>
  <c r="V53" i="17"/>
  <c r="W52" i="17"/>
  <c r="V51" i="17"/>
  <c r="W50" i="17"/>
  <c r="W49" i="17"/>
  <c r="W48" i="17"/>
  <c r="V47" i="17"/>
  <c r="V46" i="17"/>
  <c r="V45" i="17"/>
  <c r="W44" i="17"/>
  <c r="V43" i="17"/>
  <c r="V42" i="17"/>
  <c r="V41" i="17"/>
  <c r="V40" i="17"/>
  <c r="V39" i="17"/>
  <c r="V38" i="17"/>
  <c r="V37" i="17"/>
  <c r="V36" i="17"/>
  <c r="W35" i="17"/>
  <c r="V34" i="17"/>
  <c r="V33" i="17"/>
  <c r="V32" i="17"/>
  <c r="V31" i="17"/>
  <c r="V30" i="17"/>
  <c r="V29" i="17"/>
  <c r="W28" i="17"/>
  <c r="V27" i="17"/>
  <c r="V26" i="17"/>
  <c r="W25" i="17"/>
  <c r="V24" i="17"/>
  <c r="V23" i="17"/>
  <c r="W22" i="17"/>
  <c r="V21" i="17"/>
  <c r="W20" i="17"/>
  <c r="V19" i="17"/>
  <c r="W18" i="17"/>
  <c r="V17" i="17"/>
  <c r="W16" i="17"/>
  <c r="W15" i="17"/>
  <c r="V14" i="17"/>
  <c r="V13" i="17"/>
  <c r="AB12" i="17"/>
  <c r="V12" i="17"/>
  <c r="W6" i="17"/>
  <c r="J5" i="17"/>
  <c r="W14" i="17" s="1"/>
  <c r="V651" i="17" l="1"/>
  <c r="W640" i="17"/>
  <c r="W636" i="17"/>
  <c r="W632" i="17"/>
  <c r="W626" i="17"/>
  <c r="W614" i="17"/>
  <c r="W612" i="17"/>
  <c r="W606" i="17"/>
  <c r="W604" i="17"/>
  <c r="W600" i="17"/>
  <c r="W594" i="17"/>
  <c r="W590" i="17"/>
  <c r="W586" i="17"/>
  <c r="W576" i="17"/>
  <c r="W572" i="17"/>
  <c r="W562" i="17"/>
  <c r="W556" i="17"/>
  <c r="W552" i="17"/>
  <c r="W548" i="17"/>
  <c r="W544" i="17"/>
  <c r="W542" i="17"/>
  <c r="W540" i="17"/>
  <c r="W538" i="17"/>
  <c r="W536" i="17"/>
  <c r="W532" i="17"/>
  <c r="W528" i="17"/>
  <c r="W524" i="17"/>
  <c r="W522" i="17"/>
  <c r="W520" i="17"/>
  <c r="W518" i="17"/>
  <c r="W514" i="17"/>
  <c r="W510" i="17"/>
  <c r="W504" i="17"/>
  <c r="W496" i="17"/>
  <c r="W494" i="17"/>
  <c r="W492" i="17"/>
  <c r="W488" i="17"/>
  <c r="W486" i="17"/>
  <c r="W484" i="17"/>
  <c r="W482" i="17"/>
  <c r="W478" i="17"/>
  <c r="W476" i="17"/>
  <c r="W468" i="17"/>
  <c r="W466" i="17"/>
  <c r="W464" i="17"/>
  <c r="W458" i="17"/>
  <c r="W456" i="17"/>
  <c r="W454" i="17"/>
  <c r="W444" i="17"/>
  <c r="W436" i="17"/>
  <c r="W432" i="17"/>
  <c r="W430" i="17"/>
  <c r="W426" i="17"/>
  <c r="W424" i="17"/>
  <c r="W410" i="17"/>
  <c r="W406" i="17"/>
  <c r="W396" i="17"/>
  <c r="W392" i="17"/>
  <c r="W390" i="17"/>
  <c r="W388" i="17"/>
  <c r="W378" i="17"/>
  <c r="W376" i="17"/>
  <c r="W366" i="17"/>
  <c r="W364" i="17"/>
  <c r="W352" i="17"/>
  <c r="W346" i="17"/>
  <c r="W344" i="17"/>
  <c r="W342" i="17"/>
  <c r="W334" i="17"/>
  <c r="W330" i="17"/>
  <c r="W328" i="17"/>
  <c r="W322" i="17"/>
  <c r="W316" i="17"/>
  <c r="W312" i="17"/>
  <c r="W310" i="17"/>
  <c r="W306" i="17"/>
  <c r="W304" i="17"/>
  <c r="W302" i="17"/>
  <c r="W300" i="17"/>
  <c r="W298" i="17"/>
  <c r="W296" i="17"/>
  <c r="W294" i="17"/>
  <c r="W290" i="17"/>
  <c r="W288" i="17"/>
  <c r="W284" i="17"/>
  <c r="W282" i="17"/>
  <c r="V650" i="17"/>
  <c r="V638" i="17"/>
  <c r="V631" i="17"/>
  <c r="V629" i="17"/>
  <c r="W611" i="17"/>
  <c r="V605" i="17"/>
  <c r="V598" i="17"/>
  <c r="V596" i="17"/>
  <c r="W591" i="17"/>
  <c r="V587" i="17"/>
  <c r="V574" i="17"/>
  <c r="W569" i="17"/>
  <c r="V559" i="17"/>
  <c r="V550" i="17"/>
  <c r="W547" i="17"/>
  <c r="W545" i="17"/>
  <c r="V533" i="17"/>
  <c r="V526" i="17"/>
  <c r="W523" i="17"/>
  <c r="V516" i="17"/>
  <c r="V509" i="17"/>
  <c r="V507" i="17"/>
  <c r="V505" i="17"/>
  <c r="W493" i="17"/>
  <c r="W483" i="17"/>
  <c r="V479" i="17"/>
  <c r="V474" i="17"/>
  <c r="V472" i="17"/>
  <c r="V470" i="17"/>
  <c r="V465" i="17"/>
  <c r="W455" i="17"/>
  <c r="V453" i="17"/>
  <c r="V451" i="17"/>
  <c r="V449" i="17"/>
  <c r="V434" i="17"/>
  <c r="V429" i="17"/>
  <c r="V427" i="17"/>
  <c r="V422" i="17"/>
  <c r="V420" i="17"/>
  <c r="V418" i="17"/>
  <c r="V416" i="17"/>
  <c r="V414" i="17"/>
  <c r="V412" i="17"/>
  <c r="W407" i="17"/>
  <c r="V405" i="17"/>
  <c r="V403" i="17"/>
  <c r="V399" i="17"/>
  <c r="W389" i="17"/>
  <c r="V385" i="17"/>
  <c r="V379" i="17"/>
  <c r="V374" i="17"/>
  <c r="V372" i="17"/>
  <c r="V370" i="17"/>
  <c r="V368" i="17"/>
  <c r="V363" i="17"/>
  <c r="V359" i="17"/>
  <c r="V357" i="17"/>
  <c r="V355" i="17"/>
  <c r="V341" i="17"/>
  <c r="V339" i="17"/>
  <c r="V335" i="17"/>
  <c r="W323" i="17"/>
  <c r="V321" i="17"/>
  <c r="V319" i="17"/>
  <c r="W307" i="17"/>
  <c r="V297" i="17"/>
  <c r="V292" i="17"/>
  <c r="W289" i="17"/>
  <c r="V287" i="17"/>
  <c r="V276" i="17"/>
  <c r="V274" i="17"/>
  <c r="V272" i="17"/>
  <c r="V268" i="17"/>
  <c r="V264" i="17"/>
  <c r="V262" i="17"/>
  <c r="V260" i="17"/>
  <c r="V250" i="17"/>
  <c r="V248" i="17"/>
  <c r="V244" i="17"/>
  <c r="V242" i="17"/>
  <c r="V240" i="17"/>
  <c r="V238" i="17"/>
  <c r="V236" i="17"/>
  <c r="V224" i="17"/>
  <c r="V218" i="17"/>
  <c r="V214" i="17"/>
  <c r="V648" i="17"/>
  <c r="V646" i="17"/>
  <c r="V644" i="17"/>
  <c r="V642" i="17"/>
  <c r="V635" i="17"/>
  <c r="V633" i="17"/>
  <c r="V624" i="17"/>
  <c r="V622" i="17"/>
  <c r="V620" i="17"/>
  <c r="V618" i="17"/>
  <c r="V616" i="17"/>
  <c r="V609" i="17"/>
  <c r="V607" i="17"/>
  <c r="V602" i="17"/>
  <c r="W597" i="17"/>
  <c r="W595" i="17"/>
  <c r="V593" i="17"/>
  <c r="V584" i="17"/>
  <c r="V582" i="17"/>
  <c r="V580" i="17"/>
  <c r="V578" i="17"/>
  <c r="V571" i="17"/>
  <c r="V567" i="17"/>
  <c r="V565" i="17"/>
  <c r="V563" i="17"/>
  <c r="V554" i="17"/>
  <c r="V537" i="17"/>
  <c r="V530" i="17"/>
  <c r="V513" i="17"/>
  <c r="V511" i="17"/>
  <c r="V502" i="17"/>
  <c r="V500" i="17"/>
  <c r="V498" i="17"/>
  <c r="W495" i="17"/>
  <c r="W475" i="17"/>
  <c r="W473" i="17"/>
  <c r="W471" i="17"/>
  <c r="V467" i="17"/>
  <c r="V462" i="17"/>
  <c r="V460" i="17"/>
  <c r="V442" i="17"/>
  <c r="V440" i="17"/>
  <c r="V438" i="17"/>
  <c r="W433" i="17"/>
  <c r="V431" i="17"/>
  <c r="W421" i="17"/>
  <c r="W419" i="17"/>
  <c r="W415" i="17"/>
  <c r="V409" i="17"/>
  <c r="V394" i="17"/>
  <c r="W391" i="17"/>
  <c r="W375" i="17"/>
  <c r="W373" i="17"/>
  <c r="W369" i="17"/>
  <c r="W367" i="17"/>
  <c r="V365" i="17"/>
  <c r="W649" i="17"/>
  <c r="W645" i="17"/>
  <c r="V639" i="17"/>
  <c r="V637" i="17"/>
  <c r="V630" i="17"/>
  <c r="V628" i="17"/>
  <c r="W623" i="17"/>
  <c r="W619" i="17"/>
  <c r="W615" i="17"/>
  <c r="V613" i="17"/>
  <c r="W603" i="17"/>
  <c r="V599" i="17"/>
  <c r="V588" i="17"/>
  <c r="W583" i="17"/>
  <c r="W581" i="17"/>
  <c r="V575" i="17"/>
  <c r="V573" i="17"/>
  <c r="V560" i="17"/>
  <c r="V558" i="17"/>
  <c r="V551" i="17"/>
  <c r="V549" i="17"/>
  <c r="W541" i="17"/>
  <c r="V539" i="17"/>
  <c r="V534" i="17"/>
  <c r="W531" i="17"/>
  <c r="V527" i="17"/>
  <c r="V525" i="17"/>
  <c r="W519" i="17"/>
  <c r="V517" i="17"/>
  <c r="V515" i="17"/>
  <c r="V508" i="17"/>
  <c r="V506" i="17"/>
  <c r="V490" i="17"/>
  <c r="W487" i="17"/>
  <c r="V485" i="17"/>
  <c r="V480" i="17"/>
  <c r="W477" i="17"/>
  <c r="V469" i="17"/>
  <c r="W461" i="17"/>
  <c r="V457" i="17"/>
  <c r="V452" i="17"/>
  <c r="V450" i="17"/>
  <c r="V647" i="17"/>
  <c r="V643" i="17"/>
  <c r="V641" i="17"/>
  <c r="V634" i="17"/>
  <c r="W627" i="17"/>
  <c r="V625" i="17"/>
  <c r="V621" i="17"/>
  <c r="V617" i="17"/>
  <c r="V610" i="17"/>
  <c r="V608" i="17"/>
  <c r="V601" i="17"/>
  <c r="V592" i="17"/>
  <c r="W589" i="17"/>
  <c r="V585" i="17"/>
  <c r="V579" i="17"/>
  <c r="V577" i="17"/>
  <c r="V570" i="17"/>
  <c r="V568" i="17"/>
  <c r="V566" i="17"/>
  <c r="V564" i="17"/>
  <c r="W26" i="17"/>
  <c r="W30" i="17"/>
  <c r="W34" i="17"/>
  <c r="W40" i="17"/>
  <c r="V15" i="17"/>
  <c r="V35" i="17"/>
  <c r="V49" i="17"/>
  <c r="V57" i="17"/>
  <c r="V59" i="17"/>
  <c r="V61" i="17"/>
  <c r="V63" i="17"/>
  <c r="V67" i="17"/>
  <c r="V71" i="17"/>
  <c r="V85" i="17"/>
  <c r="V87" i="17"/>
  <c r="V89" i="17"/>
  <c r="V95" i="17"/>
  <c r="V97" i="17"/>
  <c r="V109" i="17"/>
  <c r="V115" i="17"/>
  <c r="V117" i="17"/>
  <c r="V119" i="17"/>
  <c r="V121" i="17"/>
  <c r="V127" i="17"/>
  <c r="V129" i="17"/>
  <c r="V131" i="17"/>
  <c r="V133" i="17"/>
  <c r="V135" i="17"/>
  <c r="V137" i="17"/>
  <c r="V149" i="17"/>
  <c r="V151" i="17"/>
  <c r="V153" i="17"/>
  <c r="V171" i="17"/>
  <c r="V175" i="17"/>
  <c r="V181" i="17"/>
  <c r="V183" i="17"/>
  <c r="V185" i="17"/>
  <c r="V205" i="17"/>
  <c r="V207" i="17"/>
  <c r="V211" i="17"/>
  <c r="W217" i="17"/>
  <c r="W226" i="17"/>
  <c r="W228" i="17"/>
  <c r="W230" i="17"/>
  <c r="W232" i="17"/>
  <c r="W234" i="17"/>
  <c r="W239" i="17"/>
  <c r="V247" i="17"/>
  <c r="V263" i="17"/>
  <c r="W265" i="17"/>
  <c r="V275" i="17"/>
  <c r="W277" i="17"/>
  <c r="V293" i="17"/>
  <c r="V299" i="17"/>
  <c r="W301" i="17"/>
  <c r="V325" i="17"/>
  <c r="V327" i="17"/>
  <c r="V332" i="17"/>
  <c r="V354" i="17"/>
  <c r="W361" i="17"/>
  <c r="W387" i="17"/>
  <c r="W401" i="17"/>
  <c r="V404" i="17"/>
  <c r="V413" i="17"/>
  <c r="V423" i="17"/>
  <c r="W425" i="17"/>
  <c r="V441" i="17"/>
  <c r="V446" i="17"/>
  <c r="V448" i="17"/>
  <c r="V459" i="17"/>
  <c r="V503" i="17"/>
  <c r="V555" i="17"/>
  <c r="W557" i="17"/>
  <c r="W24" i="17"/>
  <c r="W32" i="17"/>
  <c r="W36" i="17"/>
  <c r="W38" i="17"/>
  <c r="W42" i="17"/>
  <c r="W13" i="17"/>
  <c r="V25" i="17"/>
  <c r="W12" i="17"/>
  <c r="AB13" i="17"/>
  <c r="W17" i="17"/>
  <c r="W19" i="17"/>
  <c r="W21" i="17"/>
  <c r="W23" i="17"/>
  <c r="W27" i="17"/>
  <c r="W29" i="17"/>
  <c r="W31" i="17"/>
  <c r="W33" i="17"/>
  <c r="W37" i="17"/>
  <c r="W39" i="17"/>
  <c r="W41" i="17"/>
  <c r="W43" i="17"/>
  <c r="W45" i="17"/>
  <c r="W47" i="17"/>
  <c r="W51" i="17"/>
  <c r="W53" i="17"/>
  <c r="W55" i="17"/>
  <c r="W65" i="17"/>
  <c r="W69" i="17"/>
  <c r="W73" i="17"/>
  <c r="W75" i="17"/>
  <c r="W77" i="17"/>
  <c r="W79" i="17"/>
  <c r="W81" i="17"/>
  <c r="W83" i="17"/>
  <c r="W91" i="17"/>
  <c r="W93" i="17"/>
  <c r="W99" i="17"/>
  <c r="W101" i="17"/>
  <c r="W103" i="17"/>
  <c r="W105" i="17"/>
  <c r="W107" i="17"/>
  <c r="W111" i="17"/>
  <c r="W113" i="17"/>
  <c r="W123" i="17"/>
  <c r="W125" i="17"/>
  <c r="W139" i="17"/>
  <c r="W141" i="17"/>
  <c r="W143" i="17"/>
  <c r="W145" i="17"/>
  <c r="W147" i="17"/>
  <c r="W155" i="17"/>
  <c r="W157" i="17"/>
  <c r="W159" i="17"/>
  <c r="W161" i="17"/>
  <c r="W163" i="17"/>
  <c r="W165" i="17"/>
  <c r="W167" i="17"/>
  <c r="W169" i="17"/>
  <c r="W173" i="17"/>
  <c r="W177" i="17"/>
  <c r="W179" i="17"/>
  <c r="W187" i="17"/>
  <c r="W189" i="17"/>
  <c r="W191" i="17"/>
  <c r="W193" i="17"/>
  <c r="W195" i="17"/>
  <c r="W197" i="17"/>
  <c r="W199" i="17"/>
  <c r="W201" i="17"/>
  <c r="W203" i="17"/>
  <c r="W209" i="17"/>
  <c r="W213" i="17"/>
  <c r="W220" i="17"/>
  <c r="W222" i="17"/>
  <c r="V227" i="17"/>
  <c r="W237" i="17"/>
  <c r="V243" i="17"/>
  <c r="W245" i="17"/>
  <c r="W252" i="17"/>
  <c r="W254" i="17"/>
  <c r="W256" i="17"/>
  <c r="W258" i="17"/>
  <c r="V261" i="17"/>
  <c r="W270" i="17"/>
  <c r="V273" i="17"/>
  <c r="V308" i="17"/>
  <c r="V313" i="17"/>
  <c r="W317" i="17"/>
  <c r="V320" i="17"/>
  <c r="W337" i="17"/>
  <c r="V340" i="17"/>
  <c r="V343" i="17"/>
  <c r="W345" i="17"/>
  <c r="V348" i="17"/>
  <c r="V350" i="17"/>
  <c r="V360" i="17"/>
  <c r="V362" i="17"/>
  <c r="W381" i="17"/>
  <c r="W383" i="17"/>
  <c r="V386" i="17"/>
  <c r="W397" i="17"/>
  <c r="V400" i="17"/>
  <c r="V402" i="17"/>
  <c r="V408" i="17"/>
  <c r="V411" i="17"/>
  <c r="V417" i="17"/>
  <c r="V439" i="17"/>
  <c r="V463" i="17"/>
  <c r="W481" i="17"/>
  <c r="W491" i="17"/>
  <c r="V501" i="17"/>
  <c r="W521" i="17"/>
  <c r="V529" i="17"/>
  <c r="W535" i="17"/>
  <c r="V546" i="17"/>
  <c r="V553" i="17"/>
  <c r="W561" i="17"/>
  <c r="V16" i="17"/>
  <c r="V18" i="17"/>
  <c r="V20" i="17"/>
  <c r="V22" i="17"/>
  <c r="V28" i="17"/>
  <c r="V44" i="17"/>
  <c r="V48" i="17"/>
  <c r="V50" i="17"/>
  <c r="V52" i="17"/>
  <c r="V60" i="17"/>
  <c r="V66" i="17"/>
  <c r="V88" i="17"/>
  <c r="V108" i="17"/>
  <c r="V118" i="17"/>
  <c r="V120" i="17"/>
  <c r="V124" i="17"/>
  <c r="V126" i="17"/>
  <c r="V130" i="17"/>
  <c r="V136" i="17"/>
  <c r="V138" i="17"/>
  <c r="V140" i="17"/>
  <c r="V150" i="17"/>
  <c r="V152" i="17"/>
  <c r="V154" i="17"/>
  <c r="V158" i="17"/>
  <c r="V160" i="17"/>
  <c r="V162" i="17"/>
  <c r="V166" i="17"/>
  <c r="V170" i="17"/>
  <c r="V172" i="17"/>
  <c r="V182" i="17"/>
  <c r="V186" i="17"/>
  <c r="V188" i="17"/>
  <c r="V200" i="17"/>
  <c r="V212" i="17"/>
  <c r="W216" i="17"/>
  <c r="V219" i="17"/>
  <c r="V221" i="17"/>
  <c r="V223" i="17"/>
  <c r="W225" i="17"/>
  <c r="W229" i="17"/>
  <c r="W231" i="17"/>
  <c r="W233" i="17"/>
  <c r="W235" i="17"/>
  <c r="V253" i="17"/>
  <c r="V255" i="17"/>
  <c r="W266" i="17"/>
  <c r="V269" i="17"/>
  <c r="W278" i="17"/>
  <c r="W280" i="17"/>
  <c r="V283" i="17"/>
  <c r="W285" i="17"/>
  <c r="W291" i="17"/>
  <c r="V303" i="17"/>
  <c r="W305" i="17"/>
  <c r="W315" i="17"/>
  <c r="V318" i="17"/>
  <c r="V324" i="17"/>
  <c r="V326" i="17"/>
  <c r="V331" i="17"/>
  <c r="V336" i="17"/>
  <c r="V338" i="17"/>
  <c r="V358" i="17"/>
  <c r="V380" i="17"/>
  <c r="V382" i="17"/>
  <c r="V384" i="17"/>
  <c r="W395" i="17"/>
  <c r="V398" i="17"/>
  <c r="V437" i="17"/>
  <c r="W489" i="17"/>
  <c r="V499" i="17"/>
  <c r="V512" i="17"/>
  <c r="W543" i="17"/>
  <c r="W46" i="17"/>
  <c r="W54" i="17"/>
  <c r="W56" i="17"/>
  <c r="W58" i="17"/>
  <c r="W62" i="17"/>
  <c r="W64" i="17"/>
  <c r="W68" i="17"/>
  <c r="W70" i="17"/>
  <c r="W72" i="17"/>
  <c r="W74" i="17"/>
  <c r="W76" i="17"/>
  <c r="W78" i="17"/>
  <c r="W80" i="17"/>
  <c r="W82" i="17"/>
  <c r="W84" i="17"/>
  <c r="W86" i="17"/>
  <c r="W90" i="17"/>
  <c r="W92" i="17"/>
  <c r="W94" i="17"/>
  <c r="W96" i="17"/>
  <c r="W98" i="17"/>
  <c r="W100" i="17"/>
  <c r="W102" i="17"/>
  <c r="W104" i="17"/>
  <c r="W106" i="17"/>
  <c r="W110" i="17"/>
  <c r="W112" i="17"/>
  <c r="W114" i="17"/>
  <c r="W116" i="17"/>
  <c r="W122" i="17"/>
  <c r="W128" i="17"/>
  <c r="W132" i="17"/>
  <c r="W134" i="17"/>
  <c r="W142" i="17"/>
  <c r="W144" i="17"/>
  <c r="W146" i="17"/>
  <c r="W148" i="17"/>
  <c r="W156" i="17"/>
  <c r="W164" i="17"/>
  <c r="W168" i="17"/>
  <c r="W174" i="17"/>
  <c r="W176" i="17"/>
  <c r="W178" i="17"/>
  <c r="W180" i="17"/>
  <c r="W184" i="17"/>
  <c r="W190" i="17"/>
  <c r="W192" i="17"/>
  <c r="W194" i="17"/>
  <c r="W196" i="17"/>
  <c r="W198" i="17"/>
  <c r="W202" i="17"/>
  <c r="W204" i="17"/>
  <c r="W206" i="17"/>
  <c r="W208" i="17"/>
  <c r="W210" i="17"/>
  <c r="V215" i="17"/>
  <c r="W241" i="17"/>
  <c r="W246" i="17"/>
  <c r="V249" i="17"/>
  <c r="W251" i="17"/>
  <c r="W257" i="17"/>
  <c r="W259" i="17"/>
  <c r="V267" i="17"/>
  <c r="W271" i="17"/>
  <c r="V279" i="17"/>
  <c r="V281" i="17"/>
  <c r="V286" i="17"/>
  <c r="V295" i="17"/>
  <c r="V309" i="17"/>
  <c r="W311" i="17"/>
  <c r="V314" i="17"/>
  <c r="V329" i="17"/>
  <c r="W333" i="17"/>
  <c r="V347" i="17"/>
  <c r="V349" i="17"/>
  <c r="V351" i="17"/>
  <c r="W353" i="17"/>
  <c r="V356" i="17"/>
  <c r="V371" i="17"/>
  <c r="W377" i="17"/>
  <c r="W393" i="17"/>
  <c r="V428" i="17"/>
  <c r="V435" i="17"/>
  <c r="V443" i="17"/>
  <c r="W445" i="17"/>
  <c r="W447" i="17"/>
  <c r="V497" i="17"/>
  <c r="V8" i="17" l="1"/>
  <c r="X8" i="17" s="1"/>
  <c r="W8" i="17"/>
  <c r="W5" i="17" l="1"/>
  <c r="Y8" i="17"/>
  <c r="Z8" i="17" s="1"/>
  <c r="AB8" i="17" s="1"/>
</calcChain>
</file>

<file path=xl/sharedStrings.xml><?xml version="1.0" encoding="utf-8"?>
<sst xmlns="http://schemas.openxmlformats.org/spreadsheetml/2006/main" count="1331" uniqueCount="48">
  <si>
    <t>qa = (N-r) - (Na-ra)</t>
  </si>
  <si>
    <t>Ua = Na×Nb + (na×(na+1))/2 - Ra</t>
  </si>
  <si>
    <t>Z0 = (U - E(U)) / Sqrt(V(U))</t>
  </si>
  <si>
    <t>(0)</t>
  </si>
  <si>
    <t>Na=</t>
  </si>
  <si>
    <t>qb = (N-r) - (Nb-rb)</t>
  </si>
  <si>
    <t>Ub = Na×Nb + (nb×(nb+1))/2 - Rb</t>
  </si>
  <si>
    <t>E(U) = (Na×Nb) / 2</t>
  </si>
  <si>
    <t>Nb=</t>
  </si>
  <si>
    <t>V(U) = Na×Nb×(N+1) / 12</t>
  </si>
  <si>
    <t>N=</t>
  </si>
  <si>
    <t>(4)</t>
  </si>
  <si>
    <t>Ra+Rb=</t>
  </si>
  <si>
    <t>Na*Nb=</t>
  </si>
  <si>
    <t>(5)</t>
  </si>
  <si>
    <t>(6)</t>
  </si>
  <si>
    <t>(7)</t>
  </si>
  <si>
    <t>Ra</t>
  </si>
  <si>
    <t>Rb</t>
  </si>
  <si>
    <t>Ua</t>
  </si>
  <si>
    <t>Ub</t>
  </si>
  <si>
    <t>U</t>
  </si>
  <si>
    <t>Z0</t>
  </si>
  <si>
    <t>p</t>
  </si>
  <si>
    <t xml:space="preserve"> α</t>
  </si>
  <si>
    <t>(1)</t>
  </si>
  <si>
    <t>(2)</t>
  </si>
  <si>
    <t>group sorted</t>
  </si>
  <si>
    <t>total sorted</t>
  </si>
  <si>
    <t>(3)</t>
  </si>
  <si>
    <t>calculation</t>
  </si>
  <si>
    <t>conclusion:</t>
  </si>
  <si>
    <t>There is a difference in the two groups</t>
  </si>
  <si>
    <t>A：(+)ATP</t>
  </si>
  <si>
    <t>ra</t>
  </si>
  <si>
    <t>index</t>
  </si>
  <si>
    <t>B：(-)ATP</t>
  </si>
  <si>
    <t>rb</t>
  </si>
  <si>
    <t>total</t>
  </si>
  <si>
    <t>ra or rb</t>
  </si>
  <si>
    <t>r</t>
  </si>
  <si>
    <t>qa(x)</t>
  </si>
  <si>
    <t>qb(x)</t>
  </si>
  <si>
    <t>a</t>
  </si>
  <si>
    <t>b</t>
  </si>
  <si>
    <t>E(U) =</t>
  </si>
  <si>
    <t>V(U) =</t>
  </si>
  <si>
    <t>Numerical data for Figure 4 - figure supplement 2 - Mann-Whitney U-test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</si>
</sst>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EC0A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right"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right"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right" vertical="center"/>
    </xf>
    <xf numFmtId="0" fontId="1" fillId="0" borderId="6" xfId="1" applyBorder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/>
    <xf numFmtId="0" fontId="1" fillId="2" borderId="0" xfId="1" applyFill="1">
      <alignment vertical="center"/>
    </xf>
    <xf numFmtId="0" fontId="1" fillId="3" borderId="0" xfId="1" applyFill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3" borderId="0" xfId="1" applyFill="1" applyAlignment="1"/>
    <xf numFmtId="0" fontId="1" fillId="3" borderId="0" xfId="1" applyFill="1">
      <alignment vertical="center"/>
    </xf>
    <xf numFmtId="0" fontId="1" fillId="4" borderId="0" xfId="1" applyFill="1">
      <alignment vertical="center"/>
    </xf>
    <xf numFmtId="0" fontId="1" fillId="5" borderId="10" xfId="1" applyFill="1" applyBorder="1" applyAlignment="1">
      <alignment horizontal="right" vertical="center"/>
    </xf>
    <xf numFmtId="0" fontId="1" fillId="5" borderId="11" xfId="1" applyFill="1" applyBorder="1">
      <alignment vertical="center"/>
    </xf>
    <xf numFmtId="0" fontId="1" fillId="2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2" borderId="12" xfId="1" applyFill="1" applyBorder="1">
      <alignment vertical="center"/>
    </xf>
    <xf numFmtId="0" fontId="1" fillId="3" borderId="13" xfId="1" applyFill="1" applyBorder="1">
      <alignment vertical="center"/>
    </xf>
    <xf numFmtId="0" fontId="1" fillId="4" borderId="14" xfId="1" applyFill="1" applyBorder="1">
      <alignment vertical="center"/>
    </xf>
    <xf numFmtId="0" fontId="1" fillId="6" borderId="15" xfId="1" applyFill="1" applyBorder="1" applyAlignment="1">
      <alignment horizontal="center" vertical="center"/>
    </xf>
    <xf numFmtId="0" fontId="1" fillId="7" borderId="10" xfId="1" applyFill="1" applyBorder="1" applyAlignment="1">
      <alignment horizontal="right" vertical="center"/>
    </xf>
    <xf numFmtId="0" fontId="2" fillId="7" borderId="11" xfId="1" applyFont="1" applyFill="1" applyBorder="1" applyAlignment="1">
      <alignment horizontal="center" vertical="center"/>
    </xf>
    <xf numFmtId="0" fontId="1" fillId="0" borderId="0" xfId="1" quotePrefix="1" applyAlignment="1">
      <alignment horizontal="right" vertical="center"/>
    </xf>
    <xf numFmtId="0" fontId="1" fillId="0" borderId="0" xfId="1" quotePrefix="1" applyAlignment="1">
      <alignment horizontal="center" vertical="center"/>
    </xf>
    <xf numFmtId="0" fontId="1" fillId="0" borderId="0" xfId="1" quotePrefix="1">
      <alignment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horizontal="center" vertical="center"/>
    </xf>
    <xf numFmtId="49" fontId="6" fillId="0" borderId="0" xfId="0" applyNumberFormat="1" applyFont="1">
      <alignment vertical="center"/>
    </xf>
  </cellXfs>
  <cellStyles count="4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</cellStyles>
  <dxfs count="0"/>
  <tableStyles count="0" defaultTableStyle="TableStyleMedium2" defaultPivotStyle="PivotStyleLight16"/>
  <colors>
    <mruColors>
      <color rgb="FFCCFF66"/>
      <color rgb="FFCCFF99"/>
      <color rgb="FFCCFFCC"/>
      <color rgb="FFFFFF66"/>
      <color rgb="FFFFFF99"/>
      <color rgb="FFFFFFCC"/>
      <color rgb="FFCCFFFF"/>
      <color rgb="FF53C93D"/>
      <color rgb="FFB2EC0A"/>
      <color rgb="FFDA9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2</xdr:row>
      <xdr:rowOff>5715</xdr:rowOff>
    </xdr:from>
    <xdr:to>
      <xdr:col>6</xdr:col>
      <xdr:colOff>769620</xdr:colOff>
      <xdr:row>38</xdr:row>
      <xdr:rowOff>115570</xdr:rowOff>
    </xdr:to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31620" y="198120"/>
          <a:ext cx="5539740" cy="6779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2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indent="-493395" algn="l" fontAlgn="auto"/>
          <a:r>
            <a:rPr lang="en-US" altLang="ja-JP" sz="1100"/>
            <a:t>(0) </a:t>
          </a:r>
          <a:r>
            <a:rPr lang="ja-JP" altLang="en-US" sz="1100"/>
            <a:t>Let N</a:t>
          </a:r>
          <a:r>
            <a:rPr lang="ja-JP" altLang="en-US" sz="1100" baseline="-25000">
              <a:solidFill>
                <a:schemeClr val="tx1"/>
              </a:solidFill>
              <a:uFillTx/>
            </a:rPr>
            <a:t>a</a:t>
          </a:r>
          <a:r>
            <a:rPr lang="ja-JP" altLang="en-US" sz="1100"/>
            <a:t> be the number of data in group A, N</a:t>
          </a:r>
          <a:r>
            <a:rPr lang="ja-JP" altLang="en-US" sz="1100" baseline="-25000">
              <a:solidFill>
                <a:schemeClr val="tx1"/>
              </a:solidFill>
              <a:uFillTx/>
            </a:rPr>
            <a:t>b</a:t>
          </a:r>
          <a:r>
            <a:rPr lang="ja-JP" altLang="en-US" sz="1100"/>
            <a:t> be the number of data in group B, </a:t>
          </a:r>
        </a:p>
        <a:p>
          <a:pPr indent="-493395" algn="l" fontAlgn="auto"/>
          <a:r>
            <a:rPr lang="ja-JP" altLang="en-US" sz="1100"/>
            <a:t>      and N (= N</a:t>
          </a:r>
          <a:r>
            <a:rPr lang="ja-JP" altLang="en-US" sz="1100" baseline="-25000">
              <a:solidFill>
                <a:schemeClr val="tx1"/>
              </a:solidFill>
              <a:uFillTx/>
            </a:rPr>
            <a:t>a</a:t>
          </a:r>
          <a:r>
            <a:rPr lang="ja-JP" altLang="en-US" sz="1100"/>
            <a:t> + N</a:t>
          </a:r>
          <a:r>
            <a:rPr lang="ja-JP" altLang="en-US" sz="1100" baseline="-25000">
              <a:solidFill>
                <a:schemeClr val="tx1"/>
              </a:solidFill>
              <a:uFillTx/>
            </a:rPr>
            <a:t>b</a:t>
          </a:r>
          <a:r>
            <a:rPr lang="ja-JP" altLang="en-US" sz="1100"/>
            <a:t>) be the total number of data. </a:t>
          </a:r>
        </a:p>
        <a:p>
          <a:pPr algn="l"/>
          <a:endParaRPr lang="ja-JP" altLang="en-US" sz="1100"/>
        </a:p>
        <a:p>
          <a:pPr algn="l"/>
          <a:r>
            <a:rPr lang="en-US" altLang="ja-JP" sz="1100"/>
            <a:t>(1) Sort by group in ascending order. Rank after sorting. </a:t>
          </a:r>
        </a:p>
        <a:p>
          <a:pPr algn="l"/>
          <a:endParaRPr lang="en-US" altLang="ja-JP" sz="1100"/>
        </a:p>
        <a:p>
          <a:pPr algn="l"/>
          <a:r>
            <a:rPr lang="en-US" altLang="ja-JP" sz="1100"/>
            <a:t>(2) Merge both groups and sort as a whole. Also rank this. Each data has an in-group </a:t>
          </a:r>
        </a:p>
        <a:p>
          <a:pPr algn="l"/>
          <a:r>
            <a:rPr lang="en-US" altLang="ja-JP" sz="1100"/>
            <a:t>      ranking and an overall ranking. </a:t>
          </a:r>
        </a:p>
        <a:p>
          <a:pPr algn="l"/>
          <a:endParaRPr lang="en-US" altLang="ja-JP" sz="1100"/>
        </a:p>
        <a:p>
          <a:pPr algn="l"/>
          <a:r>
            <a:rPr lang="en-US" altLang="ja-JP" sz="1100"/>
            <a:t>(3) For each data x, focus on the data whose overall rank is lower than x. In this, count the </a:t>
          </a:r>
        </a:p>
        <a:p>
          <a:pPr algn="l"/>
          <a:r>
            <a:rPr lang="en-US" altLang="ja-JP" sz="1100"/>
            <a:t>      number of data that does not belong to the group to which x itself belongs. </a:t>
          </a:r>
        </a:p>
        <a:p>
          <a:pPr algn="l"/>
          <a:r>
            <a:rPr lang="en-US" altLang="ja-JP" sz="1100"/>
            <a:t>      Let this number be q(x). Calculate q(x) for all data x.</a:t>
          </a:r>
        </a:p>
        <a:p>
          <a:pPr algn="l"/>
          <a:r>
            <a:rPr lang="en-US" altLang="ja-JP" sz="1100"/>
            <a:t>      This can be calculated by the following procedure. For example, for Group A ;</a:t>
          </a:r>
        </a:p>
        <a:p>
          <a:pPr algn="l"/>
          <a:r>
            <a:rPr lang="en-US" altLang="ja-JP" sz="1100"/>
            <a:t>	Assume that the overall ranking is r and the ranking within the group is 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. </a:t>
          </a:r>
        </a:p>
        <a:p>
          <a:pPr algn="l"/>
          <a:r>
            <a:rPr lang="en-US" altLang="ja-JP" sz="1100"/>
            <a:t>	Since there are (N-r) data in both groups below the rank of x, and among </a:t>
          </a:r>
        </a:p>
        <a:p>
          <a:pPr algn="l"/>
          <a:r>
            <a:rPr lang="en-US" altLang="ja-JP" sz="1100"/>
            <a:t>	them, the data belonging to group A is 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-r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).,so</a:t>
          </a:r>
        </a:p>
        <a:p>
          <a:pPr algn="l"/>
          <a:r>
            <a:rPr lang="en-US" altLang="ja-JP" sz="1100"/>
            <a:t>		q(x) = (N-r) - 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-r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)</a:t>
          </a:r>
        </a:p>
        <a:p>
          <a:pPr algn="l"/>
          <a:r>
            <a:rPr lang="en-US" altLang="ja-JP" sz="1100"/>
            <a:t>	The same applies to Group B. </a:t>
          </a:r>
        </a:p>
        <a:p>
          <a:pPr algn="l"/>
          <a:endParaRPr lang="en-US" altLang="ja-JP" sz="1100"/>
        </a:p>
        <a:p>
          <a:pPr algn="l"/>
          <a:r>
            <a:rPr lang="en-US" altLang="ja-JP" sz="1100"/>
            <a:t>(4) Calculate the sum of each group of q(x) above, and let these be Ra and Rb. It should be </a:t>
          </a:r>
        </a:p>
        <a:p>
          <a:pPr algn="l"/>
          <a:r>
            <a:rPr lang="en-US" altLang="ja-JP" sz="1100"/>
            <a:t>      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 +  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 = 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 × 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. </a:t>
          </a:r>
        </a:p>
        <a:p>
          <a:pPr algn="l"/>
          <a:endParaRPr lang="en-US" altLang="ja-JP" sz="1100"/>
        </a:p>
        <a:p>
          <a:pPr algn="l"/>
          <a:r>
            <a:rPr lang="en-US" altLang="ja-JP" sz="1100"/>
            <a:t>(5) Calculate the statistics Ua and Ub. Adopt the smaller value and let it be U. </a:t>
          </a:r>
        </a:p>
        <a:p>
          <a:pPr algn="l"/>
          <a:r>
            <a:rPr lang="en-US" altLang="ja-JP" sz="1100"/>
            <a:t>	U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 = 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×N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 + 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×(n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+1))/2 - 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endParaRPr lang="en-US" altLang="ja-JP" sz="1100"/>
        </a:p>
        <a:p>
          <a:pPr algn="l"/>
          <a:r>
            <a:rPr lang="en-US" altLang="ja-JP" sz="1100"/>
            <a:t>	U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 = 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×N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 + 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×(n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+1))/2 - R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endParaRPr lang="en-US" altLang="ja-JP" sz="1100"/>
        </a:p>
        <a:p>
          <a:pPr algn="l"/>
          <a:endParaRPr lang="en-US" altLang="ja-JP" sz="1100"/>
        </a:p>
        <a:p>
          <a:pPr algn="l"/>
          <a:r>
            <a:rPr lang="en-US" altLang="ja-JP" sz="1100"/>
            <a:t>(6) onvert U to Z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0</a:t>
          </a:r>
          <a:r>
            <a:rPr lang="en-US" altLang="ja-JP" sz="1100"/>
            <a:t>. Z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0</a:t>
          </a:r>
          <a:r>
            <a:rPr lang="en-US" altLang="ja-JP" sz="1100"/>
            <a:t> follows a normal distribution with mean 0 and variance 1. </a:t>
          </a:r>
        </a:p>
        <a:p>
          <a:pPr algn="l"/>
          <a:r>
            <a:rPr lang="en-US" altLang="ja-JP" sz="1100"/>
            <a:t>	Z0 = (U - E(U)) / Sqrt(V(U))</a:t>
          </a:r>
        </a:p>
        <a:p>
          <a:pPr algn="l"/>
          <a:r>
            <a:rPr lang="en-US" altLang="ja-JP" sz="1100"/>
            <a:t>	E(U) = (N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×N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) / 2</a:t>
          </a:r>
        </a:p>
        <a:p>
          <a:pPr algn="l"/>
          <a:r>
            <a:rPr lang="en-US" altLang="ja-JP" sz="1100"/>
            <a:t>	V(U) = 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a</a:t>
          </a:r>
          <a:r>
            <a:rPr lang="en-US" altLang="ja-JP" sz="1100"/>
            <a:t>×N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b</a:t>
          </a:r>
          <a:r>
            <a:rPr lang="en-US" altLang="ja-JP" sz="1100"/>
            <a:t>×(N+1) / 12</a:t>
          </a:r>
        </a:p>
        <a:p>
          <a:pPr algn="l"/>
          <a:endParaRPr lang="en-US" altLang="ja-JP" sz="1100"/>
        </a:p>
        <a:p>
          <a:pPr algn="l"/>
          <a:r>
            <a:rPr lang="en-US" altLang="ja-JP" sz="1100"/>
            <a:t>(7) The test is performed with the significance level as </a:t>
          </a:r>
          <a:r>
            <a:rPr lang="en-US" altLang="ja-JP">
              <a:sym typeface="+mn-ea"/>
            </a:rPr>
            <a:t>α</a:t>
          </a:r>
          <a:r>
            <a:rPr lang="en-US" altLang="ja-JP" sz="1100"/>
            <a:t> and the significance probability p as </a:t>
          </a:r>
        </a:p>
        <a:p>
          <a:pPr algn="l"/>
          <a:r>
            <a:rPr lang="en-US" altLang="ja-JP" sz="1100"/>
            <a:t>       p = Pr {| z | ≧ Z</a:t>
          </a:r>
          <a:r>
            <a:rPr lang="en-US" altLang="ja-JP" sz="1100" baseline="-25000">
              <a:solidFill>
                <a:schemeClr val="tx1"/>
              </a:solidFill>
              <a:uFillTx/>
            </a:rPr>
            <a:t>0</a:t>
          </a:r>
          <a:r>
            <a:rPr lang="en-US" altLang="ja-JP" sz="1100"/>
            <a:t>}. That is, p is obtained by referring to the normal distribution table, </a:t>
          </a:r>
        </a:p>
        <a:p>
          <a:pPr algn="l"/>
          <a:r>
            <a:rPr lang="en-US" altLang="ja-JP" sz="1100"/>
            <a:t>      and </a:t>
          </a:r>
          <a:r>
            <a:rPr lang="en-US" altLang="ja-JP">
              <a:sym typeface="+mn-ea"/>
            </a:rPr>
            <a:t> α</a:t>
          </a:r>
          <a:r>
            <a:rPr lang="en-US" altLang="ja-JP" sz="1100"/>
            <a:t> is a standard value (for example, 0.002).</a:t>
          </a:r>
        </a:p>
        <a:p>
          <a:pPr algn="l"/>
          <a:r>
            <a:rPr lang="en-US" altLang="ja-JP" sz="1100"/>
            <a:t>      If p ≤</a:t>
          </a:r>
          <a:r>
            <a:rPr lang="en-US" altLang="ja-JP">
              <a:sym typeface="+mn-ea"/>
            </a:rPr>
            <a:t> α</a:t>
          </a:r>
          <a:r>
            <a:rPr lang="en-US" altLang="ja-JP" sz="1100"/>
            <a:t>, the null hypothesis is rejected. We can say "There is a difference in the two </a:t>
          </a:r>
        </a:p>
        <a:p>
          <a:pPr algn="l"/>
          <a:r>
            <a:rPr lang="en-US" altLang="ja-JP" sz="1100"/>
            <a:t>      groups"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1"/>
  <sheetViews>
    <sheetView tabSelected="1" topLeftCell="L1" workbookViewId="0">
      <selection activeCell="D64" sqref="D64"/>
    </sheetView>
  </sheetViews>
  <sheetFormatPr baseColWidth="10" defaultColWidth="13" defaultRowHeight="15"/>
  <cols>
    <col min="1" max="8" width="13" style="1"/>
    <col min="9" max="16" width="9.83203125" style="1" customWidth="1"/>
    <col min="17" max="30" width="13" style="1"/>
    <col min="31" max="31" width="42.1640625" style="1" customWidth="1"/>
    <col min="32" max="16384" width="13" style="1"/>
  </cols>
  <sheetData>
    <row r="1" spans="1:31" ht="16">
      <c r="A1" s="34" t="s">
        <v>47</v>
      </c>
    </row>
    <row r="2" spans="1:31" ht="16" thickBot="1">
      <c r="V2" s="1" t="s">
        <v>0</v>
      </c>
      <c r="X2" s="1" t="s">
        <v>1</v>
      </c>
      <c r="AA2" s="1" t="s">
        <v>2</v>
      </c>
    </row>
    <row r="3" spans="1:31">
      <c r="H3" s="27" t="s">
        <v>3</v>
      </c>
      <c r="I3" s="2" t="s">
        <v>4</v>
      </c>
      <c r="J3" s="3">
        <v>316</v>
      </c>
      <c r="V3" s="1" t="s">
        <v>5</v>
      </c>
      <c r="X3" s="1" t="s">
        <v>6</v>
      </c>
      <c r="AA3" s="1" t="s">
        <v>7</v>
      </c>
    </row>
    <row r="4" spans="1:31" ht="16" thickBot="1">
      <c r="I4" s="4" t="s">
        <v>8</v>
      </c>
      <c r="J4" s="5">
        <v>324</v>
      </c>
      <c r="AA4" s="1" t="s">
        <v>9</v>
      </c>
    </row>
    <row r="5" spans="1:31" ht="16" thickBot="1">
      <c r="I5" s="6" t="s">
        <v>10</v>
      </c>
      <c r="J5" s="7">
        <f>J3+J4</f>
        <v>640</v>
      </c>
      <c r="U5" s="27" t="s">
        <v>11</v>
      </c>
      <c r="V5" s="16" t="s">
        <v>12</v>
      </c>
      <c r="W5" s="17">
        <f>V8+W8</f>
        <v>102384</v>
      </c>
    </row>
    <row r="6" spans="1:31" ht="16" thickBot="1">
      <c r="V6" s="16" t="s">
        <v>13</v>
      </c>
      <c r="W6" s="17">
        <f>J3*J4</f>
        <v>102384</v>
      </c>
      <c r="X6" s="28" t="s">
        <v>14</v>
      </c>
      <c r="Y6" s="28" t="s">
        <v>14</v>
      </c>
      <c r="Z6" s="28" t="s">
        <v>14</v>
      </c>
      <c r="AB6" s="29" t="s">
        <v>15</v>
      </c>
      <c r="AC6" s="29" t="s">
        <v>16</v>
      </c>
    </row>
    <row r="7" spans="1:31" ht="16" thickBot="1">
      <c r="V7" s="18" t="s">
        <v>17</v>
      </c>
      <c r="W7" s="19" t="s">
        <v>18</v>
      </c>
      <c r="X7" s="18" t="s">
        <v>19</v>
      </c>
      <c r="Y7" s="19" t="s">
        <v>20</v>
      </c>
      <c r="Z7" s="20" t="s">
        <v>21</v>
      </c>
      <c r="AB7" s="24" t="s">
        <v>22</v>
      </c>
      <c r="AC7" s="24" t="s">
        <v>23</v>
      </c>
      <c r="AD7" s="24" t="s">
        <v>24</v>
      </c>
    </row>
    <row r="8" spans="1:31" ht="16" thickBot="1">
      <c r="V8" s="21">
        <f t="shared" ref="V8:W8" si="0">SUM(V12:V651)</f>
        <v>39600</v>
      </c>
      <c r="W8" s="22">
        <f t="shared" si="0"/>
        <v>62784</v>
      </c>
      <c r="X8" s="21">
        <f>(J3*J4)+((J3*(J3+1))/2)-V8</f>
        <v>112870</v>
      </c>
      <c r="Y8" s="22">
        <f>(J3*J4)+((J4*(J4+1))/2)-X8</f>
        <v>42164</v>
      </c>
      <c r="Z8" s="23">
        <f>MIN(X8,Y8)</f>
        <v>42164</v>
      </c>
      <c r="AB8" s="24">
        <f>(Z8-AB12)/SQRT(AB13)</f>
        <v>-3.8604427141363789</v>
      </c>
      <c r="AC8" s="24">
        <v>1E-4</v>
      </c>
      <c r="AD8" s="24">
        <v>2E-3</v>
      </c>
    </row>
    <row r="9" spans="1:31" ht="16" thickBot="1">
      <c r="I9" s="29" t="s">
        <v>25</v>
      </c>
      <c r="P9" s="29" t="s">
        <v>26</v>
      </c>
    </row>
    <row r="10" spans="1:31" ht="16" thickBot="1">
      <c r="I10" s="30" t="s">
        <v>27</v>
      </c>
      <c r="J10" s="31"/>
      <c r="K10" s="31"/>
      <c r="L10" s="31"/>
      <c r="M10" s="31"/>
      <c r="N10" s="32"/>
      <c r="P10" s="30" t="s">
        <v>28</v>
      </c>
      <c r="Q10" s="31"/>
      <c r="R10" s="31"/>
      <c r="S10" s="32"/>
      <c r="U10" s="27" t="s">
        <v>29</v>
      </c>
      <c r="V10" s="30" t="s">
        <v>30</v>
      </c>
      <c r="W10" s="33"/>
      <c r="AD10" s="25" t="s">
        <v>31</v>
      </c>
      <c r="AE10" s="26" t="s">
        <v>32</v>
      </c>
    </row>
    <row r="11" spans="1:31" ht="16" thickBot="1">
      <c r="I11" s="8" t="s">
        <v>33</v>
      </c>
      <c r="J11" s="8" t="s">
        <v>34</v>
      </c>
      <c r="K11" s="8" t="s">
        <v>35</v>
      </c>
      <c r="L11" s="11" t="s">
        <v>36</v>
      </c>
      <c r="M11" s="11" t="s">
        <v>37</v>
      </c>
      <c r="N11" s="11" t="s">
        <v>35</v>
      </c>
      <c r="P11" s="12" t="s">
        <v>38</v>
      </c>
      <c r="Q11" s="12" t="s">
        <v>39</v>
      </c>
      <c r="R11" s="12" t="s">
        <v>35</v>
      </c>
      <c r="S11" s="12" t="s">
        <v>40</v>
      </c>
      <c r="V11" s="8" t="s">
        <v>41</v>
      </c>
      <c r="W11" s="11" t="s">
        <v>42</v>
      </c>
      <c r="AA11" s="29" t="s">
        <v>15</v>
      </c>
    </row>
    <row r="12" spans="1:31">
      <c r="I12" s="9">
        <v>5.8999999999997499E-2</v>
      </c>
      <c r="J12" s="10">
        <v>1</v>
      </c>
      <c r="K12" s="8" t="s">
        <v>43</v>
      </c>
      <c r="L12" s="13">
        <v>0</v>
      </c>
      <c r="M12" s="14">
        <v>1</v>
      </c>
      <c r="N12" s="11" t="s">
        <v>44</v>
      </c>
      <c r="P12" s="13">
        <v>0</v>
      </c>
      <c r="Q12" s="14">
        <v>1</v>
      </c>
      <c r="R12" s="11" t="s">
        <v>44</v>
      </c>
      <c r="S12" s="15">
        <v>1</v>
      </c>
      <c r="V12" s="10" t="str">
        <f t="shared" ref="V12:V75" si="1">IF(R12="a",($J$5-S12)-($J$3-Q12),"")</f>
        <v/>
      </c>
      <c r="W12" s="14">
        <f t="shared" ref="W12:W75" si="2">IF(R12="b",($J$5-S12)-($J$4-Q12),"")</f>
        <v>316</v>
      </c>
      <c r="AA12" s="2" t="s">
        <v>45</v>
      </c>
      <c r="AB12" s="3">
        <f>(J3*J4)/2</f>
        <v>51192</v>
      </c>
    </row>
    <row r="13" spans="1:31" ht="16" thickBot="1">
      <c r="I13" s="9">
        <v>6.9999999999993207E-2</v>
      </c>
      <c r="J13" s="10">
        <v>2</v>
      </c>
      <c r="K13" s="8" t="s">
        <v>43</v>
      </c>
      <c r="L13" s="13">
        <v>0</v>
      </c>
      <c r="M13" s="14">
        <v>2</v>
      </c>
      <c r="N13" s="11" t="s">
        <v>44</v>
      </c>
      <c r="P13" s="13">
        <v>0</v>
      </c>
      <c r="Q13" s="14">
        <v>2</v>
      </c>
      <c r="R13" s="11" t="s">
        <v>44</v>
      </c>
      <c r="S13" s="15">
        <v>2</v>
      </c>
      <c r="V13" s="10" t="str">
        <f t="shared" si="1"/>
        <v/>
      </c>
      <c r="W13" s="14">
        <f t="shared" si="2"/>
        <v>316</v>
      </c>
      <c r="AA13" s="6" t="s">
        <v>46</v>
      </c>
      <c r="AB13" s="7">
        <f>J3*J4*(J5+1)/12</f>
        <v>5469012</v>
      </c>
    </row>
    <row r="14" spans="1:31">
      <c r="I14" s="9">
        <v>0.16899999999999701</v>
      </c>
      <c r="J14" s="10">
        <v>3</v>
      </c>
      <c r="K14" s="8" t="s">
        <v>43</v>
      </c>
      <c r="L14" s="13">
        <v>0</v>
      </c>
      <c r="M14" s="14">
        <v>3</v>
      </c>
      <c r="N14" s="11" t="s">
        <v>44</v>
      </c>
      <c r="P14" s="13">
        <v>0</v>
      </c>
      <c r="Q14" s="14">
        <v>3</v>
      </c>
      <c r="R14" s="11" t="s">
        <v>44</v>
      </c>
      <c r="S14" s="15">
        <v>3</v>
      </c>
      <c r="V14" s="10" t="str">
        <f t="shared" si="1"/>
        <v/>
      </c>
      <c r="W14" s="14">
        <f t="shared" si="2"/>
        <v>316</v>
      </c>
    </row>
    <row r="15" spans="1:31">
      <c r="I15" s="9">
        <v>0.213999999999999</v>
      </c>
      <c r="J15" s="10">
        <v>4</v>
      </c>
      <c r="K15" s="8" t="s">
        <v>43</v>
      </c>
      <c r="L15" s="13">
        <v>9.3000000000003497E-2</v>
      </c>
      <c r="M15" s="14">
        <v>4</v>
      </c>
      <c r="N15" s="11" t="s">
        <v>44</v>
      </c>
      <c r="P15" s="9">
        <v>5.8999999999997499E-2</v>
      </c>
      <c r="Q15" s="10">
        <v>1</v>
      </c>
      <c r="R15" s="8" t="s">
        <v>43</v>
      </c>
      <c r="S15" s="15">
        <v>4</v>
      </c>
      <c r="V15" s="10">
        <f t="shared" si="1"/>
        <v>321</v>
      </c>
      <c r="W15" s="14" t="str">
        <f t="shared" si="2"/>
        <v/>
      </c>
    </row>
    <row r="16" spans="1:31">
      <c r="I16" s="9">
        <v>0.42700000000000699</v>
      </c>
      <c r="J16" s="10">
        <v>5</v>
      </c>
      <c r="K16" s="8" t="s">
        <v>43</v>
      </c>
      <c r="L16" s="13">
        <v>0.20099999999999299</v>
      </c>
      <c r="M16" s="14">
        <v>5</v>
      </c>
      <c r="N16" s="11" t="s">
        <v>44</v>
      </c>
      <c r="P16" s="9">
        <v>6.9999999999993207E-2</v>
      </c>
      <c r="Q16" s="10">
        <v>2</v>
      </c>
      <c r="R16" s="8" t="s">
        <v>43</v>
      </c>
      <c r="S16" s="15">
        <v>5</v>
      </c>
      <c r="V16" s="10">
        <f t="shared" si="1"/>
        <v>321</v>
      </c>
      <c r="W16" s="14" t="str">
        <f t="shared" si="2"/>
        <v/>
      </c>
    </row>
    <row r="17" spans="9:23">
      <c r="I17" s="9">
        <v>0.54200000000000204</v>
      </c>
      <c r="J17" s="10">
        <v>6</v>
      </c>
      <c r="K17" s="8" t="s">
        <v>43</v>
      </c>
      <c r="L17" s="13">
        <v>0.23000000000000401</v>
      </c>
      <c r="M17" s="14">
        <v>6</v>
      </c>
      <c r="N17" s="11" t="s">
        <v>44</v>
      </c>
      <c r="P17" s="13">
        <v>9.3000000000003497E-2</v>
      </c>
      <c r="Q17" s="14">
        <v>4</v>
      </c>
      <c r="R17" s="11" t="s">
        <v>44</v>
      </c>
      <c r="S17" s="15">
        <v>6</v>
      </c>
      <c r="V17" s="10" t="str">
        <f t="shared" si="1"/>
        <v/>
      </c>
      <c r="W17" s="14">
        <f t="shared" si="2"/>
        <v>314</v>
      </c>
    </row>
    <row r="18" spans="9:23">
      <c r="I18" s="9">
        <v>0.70799999999999796</v>
      </c>
      <c r="J18" s="10">
        <v>7</v>
      </c>
      <c r="K18" s="8" t="s">
        <v>43</v>
      </c>
      <c r="L18" s="13">
        <v>0.50900000000000001</v>
      </c>
      <c r="M18" s="14">
        <v>7</v>
      </c>
      <c r="N18" s="11" t="s">
        <v>44</v>
      </c>
      <c r="P18" s="9">
        <v>0.16899999999999701</v>
      </c>
      <c r="Q18" s="10">
        <v>3</v>
      </c>
      <c r="R18" s="8" t="s">
        <v>43</v>
      </c>
      <c r="S18" s="15">
        <v>7</v>
      </c>
      <c r="V18" s="10">
        <f t="shared" si="1"/>
        <v>320</v>
      </c>
      <c r="W18" s="14" t="str">
        <f t="shared" si="2"/>
        <v/>
      </c>
    </row>
    <row r="19" spans="9:23">
      <c r="I19" s="9">
        <v>1.075</v>
      </c>
      <c r="J19" s="10">
        <v>8</v>
      </c>
      <c r="K19" s="8" t="s">
        <v>43</v>
      </c>
      <c r="L19" s="13">
        <v>0.53799999999999704</v>
      </c>
      <c r="M19" s="14">
        <v>8</v>
      </c>
      <c r="N19" s="11" t="s">
        <v>44</v>
      </c>
      <c r="P19" s="13">
        <v>0.20099999999999299</v>
      </c>
      <c r="Q19" s="14">
        <v>5</v>
      </c>
      <c r="R19" s="11" t="s">
        <v>44</v>
      </c>
      <c r="S19" s="15">
        <v>8</v>
      </c>
      <c r="V19" s="10" t="str">
        <f t="shared" si="1"/>
        <v/>
      </c>
      <c r="W19" s="14">
        <f t="shared" si="2"/>
        <v>313</v>
      </c>
    </row>
    <row r="20" spans="9:23">
      <c r="I20" s="9">
        <v>1.8520000000000001</v>
      </c>
      <c r="J20" s="10">
        <v>9</v>
      </c>
      <c r="K20" s="8" t="s">
        <v>43</v>
      </c>
      <c r="L20" s="13">
        <v>0.55500000000000704</v>
      </c>
      <c r="M20" s="14">
        <v>9</v>
      </c>
      <c r="N20" s="11" t="s">
        <v>44</v>
      </c>
      <c r="P20" s="9">
        <v>0.213999999999999</v>
      </c>
      <c r="Q20" s="10">
        <v>4</v>
      </c>
      <c r="R20" s="8" t="s">
        <v>43</v>
      </c>
      <c r="S20" s="15">
        <v>9</v>
      </c>
      <c r="V20" s="10">
        <f t="shared" si="1"/>
        <v>319</v>
      </c>
      <c r="W20" s="14" t="str">
        <f t="shared" si="2"/>
        <v/>
      </c>
    </row>
    <row r="21" spans="9:23">
      <c r="I21" s="9">
        <v>2.0879999999999899</v>
      </c>
      <c r="J21" s="10">
        <v>10</v>
      </c>
      <c r="K21" s="8" t="s">
        <v>43</v>
      </c>
      <c r="L21" s="13">
        <v>0.63400000000000001</v>
      </c>
      <c r="M21" s="14">
        <v>10</v>
      </c>
      <c r="N21" s="11" t="s">
        <v>44</v>
      </c>
      <c r="P21" s="13">
        <v>0.23000000000000401</v>
      </c>
      <c r="Q21" s="14">
        <v>6</v>
      </c>
      <c r="R21" s="11" t="s">
        <v>44</v>
      </c>
      <c r="S21" s="15">
        <v>10</v>
      </c>
      <c r="V21" s="10" t="str">
        <f t="shared" si="1"/>
        <v/>
      </c>
      <c r="W21" s="14">
        <f t="shared" si="2"/>
        <v>312</v>
      </c>
    </row>
    <row r="22" spans="9:23">
      <c r="I22" s="9">
        <v>2.149</v>
      </c>
      <c r="J22" s="10">
        <v>11</v>
      </c>
      <c r="K22" s="8" t="s">
        <v>43</v>
      </c>
      <c r="L22" s="13">
        <v>0.71200000000000296</v>
      </c>
      <c r="M22" s="14">
        <v>11</v>
      </c>
      <c r="N22" s="11" t="s">
        <v>44</v>
      </c>
      <c r="P22" s="9">
        <v>0.42700000000000699</v>
      </c>
      <c r="Q22" s="10">
        <v>5</v>
      </c>
      <c r="R22" s="8" t="s">
        <v>43</v>
      </c>
      <c r="S22" s="15">
        <v>11</v>
      </c>
      <c r="V22" s="10">
        <f t="shared" si="1"/>
        <v>318</v>
      </c>
      <c r="W22" s="14" t="str">
        <f t="shared" si="2"/>
        <v/>
      </c>
    </row>
    <row r="23" spans="9:23">
      <c r="I23" s="9">
        <v>2.1549999999999998</v>
      </c>
      <c r="J23" s="10">
        <v>12</v>
      </c>
      <c r="K23" s="8" t="s">
        <v>43</v>
      </c>
      <c r="L23" s="13">
        <v>0.885000000000005</v>
      </c>
      <c r="M23" s="14">
        <v>12</v>
      </c>
      <c r="N23" s="11" t="s">
        <v>44</v>
      </c>
      <c r="P23" s="13">
        <v>0.50900000000000001</v>
      </c>
      <c r="Q23" s="14">
        <v>7</v>
      </c>
      <c r="R23" s="11" t="s">
        <v>44</v>
      </c>
      <c r="S23" s="15">
        <v>12</v>
      </c>
      <c r="V23" s="10" t="str">
        <f t="shared" si="1"/>
        <v/>
      </c>
      <c r="W23" s="14">
        <f t="shared" si="2"/>
        <v>311</v>
      </c>
    </row>
    <row r="24" spans="9:23">
      <c r="I24" s="9">
        <v>2.2069999999999901</v>
      </c>
      <c r="J24" s="10">
        <v>13</v>
      </c>
      <c r="K24" s="8" t="s">
        <v>43</v>
      </c>
      <c r="L24" s="13">
        <v>0.90900000000000603</v>
      </c>
      <c r="M24" s="14">
        <v>13</v>
      </c>
      <c r="N24" s="11" t="s">
        <v>44</v>
      </c>
      <c r="P24" s="13">
        <v>0.53799999999999704</v>
      </c>
      <c r="Q24" s="14">
        <v>8</v>
      </c>
      <c r="R24" s="11" t="s">
        <v>44</v>
      </c>
      <c r="S24" s="15">
        <v>13</v>
      </c>
      <c r="V24" s="10" t="str">
        <f t="shared" si="1"/>
        <v/>
      </c>
      <c r="W24" s="14">
        <f t="shared" si="2"/>
        <v>311</v>
      </c>
    </row>
    <row r="25" spans="9:23">
      <c r="I25" s="9">
        <v>2.5009999999999999</v>
      </c>
      <c r="J25" s="10">
        <v>14</v>
      </c>
      <c r="K25" s="8" t="s">
        <v>43</v>
      </c>
      <c r="L25" s="13">
        <v>0.93600000000000705</v>
      </c>
      <c r="M25" s="14">
        <v>14</v>
      </c>
      <c r="N25" s="11" t="s">
        <v>44</v>
      </c>
      <c r="P25" s="9">
        <v>0.54200000000000204</v>
      </c>
      <c r="Q25" s="10">
        <v>6</v>
      </c>
      <c r="R25" s="8" t="s">
        <v>43</v>
      </c>
      <c r="S25" s="15">
        <v>14</v>
      </c>
      <c r="V25" s="10">
        <f t="shared" si="1"/>
        <v>316</v>
      </c>
      <c r="W25" s="14" t="str">
        <f t="shared" si="2"/>
        <v/>
      </c>
    </row>
    <row r="26" spans="9:23">
      <c r="I26" s="9">
        <v>2.7129999999999899</v>
      </c>
      <c r="J26" s="10">
        <v>15</v>
      </c>
      <c r="K26" s="8" t="s">
        <v>43</v>
      </c>
      <c r="L26" s="13">
        <v>0.96899999999999398</v>
      </c>
      <c r="M26" s="14">
        <v>15</v>
      </c>
      <c r="N26" s="11" t="s">
        <v>44</v>
      </c>
      <c r="P26" s="13">
        <v>0.55500000000000704</v>
      </c>
      <c r="Q26" s="14">
        <v>9</v>
      </c>
      <c r="R26" s="11" t="s">
        <v>44</v>
      </c>
      <c r="S26" s="15">
        <v>15</v>
      </c>
      <c r="V26" s="10" t="str">
        <f t="shared" si="1"/>
        <v/>
      </c>
      <c r="W26" s="14">
        <f t="shared" si="2"/>
        <v>310</v>
      </c>
    </row>
    <row r="27" spans="9:23">
      <c r="I27" s="9">
        <v>2.78400000000001</v>
      </c>
      <c r="J27" s="10">
        <v>16</v>
      </c>
      <c r="K27" s="8" t="s">
        <v>43</v>
      </c>
      <c r="L27" s="13">
        <v>0.998999999999995</v>
      </c>
      <c r="M27" s="14">
        <v>16</v>
      </c>
      <c r="N27" s="11" t="s">
        <v>44</v>
      </c>
      <c r="P27" s="13">
        <v>0.63400000000000001</v>
      </c>
      <c r="Q27" s="14">
        <v>10</v>
      </c>
      <c r="R27" s="11" t="s">
        <v>44</v>
      </c>
      <c r="S27" s="15">
        <v>16</v>
      </c>
      <c r="V27" s="10" t="str">
        <f t="shared" si="1"/>
        <v/>
      </c>
      <c r="W27" s="14">
        <f t="shared" si="2"/>
        <v>310</v>
      </c>
    </row>
    <row r="28" spans="9:23">
      <c r="I28" s="9">
        <v>2.8619999999999899</v>
      </c>
      <c r="J28" s="10">
        <v>17</v>
      </c>
      <c r="K28" s="8" t="s">
        <v>43</v>
      </c>
      <c r="L28" s="13">
        <v>1.27</v>
      </c>
      <c r="M28" s="14">
        <v>17</v>
      </c>
      <c r="N28" s="11" t="s">
        <v>44</v>
      </c>
      <c r="P28" s="9">
        <v>0.70799999999999796</v>
      </c>
      <c r="Q28" s="10">
        <v>7</v>
      </c>
      <c r="R28" s="8" t="s">
        <v>43</v>
      </c>
      <c r="S28" s="15">
        <v>17</v>
      </c>
      <c r="V28" s="10">
        <f t="shared" si="1"/>
        <v>314</v>
      </c>
      <c r="W28" s="14" t="str">
        <f t="shared" si="2"/>
        <v/>
      </c>
    </row>
    <row r="29" spans="9:23">
      <c r="I29" s="9">
        <v>2.875</v>
      </c>
      <c r="J29" s="10">
        <v>18</v>
      </c>
      <c r="K29" s="8" t="s">
        <v>43</v>
      </c>
      <c r="L29" s="13">
        <v>1.4339999999999999</v>
      </c>
      <c r="M29" s="14">
        <v>18</v>
      </c>
      <c r="N29" s="11" t="s">
        <v>44</v>
      </c>
      <c r="P29" s="13">
        <v>0.71200000000000296</v>
      </c>
      <c r="Q29" s="14">
        <v>11</v>
      </c>
      <c r="R29" s="11" t="s">
        <v>44</v>
      </c>
      <c r="S29" s="15">
        <v>18</v>
      </c>
      <c r="V29" s="10" t="str">
        <f t="shared" si="1"/>
        <v/>
      </c>
      <c r="W29" s="14">
        <f t="shared" si="2"/>
        <v>309</v>
      </c>
    </row>
    <row r="30" spans="9:23">
      <c r="I30" s="9">
        <v>2.9360000000000102</v>
      </c>
      <c r="J30" s="10">
        <v>19</v>
      </c>
      <c r="K30" s="8" t="s">
        <v>43</v>
      </c>
      <c r="L30" s="13">
        <v>1.444</v>
      </c>
      <c r="M30" s="14">
        <v>19</v>
      </c>
      <c r="N30" s="11" t="s">
        <v>44</v>
      </c>
      <c r="P30" s="13">
        <v>0.885000000000005</v>
      </c>
      <c r="Q30" s="14">
        <v>12</v>
      </c>
      <c r="R30" s="11" t="s">
        <v>44</v>
      </c>
      <c r="S30" s="15">
        <v>19</v>
      </c>
      <c r="V30" s="10" t="str">
        <f t="shared" si="1"/>
        <v/>
      </c>
      <c r="W30" s="14">
        <f t="shared" si="2"/>
        <v>309</v>
      </c>
    </row>
    <row r="31" spans="9:23">
      <c r="I31" s="9">
        <v>3.0520000000000098</v>
      </c>
      <c r="J31" s="10">
        <v>20</v>
      </c>
      <c r="K31" s="8" t="s">
        <v>43</v>
      </c>
      <c r="L31" s="13">
        <v>1.4689999999999901</v>
      </c>
      <c r="M31" s="14">
        <v>20</v>
      </c>
      <c r="N31" s="11" t="s">
        <v>44</v>
      </c>
      <c r="P31" s="13">
        <v>0.90900000000000603</v>
      </c>
      <c r="Q31" s="14">
        <v>13</v>
      </c>
      <c r="R31" s="11" t="s">
        <v>44</v>
      </c>
      <c r="S31" s="15">
        <v>20</v>
      </c>
      <c r="V31" s="10" t="str">
        <f t="shared" si="1"/>
        <v/>
      </c>
      <c r="W31" s="14">
        <f t="shared" si="2"/>
        <v>309</v>
      </c>
    </row>
    <row r="32" spans="9:23">
      <c r="I32" s="9">
        <v>3.258</v>
      </c>
      <c r="J32" s="10">
        <v>21</v>
      </c>
      <c r="K32" s="8" t="s">
        <v>43</v>
      </c>
      <c r="L32" s="13">
        <v>1.655</v>
      </c>
      <c r="M32" s="14">
        <v>21</v>
      </c>
      <c r="N32" s="11" t="s">
        <v>44</v>
      </c>
      <c r="P32" s="13">
        <v>0.93600000000000705</v>
      </c>
      <c r="Q32" s="14">
        <v>14</v>
      </c>
      <c r="R32" s="11" t="s">
        <v>44</v>
      </c>
      <c r="S32" s="15">
        <v>21</v>
      </c>
      <c r="V32" s="10" t="str">
        <f t="shared" si="1"/>
        <v/>
      </c>
      <c r="W32" s="14">
        <f t="shared" si="2"/>
        <v>309</v>
      </c>
    </row>
    <row r="33" spans="9:23">
      <c r="I33" s="9">
        <v>3.8139999999999898</v>
      </c>
      <c r="J33" s="10">
        <v>22</v>
      </c>
      <c r="K33" s="8" t="s">
        <v>43</v>
      </c>
      <c r="L33" s="13">
        <v>1.6719999999999999</v>
      </c>
      <c r="M33" s="14">
        <v>22</v>
      </c>
      <c r="N33" s="11" t="s">
        <v>44</v>
      </c>
      <c r="P33" s="13">
        <v>0.96899999999999398</v>
      </c>
      <c r="Q33" s="14">
        <v>15</v>
      </c>
      <c r="R33" s="11" t="s">
        <v>44</v>
      </c>
      <c r="S33" s="15">
        <v>22</v>
      </c>
      <c r="V33" s="10" t="str">
        <f t="shared" si="1"/>
        <v/>
      </c>
      <c r="W33" s="14">
        <f t="shared" si="2"/>
        <v>309</v>
      </c>
    </row>
    <row r="34" spans="9:23">
      <c r="I34" s="9">
        <v>3.8239999999999998</v>
      </c>
      <c r="J34" s="10">
        <v>23</v>
      </c>
      <c r="K34" s="8" t="s">
        <v>43</v>
      </c>
      <c r="L34" s="13">
        <v>1.7170000000000001</v>
      </c>
      <c r="M34" s="14">
        <v>23</v>
      </c>
      <c r="N34" s="11" t="s">
        <v>44</v>
      </c>
      <c r="P34" s="13">
        <v>0.998999999999995</v>
      </c>
      <c r="Q34" s="14">
        <v>16</v>
      </c>
      <c r="R34" s="11" t="s">
        <v>44</v>
      </c>
      <c r="S34" s="15">
        <v>23</v>
      </c>
      <c r="V34" s="10" t="str">
        <f t="shared" si="1"/>
        <v/>
      </c>
      <c r="W34" s="14">
        <f t="shared" si="2"/>
        <v>309</v>
      </c>
    </row>
    <row r="35" spans="9:23">
      <c r="I35" s="9">
        <v>3.8880000000000101</v>
      </c>
      <c r="J35" s="10">
        <v>24</v>
      </c>
      <c r="K35" s="8" t="s">
        <v>43</v>
      </c>
      <c r="L35" s="13">
        <v>1.8240000000000001</v>
      </c>
      <c r="M35" s="14">
        <v>24</v>
      </c>
      <c r="N35" s="11" t="s">
        <v>44</v>
      </c>
      <c r="P35" s="9">
        <v>1.075</v>
      </c>
      <c r="Q35" s="10">
        <v>8</v>
      </c>
      <c r="R35" s="8" t="s">
        <v>43</v>
      </c>
      <c r="S35" s="15">
        <v>24</v>
      </c>
      <c r="V35" s="10">
        <f t="shared" si="1"/>
        <v>308</v>
      </c>
      <c r="W35" s="14" t="str">
        <f t="shared" si="2"/>
        <v/>
      </c>
    </row>
    <row r="36" spans="9:23">
      <c r="I36" s="9">
        <v>3.9000000000000101</v>
      </c>
      <c r="J36" s="10">
        <v>25</v>
      </c>
      <c r="K36" s="8" t="s">
        <v>43</v>
      </c>
      <c r="L36" s="13">
        <v>1.931</v>
      </c>
      <c r="M36" s="14">
        <v>25</v>
      </c>
      <c r="N36" s="11" t="s">
        <v>44</v>
      </c>
      <c r="P36" s="13">
        <v>1.27</v>
      </c>
      <c r="Q36" s="14">
        <v>17</v>
      </c>
      <c r="R36" s="11" t="s">
        <v>44</v>
      </c>
      <c r="S36" s="15">
        <v>25</v>
      </c>
      <c r="V36" s="10" t="str">
        <f t="shared" si="1"/>
        <v/>
      </c>
      <c r="W36" s="14">
        <f t="shared" si="2"/>
        <v>308</v>
      </c>
    </row>
    <row r="37" spans="9:23">
      <c r="I37" s="9">
        <v>4.1100000000000003</v>
      </c>
      <c r="J37" s="10">
        <v>26</v>
      </c>
      <c r="K37" s="8" t="s">
        <v>43</v>
      </c>
      <c r="L37" s="13">
        <v>1.9910000000000001</v>
      </c>
      <c r="M37" s="14">
        <v>26</v>
      </c>
      <c r="N37" s="11" t="s">
        <v>44</v>
      </c>
      <c r="P37" s="13">
        <v>1.4339999999999999</v>
      </c>
      <c r="Q37" s="14">
        <v>18</v>
      </c>
      <c r="R37" s="11" t="s">
        <v>44</v>
      </c>
      <c r="S37" s="15">
        <v>26</v>
      </c>
      <c r="V37" s="10" t="str">
        <f t="shared" si="1"/>
        <v/>
      </c>
      <c r="W37" s="14">
        <f t="shared" si="2"/>
        <v>308</v>
      </c>
    </row>
    <row r="38" spans="9:23">
      <c r="I38" s="9">
        <v>4.274</v>
      </c>
      <c r="J38" s="10">
        <v>27</v>
      </c>
      <c r="K38" s="8" t="s">
        <v>43</v>
      </c>
      <c r="L38" s="13">
        <v>2.0280000000000098</v>
      </c>
      <c r="M38" s="14">
        <v>27</v>
      </c>
      <c r="N38" s="11" t="s">
        <v>44</v>
      </c>
      <c r="P38" s="13">
        <v>1.444</v>
      </c>
      <c r="Q38" s="14">
        <v>19</v>
      </c>
      <c r="R38" s="11" t="s">
        <v>44</v>
      </c>
      <c r="S38" s="15">
        <v>27</v>
      </c>
      <c r="V38" s="10" t="str">
        <f t="shared" si="1"/>
        <v/>
      </c>
      <c r="W38" s="14">
        <f t="shared" si="2"/>
        <v>308</v>
      </c>
    </row>
    <row r="39" spans="9:23">
      <c r="I39" s="9">
        <v>4.7159999999999904</v>
      </c>
      <c r="J39" s="10">
        <v>28</v>
      </c>
      <c r="K39" s="8" t="s">
        <v>43</v>
      </c>
      <c r="L39" s="13">
        <v>2.161</v>
      </c>
      <c r="M39" s="14">
        <v>28</v>
      </c>
      <c r="N39" s="11" t="s">
        <v>44</v>
      </c>
      <c r="P39" s="13">
        <v>1.4689999999999901</v>
      </c>
      <c r="Q39" s="14">
        <v>20</v>
      </c>
      <c r="R39" s="11" t="s">
        <v>44</v>
      </c>
      <c r="S39" s="15">
        <v>28</v>
      </c>
      <c r="V39" s="10" t="str">
        <f t="shared" si="1"/>
        <v/>
      </c>
      <c r="W39" s="14">
        <f t="shared" si="2"/>
        <v>308</v>
      </c>
    </row>
    <row r="40" spans="9:23">
      <c r="I40" s="9">
        <v>4.7640000000000002</v>
      </c>
      <c r="J40" s="10">
        <v>29</v>
      </c>
      <c r="K40" s="8" t="s">
        <v>43</v>
      </c>
      <c r="L40" s="13">
        <v>2.29600000000001</v>
      </c>
      <c r="M40" s="14">
        <v>29</v>
      </c>
      <c r="N40" s="11" t="s">
        <v>44</v>
      </c>
      <c r="P40" s="13">
        <v>1.655</v>
      </c>
      <c r="Q40" s="14">
        <v>21</v>
      </c>
      <c r="R40" s="11" t="s">
        <v>44</v>
      </c>
      <c r="S40" s="15">
        <v>29</v>
      </c>
      <c r="V40" s="10" t="str">
        <f t="shared" si="1"/>
        <v/>
      </c>
      <c r="W40" s="14">
        <f t="shared" si="2"/>
        <v>308</v>
      </c>
    </row>
    <row r="41" spans="9:23">
      <c r="I41" s="9">
        <v>4.883</v>
      </c>
      <c r="J41" s="10">
        <v>30</v>
      </c>
      <c r="K41" s="8" t="s">
        <v>43</v>
      </c>
      <c r="L41" s="13">
        <v>2.3220000000000001</v>
      </c>
      <c r="M41" s="14">
        <v>30</v>
      </c>
      <c r="N41" s="11" t="s">
        <v>44</v>
      </c>
      <c r="P41" s="13">
        <v>1.6719999999999999</v>
      </c>
      <c r="Q41" s="14">
        <v>22</v>
      </c>
      <c r="R41" s="11" t="s">
        <v>44</v>
      </c>
      <c r="S41" s="15">
        <v>30</v>
      </c>
      <c r="V41" s="10" t="str">
        <f t="shared" si="1"/>
        <v/>
      </c>
      <c r="W41" s="14">
        <f t="shared" si="2"/>
        <v>308</v>
      </c>
    </row>
    <row r="42" spans="9:23">
      <c r="I42" s="9">
        <v>4.9790000000000001</v>
      </c>
      <c r="J42" s="10">
        <v>31</v>
      </c>
      <c r="K42" s="8" t="s">
        <v>43</v>
      </c>
      <c r="L42" s="13">
        <v>2.48999999999999</v>
      </c>
      <c r="M42" s="14">
        <v>31</v>
      </c>
      <c r="N42" s="11" t="s">
        <v>44</v>
      </c>
      <c r="P42" s="13">
        <v>1.7170000000000001</v>
      </c>
      <c r="Q42" s="14">
        <v>23</v>
      </c>
      <c r="R42" s="11" t="s">
        <v>44</v>
      </c>
      <c r="S42" s="15">
        <v>31</v>
      </c>
      <c r="V42" s="10" t="str">
        <f t="shared" si="1"/>
        <v/>
      </c>
      <c r="W42" s="14">
        <f t="shared" si="2"/>
        <v>308</v>
      </c>
    </row>
    <row r="43" spans="9:23">
      <c r="I43" s="9">
        <v>5.1560000000000104</v>
      </c>
      <c r="J43" s="10">
        <v>32</v>
      </c>
      <c r="K43" s="8" t="s">
        <v>43</v>
      </c>
      <c r="L43" s="13">
        <v>2.48999999999999</v>
      </c>
      <c r="M43" s="14">
        <v>32</v>
      </c>
      <c r="N43" s="11" t="s">
        <v>44</v>
      </c>
      <c r="P43" s="13">
        <v>1.8240000000000001</v>
      </c>
      <c r="Q43" s="14">
        <v>24</v>
      </c>
      <c r="R43" s="11" t="s">
        <v>44</v>
      </c>
      <c r="S43" s="15">
        <v>32</v>
      </c>
      <c r="V43" s="10" t="str">
        <f t="shared" si="1"/>
        <v/>
      </c>
      <c r="W43" s="14">
        <f t="shared" si="2"/>
        <v>308</v>
      </c>
    </row>
    <row r="44" spans="9:23">
      <c r="I44" s="9">
        <v>5.4379999999999997</v>
      </c>
      <c r="J44" s="10">
        <v>33</v>
      </c>
      <c r="K44" s="8" t="s">
        <v>43</v>
      </c>
      <c r="L44" s="13">
        <v>2.5639999999999898</v>
      </c>
      <c r="M44" s="14">
        <v>33</v>
      </c>
      <c r="N44" s="11" t="s">
        <v>44</v>
      </c>
      <c r="P44" s="9">
        <v>1.8520000000000001</v>
      </c>
      <c r="Q44" s="10">
        <v>9</v>
      </c>
      <c r="R44" s="8" t="s">
        <v>43</v>
      </c>
      <c r="S44" s="15">
        <v>33</v>
      </c>
      <c r="V44" s="10">
        <f t="shared" si="1"/>
        <v>300</v>
      </c>
      <c r="W44" s="14" t="str">
        <f t="shared" si="2"/>
        <v/>
      </c>
    </row>
    <row r="45" spans="9:23">
      <c r="I45" s="9">
        <v>5.44</v>
      </c>
      <c r="J45" s="10">
        <v>34</v>
      </c>
      <c r="K45" s="8" t="s">
        <v>43</v>
      </c>
      <c r="L45" s="13">
        <v>2.8619999999999899</v>
      </c>
      <c r="M45" s="14">
        <v>34</v>
      </c>
      <c r="N45" s="11" t="s">
        <v>44</v>
      </c>
      <c r="P45" s="13">
        <v>1.931</v>
      </c>
      <c r="Q45" s="14">
        <v>25</v>
      </c>
      <c r="R45" s="11" t="s">
        <v>44</v>
      </c>
      <c r="S45" s="15">
        <v>34</v>
      </c>
      <c r="V45" s="10" t="str">
        <f t="shared" si="1"/>
        <v/>
      </c>
      <c r="W45" s="14">
        <f t="shared" si="2"/>
        <v>307</v>
      </c>
    </row>
    <row r="46" spans="9:23">
      <c r="I46" s="9">
        <v>5.44</v>
      </c>
      <c r="J46" s="10">
        <v>35</v>
      </c>
      <c r="K46" s="8" t="s">
        <v>43</v>
      </c>
      <c r="L46" s="13">
        <v>2.9180000000000099</v>
      </c>
      <c r="M46" s="14">
        <v>35</v>
      </c>
      <c r="N46" s="11" t="s">
        <v>44</v>
      </c>
      <c r="P46" s="13">
        <v>1.9910000000000001</v>
      </c>
      <c r="Q46" s="14">
        <v>26</v>
      </c>
      <c r="R46" s="11" t="s">
        <v>44</v>
      </c>
      <c r="S46" s="15">
        <v>35</v>
      </c>
      <c r="V46" s="10" t="str">
        <f t="shared" si="1"/>
        <v/>
      </c>
      <c r="W46" s="14">
        <f t="shared" si="2"/>
        <v>307</v>
      </c>
    </row>
    <row r="47" spans="9:23">
      <c r="I47" s="9">
        <v>5.5659999999999998</v>
      </c>
      <c r="J47" s="10">
        <v>36</v>
      </c>
      <c r="K47" s="8" t="s">
        <v>43</v>
      </c>
      <c r="L47" s="13">
        <v>2.9180000000000099</v>
      </c>
      <c r="M47" s="14">
        <v>36</v>
      </c>
      <c r="N47" s="11" t="s">
        <v>44</v>
      </c>
      <c r="P47" s="13">
        <v>2.0280000000000098</v>
      </c>
      <c r="Q47" s="14">
        <v>27</v>
      </c>
      <c r="R47" s="11" t="s">
        <v>44</v>
      </c>
      <c r="S47" s="15">
        <v>36</v>
      </c>
      <c r="V47" s="10" t="str">
        <f t="shared" si="1"/>
        <v/>
      </c>
      <c r="W47" s="14">
        <f t="shared" si="2"/>
        <v>307</v>
      </c>
    </row>
    <row r="48" spans="9:23">
      <c r="I48" s="9">
        <v>5.6179999999999897</v>
      </c>
      <c r="J48" s="10">
        <v>37</v>
      </c>
      <c r="K48" s="8" t="s">
        <v>43</v>
      </c>
      <c r="L48" s="13">
        <v>3.0659999999999998</v>
      </c>
      <c r="M48" s="14">
        <v>37</v>
      </c>
      <c r="N48" s="11" t="s">
        <v>44</v>
      </c>
      <c r="P48" s="9">
        <v>2.0879999999999899</v>
      </c>
      <c r="Q48" s="10">
        <v>10</v>
      </c>
      <c r="R48" s="8" t="s">
        <v>43</v>
      </c>
      <c r="S48" s="15">
        <v>37</v>
      </c>
      <c r="V48" s="10">
        <f t="shared" si="1"/>
        <v>297</v>
      </c>
      <c r="W48" s="14" t="str">
        <f t="shared" si="2"/>
        <v/>
      </c>
    </row>
    <row r="49" spans="9:23">
      <c r="I49" s="9">
        <v>5.633</v>
      </c>
      <c r="J49" s="10">
        <v>38</v>
      </c>
      <c r="K49" s="8" t="s">
        <v>43</v>
      </c>
      <c r="L49" s="13">
        <v>3.16</v>
      </c>
      <c r="M49" s="14">
        <v>38</v>
      </c>
      <c r="N49" s="11" t="s">
        <v>44</v>
      </c>
      <c r="P49" s="9">
        <v>2.149</v>
      </c>
      <c r="Q49" s="10">
        <v>11</v>
      </c>
      <c r="R49" s="8" t="s">
        <v>43</v>
      </c>
      <c r="S49" s="15">
        <v>38</v>
      </c>
      <c r="V49" s="10">
        <f t="shared" si="1"/>
        <v>297</v>
      </c>
      <c r="W49" s="14" t="str">
        <f t="shared" si="2"/>
        <v/>
      </c>
    </row>
    <row r="50" spans="9:23">
      <c r="I50" s="9">
        <v>5.7110000000000003</v>
      </c>
      <c r="J50" s="10">
        <v>39</v>
      </c>
      <c r="K50" s="8" t="s">
        <v>43</v>
      </c>
      <c r="L50" s="13">
        <v>3.2210000000000001</v>
      </c>
      <c r="M50" s="14">
        <v>39</v>
      </c>
      <c r="N50" s="11" t="s">
        <v>44</v>
      </c>
      <c r="P50" s="9">
        <v>2.1549999999999998</v>
      </c>
      <c r="Q50" s="10">
        <v>12</v>
      </c>
      <c r="R50" s="8" t="s">
        <v>43</v>
      </c>
      <c r="S50" s="15">
        <v>39</v>
      </c>
      <c r="V50" s="10">
        <f t="shared" si="1"/>
        <v>297</v>
      </c>
      <c r="W50" s="14" t="str">
        <f t="shared" si="2"/>
        <v/>
      </c>
    </row>
    <row r="51" spans="9:23">
      <c r="I51" s="9">
        <v>5.7930000000000099</v>
      </c>
      <c r="J51" s="10">
        <v>40</v>
      </c>
      <c r="K51" s="8" t="s">
        <v>43</v>
      </c>
      <c r="L51" s="13">
        <v>3.3460000000000001</v>
      </c>
      <c r="M51" s="14">
        <v>40</v>
      </c>
      <c r="N51" s="11" t="s">
        <v>44</v>
      </c>
      <c r="P51" s="13">
        <v>2.161</v>
      </c>
      <c r="Q51" s="14">
        <v>28</v>
      </c>
      <c r="R51" s="11" t="s">
        <v>44</v>
      </c>
      <c r="S51" s="15">
        <v>40</v>
      </c>
      <c r="V51" s="10" t="str">
        <f t="shared" si="1"/>
        <v/>
      </c>
      <c r="W51" s="14">
        <f t="shared" si="2"/>
        <v>304</v>
      </c>
    </row>
    <row r="52" spans="9:23">
      <c r="I52" s="9">
        <v>5.8150000000000004</v>
      </c>
      <c r="J52" s="10">
        <v>41</v>
      </c>
      <c r="K52" s="8" t="s">
        <v>43</v>
      </c>
      <c r="L52" s="13">
        <v>3.3660000000000001</v>
      </c>
      <c r="M52" s="14">
        <v>41</v>
      </c>
      <c r="N52" s="11" t="s">
        <v>44</v>
      </c>
      <c r="P52" s="9">
        <v>2.2069999999999901</v>
      </c>
      <c r="Q52" s="10">
        <v>13</v>
      </c>
      <c r="R52" s="8" t="s">
        <v>43</v>
      </c>
      <c r="S52" s="15">
        <v>41</v>
      </c>
      <c r="V52" s="10">
        <f t="shared" si="1"/>
        <v>296</v>
      </c>
      <c r="W52" s="14" t="str">
        <f t="shared" si="2"/>
        <v/>
      </c>
    </row>
    <row r="53" spans="9:23">
      <c r="I53" s="9">
        <v>5.9060000000000104</v>
      </c>
      <c r="J53" s="10">
        <v>42</v>
      </c>
      <c r="K53" s="8" t="s">
        <v>43</v>
      </c>
      <c r="L53" s="13">
        <v>3.3660000000000001</v>
      </c>
      <c r="M53" s="14">
        <v>42</v>
      </c>
      <c r="N53" s="11" t="s">
        <v>44</v>
      </c>
      <c r="P53" s="13">
        <v>2.29600000000001</v>
      </c>
      <c r="Q53" s="14">
        <v>29</v>
      </c>
      <c r="R53" s="11" t="s">
        <v>44</v>
      </c>
      <c r="S53" s="15">
        <v>42</v>
      </c>
      <c r="V53" s="10" t="str">
        <f t="shared" si="1"/>
        <v/>
      </c>
      <c r="W53" s="14">
        <f t="shared" si="2"/>
        <v>303</v>
      </c>
    </row>
    <row r="54" spans="9:23">
      <c r="I54" s="9">
        <v>6.0550000000000104</v>
      </c>
      <c r="J54" s="10">
        <v>43</v>
      </c>
      <c r="K54" s="8" t="s">
        <v>43</v>
      </c>
      <c r="L54" s="13">
        <v>3.4340000000000002</v>
      </c>
      <c r="M54" s="14">
        <v>43</v>
      </c>
      <c r="N54" s="11" t="s">
        <v>44</v>
      </c>
      <c r="P54" s="13">
        <v>2.3220000000000001</v>
      </c>
      <c r="Q54" s="14">
        <v>30</v>
      </c>
      <c r="R54" s="11" t="s">
        <v>44</v>
      </c>
      <c r="S54" s="15">
        <v>43</v>
      </c>
      <c r="V54" s="10" t="str">
        <f t="shared" si="1"/>
        <v/>
      </c>
      <c r="W54" s="14">
        <f t="shared" si="2"/>
        <v>303</v>
      </c>
    </row>
    <row r="55" spans="9:23">
      <c r="I55" s="9">
        <v>6.077</v>
      </c>
      <c r="J55" s="10">
        <v>44</v>
      </c>
      <c r="K55" s="8" t="s">
        <v>43</v>
      </c>
      <c r="L55" s="13">
        <v>3.44199999999999</v>
      </c>
      <c r="M55" s="14">
        <v>44</v>
      </c>
      <c r="N55" s="11" t="s">
        <v>44</v>
      </c>
      <c r="P55" s="13">
        <v>2.48999999999999</v>
      </c>
      <c r="Q55" s="14">
        <v>31</v>
      </c>
      <c r="R55" s="11" t="s">
        <v>44</v>
      </c>
      <c r="S55" s="15">
        <v>44</v>
      </c>
      <c r="V55" s="10" t="str">
        <f t="shared" si="1"/>
        <v/>
      </c>
      <c r="W55" s="14">
        <f t="shared" si="2"/>
        <v>303</v>
      </c>
    </row>
    <row r="56" spans="9:23">
      <c r="I56" s="9">
        <v>6.17</v>
      </c>
      <c r="J56" s="10">
        <v>45</v>
      </c>
      <c r="K56" s="8" t="s">
        <v>43</v>
      </c>
      <c r="L56" s="13">
        <v>3.468</v>
      </c>
      <c r="M56" s="14">
        <v>45</v>
      </c>
      <c r="N56" s="11" t="s">
        <v>44</v>
      </c>
      <c r="P56" s="13">
        <v>2.48999999999999</v>
      </c>
      <c r="Q56" s="14">
        <v>32</v>
      </c>
      <c r="R56" s="11" t="s">
        <v>44</v>
      </c>
      <c r="S56" s="15">
        <v>45</v>
      </c>
      <c r="V56" s="10" t="str">
        <f t="shared" si="1"/>
        <v/>
      </c>
      <c r="W56" s="14">
        <f t="shared" si="2"/>
        <v>303</v>
      </c>
    </row>
    <row r="57" spans="9:23">
      <c r="I57" s="9">
        <v>6.2069999999999901</v>
      </c>
      <c r="J57" s="10">
        <v>46</v>
      </c>
      <c r="K57" s="8" t="s">
        <v>43</v>
      </c>
      <c r="L57" s="13">
        <v>3.47</v>
      </c>
      <c r="M57" s="14">
        <v>46</v>
      </c>
      <c r="N57" s="11" t="s">
        <v>44</v>
      </c>
      <c r="P57" s="9">
        <v>2.5009999999999999</v>
      </c>
      <c r="Q57" s="10">
        <v>14</v>
      </c>
      <c r="R57" s="8" t="s">
        <v>43</v>
      </c>
      <c r="S57" s="15">
        <v>46</v>
      </c>
      <c r="V57" s="10">
        <f t="shared" si="1"/>
        <v>292</v>
      </c>
      <c r="W57" s="14" t="str">
        <f t="shared" si="2"/>
        <v/>
      </c>
    </row>
    <row r="58" spans="9:23">
      <c r="I58" s="9">
        <v>6.34</v>
      </c>
      <c r="J58" s="10">
        <v>47</v>
      </c>
      <c r="K58" s="8" t="s">
        <v>43</v>
      </c>
      <c r="L58" s="13">
        <v>3.5449999999999999</v>
      </c>
      <c r="M58" s="14">
        <v>47</v>
      </c>
      <c r="N58" s="11" t="s">
        <v>44</v>
      </c>
      <c r="P58" s="13">
        <v>2.5639999999999898</v>
      </c>
      <c r="Q58" s="14">
        <v>33</v>
      </c>
      <c r="R58" s="11" t="s">
        <v>44</v>
      </c>
      <c r="S58" s="15">
        <v>47</v>
      </c>
      <c r="V58" s="10" t="str">
        <f t="shared" si="1"/>
        <v/>
      </c>
      <c r="W58" s="14">
        <f t="shared" si="2"/>
        <v>302</v>
      </c>
    </row>
    <row r="59" spans="9:23">
      <c r="I59" s="9">
        <v>6.9669999999999996</v>
      </c>
      <c r="J59" s="10">
        <v>48</v>
      </c>
      <c r="K59" s="8" t="s">
        <v>43</v>
      </c>
      <c r="L59" s="13">
        <v>3.5659999999999998</v>
      </c>
      <c r="M59" s="14">
        <v>48</v>
      </c>
      <c r="N59" s="11" t="s">
        <v>44</v>
      </c>
      <c r="P59" s="9">
        <v>2.7129999999999899</v>
      </c>
      <c r="Q59" s="10">
        <v>15</v>
      </c>
      <c r="R59" s="8" t="s">
        <v>43</v>
      </c>
      <c r="S59" s="15">
        <v>48</v>
      </c>
      <c r="V59" s="10">
        <f t="shared" si="1"/>
        <v>291</v>
      </c>
      <c r="W59" s="14" t="str">
        <f t="shared" si="2"/>
        <v/>
      </c>
    </row>
    <row r="60" spans="9:23">
      <c r="I60" s="9">
        <v>6.9950000000000001</v>
      </c>
      <c r="J60" s="10">
        <v>49</v>
      </c>
      <c r="K60" s="8" t="s">
        <v>43</v>
      </c>
      <c r="L60" s="13">
        <v>3.5759999999999899</v>
      </c>
      <c r="M60" s="14">
        <v>49</v>
      </c>
      <c r="N60" s="11" t="s">
        <v>44</v>
      </c>
      <c r="P60" s="9">
        <v>2.78400000000001</v>
      </c>
      <c r="Q60" s="10">
        <v>16</v>
      </c>
      <c r="R60" s="8" t="s">
        <v>43</v>
      </c>
      <c r="S60" s="15">
        <v>49</v>
      </c>
      <c r="V60" s="10">
        <f t="shared" si="1"/>
        <v>291</v>
      </c>
      <c r="W60" s="14" t="str">
        <f t="shared" si="2"/>
        <v/>
      </c>
    </row>
    <row r="61" spans="9:23">
      <c r="I61" s="9">
        <v>7.0830000000000002</v>
      </c>
      <c r="J61" s="10">
        <v>50</v>
      </c>
      <c r="K61" s="8" t="s">
        <v>43</v>
      </c>
      <c r="L61" s="13">
        <v>3.58</v>
      </c>
      <c r="M61" s="14">
        <v>50</v>
      </c>
      <c r="N61" s="11" t="s">
        <v>44</v>
      </c>
      <c r="P61" s="9">
        <v>2.8619999999999899</v>
      </c>
      <c r="Q61" s="10">
        <v>17</v>
      </c>
      <c r="R61" s="8" t="s">
        <v>43</v>
      </c>
      <c r="S61" s="15">
        <v>50</v>
      </c>
      <c r="V61" s="10">
        <f t="shared" si="1"/>
        <v>291</v>
      </c>
      <c r="W61" s="14" t="str">
        <f t="shared" si="2"/>
        <v/>
      </c>
    </row>
    <row r="62" spans="9:23">
      <c r="I62" s="9">
        <v>7.1109999999999998</v>
      </c>
      <c r="J62" s="10">
        <v>51</v>
      </c>
      <c r="K62" s="8" t="s">
        <v>43</v>
      </c>
      <c r="L62" s="13">
        <v>3.6429999999999998</v>
      </c>
      <c r="M62" s="14">
        <v>51</v>
      </c>
      <c r="N62" s="11" t="s">
        <v>44</v>
      </c>
      <c r="P62" s="13">
        <v>2.8619999999999899</v>
      </c>
      <c r="Q62" s="14">
        <v>34</v>
      </c>
      <c r="R62" s="11" t="s">
        <v>44</v>
      </c>
      <c r="S62" s="15">
        <v>51</v>
      </c>
      <c r="V62" s="10" t="str">
        <f t="shared" si="1"/>
        <v/>
      </c>
      <c r="W62" s="14">
        <f t="shared" si="2"/>
        <v>299</v>
      </c>
    </row>
    <row r="63" spans="9:23">
      <c r="I63" s="9">
        <v>7.125</v>
      </c>
      <c r="J63" s="10">
        <v>52</v>
      </c>
      <c r="K63" s="8" t="s">
        <v>43</v>
      </c>
      <c r="L63" s="13">
        <v>3.6869999999999998</v>
      </c>
      <c r="M63" s="14">
        <v>52</v>
      </c>
      <c r="N63" s="11" t="s">
        <v>44</v>
      </c>
      <c r="P63" s="9">
        <v>2.875</v>
      </c>
      <c r="Q63" s="10">
        <v>18</v>
      </c>
      <c r="R63" s="8" t="s">
        <v>43</v>
      </c>
      <c r="S63" s="15">
        <v>52</v>
      </c>
      <c r="V63" s="10">
        <f t="shared" si="1"/>
        <v>290</v>
      </c>
      <c r="W63" s="14" t="str">
        <f t="shared" si="2"/>
        <v/>
      </c>
    </row>
    <row r="64" spans="9:23">
      <c r="I64" s="9">
        <v>7.1580000000000004</v>
      </c>
      <c r="J64" s="10">
        <v>53</v>
      </c>
      <c r="K64" s="8" t="s">
        <v>43</v>
      </c>
      <c r="L64" s="13">
        <v>3.8139999999999898</v>
      </c>
      <c r="M64" s="14">
        <v>53</v>
      </c>
      <c r="N64" s="11" t="s">
        <v>44</v>
      </c>
      <c r="P64" s="13">
        <v>2.9180000000000099</v>
      </c>
      <c r="Q64" s="14">
        <v>35</v>
      </c>
      <c r="R64" s="11" t="s">
        <v>44</v>
      </c>
      <c r="S64" s="15">
        <v>53</v>
      </c>
      <c r="V64" s="10" t="str">
        <f t="shared" si="1"/>
        <v/>
      </c>
      <c r="W64" s="14">
        <f t="shared" si="2"/>
        <v>298</v>
      </c>
    </row>
    <row r="65" spans="9:23">
      <c r="I65" s="9">
        <v>7.39700000000001</v>
      </c>
      <c r="J65" s="10">
        <v>54</v>
      </c>
      <c r="K65" s="8" t="s">
        <v>43</v>
      </c>
      <c r="L65" s="13">
        <v>3.9449999999999901</v>
      </c>
      <c r="M65" s="14">
        <v>54</v>
      </c>
      <c r="N65" s="11" t="s">
        <v>44</v>
      </c>
      <c r="P65" s="13">
        <v>2.9180000000000099</v>
      </c>
      <c r="Q65" s="14">
        <v>36</v>
      </c>
      <c r="R65" s="11" t="s">
        <v>44</v>
      </c>
      <c r="S65" s="15">
        <v>54</v>
      </c>
      <c r="V65" s="10" t="str">
        <f t="shared" si="1"/>
        <v/>
      </c>
      <c r="W65" s="14">
        <f t="shared" si="2"/>
        <v>298</v>
      </c>
    </row>
    <row r="66" spans="9:23">
      <c r="I66" s="9">
        <v>7.4330000000000096</v>
      </c>
      <c r="J66" s="10">
        <v>55</v>
      </c>
      <c r="K66" s="8" t="s">
        <v>43</v>
      </c>
      <c r="L66" s="13">
        <v>3.9950000000000001</v>
      </c>
      <c r="M66" s="14">
        <v>55</v>
      </c>
      <c r="N66" s="11" t="s">
        <v>44</v>
      </c>
      <c r="P66" s="9">
        <v>2.9360000000000102</v>
      </c>
      <c r="Q66" s="10">
        <v>19</v>
      </c>
      <c r="R66" s="8" t="s">
        <v>43</v>
      </c>
      <c r="S66" s="15">
        <v>55</v>
      </c>
      <c r="V66" s="10">
        <f t="shared" si="1"/>
        <v>288</v>
      </c>
      <c r="W66" s="14" t="str">
        <f t="shared" si="2"/>
        <v/>
      </c>
    </row>
    <row r="67" spans="9:23">
      <c r="I67" s="9">
        <v>7.92100000000001</v>
      </c>
      <c r="J67" s="10">
        <v>56</v>
      </c>
      <c r="K67" s="8" t="s">
        <v>43</v>
      </c>
      <c r="L67" s="13">
        <v>4.0439999999999996</v>
      </c>
      <c r="M67" s="14">
        <v>56</v>
      </c>
      <c r="N67" s="11" t="s">
        <v>44</v>
      </c>
      <c r="P67" s="9">
        <v>3.0520000000000098</v>
      </c>
      <c r="Q67" s="10">
        <v>20</v>
      </c>
      <c r="R67" s="8" t="s">
        <v>43</v>
      </c>
      <c r="S67" s="15">
        <v>56</v>
      </c>
      <c r="V67" s="10">
        <f t="shared" si="1"/>
        <v>288</v>
      </c>
      <c r="W67" s="14" t="str">
        <f t="shared" si="2"/>
        <v/>
      </c>
    </row>
    <row r="68" spans="9:23">
      <c r="I68" s="9">
        <v>8.0540000000000003</v>
      </c>
      <c r="J68" s="10">
        <v>57</v>
      </c>
      <c r="K68" s="8" t="s">
        <v>43</v>
      </c>
      <c r="L68" s="13">
        <v>4.0720000000000001</v>
      </c>
      <c r="M68" s="14">
        <v>57</v>
      </c>
      <c r="N68" s="11" t="s">
        <v>44</v>
      </c>
      <c r="P68" s="13">
        <v>3.0659999999999998</v>
      </c>
      <c r="Q68" s="14">
        <v>37</v>
      </c>
      <c r="R68" s="11" t="s">
        <v>44</v>
      </c>
      <c r="S68" s="15">
        <v>57</v>
      </c>
      <c r="V68" s="10" t="str">
        <f t="shared" si="1"/>
        <v/>
      </c>
      <c r="W68" s="14">
        <f t="shared" si="2"/>
        <v>296</v>
      </c>
    </row>
    <row r="69" spans="9:23">
      <c r="I69" s="9">
        <v>8.5130000000000106</v>
      </c>
      <c r="J69" s="10">
        <v>58</v>
      </c>
      <c r="K69" s="8" t="s">
        <v>43</v>
      </c>
      <c r="L69" s="13">
        <v>4.0860000000000003</v>
      </c>
      <c r="M69" s="14">
        <v>58</v>
      </c>
      <c r="N69" s="11" t="s">
        <v>44</v>
      </c>
      <c r="P69" s="13">
        <v>3.16</v>
      </c>
      <c r="Q69" s="14">
        <v>38</v>
      </c>
      <c r="R69" s="11" t="s">
        <v>44</v>
      </c>
      <c r="S69" s="15">
        <v>58</v>
      </c>
      <c r="V69" s="10" t="str">
        <f t="shared" si="1"/>
        <v/>
      </c>
      <c r="W69" s="14">
        <f t="shared" si="2"/>
        <v>296</v>
      </c>
    </row>
    <row r="70" spans="9:23">
      <c r="I70" s="9">
        <v>8.5690000000000008</v>
      </c>
      <c r="J70" s="10">
        <v>59</v>
      </c>
      <c r="K70" s="8" t="s">
        <v>43</v>
      </c>
      <c r="L70" s="13">
        <v>4.2169999999999996</v>
      </c>
      <c r="M70" s="14">
        <v>59</v>
      </c>
      <c r="N70" s="11" t="s">
        <v>44</v>
      </c>
      <c r="P70" s="13">
        <v>3.2210000000000001</v>
      </c>
      <c r="Q70" s="14">
        <v>39</v>
      </c>
      <c r="R70" s="11" t="s">
        <v>44</v>
      </c>
      <c r="S70" s="15">
        <v>59</v>
      </c>
      <c r="V70" s="10" t="str">
        <f t="shared" si="1"/>
        <v/>
      </c>
      <c r="W70" s="14">
        <f t="shared" si="2"/>
        <v>296</v>
      </c>
    </row>
    <row r="71" spans="9:23">
      <c r="I71" s="9">
        <v>8.7390000000000008</v>
      </c>
      <c r="J71" s="10">
        <v>60</v>
      </c>
      <c r="K71" s="8" t="s">
        <v>43</v>
      </c>
      <c r="L71" s="13">
        <v>4.3159999999999998</v>
      </c>
      <c r="M71" s="14">
        <v>60</v>
      </c>
      <c r="N71" s="11" t="s">
        <v>44</v>
      </c>
      <c r="P71" s="9">
        <v>3.258</v>
      </c>
      <c r="Q71" s="10">
        <v>21</v>
      </c>
      <c r="R71" s="8" t="s">
        <v>43</v>
      </c>
      <c r="S71" s="15">
        <v>60</v>
      </c>
      <c r="V71" s="10">
        <f t="shared" si="1"/>
        <v>285</v>
      </c>
      <c r="W71" s="14" t="str">
        <f t="shared" si="2"/>
        <v/>
      </c>
    </row>
    <row r="72" spans="9:23">
      <c r="I72" s="9">
        <v>8.8070000000000004</v>
      </c>
      <c r="J72" s="10">
        <v>61</v>
      </c>
      <c r="K72" s="8" t="s">
        <v>43</v>
      </c>
      <c r="L72" s="13">
        <v>4.399</v>
      </c>
      <c r="M72" s="14">
        <v>61</v>
      </c>
      <c r="N72" s="11" t="s">
        <v>44</v>
      </c>
      <c r="P72" s="13">
        <v>3.3460000000000001</v>
      </c>
      <c r="Q72" s="14">
        <v>40</v>
      </c>
      <c r="R72" s="11" t="s">
        <v>44</v>
      </c>
      <c r="S72" s="15">
        <v>61</v>
      </c>
      <c r="V72" s="10" t="str">
        <f t="shared" si="1"/>
        <v/>
      </c>
      <c r="W72" s="14">
        <f t="shared" si="2"/>
        <v>295</v>
      </c>
    </row>
    <row r="73" spans="9:23">
      <c r="I73" s="9">
        <v>9.1210000000000004</v>
      </c>
      <c r="J73" s="10">
        <v>62</v>
      </c>
      <c r="K73" s="8" t="s">
        <v>43</v>
      </c>
      <c r="L73" s="13">
        <v>4.399</v>
      </c>
      <c r="M73" s="14">
        <v>62</v>
      </c>
      <c r="N73" s="11" t="s">
        <v>44</v>
      </c>
      <c r="P73" s="13">
        <v>3.3660000000000001</v>
      </c>
      <c r="Q73" s="14">
        <v>41</v>
      </c>
      <c r="R73" s="11" t="s">
        <v>44</v>
      </c>
      <c r="S73" s="15">
        <v>62</v>
      </c>
      <c r="V73" s="10" t="str">
        <f t="shared" si="1"/>
        <v/>
      </c>
      <c r="W73" s="14">
        <f t="shared" si="2"/>
        <v>295</v>
      </c>
    </row>
    <row r="74" spans="9:23">
      <c r="I74" s="9">
        <v>9.1620000000000097</v>
      </c>
      <c r="J74" s="10">
        <v>63</v>
      </c>
      <c r="K74" s="8" t="s">
        <v>43</v>
      </c>
      <c r="L74" s="13">
        <v>4.4300000000000104</v>
      </c>
      <c r="M74" s="14">
        <v>63</v>
      </c>
      <c r="N74" s="11" t="s">
        <v>44</v>
      </c>
      <c r="P74" s="13">
        <v>3.3660000000000001</v>
      </c>
      <c r="Q74" s="14">
        <v>42</v>
      </c>
      <c r="R74" s="11" t="s">
        <v>44</v>
      </c>
      <c r="S74" s="15">
        <v>63</v>
      </c>
      <c r="V74" s="10" t="str">
        <f t="shared" si="1"/>
        <v/>
      </c>
      <c r="W74" s="14">
        <f t="shared" si="2"/>
        <v>295</v>
      </c>
    </row>
    <row r="75" spans="9:23">
      <c r="I75" s="9">
        <v>9.2460000000000004</v>
      </c>
      <c r="J75" s="10">
        <v>64</v>
      </c>
      <c r="K75" s="8" t="s">
        <v>43</v>
      </c>
      <c r="L75" s="13">
        <v>4.4950000000000001</v>
      </c>
      <c r="M75" s="14">
        <v>64</v>
      </c>
      <c r="N75" s="11" t="s">
        <v>44</v>
      </c>
      <c r="P75" s="13">
        <v>3.4340000000000002</v>
      </c>
      <c r="Q75" s="14">
        <v>43</v>
      </c>
      <c r="R75" s="11" t="s">
        <v>44</v>
      </c>
      <c r="S75" s="15">
        <v>64</v>
      </c>
      <c r="V75" s="10" t="str">
        <f t="shared" si="1"/>
        <v/>
      </c>
      <c r="W75" s="14">
        <f t="shared" si="2"/>
        <v>295</v>
      </c>
    </row>
    <row r="76" spans="9:23">
      <c r="I76" s="9">
        <v>9.4619999999999997</v>
      </c>
      <c r="J76" s="10">
        <v>65</v>
      </c>
      <c r="K76" s="8" t="s">
        <v>43</v>
      </c>
      <c r="L76" s="13">
        <v>4.5090000000000003</v>
      </c>
      <c r="M76" s="14">
        <v>65</v>
      </c>
      <c r="N76" s="11" t="s">
        <v>44</v>
      </c>
      <c r="P76" s="13">
        <v>3.44199999999999</v>
      </c>
      <c r="Q76" s="14">
        <v>44</v>
      </c>
      <c r="R76" s="11" t="s">
        <v>44</v>
      </c>
      <c r="S76" s="15">
        <v>65</v>
      </c>
      <c r="V76" s="10" t="str">
        <f t="shared" ref="V76:V139" si="3">IF(R76="a",($J$5-S76)-($J$3-Q76),"")</f>
        <v/>
      </c>
      <c r="W76" s="14">
        <f t="shared" ref="W76:W139" si="4">IF(R76="b",($J$5-S76)-($J$4-Q76),"")</f>
        <v>295</v>
      </c>
    </row>
    <row r="77" spans="9:23">
      <c r="I77" s="9">
        <v>9.5839999999999996</v>
      </c>
      <c r="J77" s="10">
        <v>66</v>
      </c>
      <c r="K77" s="8" t="s">
        <v>43</v>
      </c>
      <c r="L77" s="13">
        <v>4.5119999999999996</v>
      </c>
      <c r="M77" s="14">
        <v>66</v>
      </c>
      <c r="N77" s="11" t="s">
        <v>44</v>
      </c>
      <c r="P77" s="13">
        <v>3.468</v>
      </c>
      <c r="Q77" s="14">
        <v>45</v>
      </c>
      <c r="R77" s="11" t="s">
        <v>44</v>
      </c>
      <c r="S77" s="15">
        <v>66</v>
      </c>
      <c r="V77" s="10" t="str">
        <f t="shared" si="3"/>
        <v/>
      </c>
      <c r="W77" s="14">
        <f t="shared" si="4"/>
        <v>295</v>
      </c>
    </row>
    <row r="78" spans="9:23">
      <c r="I78" s="9">
        <v>9.673</v>
      </c>
      <c r="J78" s="10">
        <v>67</v>
      </c>
      <c r="K78" s="8" t="s">
        <v>43</v>
      </c>
      <c r="L78" s="13">
        <v>4.6139999999999999</v>
      </c>
      <c r="M78" s="14">
        <v>67</v>
      </c>
      <c r="N78" s="11" t="s">
        <v>44</v>
      </c>
      <c r="P78" s="13">
        <v>3.47</v>
      </c>
      <c r="Q78" s="14">
        <v>46</v>
      </c>
      <c r="R78" s="11" t="s">
        <v>44</v>
      </c>
      <c r="S78" s="15">
        <v>67</v>
      </c>
      <c r="V78" s="10" t="str">
        <f t="shared" si="3"/>
        <v/>
      </c>
      <c r="W78" s="14">
        <f t="shared" si="4"/>
        <v>295</v>
      </c>
    </row>
    <row r="79" spans="9:23">
      <c r="I79" s="9">
        <v>10.192</v>
      </c>
      <c r="J79" s="10">
        <v>68</v>
      </c>
      <c r="K79" s="8" t="s">
        <v>43</v>
      </c>
      <c r="L79" s="13">
        <v>4.6380000000000097</v>
      </c>
      <c r="M79" s="14">
        <v>68</v>
      </c>
      <c r="N79" s="11" t="s">
        <v>44</v>
      </c>
      <c r="P79" s="13">
        <v>3.5449999999999999</v>
      </c>
      <c r="Q79" s="14">
        <v>47</v>
      </c>
      <c r="R79" s="11" t="s">
        <v>44</v>
      </c>
      <c r="S79" s="15">
        <v>68</v>
      </c>
      <c r="V79" s="10" t="str">
        <f t="shared" si="3"/>
        <v/>
      </c>
      <c r="W79" s="14">
        <f t="shared" si="4"/>
        <v>295</v>
      </c>
    </row>
    <row r="80" spans="9:23">
      <c r="I80" s="9">
        <v>10.53</v>
      </c>
      <c r="J80" s="10">
        <v>69</v>
      </c>
      <c r="K80" s="8" t="s">
        <v>43</v>
      </c>
      <c r="L80" s="13">
        <v>4.7119999999999997</v>
      </c>
      <c r="M80" s="14">
        <v>69</v>
      </c>
      <c r="N80" s="11" t="s">
        <v>44</v>
      </c>
      <c r="P80" s="13">
        <v>3.5659999999999998</v>
      </c>
      <c r="Q80" s="14">
        <v>48</v>
      </c>
      <c r="R80" s="11" t="s">
        <v>44</v>
      </c>
      <c r="S80" s="15">
        <v>69</v>
      </c>
      <c r="V80" s="10" t="str">
        <f t="shared" si="3"/>
        <v/>
      </c>
      <c r="W80" s="14">
        <f t="shared" si="4"/>
        <v>295</v>
      </c>
    </row>
    <row r="81" spans="9:23">
      <c r="I81" s="9">
        <v>10.641</v>
      </c>
      <c r="J81" s="10">
        <v>70</v>
      </c>
      <c r="K81" s="8" t="s">
        <v>43</v>
      </c>
      <c r="L81" s="13">
        <v>4.7640000000000002</v>
      </c>
      <c r="M81" s="14">
        <v>70</v>
      </c>
      <c r="N81" s="11" t="s">
        <v>44</v>
      </c>
      <c r="P81" s="13">
        <v>3.5759999999999899</v>
      </c>
      <c r="Q81" s="14">
        <v>49</v>
      </c>
      <c r="R81" s="11" t="s">
        <v>44</v>
      </c>
      <c r="S81" s="15">
        <v>70</v>
      </c>
      <c r="V81" s="10" t="str">
        <f t="shared" si="3"/>
        <v/>
      </c>
      <c r="W81" s="14">
        <f t="shared" si="4"/>
        <v>295</v>
      </c>
    </row>
    <row r="82" spans="9:23">
      <c r="I82" s="9">
        <v>11.035</v>
      </c>
      <c r="J82" s="10">
        <v>71</v>
      </c>
      <c r="K82" s="8" t="s">
        <v>43</v>
      </c>
      <c r="L82" s="13">
        <v>4.8010000000000002</v>
      </c>
      <c r="M82" s="14">
        <v>71</v>
      </c>
      <c r="N82" s="11" t="s">
        <v>44</v>
      </c>
      <c r="P82" s="13">
        <v>3.58</v>
      </c>
      <c r="Q82" s="14">
        <v>50</v>
      </c>
      <c r="R82" s="11" t="s">
        <v>44</v>
      </c>
      <c r="S82" s="15">
        <v>71</v>
      </c>
      <c r="V82" s="10" t="str">
        <f t="shared" si="3"/>
        <v/>
      </c>
      <c r="W82" s="14">
        <f t="shared" si="4"/>
        <v>295</v>
      </c>
    </row>
    <row r="83" spans="9:23">
      <c r="I83" s="9">
        <v>11.068</v>
      </c>
      <c r="J83" s="10">
        <v>72</v>
      </c>
      <c r="K83" s="8" t="s">
        <v>43</v>
      </c>
      <c r="L83" s="13">
        <v>4.8010000000000002</v>
      </c>
      <c r="M83" s="14">
        <v>72</v>
      </c>
      <c r="N83" s="11" t="s">
        <v>44</v>
      </c>
      <c r="P83" s="13">
        <v>3.6429999999999998</v>
      </c>
      <c r="Q83" s="14">
        <v>51</v>
      </c>
      <c r="R83" s="11" t="s">
        <v>44</v>
      </c>
      <c r="S83" s="15">
        <v>72</v>
      </c>
      <c r="V83" s="10" t="str">
        <f t="shared" si="3"/>
        <v/>
      </c>
      <c r="W83" s="14">
        <f t="shared" si="4"/>
        <v>295</v>
      </c>
    </row>
    <row r="84" spans="9:23">
      <c r="I84" s="9">
        <v>11.31</v>
      </c>
      <c r="J84" s="10">
        <v>73</v>
      </c>
      <c r="K84" s="8" t="s">
        <v>43</v>
      </c>
      <c r="L84" s="13">
        <v>4.851</v>
      </c>
      <c r="M84" s="14">
        <v>73</v>
      </c>
      <c r="N84" s="11" t="s">
        <v>44</v>
      </c>
      <c r="P84" s="13">
        <v>3.6869999999999998</v>
      </c>
      <c r="Q84" s="14">
        <v>52</v>
      </c>
      <c r="R84" s="11" t="s">
        <v>44</v>
      </c>
      <c r="S84" s="15">
        <v>73</v>
      </c>
      <c r="V84" s="10" t="str">
        <f t="shared" si="3"/>
        <v/>
      </c>
      <c r="W84" s="14">
        <f t="shared" si="4"/>
        <v>295</v>
      </c>
    </row>
    <row r="85" spans="9:23">
      <c r="I85" s="9">
        <v>11.497</v>
      </c>
      <c r="J85" s="10">
        <v>74</v>
      </c>
      <c r="K85" s="8" t="s">
        <v>43</v>
      </c>
      <c r="L85" s="13">
        <v>4.8689999999999998</v>
      </c>
      <c r="M85" s="14">
        <v>74</v>
      </c>
      <c r="N85" s="11" t="s">
        <v>44</v>
      </c>
      <c r="P85" s="9">
        <v>3.8139999999999898</v>
      </c>
      <c r="Q85" s="10">
        <v>22</v>
      </c>
      <c r="R85" s="8" t="s">
        <v>43</v>
      </c>
      <c r="S85" s="15">
        <v>74</v>
      </c>
      <c r="V85" s="10">
        <f t="shared" si="3"/>
        <v>272</v>
      </c>
      <c r="W85" s="14" t="str">
        <f t="shared" si="4"/>
        <v/>
      </c>
    </row>
    <row r="86" spans="9:23">
      <c r="I86" s="9">
        <v>11.664999999999999</v>
      </c>
      <c r="J86" s="10">
        <v>75</v>
      </c>
      <c r="K86" s="8" t="s">
        <v>43</v>
      </c>
      <c r="L86" s="13">
        <v>4.9080000000000004</v>
      </c>
      <c r="M86" s="14">
        <v>75</v>
      </c>
      <c r="N86" s="11" t="s">
        <v>44</v>
      </c>
      <c r="P86" s="13">
        <v>3.8139999999999898</v>
      </c>
      <c r="Q86" s="14">
        <v>53</v>
      </c>
      <c r="R86" s="11" t="s">
        <v>44</v>
      </c>
      <c r="S86" s="15">
        <v>75</v>
      </c>
      <c r="V86" s="10" t="str">
        <f t="shared" si="3"/>
        <v/>
      </c>
      <c r="W86" s="14">
        <f t="shared" si="4"/>
        <v>294</v>
      </c>
    </row>
    <row r="87" spans="9:23">
      <c r="I87" s="9">
        <v>11.779</v>
      </c>
      <c r="J87" s="10">
        <v>76</v>
      </c>
      <c r="K87" s="8" t="s">
        <v>43</v>
      </c>
      <c r="L87" s="13">
        <v>5.5049999999999999</v>
      </c>
      <c r="M87" s="14">
        <v>76</v>
      </c>
      <c r="N87" s="11" t="s">
        <v>44</v>
      </c>
      <c r="P87" s="9">
        <v>3.8239999999999998</v>
      </c>
      <c r="Q87" s="10">
        <v>23</v>
      </c>
      <c r="R87" s="8" t="s">
        <v>43</v>
      </c>
      <c r="S87" s="15">
        <v>76</v>
      </c>
      <c r="V87" s="10">
        <f t="shared" si="3"/>
        <v>271</v>
      </c>
      <c r="W87" s="14" t="str">
        <f t="shared" si="4"/>
        <v/>
      </c>
    </row>
    <row r="88" spans="9:23">
      <c r="I88" s="9">
        <v>11.991</v>
      </c>
      <c r="J88" s="10">
        <v>77</v>
      </c>
      <c r="K88" s="8" t="s">
        <v>43</v>
      </c>
      <c r="L88" s="13">
        <v>5.5540000000000003</v>
      </c>
      <c r="M88" s="14">
        <v>77</v>
      </c>
      <c r="N88" s="11" t="s">
        <v>44</v>
      </c>
      <c r="P88" s="9">
        <v>3.8880000000000101</v>
      </c>
      <c r="Q88" s="10">
        <v>24</v>
      </c>
      <c r="R88" s="8" t="s">
        <v>43</v>
      </c>
      <c r="S88" s="15">
        <v>77</v>
      </c>
      <c r="V88" s="10">
        <f t="shared" si="3"/>
        <v>271</v>
      </c>
      <c r="W88" s="14" t="str">
        <f t="shared" si="4"/>
        <v/>
      </c>
    </row>
    <row r="89" spans="9:23">
      <c r="I89" s="9">
        <v>12.253</v>
      </c>
      <c r="J89" s="10">
        <v>78</v>
      </c>
      <c r="K89" s="8" t="s">
        <v>43</v>
      </c>
      <c r="L89" s="13">
        <v>5.6040000000000001</v>
      </c>
      <c r="M89" s="14">
        <v>78</v>
      </c>
      <c r="N89" s="11" t="s">
        <v>44</v>
      </c>
      <c r="P89" s="9">
        <v>3.9000000000000101</v>
      </c>
      <c r="Q89" s="10">
        <v>25</v>
      </c>
      <c r="R89" s="8" t="s">
        <v>43</v>
      </c>
      <c r="S89" s="15">
        <v>78</v>
      </c>
      <c r="V89" s="10">
        <f t="shared" si="3"/>
        <v>271</v>
      </c>
      <c r="W89" s="14" t="str">
        <f t="shared" si="4"/>
        <v/>
      </c>
    </row>
    <row r="90" spans="9:23">
      <c r="I90" s="9">
        <v>12.351000000000001</v>
      </c>
      <c r="J90" s="10">
        <v>79</v>
      </c>
      <c r="K90" s="8" t="s">
        <v>43</v>
      </c>
      <c r="L90" s="13">
        <v>5.6500000000000101</v>
      </c>
      <c r="M90" s="14">
        <v>79</v>
      </c>
      <c r="N90" s="11" t="s">
        <v>44</v>
      </c>
      <c r="P90" s="13">
        <v>3.9449999999999901</v>
      </c>
      <c r="Q90" s="14">
        <v>54</v>
      </c>
      <c r="R90" s="11" t="s">
        <v>44</v>
      </c>
      <c r="S90" s="15">
        <v>79</v>
      </c>
      <c r="V90" s="10" t="str">
        <f t="shared" si="3"/>
        <v/>
      </c>
      <c r="W90" s="14">
        <f t="shared" si="4"/>
        <v>291</v>
      </c>
    </row>
    <row r="91" spans="9:23">
      <c r="I91" s="9">
        <v>12.659000000000001</v>
      </c>
      <c r="J91" s="10">
        <v>80</v>
      </c>
      <c r="K91" s="8" t="s">
        <v>43</v>
      </c>
      <c r="L91" s="13">
        <v>5.87</v>
      </c>
      <c r="M91" s="14">
        <v>80</v>
      </c>
      <c r="N91" s="11" t="s">
        <v>44</v>
      </c>
      <c r="P91" s="13">
        <v>3.9950000000000001</v>
      </c>
      <c r="Q91" s="14">
        <v>55</v>
      </c>
      <c r="R91" s="11" t="s">
        <v>44</v>
      </c>
      <c r="S91" s="15">
        <v>80</v>
      </c>
      <c r="V91" s="10" t="str">
        <f t="shared" si="3"/>
        <v/>
      </c>
      <c r="W91" s="14">
        <f t="shared" si="4"/>
        <v>291</v>
      </c>
    </row>
    <row r="92" spans="9:23">
      <c r="I92" s="9">
        <v>13.627000000000001</v>
      </c>
      <c r="J92" s="10">
        <v>81</v>
      </c>
      <c r="K92" s="8" t="s">
        <v>43</v>
      </c>
      <c r="L92" s="13">
        <v>5.9180000000000099</v>
      </c>
      <c r="M92" s="14">
        <v>81</v>
      </c>
      <c r="N92" s="11" t="s">
        <v>44</v>
      </c>
      <c r="P92" s="13">
        <v>4.0439999999999996</v>
      </c>
      <c r="Q92" s="14">
        <v>56</v>
      </c>
      <c r="R92" s="11" t="s">
        <v>44</v>
      </c>
      <c r="S92" s="15">
        <v>81</v>
      </c>
      <c r="V92" s="10" t="str">
        <f t="shared" si="3"/>
        <v/>
      </c>
      <c r="W92" s="14">
        <f t="shared" si="4"/>
        <v>291</v>
      </c>
    </row>
    <row r="93" spans="9:23">
      <c r="I93" s="9">
        <v>13.752000000000001</v>
      </c>
      <c r="J93" s="10">
        <v>82</v>
      </c>
      <c r="K93" s="8" t="s">
        <v>43</v>
      </c>
      <c r="L93" s="13">
        <v>6.2560000000000002</v>
      </c>
      <c r="M93" s="14">
        <v>82</v>
      </c>
      <c r="N93" s="11" t="s">
        <v>44</v>
      </c>
      <c r="P93" s="13">
        <v>4.0720000000000001</v>
      </c>
      <c r="Q93" s="14">
        <v>57</v>
      </c>
      <c r="R93" s="11" t="s">
        <v>44</v>
      </c>
      <c r="S93" s="15">
        <v>82</v>
      </c>
      <c r="V93" s="10" t="str">
        <f t="shared" si="3"/>
        <v/>
      </c>
      <c r="W93" s="14">
        <f t="shared" si="4"/>
        <v>291</v>
      </c>
    </row>
    <row r="94" spans="9:23">
      <c r="I94" s="9">
        <v>13.875</v>
      </c>
      <c r="J94" s="10">
        <v>83</v>
      </c>
      <c r="K94" s="8" t="s">
        <v>43</v>
      </c>
      <c r="L94" s="13">
        <v>6.39</v>
      </c>
      <c r="M94" s="14">
        <v>83</v>
      </c>
      <c r="N94" s="11" t="s">
        <v>44</v>
      </c>
      <c r="P94" s="13">
        <v>4.0860000000000003</v>
      </c>
      <c r="Q94" s="14">
        <v>58</v>
      </c>
      <c r="R94" s="11" t="s">
        <v>44</v>
      </c>
      <c r="S94" s="15">
        <v>83</v>
      </c>
      <c r="V94" s="10" t="str">
        <f t="shared" si="3"/>
        <v/>
      </c>
      <c r="W94" s="14">
        <f t="shared" si="4"/>
        <v>291</v>
      </c>
    </row>
    <row r="95" spans="9:23">
      <c r="I95" s="9">
        <v>14.036</v>
      </c>
      <c r="J95" s="10">
        <v>84</v>
      </c>
      <c r="K95" s="8" t="s">
        <v>43</v>
      </c>
      <c r="L95" s="13">
        <v>6.452</v>
      </c>
      <c r="M95" s="14">
        <v>84</v>
      </c>
      <c r="N95" s="11" t="s">
        <v>44</v>
      </c>
      <c r="P95" s="9">
        <v>4.1100000000000003</v>
      </c>
      <c r="Q95" s="10">
        <v>26</v>
      </c>
      <c r="R95" s="8" t="s">
        <v>43</v>
      </c>
      <c r="S95" s="15">
        <v>84</v>
      </c>
      <c r="V95" s="10">
        <f t="shared" si="3"/>
        <v>266</v>
      </c>
      <c r="W95" s="14" t="str">
        <f t="shared" si="4"/>
        <v/>
      </c>
    </row>
    <row r="96" spans="9:23">
      <c r="I96" s="9">
        <v>14.036</v>
      </c>
      <c r="J96" s="10">
        <v>85</v>
      </c>
      <c r="K96" s="8" t="s">
        <v>43</v>
      </c>
      <c r="L96" s="13">
        <v>6.4669999999999996</v>
      </c>
      <c r="M96" s="14">
        <v>85</v>
      </c>
      <c r="N96" s="11" t="s">
        <v>44</v>
      </c>
      <c r="P96" s="13">
        <v>4.2169999999999996</v>
      </c>
      <c r="Q96" s="14">
        <v>59</v>
      </c>
      <c r="R96" s="11" t="s">
        <v>44</v>
      </c>
      <c r="S96" s="15">
        <v>85</v>
      </c>
      <c r="V96" s="10" t="str">
        <f t="shared" si="3"/>
        <v/>
      </c>
      <c r="W96" s="14">
        <f t="shared" si="4"/>
        <v>290</v>
      </c>
    </row>
    <row r="97" spans="9:23">
      <c r="I97" s="9">
        <v>14.036</v>
      </c>
      <c r="J97" s="10">
        <v>86</v>
      </c>
      <c r="K97" s="8" t="s">
        <v>43</v>
      </c>
      <c r="L97" s="13">
        <v>6.5819999999999901</v>
      </c>
      <c r="M97" s="14">
        <v>86</v>
      </c>
      <c r="N97" s="11" t="s">
        <v>44</v>
      </c>
      <c r="P97" s="9">
        <v>4.274</v>
      </c>
      <c r="Q97" s="10">
        <v>27</v>
      </c>
      <c r="R97" s="8" t="s">
        <v>43</v>
      </c>
      <c r="S97" s="15">
        <v>86</v>
      </c>
      <c r="V97" s="10">
        <f t="shared" si="3"/>
        <v>265</v>
      </c>
      <c r="W97" s="14" t="str">
        <f t="shared" si="4"/>
        <v/>
      </c>
    </row>
    <row r="98" spans="9:23">
      <c r="I98" s="9">
        <v>14.137</v>
      </c>
      <c r="J98" s="10">
        <v>87</v>
      </c>
      <c r="K98" s="8" t="s">
        <v>43</v>
      </c>
      <c r="L98" s="13">
        <v>6.5819999999999901</v>
      </c>
      <c r="M98" s="14">
        <v>87</v>
      </c>
      <c r="N98" s="11" t="s">
        <v>44</v>
      </c>
      <c r="P98" s="13">
        <v>4.3159999999999998</v>
      </c>
      <c r="Q98" s="14">
        <v>60</v>
      </c>
      <c r="R98" s="11" t="s">
        <v>44</v>
      </c>
      <c r="S98" s="15">
        <v>87</v>
      </c>
      <c r="V98" s="10" t="str">
        <f t="shared" si="3"/>
        <v/>
      </c>
      <c r="W98" s="14">
        <f t="shared" si="4"/>
        <v>289</v>
      </c>
    </row>
    <row r="99" spans="9:23">
      <c r="I99" s="9">
        <v>14.157999999999999</v>
      </c>
      <c r="J99" s="10">
        <v>88</v>
      </c>
      <c r="K99" s="8" t="s">
        <v>43</v>
      </c>
      <c r="L99" s="13">
        <v>6.601</v>
      </c>
      <c r="M99" s="14">
        <v>88</v>
      </c>
      <c r="N99" s="11" t="s">
        <v>44</v>
      </c>
      <c r="P99" s="13">
        <v>4.399</v>
      </c>
      <c r="Q99" s="14">
        <v>61</v>
      </c>
      <c r="R99" s="11" t="s">
        <v>44</v>
      </c>
      <c r="S99" s="15">
        <v>88</v>
      </c>
      <c r="V99" s="10" t="str">
        <f t="shared" si="3"/>
        <v/>
      </c>
      <c r="W99" s="14">
        <f t="shared" si="4"/>
        <v>289</v>
      </c>
    </row>
    <row r="100" spans="9:23">
      <c r="I100" s="9">
        <v>14.167</v>
      </c>
      <c r="J100" s="10">
        <v>89</v>
      </c>
      <c r="K100" s="8" t="s">
        <v>43</v>
      </c>
      <c r="L100" s="13">
        <v>6.7149999999999999</v>
      </c>
      <c r="M100" s="14">
        <v>89</v>
      </c>
      <c r="N100" s="11" t="s">
        <v>44</v>
      </c>
      <c r="P100" s="13">
        <v>4.399</v>
      </c>
      <c r="Q100" s="14">
        <v>62</v>
      </c>
      <c r="R100" s="11" t="s">
        <v>44</v>
      </c>
      <c r="S100" s="15">
        <v>89</v>
      </c>
      <c r="V100" s="10" t="str">
        <f t="shared" si="3"/>
        <v/>
      </c>
      <c r="W100" s="14">
        <f t="shared" si="4"/>
        <v>289</v>
      </c>
    </row>
    <row r="101" spans="9:23">
      <c r="I101" s="9">
        <v>14.186</v>
      </c>
      <c r="J101" s="10">
        <v>90</v>
      </c>
      <c r="K101" s="8" t="s">
        <v>43</v>
      </c>
      <c r="L101" s="13">
        <v>6.9009999999999998</v>
      </c>
      <c r="M101" s="14">
        <v>90</v>
      </c>
      <c r="N101" s="11" t="s">
        <v>44</v>
      </c>
      <c r="P101" s="13">
        <v>4.4300000000000104</v>
      </c>
      <c r="Q101" s="14">
        <v>63</v>
      </c>
      <c r="R101" s="11" t="s">
        <v>44</v>
      </c>
      <c r="S101" s="15">
        <v>90</v>
      </c>
      <c r="V101" s="10" t="str">
        <f t="shared" si="3"/>
        <v/>
      </c>
      <c r="W101" s="14">
        <f t="shared" si="4"/>
        <v>289</v>
      </c>
    </row>
    <row r="102" spans="9:23">
      <c r="I102" s="9">
        <v>14.371</v>
      </c>
      <c r="J102" s="10">
        <v>91</v>
      </c>
      <c r="K102" s="8" t="s">
        <v>43</v>
      </c>
      <c r="L102" s="13">
        <v>7.2530000000000001</v>
      </c>
      <c r="M102" s="14">
        <v>91</v>
      </c>
      <c r="N102" s="11" t="s">
        <v>44</v>
      </c>
      <c r="P102" s="13">
        <v>4.4950000000000001</v>
      </c>
      <c r="Q102" s="14">
        <v>64</v>
      </c>
      <c r="R102" s="11" t="s">
        <v>44</v>
      </c>
      <c r="S102" s="15">
        <v>91</v>
      </c>
      <c r="V102" s="10" t="str">
        <f t="shared" si="3"/>
        <v/>
      </c>
      <c r="W102" s="14">
        <f t="shared" si="4"/>
        <v>289</v>
      </c>
    </row>
    <row r="103" spans="9:23">
      <c r="I103" s="9">
        <v>14.525</v>
      </c>
      <c r="J103" s="10">
        <v>92</v>
      </c>
      <c r="K103" s="8" t="s">
        <v>43</v>
      </c>
      <c r="L103" s="13">
        <v>7.3259999999999899</v>
      </c>
      <c r="M103" s="14">
        <v>92</v>
      </c>
      <c r="N103" s="11" t="s">
        <v>44</v>
      </c>
      <c r="P103" s="13">
        <v>4.5090000000000003</v>
      </c>
      <c r="Q103" s="14">
        <v>65</v>
      </c>
      <c r="R103" s="11" t="s">
        <v>44</v>
      </c>
      <c r="S103" s="15">
        <v>92</v>
      </c>
      <c r="V103" s="10" t="str">
        <f t="shared" si="3"/>
        <v/>
      </c>
      <c r="W103" s="14">
        <f t="shared" si="4"/>
        <v>289</v>
      </c>
    </row>
    <row r="104" spans="9:23">
      <c r="I104" s="9">
        <v>15.068</v>
      </c>
      <c r="J104" s="10">
        <v>93</v>
      </c>
      <c r="K104" s="8" t="s">
        <v>43</v>
      </c>
      <c r="L104" s="13">
        <v>7.3589999999999902</v>
      </c>
      <c r="M104" s="14">
        <v>93</v>
      </c>
      <c r="N104" s="11" t="s">
        <v>44</v>
      </c>
      <c r="P104" s="13">
        <v>4.5119999999999996</v>
      </c>
      <c r="Q104" s="14">
        <v>66</v>
      </c>
      <c r="R104" s="11" t="s">
        <v>44</v>
      </c>
      <c r="S104" s="15">
        <v>93</v>
      </c>
      <c r="V104" s="10" t="str">
        <f t="shared" si="3"/>
        <v/>
      </c>
      <c r="W104" s="14">
        <f t="shared" si="4"/>
        <v>289</v>
      </c>
    </row>
    <row r="105" spans="9:23">
      <c r="I105" s="9">
        <v>15.068</v>
      </c>
      <c r="J105" s="10">
        <v>94</v>
      </c>
      <c r="K105" s="8" t="s">
        <v>43</v>
      </c>
      <c r="L105" s="13">
        <v>7.4120000000000097</v>
      </c>
      <c r="M105" s="14">
        <v>94</v>
      </c>
      <c r="N105" s="11" t="s">
        <v>44</v>
      </c>
      <c r="P105" s="13">
        <v>4.6139999999999999</v>
      </c>
      <c r="Q105" s="14">
        <v>67</v>
      </c>
      <c r="R105" s="11" t="s">
        <v>44</v>
      </c>
      <c r="S105" s="15">
        <v>94</v>
      </c>
      <c r="V105" s="10" t="str">
        <f t="shared" si="3"/>
        <v/>
      </c>
      <c r="W105" s="14">
        <f t="shared" si="4"/>
        <v>289</v>
      </c>
    </row>
    <row r="106" spans="9:23">
      <c r="I106" s="9">
        <v>15.135</v>
      </c>
      <c r="J106" s="10">
        <v>95</v>
      </c>
      <c r="K106" s="8" t="s">
        <v>43</v>
      </c>
      <c r="L106" s="13">
        <v>7.7450000000000001</v>
      </c>
      <c r="M106" s="14">
        <v>95</v>
      </c>
      <c r="N106" s="11" t="s">
        <v>44</v>
      </c>
      <c r="P106" s="13">
        <v>4.6380000000000097</v>
      </c>
      <c r="Q106" s="14">
        <v>68</v>
      </c>
      <c r="R106" s="11" t="s">
        <v>44</v>
      </c>
      <c r="S106" s="15">
        <v>95</v>
      </c>
      <c r="V106" s="10" t="str">
        <f t="shared" si="3"/>
        <v/>
      </c>
      <c r="W106" s="14">
        <f t="shared" si="4"/>
        <v>289</v>
      </c>
    </row>
    <row r="107" spans="9:23">
      <c r="I107" s="9">
        <v>15.151</v>
      </c>
      <c r="J107" s="10">
        <v>96</v>
      </c>
      <c r="K107" s="8" t="s">
        <v>43</v>
      </c>
      <c r="L107" s="13">
        <v>8.0069999999999997</v>
      </c>
      <c r="M107" s="14">
        <v>96</v>
      </c>
      <c r="N107" s="11" t="s">
        <v>44</v>
      </c>
      <c r="P107" s="13">
        <v>4.7119999999999997</v>
      </c>
      <c r="Q107" s="14">
        <v>69</v>
      </c>
      <c r="R107" s="11" t="s">
        <v>44</v>
      </c>
      <c r="S107" s="15">
        <v>96</v>
      </c>
      <c r="V107" s="10" t="str">
        <f t="shared" si="3"/>
        <v/>
      </c>
      <c r="W107" s="14">
        <f t="shared" si="4"/>
        <v>289</v>
      </c>
    </row>
    <row r="108" spans="9:23">
      <c r="I108" s="9">
        <v>15.177</v>
      </c>
      <c r="J108" s="10">
        <v>97</v>
      </c>
      <c r="K108" s="8" t="s">
        <v>43</v>
      </c>
      <c r="L108" s="13">
        <v>8.0109999999999992</v>
      </c>
      <c r="M108" s="14">
        <v>97</v>
      </c>
      <c r="N108" s="11" t="s">
        <v>44</v>
      </c>
      <c r="P108" s="9">
        <v>4.7159999999999904</v>
      </c>
      <c r="Q108" s="10">
        <v>28</v>
      </c>
      <c r="R108" s="8" t="s">
        <v>43</v>
      </c>
      <c r="S108" s="15">
        <v>97</v>
      </c>
      <c r="V108" s="10">
        <f t="shared" si="3"/>
        <v>255</v>
      </c>
      <c r="W108" s="14" t="str">
        <f t="shared" si="4"/>
        <v/>
      </c>
    </row>
    <row r="109" spans="9:23">
      <c r="I109" s="9">
        <v>15.552</v>
      </c>
      <c r="J109" s="10">
        <v>98</v>
      </c>
      <c r="K109" s="8" t="s">
        <v>43</v>
      </c>
      <c r="L109" s="13">
        <v>8.0389999999999997</v>
      </c>
      <c r="M109" s="14">
        <v>98</v>
      </c>
      <c r="N109" s="11" t="s">
        <v>44</v>
      </c>
      <c r="P109" s="9">
        <v>4.7640000000000002</v>
      </c>
      <c r="Q109" s="10">
        <v>29</v>
      </c>
      <c r="R109" s="8" t="s">
        <v>43</v>
      </c>
      <c r="S109" s="15">
        <v>98</v>
      </c>
      <c r="V109" s="10">
        <f t="shared" si="3"/>
        <v>255</v>
      </c>
      <c r="W109" s="14" t="str">
        <f t="shared" si="4"/>
        <v/>
      </c>
    </row>
    <row r="110" spans="9:23">
      <c r="I110" s="9">
        <v>15.654</v>
      </c>
      <c r="J110" s="10">
        <v>99</v>
      </c>
      <c r="K110" s="8" t="s">
        <v>43</v>
      </c>
      <c r="L110" s="13">
        <v>8.1300000000000008</v>
      </c>
      <c r="M110" s="14">
        <v>99</v>
      </c>
      <c r="N110" s="11" t="s">
        <v>44</v>
      </c>
      <c r="P110" s="13">
        <v>4.7640000000000002</v>
      </c>
      <c r="Q110" s="14">
        <v>70</v>
      </c>
      <c r="R110" s="11" t="s">
        <v>44</v>
      </c>
      <c r="S110" s="15">
        <v>99</v>
      </c>
      <c r="V110" s="10" t="str">
        <f t="shared" si="3"/>
        <v/>
      </c>
      <c r="W110" s="14">
        <f t="shared" si="4"/>
        <v>287</v>
      </c>
    </row>
    <row r="111" spans="9:23">
      <c r="I111" s="9">
        <v>15.666</v>
      </c>
      <c r="J111" s="10">
        <v>100</v>
      </c>
      <c r="K111" s="8" t="s">
        <v>43</v>
      </c>
      <c r="L111" s="13">
        <v>8.2590000000000003</v>
      </c>
      <c r="M111" s="14">
        <v>100</v>
      </c>
      <c r="N111" s="11" t="s">
        <v>44</v>
      </c>
      <c r="P111" s="13">
        <v>4.8010000000000002</v>
      </c>
      <c r="Q111" s="14">
        <v>71</v>
      </c>
      <c r="R111" s="11" t="s">
        <v>44</v>
      </c>
      <c r="S111" s="15">
        <v>100</v>
      </c>
      <c r="V111" s="10" t="str">
        <f t="shared" si="3"/>
        <v/>
      </c>
      <c r="W111" s="14">
        <f t="shared" si="4"/>
        <v>287</v>
      </c>
    </row>
    <row r="112" spans="9:23">
      <c r="I112" s="9">
        <v>15.775</v>
      </c>
      <c r="J112" s="10">
        <v>101</v>
      </c>
      <c r="K112" s="8" t="s">
        <v>43</v>
      </c>
      <c r="L112" s="13">
        <v>8.3439999999999905</v>
      </c>
      <c r="M112" s="14">
        <v>101</v>
      </c>
      <c r="N112" s="11" t="s">
        <v>44</v>
      </c>
      <c r="P112" s="13">
        <v>4.8010000000000002</v>
      </c>
      <c r="Q112" s="14">
        <v>72</v>
      </c>
      <c r="R112" s="11" t="s">
        <v>44</v>
      </c>
      <c r="S112" s="15">
        <v>101</v>
      </c>
      <c r="V112" s="10" t="str">
        <f t="shared" si="3"/>
        <v/>
      </c>
      <c r="W112" s="14">
        <f t="shared" si="4"/>
        <v>287</v>
      </c>
    </row>
    <row r="113" spans="9:23">
      <c r="I113" s="9">
        <v>15.839</v>
      </c>
      <c r="J113" s="10">
        <v>102</v>
      </c>
      <c r="K113" s="8" t="s">
        <v>43</v>
      </c>
      <c r="L113" s="13">
        <v>8.7429999999999897</v>
      </c>
      <c r="M113" s="14">
        <v>102</v>
      </c>
      <c r="N113" s="11" t="s">
        <v>44</v>
      </c>
      <c r="P113" s="13">
        <v>4.851</v>
      </c>
      <c r="Q113" s="14">
        <v>73</v>
      </c>
      <c r="R113" s="11" t="s">
        <v>44</v>
      </c>
      <c r="S113" s="15">
        <v>102</v>
      </c>
      <c r="V113" s="10" t="str">
        <f t="shared" si="3"/>
        <v/>
      </c>
      <c r="W113" s="14">
        <f t="shared" si="4"/>
        <v>287</v>
      </c>
    </row>
    <row r="114" spans="9:23">
      <c r="I114" s="9">
        <v>16.021999999999998</v>
      </c>
      <c r="J114" s="10">
        <v>103</v>
      </c>
      <c r="K114" s="8" t="s">
        <v>43</v>
      </c>
      <c r="L114" s="13">
        <v>8.7720000000000091</v>
      </c>
      <c r="M114" s="14">
        <v>103</v>
      </c>
      <c r="N114" s="11" t="s">
        <v>44</v>
      </c>
      <c r="P114" s="13">
        <v>4.8689999999999998</v>
      </c>
      <c r="Q114" s="14">
        <v>74</v>
      </c>
      <c r="R114" s="11" t="s">
        <v>44</v>
      </c>
      <c r="S114" s="15">
        <v>103</v>
      </c>
      <c r="V114" s="10" t="str">
        <f t="shared" si="3"/>
        <v/>
      </c>
      <c r="W114" s="14">
        <f t="shared" si="4"/>
        <v>287</v>
      </c>
    </row>
    <row r="115" spans="9:23">
      <c r="I115" s="9">
        <v>16.173999999999999</v>
      </c>
      <c r="J115" s="10">
        <v>104</v>
      </c>
      <c r="K115" s="8" t="s">
        <v>43</v>
      </c>
      <c r="L115" s="13">
        <v>8.9150000000000098</v>
      </c>
      <c r="M115" s="14">
        <v>104</v>
      </c>
      <c r="N115" s="11" t="s">
        <v>44</v>
      </c>
      <c r="P115" s="9">
        <v>4.883</v>
      </c>
      <c r="Q115" s="10">
        <v>30</v>
      </c>
      <c r="R115" s="8" t="s">
        <v>43</v>
      </c>
      <c r="S115" s="15">
        <v>104</v>
      </c>
      <c r="V115" s="10">
        <f t="shared" si="3"/>
        <v>250</v>
      </c>
      <c r="W115" s="14" t="str">
        <f t="shared" si="4"/>
        <v/>
      </c>
    </row>
    <row r="116" spans="9:23">
      <c r="I116" s="9">
        <v>16.2</v>
      </c>
      <c r="J116" s="10">
        <v>105</v>
      </c>
      <c r="K116" s="8" t="s">
        <v>43</v>
      </c>
      <c r="L116" s="13">
        <v>8.9260000000000002</v>
      </c>
      <c r="M116" s="14">
        <v>105</v>
      </c>
      <c r="N116" s="11" t="s">
        <v>44</v>
      </c>
      <c r="P116" s="13">
        <v>4.9080000000000004</v>
      </c>
      <c r="Q116" s="14">
        <v>75</v>
      </c>
      <c r="R116" s="11" t="s">
        <v>44</v>
      </c>
      <c r="S116" s="15">
        <v>105</v>
      </c>
      <c r="V116" s="10" t="str">
        <f t="shared" si="3"/>
        <v/>
      </c>
      <c r="W116" s="14">
        <f t="shared" si="4"/>
        <v>286</v>
      </c>
    </row>
    <row r="117" spans="9:23">
      <c r="I117" s="9">
        <v>16.45</v>
      </c>
      <c r="J117" s="10">
        <v>106</v>
      </c>
      <c r="K117" s="8" t="s">
        <v>43</v>
      </c>
      <c r="L117" s="13">
        <v>8.9730000000000008</v>
      </c>
      <c r="M117" s="14">
        <v>106</v>
      </c>
      <c r="N117" s="11" t="s">
        <v>44</v>
      </c>
      <c r="P117" s="9">
        <v>4.9790000000000001</v>
      </c>
      <c r="Q117" s="10">
        <v>31</v>
      </c>
      <c r="R117" s="8" t="s">
        <v>43</v>
      </c>
      <c r="S117" s="15">
        <v>106</v>
      </c>
      <c r="V117" s="10">
        <f t="shared" si="3"/>
        <v>249</v>
      </c>
      <c r="W117" s="14" t="str">
        <f t="shared" si="4"/>
        <v/>
      </c>
    </row>
    <row r="118" spans="9:23">
      <c r="I118" s="9">
        <v>16.646000000000001</v>
      </c>
      <c r="J118" s="10">
        <v>107</v>
      </c>
      <c r="K118" s="8" t="s">
        <v>43</v>
      </c>
      <c r="L118" s="13">
        <v>8.9730000000000008</v>
      </c>
      <c r="M118" s="14">
        <v>107</v>
      </c>
      <c r="N118" s="11" t="s">
        <v>44</v>
      </c>
      <c r="P118" s="9">
        <v>5.1560000000000104</v>
      </c>
      <c r="Q118" s="10">
        <v>32</v>
      </c>
      <c r="R118" s="8" t="s">
        <v>43</v>
      </c>
      <c r="S118" s="15">
        <v>107</v>
      </c>
      <c r="V118" s="10">
        <f t="shared" si="3"/>
        <v>249</v>
      </c>
      <c r="W118" s="14" t="str">
        <f t="shared" si="4"/>
        <v/>
      </c>
    </row>
    <row r="119" spans="9:23">
      <c r="I119" s="9">
        <v>16.757000000000001</v>
      </c>
      <c r="J119" s="10">
        <v>108</v>
      </c>
      <c r="K119" s="8" t="s">
        <v>43</v>
      </c>
      <c r="L119" s="13">
        <v>9.077</v>
      </c>
      <c r="M119" s="14">
        <v>108</v>
      </c>
      <c r="N119" s="11" t="s">
        <v>44</v>
      </c>
      <c r="P119" s="9">
        <v>5.4379999999999997</v>
      </c>
      <c r="Q119" s="10">
        <v>33</v>
      </c>
      <c r="R119" s="8" t="s">
        <v>43</v>
      </c>
      <c r="S119" s="15">
        <v>108</v>
      </c>
      <c r="V119" s="10">
        <f t="shared" si="3"/>
        <v>249</v>
      </c>
      <c r="W119" s="14" t="str">
        <f t="shared" si="4"/>
        <v/>
      </c>
    </row>
    <row r="120" spans="9:23">
      <c r="I120" s="9">
        <v>16.876000000000001</v>
      </c>
      <c r="J120" s="10">
        <v>109</v>
      </c>
      <c r="K120" s="8" t="s">
        <v>43</v>
      </c>
      <c r="L120" s="13">
        <v>9.3859999999999992</v>
      </c>
      <c r="M120" s="14">
        <v>109</v>
      </c>
      <c r="N120" s="11" t="s">
        <v>44</v>
      </c>
      <c r="P120" s="9">
        <v>5.44</v>
      </c>
      <c r="Q120" s="10">
        <v>34</v>
      </c>
      <c r="R120" s="8" t="s">
        <v>43</v>
      </c>
      <c r="S120" s="15">
        <v>109</v>
      </c>
      <c r="V120" s="10">
        <f t="shared" si="3"/>
        <v>249</v>
      </c>
      <c r="W120" s="14" t="str">
        <f t="shared" si="4"/>
        <v/>
      </c>
    </row>
    <row r="121" spans="9:23">
      <c r="I121" s="9">
        <v>16.928000000000001</v>
      </c>
      <c r="J121" s="10">
        <v>110</v>
      </c>
      <c r="K121" s="8" t="s">
        <v>43</v>
      </c>
      <c r="L121" s="13">
        <v>9.6069999999999993</v>
      </c>
      <c r="M121" s="14">
        <v>110</v>
      </c>
      <c r="N121" s="11" t="s">
        <v>44</v>
      </c>
      <c r="P121" s="9">
        <v>5.44</v>
      </c>
      <c r="Q121" s="10">
        <v>35</v>
      </c>
      <c r="R121" s="8" t="s">
        <v>43</v>
      </c>
      <c r="S121" s="15">
        <v>110</v>
      </c>
      <c r="V121" s="10">
        <f t="shared" si="3"/>
        <v>249</v>
      </c>
      <c r="W121" s="14" t="str">
        <f t="shared" si="4"/>
        <v/>
      </c>
    </row>
    <row r="122" spans="9:23">
      <c r="I122" s="9">
        <v>17.268000000000001</v>
      </c>
      <c r="J122" s="10">
        <v>111</v>
      </c>
      <c r="K122" s="8" t="s">
        <v>43</v>
      </c>
      <c r="L122" s="13">
        <v>9.7339999999999893</v>
      </c>
      <c r="M122" s="14">
        <v>111</v>
      </c>
      <c r="N122" s="11" t="s">
        <v>44</v>
      </c>
      <c r="P122" s="13">
        <v>5.5049999999999999</v>
      </c>
      <c r="Q122" s="14">
        <v>76</v>
      </c>
      <c r="R122" s="11" t="s">
        <v>44</v>
      </c>
      <c r="S122" s="15">
        <v>111</v>
      </c>
      <c r="V122" s="10" t="str">
        <f t="shared" si="3"/>
        <v/>
      </c>
      <c r="W122" s="14">
        <f t="shared" si="4"/>
        <v>281</v>
      </c>
    </row>
    <row r="123" spans="9:23">
      <c r="I123" s="9">
        <v>17.280999999999999</v>
      </c>
      <c r="J123" s="10">
        <v>112</v>
      </c>
      <c r="K123" s="8" t="s">
        <v>43</v>
      </c>
      <c r="L123" s="13">
        <v>9.8190000000000008</v>
      </c>
      <c r="M123" s="14">
        <v>112</v>
      </c>
      <c r="N123" s="11" t="s">
        <v>44</v>
      </c>
      <c r="P123" s="13">
        <v>5.5540000000000003</v>
      </c>
      <c r="Q123" s="14">
        <v>77</v>
      </c>
      <c r="R123" s="11" t="s">
        <v>44</v>
      </c>
      <c r="S123" s="15">
        <v>112</v>
      </c>
      <c r="V123" s="10" t="str">
        <f t="shared" si="3"/>
        <v/>
      </c>
      <c r="W123" s="14">
        <f t="shared" si="4"/>
        <v>281</v>
      </c>
    </row>
    <row r="124" spans="9:23">
      <c r="I124" s="9">
        <v>17.372</v>
      </c>
      <c r="J124" s="10">
        <v>113</v>
      </c>
      <c r="K124" s="8" t="s">
        <v>43</v>
      </c>
      <c r="L124" s="13">
        <v>9.8349999999999902</v>
      </c>
      <c r="M124" s="14">
        <v>113</v>
      </c>
      <c r="N124" s="11" t="s">
        <v>44</v>
      </c>
      <c r="P124" s="9">
        <v>5.5659999999999998</v>
      </c>
      <c r="Q124" s="10">
        <v>36</v>
      </c>
      <c r="R124" s="8" t="s">
        <v>43</v>
      </c>
      <c r="S124" s="15">
        <v>113</v>
      </c>
      <c r="V124" s="10">
        <f t="shared" si="3"/>
        <v>247</v>
      </c>
      <c r="W124" s="14" t="str">
        <f t="shared" si="4"/>
        <v/>
      </c>
    </row>
    <row r="125" spans="9:23">
      <c r="I125" s="9">
        <v>17.484999999999999</v>
      </c>
      <c r="J125" s="10">
        <v>114</v>
      </c>
      <c r="K125" s="8" t="s">
        <v>43</v>
      </c>
      <c r="L125" s="13">
        <v>9.8469999999999906</v>
      </c>
      <c r="M125" s="14">
        <v>114</v>
      </c>
      <c r="N125" s="11" t="s">
        <v>44</v>
      </c>
      <c r="P125" s="13">
        <v>5.6040000000000001</v>
      </c>
      <c r="Q125" s="14">
        <v>78</v>
      </c>
      <c r="R125" s="11" t="s">
        <v>44</v>
      </c>
      <c r="S125" s="15">
        <v>114</v>
      </c>
      <c r="V125" s="10" t="str">
        <f t="shared" si="3"/>
        <v/>
      </c>
      <c r="W125" s="14">
        <f t="shared" si="4"/>
        <v>280</v>
      </c>
    </row>
    <row r="126" spans="9:23">
      <c r="I126" s="9">
        <v>17.663</v>
      </c>
      <c r="J126" s="10">
        <v>115</v>
      </c>
      <c r="K126" s="8" t="s">
        <v>43</v>
      </c>
      <c r="L126" s="13">
        <v>9.8770000000000007</v>
      </c>
      <c r="M126" s="14">
        <v>115</v>
      </c>
      <c r="N126" s="11" t="s">
        <v>44</v>
      </c>
      <c r="P126" s="9">
        <v>5.6179999999999897</v>
      </c>
      <c r="Q126" s="10">
        <v>37</v>
      </c>
      <c r="R126" s="8" t="s">
        <v>43</v>
      </c>
      <c r="S126" s="15">
        <v>115</v>
      </c>
      <c r="V126" s="10">
        <f t="shared" si="3"/>
        <v>246</v>
      </c>
      <c r="W126" s="14" t="str">
        <f t="shared" si="4"/>
        <v/>
      </c>
    </row>
    <row r="127" spans="9:23">
      <c r="I127" s="9">
        <v>17.966999999999999</v>
      </c>
      <c r="J127" s="10">
        <v>116</v>
      </c>
      <c r="K127" s="8" t="s">
        <v>43</v>
      </c>
      <c r="L127" s="13">
        <v>9.8859999999999992</v>
      </c>
      <c r="M127" s="14">
        <v>116</v>
      </c>
      <c r="N127" s="11" t="s">
        <v>44</v>
      </c>
      <c r="P127" s="9">
        <v>5.633</v>
      </c>
      <c r="Q127" s="10">
        <v>38</v>
      </c>
      <c r="R127" s="8" t="s">
        <v>43</v>
      </c>
      <c r="S127" s="15">
        <v>116</v>
      </c>
      <c r="V127" s="10">
        <f t="shared" si="3"/>
        <v>246</v>
      </c>
      <c r="W127" s="14" t="str">
        <f t="shared" si="4"/>
        <v/>
      </c>
    </row>
    <row r="128" spans="9:23">
      <c r="I128" s="9">
        <v>18.434999999999999</v>
      </c>
      <c r="J128" s="10">
        <v>117</v>
      </c>
      <c r="K128" s="8" t="s">
        <v>43</v>
      </c>
      <c r="L128" s="13">
        <v>9.92100000000001</v>
      </c>
      <c r="M128" s="14">
        <v>117</v>
      </c>
      <c r="N128" s="11" t="s">
        <v>44</v>
      </c>
      <c r="P128" s="13">
        <v>5.6500000000000101</v>
      </c>
      <c r="Q128" s="14">
        <v>79</v>
      </c>
      <c r="R128" s="11" t="s">
        <v>44</v>
      </c>
      <c r="S128" s="15">
        <v>117</v>
      </c>
      <c r="V128" s="10" t="str">
        <f t="shared" si="3"/>
        <v/>
      </c>
      <c r="W128" s="14">
        <f t="shared" si="4"/>
        <v>278</v>
      </c>
    </row>
    <row r="129" spans="9:23">
      <c r="I129" s="9">
        <v>18.434999999999999</v>
      </c>
      <c r="J129" s="10">
        <v>118</v>
      </c>
      <c r="K129" s="8" t="s">
        <v>43</v>
      </c>
      <c r="L129" s="13">
        <v>10.023</v>
      </c>
      <c r="M129" s="14">
        <v>118</v>
      </c>
      <c r="N129" s="11" t="s">
        <v>44</v>
      </c>
      <c r="P129" s="9">
        <v>5.7110000000000003</v>
      </c>
      <c r="Q129" s="10">
        <v>39</v>
      </c>
      <c r="R129" s="8" t="s">
        <v>43</v>
      </c>
      <c r="S129" s="15">
        <v>118</v>
      </c>
      <c r="V129" s="10">
        <f t="shared" si="3"/>
        <v>245</v>
      </c>
      <c r="W129" s="14" t="str">
        <f t="shared" si="4"/>
        <v/>
      </c>
    </row>
    <row r="130" spans="9:23">
      <c r="I130" s="9">
        <v>18.706</v>
      </c>
      <c r="J130" s="10">
        <v>119</v>
      </c>
      <c r="K130" s="8" t="s">
        <v>43</v>
      </c>
      <c r="L130" s="13">
        <v>10.032999999999999</v>
      </c>
      <c r="M130" s="14">
        <v>119</v>
      </c>
      <c r="N130" s="11" t="s">
        <v>44</v>
      </c>
      <c r="P130" s="9">
        <v>5.7930000000000099</v>
      </c>
      <c r="Q130" s="10">
        <v>40</v>
      </c>
      <c r="R130" s="8" t="s">
        <v>43</v>
      </c>
      <c r="S130" s="15">
        <v>119</v>
      </c>
      <c r="V130" s="10">
        <f t="shared" si="3"/>
        <v>245</v>
      </c>
      <c r="W130" s="14" t="str">
        <f t="shared" si="4"/>
        <v/>
      </c>
    </row>
    <row r="131" spans="9:23">
      <c r="I131" s="9">
        <v>18.741</v>
      </c>
      <c r="J131" s="10">
        <v>120</v>
      </c>
      <c r="K131" s="8" t="s">
        <v>43</v>
      </c>
      <c r="L131" s="13">
        <v>10.061</v>
      </c>
      <c r="M131" s="14">
        <v>120</v>
      </c>
      <c r="N131" s="11" t="s">
        <v>44</v>
      </c>
      <c r="P131" s="9">
        <v>5.8150000000000004</v>
      </c>
      <c r="Q131" s="10">
        <v>41</v>
      </c>
      <c r="R131" s="8" t="s">
        <v>43</v>
      </c>
      <c r="S131" s="15">
        <v>120</v>
      </c>
      <c r="V131" s="10">
        <f t="shared" si="3"/>
        <v>245</v>
      </c>
      <c r="W131" s="14" t="str">
        <f t="shared" si="4"/>
        <v/>
      </c>
    </row>
    <row r="132" spans="9:23">
      <c r="I132" s="9">
        <v>19.077000000000002</v>
      </c>
      <c r="J132" s="10">
        <v>121</v>
      </c>
      <c r="K132" s="8" t="s">
        <v>43</v>
      </c>
      <c r="L132" s="13">
        <v>10.109</v>
      </c>
      <c r="M132" s="14">
        <v>121</v>
      </c>
      <c r="N132" s="11" t="s">
        <v>44</v>
      </c>
      <c r="P132" s="13">
        <v>5.87</v>
      </c>
      <c r="Q132" s="14">
        <v>80</v>
      </c>
      <c r="R132" s="11" t="s">
        <v>44</v>
      </c>
      <c r="S132" s="15">
        <v>121</v>
      </c>
      <c r="V132" s="10" t="str">
        <f t="shared" si="3"/>
        <v/>
      </c>
      <c r="W132" s="14">
        <f t="shared" si="4"/>
        <v>275</v>
      </c>
    </row>
    <row r="133" spans="9:23">
      <c r="I133" s="9">
        <v>19.088999999999999</v>
      </c>
      <c r="J133" s="10">
        <v>122</v>
      </c>
      <c r="K133" s="8" t="s">
        <v>43</v>
      </c>
      <c r="L133" s="13">
        <v>10.194000000000001</v>
      </c>
      <c r="M133" s="14">
        <v>122</v>
      </c>
      <c r="N133" s="11" t="s">
        <v>44</v>
      </c>
      <c r="P133" s="9">
        <v>5.9060000000000104</v>
      </c>
      <c r="Q133" s="10">
        <v>42</v>
      </c>
      <c r="R133" s="8" t="s">
        <v>43</v>
      </c>
      <c r="S133" s="15">
        <v>122</v>
      </c>
      <c r="V133" s="10">
        <f t="shared" si="3"/>
        <v>244</v>
      </c>
      <c r="W133" s="14" t="str">
        <f t="shared" si="4"/>
        <v/>
      </c>
    </row>
    <row r="134" spans="9:23">
      <c r="I134" s="9">
        <v>19.157</v>
      </c>
      <c r="J134" s="10">
        <v>123</v>
      </c>
      <c r="K134" s="8" t="s">
        <v>43</v>
      </c>
      <c r="L134" s="13">
        <v>10.228999999999999</v>
      </c>
      <c r="M134" s="14">
        <v>123</v>
      </c>
      <c r="N134" s="11" t="s">
        <v>44</v>
      </c>
      <c r="P134" s="13">
        <v>5.9180000000000099</v>
      </c>
      <c r="Q134" s="14">
        <v>81</v>
      </c>
      <c r="R134" s="11" t="s">
        <v>44</v>
      </c>
      <c r="S134" s="15">
        <v>123</v>
      </c>
      <c r="V134" s="10" t="str">
        <f t="shared" si="3"/>
        <v/>
      </c>
      <c r="W134" s="14">
        <f t="shared" si="4"/>
        <v>274</v>
      </c>
    </row>
    <row r="135" spans="9:23">
      <c r="I135" s="9">
        <v>19.314</v>
      </c>
      <c r="J135" s="10">
        <v>124</v>
      </c>
      <c r="K135" s="8" t="s">
        <v>43</v>
      </c>
      <c r="L135" s="13">
        <v>10.298</v>
      </c>
      <c r="M135" s="14">
        <v>124</v>
      </c>
      <c r="N135" s="11" t="s">
        <v>44</v>
      </c>
      <c r="P135" s="9">
        <v>6.0550000000000104</v>
      </c>
      <c r="Q135" s="10">
        <v>43</v>
      </c>
      <c r="R135" s="8" t="s">
        <v>43</v>
      </c>
      <c r="S135" s="15">
        <v>124</v>
      </c>
      <c r="V135" s="10">
        <f t="shared" si="3"/>
        <v>243</v>
      </c>
      <c r="W135" s="14" t="str">
        <f t="shared" si="4"/>
        <v/>
      </c>
    </row>
    <row r="136" spans="9:23">
      <c r="I136" s="9">
        <v>19.760999999999999</v>
      </c>
      <c r="J136" s="10">
        <v>125</v>
      </c>
      <c r="K136" s="8" t="s">
        <v>43</v>
      </c>
      <c r="L136" s="13">
        <v>10.317</v>
      </c>
      <c r="M136" s="14">
        <v>125</v>
      </c>
      <c r="N136" s="11" t="s">
        <v>44</v>
      </c>
      <c r="P136" s="9">
        <v>6.077</v>
      </c>
      <c r="Q136" s="10">
        <v>44</v>
      </c>
      <c r="R136" s="8" t="s">
        <v>43</v>
      </c>
      <c r="S136" s="15">
        <v>125</v>
      </c>
      <c r="V136" s="10">
        <f t="shared" si="3"/>
        <v>243</v>
      </c>
      <c r="W136" s="14" t="str">
        <f t="shared" si="4"/>
        <v/>
      </c>
    </row>
    <row r="137" spans="9:23">
      <c r="I137" s="9">
        <v>19.763000000000002</v>
      </c>
      <c r="J137" s="10">
        <v>126</v>
      </c>
      <c r="K137" s="8" t="s">
        <v>43</v>
      </c>
      <c r="L137" s="13">
        <v>10.603</v>
      </c>
      <c r="M137" s="14">
        <v>126</v>
      </c>
      <c r="N137" s="11" t="s">
        <v>44</v>
      </c>
      <c r="P137" s="9">
        <v>6.17</v>
      </c>
      <c r="Q137" s="10">
        <v>45</v>
      </c>
      <c r="R137" s="8" t="s">
        <v>43</v>
      </c>
      <c r="S137" s="15">
        <v>126</v>
      </c>
      <c r="V137" s="10">
        <f t="shared" si="3"/>
        <v>243</v>
      </c>
      <c r="W137" s="14" t="str">
        <f t="shared" si="4"/>
        <v/>
      </c>
    </row>
    <row r="138" spans="9:23">
      <c r="I138" s="9">
        <v>20.018999999999998</v>
      </c>
      <c r="J138" s="10">
        <v>127</v>
      </c>
      <c r="K138" s="8" t="s">
        <v>43</v>
      </c>
      <c r="L138" s="13">
        <v>10.82</v>
      </c>
      <c r="M138" s="14">
        <v>127</v>
      </c>
      <c r="N138" s="11" t="s">
        <v>44</v>
      </c>
      <c r="P138" s="9">
        <v>6.2069999999999901</v>
      </c>
      <c r="Q138" s="10">
        <v>46</v>
      </c>
      <c r="R138" s="8" t="s">
        <v>43</v>
      </c>
      <c r="S138" s="15">
        <v>127</v>
      </c>
      <c r="V138" s="10">
        <f t="shared" si="3"/>
        <v>243</v>
      </c>
      <c r="W138" s="14" t="str">
        <f t="shared" si="4"/>
        <v/>
      </c>
    </row>
    <row r="139" spans="9:23">
      <c r="I139" s="9">
        <v>20.041</v>
      </c>
      <c r="J139" s="10">
        <v>128</v>
      </c>
      <c r="K139" s="8" t="s">
        <v>43</v>
      </c>
      <c r="L139" s="13">
        <v>10.916</v>
      </c>
      <c r="M139" s="14">
        <v>128</v>
      </c>
      <c r="N139" s="11" t="s">
        <v>44</v>
      </c>
      <c r="P139" s="13">
        <v>6.2560000000000002</v>
      </c>
      <c r="Q139" s="14">
        <v>82</v>
      </c>
      <c r="R139" s="11" t="s">
        <v>44</v>
      </c>
      <c r="S139" s="15">
        <v>128</v>
      </c>
      <c r="V139" s="10" t="str">
        <f t="shared" si="3"/>
        <v/>
      </c>
      <c r="W139" s="14">
        <f t="shared" si="4"/>
        <v>270</v>
      </c>
    </row>
    <row r="140" spans="9:23">
      <c r="I140" s="9">
        <v>20.227</v>
      </c>
      <c r="J140" s="10">
        <v>129</v>
      </c>
      <c r="K140" s="8" t="s">
        <v>43</v>
      </c>
      <c r="L140" s="13">
        <v>11.021000000000001</v>
      </c>
      <c r="M140" s="14">
        <v>129</v>
      </c>
      <c r="N140" s="11" t="s">
        <v>44</v>
      </c>
      <c r="P140" s="9">
        <v>6.34</v>
      </c>
      <c r="Q140" s="10">
        <v>47</v>
      </c>
      <c r="R140" s="8" t="s">
        <v>43</v>
      </c>
      <c r="S140" s="15">
        <v>129</v>
      </c>
      <c r="V140" s="10">
        <f t="shared" ref="V140:V203" si="5">IF(R140="a",($J$5-S140)-($J$3-Q140),"")</f>
        <v>242</v>
      </c>
      <c r="W140" s="14" t="str">
        <f t="shared" ref="W140:W203" si="6">IF(R140="b",($J$5-S140)-($J$4-Q140),"")</f>
        <v/>
      </c>
    </row>
    <row r="141" spans="9:23">
      <c r="I141" s="9">
        <v>20.469000000000001</v>
      </c>
      <c r="J141" s="10">
        <v>130</v>
      </c>
      <c r="K141" s="8" t="s">
        <v>43</v>
      </c>
      <c r="L141" s="13">
        <v>11.282</v>
      </c>
      <c r="M141" s="14">
        <v>130</v>
      </c>
      <c r="N141" s="11" t="s">
        <v>44</v>
      </c>
      <c r="P141" s="13">
        <v>6.39</v>
      </c>
      <c r="Q141" s="14">
        <v>83</v>
      </c>
      <c r="R141" s="11" t="s">
        <v>44</v>
      </c>
      <c r="S141" s="15">
        <v>130</v>
      </c>
      <c r="V141" s="10" t="str">
        <f t="shared" si="5"/>
        <v/>
      </c>
      <c r="W141" s="14">
        <f t="shared" si="6"/>
        <v>269</v>
      </c>
    </row>
    <row r="142" spans="9:23">
      <c r="I142" s="9">
        <v>20.49</v>
      </c>
      <c r="J142" s="10">
        <v>131</v>
      </c>
      <c r="K142" s="8" t="s">
        <v>43</v>
      </c>
      <c r="L142" s="13">
        <v>11.645</v>
      </c>
      <c r="M142" s="14">
        <v>131</v>
      </c>
      <c r="N142" s="11" t="s">
        <v>44</v>
      </c>
      <c r="P142" s="13">
        <v>6.452</v>
      </c>
      <c r="Q142" s="14">
        <v>84</v>
      </c>
      <c r="R142" s="11" t="s">
        <v>44</v>
      </c>
      <c r="S142" s="15">
        <v>131</v>
      </c>
      <c r="V142" s="10" t="str">
        <f t="shared" si="5"/>
        <v/>
      </c>
      <c r="W142" s="14">
        <f t="shared" si="6"/>
        <v>269</v>
      </c>
    </row>
    <row r="143" spans="9:23">
      <c r="I143" s="9">
        <v>20.635000000000002</v>
      </c>
      <c r="J143" s="10">
        <v>132</v>
      </c>
      <c r="K143" s="8" t="s">
        <v>43</v>
      </c>
      <c r="L143" s="13">
        <v>11.654999999999999</v>
      </c>
      <c r="M143" s="14">
        <v>132</v>
      </c>
      <c r="N143" s="11" t="s">
        <v>44</v>
      </c>
      <c r="P143" s="13">
        <v>6.4669999999999996</v>
      </c>
      <c r="Q143" s="14">
        <v>85</v>
      </c>
      <c r="R143" s="11" t="s">
        <v>44</v>
      </c>
      <c r="S143" s="15">
        <v>132</v>
      </c>
      <c r="V143" s="10" t="str">
        <f t="shared" si="5"/>
        <v/>
      </c>
      <c r="W143" s="14">
        <f t="shared" si="6"/>
        <v>269</v>
      </c>
    </row>
    <row r="144" spans="9:23">
      <c r="I144" s="9">
        <v>20.637</v>
      </c>
      <c r="J144" s="10">
        <v>133</v>
      </c>
      <c r="K144" s="8" t="s">
        <v>43</v>
      </c>
      <c r="L144" s="13">
        <v>11.888999999999999</v>
      </c>
      <c r="M144" s="14">
        <v>133</v>
      </c>
      <c r="N144" s="11" t="s">
        <v>44</v>
      </c>
      <c r="P144" s="13">
        <v>6.5819999999999901</v>
      </c>
      <c r="Q144" s="14">
        <v>86</v>
      </c>
      <c r="R144" s="11" t="s">
        <v>44</v>
      </c>
      <c r="S144" s="15">
        <v>133</v>
      </c>
      <c r="V144" s="10" t="str">
        <f t="shared" si="5"/>
        <v/>
      </c>
      <c r="W144" s="14">
        <f t="shared" si="6"/>
        <v>269</v>
      </c>
    </row>
    <row r="145" spans="9:23">
      <c r="I145" s="9">
        <v>20.861000000000001</v>
      </c>
      <c r="J145" s="10">
        <v>134</v>
      </c>
      <c r="K145" s="8" t="s">
        <v>43</v>
      </c>
      <c r="L145" s="13">
        <v>12.215999999999999</v>
      </c>
      <c r="M145" s="14">
        <v>134</v>
      </c>
      <c r="N145" s="11" t="s">
        <v>44</v>
      </c>
      <c r="P145" s="13">
        <v>6.5819999999999901</v>
      </c>
      <c r="Q145" s="14">
        <v>87</v>
      </c>
      <c r="R145" s="11" t="s">
        <v>44</v>
      </c>
      <c r="S145" s="15">
        <v>134</v>
      </c>
      <c r="V145" s="10" t="str">
        <f t="shared" si="5"/>
        <v/>
      </c>
      <c r="W145" s="14">
        <f t="shared" si="6"/>
        <v>269</v>
      </c>
    </row>
    <row r="146" spans="9:23">
      <c r="I146" s="9">
        <v>20.91</v>
      </c>
      <c r="J146" s="10">
        <v>135</v>
      </c>
      <c r="K146" s="8" t="s">
        <v>43</v>
      </c>
      <c r="L146" s="13">
        <v>12.529</v>
      </c>
      <c r="M146" s="14">
        <v>135</v>
      </c>
      <c r="N146" s="11" t="s">
        <v>44</v>
      </c>
      <c r="P146" s="13">
        <v>6.601</v>
      </c>
      <c r="Q146" s="14">
        <v>88</v>
      </c>
      <c r="R146" s="11" t="s">
        <v>44</v>
      </c>
      <c r="S146" s="15">
        <v>135</v>
      </c>
      <c r="V146" s="10" t="str">
        <f t="shared" si="5"/>
        <v/>
      </c>
      <c r="W146" s="14">
        <f t="shared" si="6"/>
        <v>269</v>
      </c>
    </row>
    <row r="147" spans="9:23">
      <c r="I147" s="9">
        <v>20.914999999999999</v>
      </c>
      <c r="J147" s="10">
        <v>136</v>
      </c>
      <c r="K147" s="8" t="s">
        <v>43</v>
      </c>
      <c r="L147" s="13">
        <v>12.641999999999999</v>
      </c>
      <c r="M147" s="14">
        <v>136</v>
      </c>
      <c r="N147" s="11" t="s">
        <v>44</v>
      </c>
      <c r="P147" s="13">
        <v>6.7149999999999999</v>
      </c>
      <c r="Q147" s="14">
        <v>89</v>
      </c>
      <c r="R147" s="11" t="s">
        <v>44</v>
      </c>
      <c r="S147" s="15">
        <v>136</v>
      </c>
      <c r="V147" s="10" t="str">
        <f t="shared" si="5"/>
        <v/>
      </c>
      <c r="W147" s="14">
        <f t="shared" si="6"/>
        <v>269</v>
      </c>
    </row>
    <row r="148" spans="9:23">
      <c r="I148" s="9">
        <v>20.925000000000001</v>
      </c>
      <c r="J148" s="10">
        <v>137</v>
      </c>
      <c r="K148" s="8" t="s">
        <v>43</v>
      </c>
      <c r="L148" s="13">
        <v>12.724</v>
      </c>
      <c r="M148" s="14">
        <v>137</v>
      </c>
      <c r="N148" s="11" t="s">
        <v>44</v>
      </c>
      <c r="P148" s="13">
        <v>6.9009999999999998</v>
      </c>
      <c r="Q148" s="14">
        <v>90</v>
      </c>
      <c r="R148" s="11" t="s">
        <v>44</v>
      </c>
      <c r="S148" s="15">
        <v>137</v>
      </c>
      <c r="V148" s="10" t="str">
        <f t="shared" si="5"/>
        <v/>
      </c>
      <c r="W148" s="14">
        <f t="shared" si="6"/>
        <v>269</v>
      </c>
    </row>
    <row r="149" spans="9:23">
      <c r="I149" s="9">
        <v>21.015999999999998</v>
      </c>
      <c r="J149" s="10">
        <v>138</v>
      </c>
      <c r="K149" s="8" t="s">
        <v>43</v>
      </c>
      <c r="L149" s="13">
        <v>12.975</v>
      </c>
      <c r="M149" s="14">
        <v>138</v>
      </c>
      <c r="N149" s="11" t="s">
        <v>44</v>
      </c>
      <c r="P149" s="9">
        <v>6.9669999999999996</v>
      </c>
      <c r="Q149" s="10">
        <v>48</v>
      </c>
      <c r="R149" s="8" t="s">
        <v>43</v>
      </c>
      <c r="S149" s="15">
        <v>138</v>
      </c>
      <c r="V149" s="10">
        <f t="shared" si="5"/>
        <v>234</v>
      </c>
      <c r="W149" s="14" t="str">
        <f t="shared" si="6"/>
        <v/>
      </c>
    </row>
    <row r="150" spans="9:23">
      <c r="I150" s="9">
        <v>21.308</v>
      </c>
      <c r="J150" s="10">
        <v>139</v>
      </c>
      <c r="K150" s="8" t="s">
        <v>43</v>
      </c>
      <c r="L150" s="13">
        <v>12.994999999999999</v>
      </c>
      <c r="M150" s="14">
        <v>139</v>
      </c>
      <c r="N150" s="11" t="s">
        <v>44</v>
      </c>
      <c r="P150" s="9">
        <v>6.9950000000000001</v>
      </c>
      <c r="Q150" s="10">
        <v>49</v>
      </c>
      <c r="R150" s="8" t="s">
        <v>43</v>
      </c>
      <c r="S150" s="15">
        <v>139</v>
      </c>
      <c r="V150" s="10">
        <f t="shared" si="5"/>
        <v>234</v>
      </c>
      <c r="W150" s="14" t="str">
        <f t="shared" si="6"/>
        <v/>
      </c>
    </row>
    <row r="151" spans="9:23">
      <c r="I151" s="9">
        <v>21.315999999999999</v>
      </c>
      <c r="J151" s="10">
        <v>140</v>
      </c>
      <c r="K151" s="8" t="s">
        <v>43</v>
      </c>
      <c r="L151" s="13">
        <v>13.007</v>
      </c>
      <c r="M151" s="14">
        <v>140</v>
      </c>
      <c r="N151" s="11" t="s">
        <v>44</v>
      </c>
      <c r="P151" s="9">
        <v>7.0830000000000002</v>
      </c>
      <c r="Q151" s="10">
        <v>50</v>
      </c>
      <c r="R151" s="8" t="s">
        <v>43</v>
      </c>
      <c r="S151" s="15">
        <v>140</v>
      </c>
      <c r="V151" s="10">
        <f t="shared" si="5"/>
        <v>234</v>
      </c>
      <c r="W151" s="14" t="str">
        <f t="shared" si="6"/>
        <v/>
      </c>
    </row>
    <row r="152" spans="9:23">
      <c r="I152" s="9">
        <v>21.48</v>
      </c>
      <c r="J152" s="10">
        <v>141</v>
      </c>
      <c r="K152" s="8" t="s">
        <v>43</v>
      </c>
      <c r="L152" s="13">
        <v>13.183</v>
      </c>
      <c r="M152" s="14">
        <v>141</v>
      </c>
      <c r="N152" s="11" t="s">
        <v>44</v>
      </c>
      <c r="P152" s="9">
        <v>7.1109999999999998</v>
      </c>
      <c r="Q152" s="10">
        <v>51</v>
      </c>
      <c r="R152" s="8" t="s">
        <v>43</v>
      </c>
      <c r="S152" s="15">
        <v>141</v>
      </c>
      <c r="V152" s="10">
        <f t="shared" si="5"/>
        <v>234</v>
      </c>
      <c r="W152" s="14" t="str">
        <f t="shared" si="6"/>
        <v/>
      </c>
    </row>
    <row r="153" spans="9:23">
      <c r="I153" s="9">
        <v>21.635999999999999</v>
      </c>
      <c r="J153" s="10">
        <v>142</v>
      </c>
      <c r="K153" s="8" t="s">
        <v>43</v>
      </c>
      <c r="L153" s="13">
        <v>13.238</v>
      </c>
      <c r="M153" s="14">
        <v>142</v>
      </c>
      <c r="N153" s="11" t="s">
        <v>44</v>
      </c>
      <c r="P153" s="9">
        <v>7.125</v>
      </c>
      <c r="Q153" s="10">
        <v>52</v>
      </c>
      <c r="R153" s="8" t="s">
        <v>43</v>
      </c>
      <c r="S153" s="15">
        <v>142</v>
      </c>
      <c r="V153" s="10">
        <f t="shared" si="5"/>
        <v>234</v>
      </c>
      <c r="W153" s="14" t="str">
        <f t="shared" si="6"/>
        <v/>
      </c>
    </row>
    <row r="154" spans="9:23">
      <c r="I154" s="9">
        <v>21.681999999999999</v>
      </c>
      <c r="J154" s="10">
        <v>143</v>
      </c>
      <c r="K154" s="8" t="s">
        <v>43</v>
      </c>
      <c r="L154" s="13">
        <v>13.53</v>
      </c>
      <c r="M154" s="14">
        <v>143</v>
      </c>
      <c r="N154" s="11" t="s">
        <v>44</v>
      </c>
      <c r="P154" s="9">
        <v>7.1580000000000004</v>
      </c>
      <c r="Q154" s="10">
        <v>53</v>
      </c>
      <c r="R154" s="8" t="s">
        <v>43</v>
      </c>
      <c r="S154" s="15">
        <v>143</v>
      </c>
      <c r="V154" s="10">
        <f t="shared" si="5"/>
        <v>234</v>
      </c>
      <c r="W154" s="14" t="str">
        <f t="shared" si="6"/>
        <v/>
      </c>
    </row>
    <row r="155" spans="9:23">
      <c r="I155" s="9">
        <v>21.835000000000001</v>
      </c>
      <c r="J155" s="10">
        <v>144</v>
      </c>
      <c r="K155" s="8" t="s">
        <v>43</v>
      </c>
      <c r="L155" s="13">
        <v>13.606</v>
      </c>
      <c r="M155" s="14">
        <v>144</v>
      </c>
      <c r="N155" s="11" t="s">
        <v>44</v>
      </c>
      <c r="P155" s="13">
        <v>7.2530000000000001</v>
      </c>
      <c r="Q155" s="14">
        <v>91</v>
      </c>
      <c r="R155" s="11" t="s">
        <v>44</v>
      </c>
      <c r="S155" s="15">
        <v>144</v>
      </c>
      <c r="V155" s="10" t="str">
        <f t="shared" si="5"/>
        <v/>
      </c>
      <c r="W155" s="14">
        <f t="shared" si="6"/>
        <v>263</v>
      </c>
    </row>
    <row r="156" spans="9:23">
      <c r="I156" s="9">
        <v>21.852</v>
      </c>
      <c r="J156" s="10">
        <v>145</v>
      </c>
      <c r="K156" s="8" t="s">
        <v>43</v>
      </c>
      <c r="L156" s="13">
        <v>13.686</v>
      </c>
      <c r="M156" s="14">
        <v>145</v>
      </c>
      <c r="N156" s="11" t="s">
        <v>44</v>
      </c>
      <c r="P156" s="13">
        <v>7.3259999999999899</v>
      </c>
      <c r="Q156" s="14">
        <v>92</v>
      </c>
      <c r="R156" s="11" t="s">
        <v>44</v>
      </c>
      <c r="S156" s="15">
        <v>145</v>
      </c>
      <c r="V156" s="10" t="str">
        <f t="shared" si="5"/>
        <v/>
      </c>
      <c r="W156" s="14">
        <f t="shared" si="6"/>
        <v>263</v>
      </c>
    </row>
    <row r="157" spans="9:23">
      <c r="I157" s="9">
        <v>22.077000000000002</v>
      </c>
      <c r="J157" s="10">
        <v>146</v>
      </c>
      <c r="K157" s="8" t="s">
        <v>43</v>
      </c>
      <c r="L157" s="13">
        <v>13.765000000000001</v>
      </c>
      <c r="M157" s="14">
        <v>146</v>
      </c>
      <c r="N157" s="11" t="s">
        <v>44</v>
      </c>
      <c r="P157" s="13">
        <v>7.3589999999999902</v>
      </c>
      <c r="Q157" s="14">
        <v>93</v>
      </c>
      <c r="R157" s="11" t="s">
        <v>44</v>
      </c>
      <c r="S157" s="15">
        <v>146</v>
      </c>
      <c r="V157" s="10" t="str">
        <f t="shared" si="5"/>
        <v/>
      </c>
      <c r="W157" s="14">
        <f t="shared" si="6"/>
        <v>263</v>
      </c>
    </row>
    <row r="158" spans="9:23">
      <c r="I158" s="9">
        <v>22.248999999999999</v>
      </c>
      <c r="J158" s="10">
        <v>147</v>
      </c>
      <c r="K158" s="8" t="s">
        <v>43</v>
      </c>
      <c r="L158" s="13">
        <v>13.955</v>
      </c>
      <c r="M158" s="14">
        <v>147</v>
      </c>
      <c r="N158" s="11" t="s">
        <v>44</v>
      </c>
      <c r="P158" s="9">
        <v>7.39700000000001</v>
      </c>
      <c r="Q158" s="10">
        <v>54</v>
      </c>
      <c r="R158" s="8" t="s">
        <v>43</v>
      </c>
      <c r="S158" s="15">
        <v>147</v>
      </c>
      <c r="V158" s="10">
        <f t="shared" si="5"/>
        <v>231</v>
      </c>
      <c r="W158" s="14" t="str">
        <f t="shared" si="6"/>
        <v/>
      </c>
    </row>
    <row r="159" spans="9:23">
      <c r="I159" s="9">
        <v>22.297999999999998</v>
      </c>
      <c r="J159" s="10">
        <v>148</v>
      </c>
      <c r="K159" s="8" t="s">
        <v>43</v>
      </c>
      <c r="L159" s="13">
        <v>14.082000000000001</v>
      </c>
      <c r="M159" s="14">
        <v>148</v>
      </c>
      <c r="N159" s="11" t="s">
        <v>44</v>
      </c>
      <c r="P159" s="13">
        <v>7.4120000000000097</v>
      </c>
      <c r="Q159" s="14">
        <v>94</v>
      </c>
      <c r="R159" s="11" t="s">
        <v>44</v>
      </c>
      <c r="S159" s="15">
        <v>148</v>
      </c>
      <c r="V159" s="10" t="str">
        <f t="shared" si="5"/>
        <v/>
      </c>
      <c r="W159" s="14">
        <f t="shared" si="6"/>
        <v>262</v>
      </c>
    </row>
    <row r="160" spans="9:23">
      <c r="I160" s="9">
        <v>22.38</v>
      </c>
      <c r="J160" s="10">
        <v>149</v>
      </c>
      <c r="K160" s="8" t="s">
        <v>43</v>
      </c>
      <c r="L160" s="13">
        <v>14.12</v>
      </c>
      <c r="M160" s="14">
        <v>149</v>
      </c>
      <c r="N160" s="11" t="s">
        <v>44</v>
      </c>
      <c r="P160" s="9">
        <v>7.4330000000000096</v>
      </c>
      <c r="Q160" s="10">
        <v>55</v>
      </c>
      <c r="R160" s="8" t="s">
        <v>43</v>
      </c>
      <c r="S160" s="15">
        <v>149</v>
      </c>
      <c r="V160" s="10">
        <f t="shared" si="5"/>
        <v>230</v>
      </c>
      <c r="W160" s="14" t="str">
        <f t="shared" si="6"/>
        <v/>
      </c>
    </row>
    <row r="161" spans="9:23">
      <c r="I161" s="9">
        <v>22.402000000000001</v>
      </c>
      <c r="J161" s="10">
        <v>150</v>
      </c>
      <c r="K161" s="8" t="s">
        <v>43</v>
      </c>
      <c r="L161" s="13">
        <v>14.226000000000001</v>
      </c>
      <c r="M161" s="14">
        <v>150</v>
      </c>
      <c r="N161" s="11" t="s">
        <v>44</v>
      </c>
      <c r="P161" s="13">
        <v>7.7450000000000001</v>
      </c>
      <c r="Q161" s="14">
        <v>95</v>
      </c>
      <c r="R161" s="11" t="s">
        <v>44</v>
      </c>
      <c r="S161" s="15">
        <v>150</v>
      </c>
      <c r="V161" s="10" t="str">
        <f t="shared" si="5"/>
        <v/>
      </c>
      <c r="W161" s="14">
        <f t="shared" si="6"/>
        <v>261</v>
      </c>
    </row>
    <row r="162" spans="9:23">
      <c r="I162" s="9">
        <v>22.536999999999999</v>
      </c>
      <c r="J162" s="10">
        <v>151</v>
      </c>
      <c r="K162" s="8" t="s">
        <v>43</v>
      </c>
      <c r="L162" s="13">
        <v>14.265000000000001</v>
      </c>
      <c r="M162" s="14">
        <v>151</v>
      </c>
      <c r="N162" s="11" t="s">
        <v>44</v>
      </c>
      <c r="P162" s="9">
        <v>7.92100000000001</v>
      </c>
      <c r="Q162" s="10">
        <v>56</v>
      </c>
      <c r="R162" s="8" t="s">
        <v>43</v>
      </c>
      <c r="S162" s="15">
        <v>151</v>
      </c>
      <c r="V162" s="10">
        <f t="shared" si="5"/>
        <v>229</v>
      </c>
      <c r="W162" s="14" t="str">
        <f t="shared" si="6"/>
        <v/>
      </c>
    </row>
    <row r="163" spans="9:23">
      <c r="I163" s="9">
        <v>22.677</v>
      </c>
      <c r="J163" s="10">
        <v>152</v>
      </c>
      <c r="K163" s="8" t="s">
        <v>43</v>
      </c>
      <c r="L163" s="13">
        <v>14.506</v>
      </c>
      <c r="M163" s="14">
        <v>152</v>
      </c>
      <c r="N163" s="11" t="s">
        <v>44</v>
      </c>
      <c r="P163" s="13">
        <v>8.0069999999999997</v>
      </c>
      <c r="Q163" s="14">
        <v>96</v>
      </c>
      <c r="R163" s="11" t="s">
        <v>44</v>
      </c>
      <c r="S163" s="15">
        <v>152</v>
      </c>
      <c r="V163" s="10" t="str">
        <f t="shared" si="5"/>
        <v/>
      </c>
      <c r="W163" s="14">
        <f t="shared" si="6"/>
        <v>260</v>
      </c>
    </row>
    <row r="164" spans="9:23">
      <c r="I164" s="9">
        <v>22.776</v>
      </c>
      <c r="J164" s="10">
        <v>153</v>
      </c>
      <c r="K164" s="8" t="s">
        <v>43</v>
      </c>
      <c r="L164" s="13">
        <v>14.859</v>
      </c>
      <c r="M164" s="14">
        <v>153</v>
      </c>
      <c r="N164" s="11" t="s">
        <v>44</v>
      </c>
      <c r="P164" s="13">
        <v>8.0109999999999992</v>
      </c>
      <c r="Q164" s="14">
        <v>97</v>
      </c>
      <c r="R164" s="11" t="s">
        <v>44</v>
      </c>
      <c r="S164" s="15">
        <v>153</v>
      </c>
      <c r="V164" s="10" t="str">
        <f t="shared" si="5"/>
        <v/>
      </c>
      <c r="W164" s="14">
        <f t="shared" si="6"/>
        <v>260</v>
      </c>
    </row>
    <row r="165" spans="9:23">
      <c r="I165" s="9">
        <v>22.914000000000001</v>
      </c>
      <c r="J165" s="10">
        <v>154</v>
      </c>
      <c r="K165" s="8" t="s">
        <v>43</v>
      </c>
      <c r="L165" s="13">
        <v>14.945</v>
      </c>
      <c r="M165" s="14">
        <v>154</v>
      </c>
      <c r="N165" s="11" t="s">
        <v>44</v>
      </c>
      <c r="P165" s="13">
        <v>8.0389999999999997</v>
      </c>
      <c r="Q165" s="14">
        <v>98</v>
      </c>
      <c r="R165" s="11" t="s">
        <v>44</v>
      </c>
      <c r="S165" s="15">
        <v>154</v>
      </c>
      <c r="V165" s="10" t="str">
        <f t="shared" si="5"/>
        <v/>
      </c>
      <c r="W165" s="14">
        <f t="shared" si="6"/>
        <v>260</v>
      </c>
    </row>
    <row r="166" spans="9:23">
      <c r="I166" s="9">
        <v>23.271999999999998</v>
      </c>
      <c r="J166" s="10">
        <v>155</v>
      </c>
      <c r="K166" s="8" t="s">
        <v>43</v>
      </c>
      <c r="L166" s="13">
        <v>14.973000000000001</v>
      </c>
      <c r="M166" s="14">
        <v>155</v>
      </c>
      <c r="N166" s="11" t="s">
        <v>44</v>
      </c>
      <c r="P166" s="9">
        <v>8.0540000000000003</v>
      </c>
      <c r="Q166" s="10">
        <v>57</v>
      </c>
      <c r="R166" s="8" t="s">
        <v>43</v>
      </c>
      <c r="S166" s="15">
        <v>155</v>
      </c>
      <c r="V166" s="10">
        <f t="shared" si="5"/>
        <v>226</v>
      </c>
      <c r="W166" s="14" t="str">
        <f t="shared" si="6"/>
        <v/>
      </c>
    </row>
    <row r="167" spans="9:23">
      <c r="I167" s="9">
        <v>23.282</v>
      </c>
      <c r="J167" s="10">
        <v>156</v>
      </c>
      <c r="K167" s="8" t="s">
        <v>43</v>
      </c>
      <c r="L167" s="13">
        <v>15.018000000000001</v>
      </c>
      <c r="M167" s="14">
        <v>156</v>
      </c>
      <c r="N167" s="11" t="s">
        <v>44</v>
      </c>
      <c r="P167" s="13">
        <v>8.1300000000000008</v>
      </c>
      <c r="Q167" s="14">
        <v>99</v>
      </c>
      <c r="R167" s="11" t="s">
        <v>44</v>
      </c>
      <c r="S167" s="15">
        <v>156</v>
      </c>
      <c r="V167" s="10" t="str">
        <f t="shared" si="5"/>
        <v/>
      </c>
      <c r="W167" s="14">
        <f t="shared" si="6"/>
        <v>259</v>
      </c>
    </row>
    <row r="168" spans="9:23">
      <c r="I168" s="9">
        <v>23.341000000000001</v>
      </c>
      <c r="J168" s="10">
        <v>157</v>
      </c>
      <c r="K168" s="8" t="s">
        <v>43</v>
      </c>
      <c r="L168" s="13">
        <v>15.21</v>
      </c>
      <c r="M168" s="14">
        <v>157</v>
      </c>
      <c r="N168" s="11" t="s">
        <v>44</v>
      </c>
      <c r="P168" s="13">
        <v>8.2590000000000003</v>
      </c>
      <c r="Q168" s="14">
        <v>100</v>
      </c>
      <c r="R168" s="11" t="s">
        <v>44</v>
      </c>
      <c r="S168" s="15">
        <v>157</v>
      </c>
      <c r="V168" s="10" t="str">
        <f t="shared" si="5"/>
        <v/>
      </c>
      <c r="W168" s="14">
        <f t="shared" si="6"/>
        <v>259</v>
      </c>
    </row>
    <row r="169" spans="9:23">
      <c r="I169" s="9">
        <v>23.417999999999999</v>
      </c>
      <c r="J169" s="10">
        <v>158</v>
      </c>
      <c r="K169" s="8" t="s">
        <v>43</v>
      </c>
      <c r="L169" s="13">
        <v>15.367000000000001</v>
      </c>
      <c r="M169" s="14">
        <v>158</v>
      </c>
      <c r="N169" s="11" t="s">
        <v>44</v>
      </c>
      <c r="P169" s="13">
        <v>8.3439999999999905</v>
      </c>
      <c r="Q169" s="14">
        <v>101</v>
      </c>
      <c r="R169" s="11" t="s">
        <v>44</v>
      </c>
      <c r="S169" s="15">
        <v>158</v>
      </c>
      <c r="V169" s="10" t="str">
        <f t="shared" si="5"/>
        <v/>
      </c>
      <c r="W169" s="14">
        <f t="shared" si="6"/>
        <v>259</v>
      </c>
    </row>
    <row r="170" spans="9:23">
      <c r="I170" s="9">
        <v>23.838999999999999</v>
      </c>
      <c r="J170" s="10">
        <v>159</v>
      </c>
      <c r="K170" s="8" t="s">
        <v>43</v>
      </c>
      <c r="L170" s="13">
        <v>15.694000000000001</v>
      </c>
      <c r="M170" s="14">
        <v>159</v>
      </c>
      <c r="N170" s="11" t="s">
        <v>44</v>
      </c>
      <c r="P170" s="9">
        <v>8.5130000000000106</v>
      </c>
      <c r="Q170" s="10">
        <v>58</v>
      </c>
      <c r="R170" s="8" t="s">
        <v>43</v>
      </c>
      <c r="S170" s="15">
        <v>159</v>
      </c>
      <c r="V170" s="10">
        <f t="shared" si="5"/>
        <v>223</v>
      </c>
      <c r="W170" s="14" t="str">
        <f t="shared" si="6"/>
        <v/>
      </c>
    </row>
    <row r="171" spans="9:23">
      <c r="I171" s="9">
        <v>23.88</v>
      </c>
      <c r="J171" s="10">
        <v>160</v>
      </c>
      <c r="K171" s="8" t="s">
        <v>43</v>
      </c>
      <c r="L171" s="13">
        <v>15.714</v>
      </c>
      <c r="M171" s="14">
        <v>160</v>
      </c>
      <c r="N171" s="11" t="s">
        <v>44</v>
      </c>
      <c r="P171" s="9">
        <v>8.5690000000000008</v>
      </c>
      <c r="Q171" s="10">
        <v>59</v>
      </c>
      <c r="R171" s="8" t="s">
        <v>43</v>
      </c>
      <c r="S171" s="15">
        <v>160</v>
      </c>
      <c r="V171" s="10">
        <f t="shared" si="5"/>
        <v>223</v>
      </c>
      <c r="W171" s="14" t="str">
        <f t="shared" si="6"/>
        <v/>
      </c>
    </row>
    <row r="172" spans="9:23">
      <c r="I172" s="9">
        <v>24.001000000000001</v>
      </c>
      <c r="J172" s="10">
        <v>161</v>
      </c>
      <c r="K172" s="8" t="s">
        <v>43</v>
      </c>
      <c r="L172" s="13">
        <v>16.21</v>
      </c>
      <c r="M172" s="14">
        <v>161</v>
      </c>
      <c r="N172" s="11" t="s">
        <v>44</v>
      </c>
      <c r="P172" s="9">
        <v>8.7390000000000008</v>
      </c>
      <c r="Q172" s="10">
        <v>60</v>
      </c>
      <c r="R172" s="8" t="s">
        <v>43</v>
      </c>
      <c r="S172" s="15">
        <v>161</v>
      </c>
      <c r="V172" s="10">
        <f t="shared" si="5"/>
        <v>223</v>
      </c>
      <c r="W172" s="14" t="str">
        <f t="shared" si="6"/>
        <v/>
      </c>
    </row>
    <row r="173" spans="9:23">
      <c r="I173" s="9">
        <v>24.033000000000001</v>
      </c>
      <c r="J173" s="10">
        <v>162</v>
      </c>
      <c r="K173" s="8" t="s">
        <v>43</v>
      </c>
      <c r="L173" s="13">
        <v>16.39</v>
      </c>
      <c r="M173" s="14">
        <v>162</v>
      </c>
      <c r="N173" s="11" t="s">
        <v>44</v>
      </c>
      <c r="P173" s="13">
        <v>8.7429999999999897</v>
      </c>
      <c r="Q173" s="14">
        <v>102</v>
      </c>
      <c r="R173" s="11" t="s">
        <v>44</v>
      </c>
      <c r="S173" s="15">
        <v>162</v>
      </c>
      <c r="V173" s="10" t="str">
        <f t="shared" si="5"/>
        <v/>
      </c>
      <c r="W173" s="14">
        <f t="shared" si="6"/>
        <v>256</v>
      </c>
    </row>
    <row r="174" spans="9:23">
      <c r="I174" s="9">
        <v>24.244</v>
      </c>
      <c r="J174" s="10">
        <v>163</v>
      </c>
      <c r="K174" s="8" t="s">
        <v>43</v>
      </c>
      <c r="L174" s="13">
        <v>16.550999999999998</v>
      </c>
      <c r="M174" s="14">
        <v>163</v>
      </c>
      <c r="N174" s="11" t="s">
        <v>44</v>
      </c>
      <c r="P174" s="13">
        <v>8.7720000000000091</v>
      </c>
      <c r="Q174" s="14">
        <v>103</v>
      </c>
      <c r="R174" s="11" t="s">
        <v>44</v>
      </c>
      <c r="S174" s="15">
        <v>163</v>
      </c>
      <c r="V174" s="10" t="str">
        <f t="shared" si="5"/>
        <v/>
      </c>
      <c r="W174" s="14">
        <f t="shared" si="6"/>
        <v>256</v>
      </c>
    </row>
    <row r="175" spans="9:23">
      <c r="I175" s="9">
        <v>24.244</v>
      </c>
      <c r="J175" s="10">
        <v>164</v>
      </c>
      <c r="K175" s="8" t="s">
        <v>43</v>
      </c>
      <c r="L175" s="13">
        <v>16.699000000000002</v>
      </c>
      <c r="M175" s="14">
        <v>164</v>
      </c>
      <c r="N175" s="11" t="s">
        <v>44</v>
      </c>
      <c r="P175" s="9">
        <v>8.8070000000000004</v>
      </c>
      <c r="Q175" s="10">
        <v>61</v>
      </c>
      <c r="R175" s="8" t="s">
        <v>43</v>
      </c>
      <c r="S175" s="15">
        <v>164</v>
      </c>
      <c r="V175" s="10">
        <f t="shared" si="5"/>
        <v>221</v>
      </c>
      <c r="W175" s="14" t="str">
        <f t="shared" si="6"/>
        <v/>
      </c>
    </row>
    <row r="176" spans="9:23">
      <c r="I176" s="9">
        <v>24.917999999999999</v>
      </c>
      <c r="J176" s="10">
        <v>165</v>
      </c>
      <c r="K176" s="8" t="s">
        <v>43</v>
      </c>
      <c r="L176" s="13">
        <v>16.777000000000001</v>
      </c>
      <c r="M176" s="14">
        <v>165</v>
      </c>
      <c r="N176" s="11" t="s">
        <v>44</v>
      </c>
      <c r="P176" s="13">
        <v>8.9150000000000098</v>
      </c>
      <c r="Q176" s="14">
        <v>104</v>
      </c>
      <c r="R176" s="11" t="s">
        <v>44</v>
      </c>
      <c r="S176" s="15">
        <v>165</v>
      </c>
      <c r="V176" s="10" t="str">
        <f t="shared" si="5"/>
        <v/>
      </c>
      <c r="W176" s="14">
        <f t="shared" si="6"/>
        <v>255</v>
      </c>
    </row>
    <row r="177" spans="9:23">
      <c r="I177" s="9">
        <v>25.297000000000001</v>
      </c>
      <c r="J177" s="10">
        <v>166</v>
      </c>
      <c r="K177" s="8" t="s">
        <v>43</v>
      </c>
      <c r="L177" s="13">
        <v>16.861000000000001</v>
      </c>
      <c r="M177" s="14">
        <v>166</v>
      </c>
      <c r="N177" s="11" t="s">
        <v>44</v>
      </c>
      <c r="P177" s="13">
        <v>8.9260000000000002</v>
      </c>
      <c r="Q177" s="14">
        <v>105</v>
      </c>
      <c r="R177" s="11" t="s">
        <v>44</v>
      </c>
      <c r="S177" s="15">
        <v>166</v>
      </c>
      <c r="V177" s="10" t="str">
        <f t="shared" si="5"/>
        <v/>
      </c>
      <c r="W177" s="14">
        <f t="shared" si="6"/>
        <v>255</v>
      </c>
    </row>
    <row r="178" spans="9:23">
      <c r="I178" s="9">
        <v>25.315999999999999</v>
      </c>
      <c r="J178" s="10">
        <v>167</v>
      </c>
      <c r="K178" s="8" t="s">
        <v>43</v>
      </c>
      <c r="L178" s="13">
        <v>16.981000000000002</v>
      </c>
      <c r="M178" s="14">
        <v>167</v>
      </c>
      <c r="N178" s="11" t="s">
        <v>44</v>
      </c>
      <c r="P178" s="13">
        <v>8.9730000000000008</v>
      </c>
      <c r="Q178" s="14">
        <v>106</v>
      </c>
      <c r="R178" s="11" t="s">
        <v>44</v>
      </c>
      <c r="S178" s="15">
        <v>167</v>
      </c>
      <c r="V178" s="10" t="str">
        <f t="shared" si="5"/>
        <v/>
      </c>
      <c r="W178" s="14">
        <f t="shared" si="6"/>
        <v>255</v>
      </c>
    </row>
    <row r="179" spans="9:23">
      <c r="I179" s="9">
        <v>25.32</v>
      </c>
      <c r="J179" s="10">
        <v>168</v>
      </c>
      <c r="K179" s="8" t="s">
        <v>43</v>
      </c>
      <c r="L179" s="13">
        <v>16.991</v>
      </c>
      <c r="M179" s="14">
        <v>168</v>
      </c>
      <c r="N179" s="11" t="s">
        <v>44</v>
      </c>
      <c r="P179" s="13">
        <v>8.9730000000000008</v>
      </c>
      <c r="Q179" s="14">
        <v>107</v>
      </c>
      <c r="R179" s="11" t="s">
        <v>44</v>
      </c>
      <c r="S179" s="15">
        <v>168</v>
      </c>
      <c r="V179" s="10" t="str">
        <f t="shared" si="5"/>
        <v/>
      </c>
      <c r="W179" s="14">
        <f t="shared" si="6"/>
        <v>255</v>
      </c>
    </row>
    <row r="180" spans="9:23">
      <c r="I180" s="9">
        <v>25.571000000000002</v>
      </c>
      <c r="J180" s="10">
        <v>169</v>
      </c>
      <c r="K180" s="8" t="s">
        <v>43</v>
      </c>
      <c r="L180" s="13">
        <v>17.103000000000002</v>
      </c>
      <c r="M180" s="14">
        <v>169</v>
      </c>
      <c r="N180" s="11" t="s">
        <v>44</v>
      </c>
      <c r="P180" s="13">
        <v>9.077</v>
      </c>
      <c r="Q180" s="14">
        <v>108</v>
      </c>
      <c r="R180" s="11" t="s">
        <v>44</v>
      </c>
      <c r="S180" s="15">
        <v>169</v>
      </c>
      <c r="V180" s="10" t="str">
        <f t="shared" si="5"/>
        <v/>
      </c>
      <c r="W180" s="14">
        <f t="shared" si="6"/>
        <v>255</v>
      </c>
    </row>
    <row r="181" spans="9:23">
      <c r="I181" s="9">
        <v>25.603999999999999</v>
      </c>
      <c r="J181" s="10">
        <v>170</v>
      </c>
      <c r="K181" s="8" t="s">
        <v>43</v>
      </c>
      <c r="L181" s="13">
        <v>17.148</v>
      </c>
      <c r="M181" s="14">
        <v>170</v>
      </c>
      <c r="N181" s="11" t="s">
        <v>44</v>
      </c>
      <c r="P181" s="9">
        <v>9.1210000000000004</v>
      </c>
      <c r="Q181" s="10">
        <v>62</v>
      </c>
      <c r="R181" s="8" t="s">
        <v>43</v>
      </c>
      <c r="S181" s="15">
        <v>170</v>
      </c>
      <c r="V181" s="10">
        <f t="shared" si="5"/>
        <v>216</v>
      </c>
      <c r="W181" s="14" t="str">
        <f t="shared" si="6"/>
        <v/>
      </c>
    </row>
    <row r="182" spans="9:23">
      <c r="I182" s="9">
        <v>25.71</v>
      </c>
      <c r="J182" s="10">
        <v>171</v>
      </c>
      <c r="K182" s="8" t="s">
        <v>43</v>
      </c>
      <c r="L182" s="13">
        <v>17.353999999999999</v>
      </c>
      <c r="M182" s="14">
        <v>171</v>
      </c>
      <c r="N182" s="11" t="s">
        <v>44</v>
      </c>
      <c r="P182" s="9">
        <v>9.1620000000000097</v>
      </c>
      <c r="Q182" s="10">
        <v>63</v>
      </c>
      <c r="R182" s="8" t="s">
        <v>43</v>
      </c>
      <c r="S182" s="15">
        <v>171</v>
      </c>
      <c r="V182" s="10">
        <f t="shared" si="5"/>
        <v>216</v>
      </c>
      <c r="W182" s="14" t="str">
        <f t="shared" si="6"/>
        <v/>
      </c>
    </row>
    <row r="183" spans="9:23">
      <c r="I183" s="9">
        <v>25.952999999999999</v>
      </c>
      <c r="J183" s="10">
        <v>172</v>
      </c>
      <c r="K183" s="8" t="s">
        <v>43</v>
      </c>
      <c r="L183" s="13">
        <v>17.454000000000001</v>
      </c>
      <c r="M183" s="14">
        <v>172</v>
      </c>
      <c r="N183" s="11" t="s">
        <v>44</v>
      </c>
      <c r="P183" s="9">
        <v>9.2460000000000004</v>
      </c>
      <c r="Q183" s="10">
        <v>64</v>
      </c>
      <c r="R183" s="8" t="s">
        <v>43</v>
      </c>
      <c r="S183" s="15">
        <v>172</v>
      </c>
      <c r="V183" s="10">
        <f t="shared" si="5"/>
        <v>216</v>
      </c>
      <c r="W183" s="14" t="str">
        <f t="shared" si="6"/>
        <v/>
      </c>
    </row>
    <row r="184" spans="9:23">
      <c r="I184" s="9">
        <v>26.565000000000001</v>
      </c>
      <c r="J184" s="10">
        <v>173</v>
      </c>
      <c r="K184" s="8" t="s">
        <v>43</v>
      </c>
      <c r="L184" s="13">
        <v>17.521999999999998</v>
      </c>
      <c r="M184" s="14">
        <v>173</v>
      </c>
      <c r="N184" s="11" t="s">
        <v>44</v>
      </c>
      <c r="P184" s="13">
        <v>9.3859999999999992</v>
      </c>
      <c r="Q184" s="14">
        <v>109</v>
      </c>
      <c r="R184" s="11" t="s">
        <v>44</v>
      </c>
      <c r="S184" s="15">
        <v>173</v>
      </c>
      <c r="V184" s="10" t="str">
        <f t="shared" si="5"/>
        <v/>
      </c>
      <c r="W184" s="14">
        <f t="shared" si="6"/>
        <v>252</v>
      </c>
    </row>
    <row r="185" spans="9:23">
      <c r="I185" s="9">
        <v>26.565000000000001</v>
      </c>
      <c r="J185" s="10">
        <v>174</v>
      </c>
      <c r="K185" s="8" t="s">
        <v>43</v>
      </c>
      <c r="L185" s="13">
        <v>17.751000000000001</v>
      </c>
      <c r="M185" s="14">
        <v>174</v>
      </c>
      <c r="N185" s="11" t="s">
        <v>44</v>
      </c>
      <c r="P185" s="9">
        <v>9.4619999999999997</v>
      </c>
      <c r="Q185" s="10">
        <v>65</v>
      </c>
      <c r="R185" s="8" t="s">
        <v>43</v>
      </c>
      <c r="S185" s="15">
        <v>174</v>
      </c>
      <c r="V185" s="10">
        <f t="shared" si="5"/>
        <v>215</v>
      </c>
      <c r="W185" s="14" t="str">
        <f t="shared" si="6"/>
        <v/>
      </c>
    </row>
    <row r="186" spans="9:23">
      <c r="I186" s="9">
        <v>26.704999999999998</v>
      </c>
      <c r="J186" s="10">
        <v>175</v>
      </c>
      <c r="K186" s="8" t="s">
        <v>43</v>
      </c>
      <c r="L186" s="13">
        <v>17.879000000000001</v>
      </c>
      <c r="M186" s="14">
        <v>175</v>
      </c>
      <c r="N186" s="11" t="s">
        <v>44</v>
      </c>
      <c r="P186" s="9">
        <v>9.5839999999999996</v>
      </c>
      <c r="Q186" s="10">
        <v>66</v>
      </c>
      <c r="R186" s="8" t="s">
        <v>43</v>
      </c>
      <c r="S186" s="15">
        <v>175</v>
      </c>
      <c r="V186" s="10">
        <f t="shared" si="5"/>
        <v>215</v>
      </c>
      <c r="W186" s="14" t="str">
        <f t="shared" si="6"/>
        <v/>
      </c>
    </row>
    <row r="187" spans="9:23">
      <c r="I187" s="9">
        <v>26.823</v>
      </c>
      <c r="J187" s="10">
        <v>176</v>
      </c>
      <c r="K187" s="8" t="s">
        <v>43</v>
      </c>
      <c r="L187" s="13">
        <v>17.946000000000002</v>
      </c>
      <c r="M187" s="14">
        <v>176</v>
      </c>
      <c r="N187" s="11" t="s">
        <v>44</v>
      </c>
      <c r="P187" s="13">
        <v>9.6069999999999993</v>
      </c>
      <c r="Q187" s="14">
        <v>110</v>
      </c>
      <c r="R187" s="11" t="s">
        <v>44</v>
      </c>
      <c r="S187" s="15">
        <v>176</v>
      </c>
      <c r="V187" s="10" t="str">
        <f t="shared" si="5"/>
        <v/>
      </c>
      <c r="W187" s="14">
        <f t="shared" si="6"/>
        <v>250</v>
      </c>
    </row>
    <row r="188" spans="9:23">
      <c r="I188" s="9">
        <v>26.911000000000001</v>
      </c>
      <c r="J188" s="10">
        <v>177</v>
      </c>
      <c r="K188" s="8" t="s">
        <v>43</v>
      </c>
      <c r="L188" s="13">
        <v>18.026</v>
      </c>
      <c r="M188" s="14">
        <v>177</v>
      </c>
      <c r="N188" s="11" t="s">
        <v>44</v>
      </c>
      <c r="P188" s="9">
        <v>9.673</v>
      </c>
      <c r="Q188" s="10">
        <v>67</v>
      </c>
      <c r="R188" s="8" t="s">
        <v>43</v>
      </c>
      <c r="S188" s="15">
        <v>177</v>
      </c>
      <c r="V188" s="10">
        <f t="shared" si="5"/>
        <v>214</v>
      </c>
      <c r="W188" s="14" t="str">
        <f t="shared" si="6"/>
        <v/>
      </c>
    </row>
    <row r="189" spans="9:23">
      <c r="I189" s="9">
        <v>26.920999999999999</v>
      </c>
      <c r="J189" s="10">
        <v>178</v>
      </c>
      <c r="K189" s="8" t="s">
        <v>43</v>
      </c>
      <c r="L189" s="13">
        <v>18.254999999999999</v>
      </c>
      <c r="M189" s="14">
        <v>178</v>
      </c>
      <c r="N189" s="11" t="s">
        <v>44</v>
      </c>
      <c r="P189" s="13">
        <v>9.7339999999999893</v>
      </c>
      <c r="Q189" s="14">
        <v>111</v>
      </c>
      <c r="R189" s="11" t="s">
        <v>44</v>
      </c>
      <c r="S189" s="15">
        <v>178</v>
      </c>
      <c r="V189" s="10" t="str">
        <f t="shared" si="5"/>
        <v/>
      </c>
      <c r="W189" s="14">
        <f t="shared" si="6"/>
        <v>249</v>
      </c>
    </row>
    <row r="190" spans="9:23">
      <c r="I190" s="9">
        <v>27.603000000000002</v>
      </c>
      <c r="J190" s="10">
        <v>179</v>
      </c>
      <c r="K190" s="8" t="s">
        <v>43</v>
      </c>
      <c r="L190" s="13">
        <v>18.260000000000002</v>
      </c>
      <c r="M190" s="14">
        <v>179</v>
      </c>
      <c r="N190" s="11" t="s">
        <v>44</v>
      </c>
      <c r="P190" s="13">
        <v>9.8190000000000008</v>
      </c>
      <c r="Q190" s="14">
        <v>112</v>
      </c>
      <c r="R190" s="11" t="s">
        <v>44</v>
      </c>
      <c r="S190" s="15">
        <v>179</v>
      </c>
      <c r="V190" s="10" t="str">
        <f t="shared" si="5"/>
        <v/>
      </c>
      <c r="W190" s="14">
        <f t="shared" si="6"/>
        <v>249</v>
      </c>
    </row>
    <row r="191" spans="9:23">
      <c r="I191" s="9">
        <v>27.800999999999998</v>
      </c>
      <c r="J191" s="10">
        <v>180</v>
      </c>
      <c r="K191" s="8" t="s">
        <v>43</v>
      </c>
      <c r="L191" s="13">
        <v>18.283000000000001</v>
      </c>
      <c r="M191" s="14">
        <v>180</v>
      </c>
      <c r="N191" s="11" t="s">
        <v>44</v>
      </c>
      <c r="P191" s="13">
        <v>9.8349999999999902</v>
      </c>
      <c r="Q191" s="14">
        <v>113</v>
      </c>
      <c r="R191" s="11" t="s">
        <v>44</v>
      </c>
      <c r="S191" s="15">
        <v>180</v>
      </c>
      <c r="V191" s="10" t="str">
        <f t="shared" si="5"/>
        <v/>
      </c>
      <c r="W191" s="14">
        <f t="shared" si="6"/>
        <v>249</v>
      </c>
    </row>
    <row r="192" spans="9:23">
      <c r="I192" s="9">
        <v>27.82</v>
      </c>
      <c r="J192" s="10">
        <v>181</v>
      </c>
      <c r="K192" s="8" t="s">
        <v>43</v>
      </c>
      <c r="L192" s="13">
        <v>18.434999999999999</v>
      </c>
      <c r="M192" s="14">
        <v>181</v>
      </c>
      <c r="N192" s="11" t="s">
        <v>44</v>
      </c>
      <c r="P192" s="13">
        <v>9.8469999999999906</v>
      </c>
      <c r="Q192" s="14">
        <v>114</v>
      </c>
      <c r="R192" s="11" t="s">
        <v>44</v>
      </c>
      <c r="S192" s="15">
        <v>181</v>
      </c>
      <c r="V192" s="10" t="str">
        <f t="shared" si="5"/>
        <v/>
      </c>
      <c r="W192" s="14">
        <f t="shared" si="6"/>
        <v>249</v>
      </c>
    </row>
    <row r="193" spans="9:23">
      <c r="I193" s="9">
        <v>27.866</v>
      </c>
      <c r="J193" s="10">
        <v>182</v>
      </c>
      <c r="K193" s="8" t="s">
        <v>43</v>
      </c>
      <c r="L193" s="13">
        <v>18.434999999999999</v>
      </c>
      <c r="M193" s="14">
        <v>182</v>
      </c>
      <c r="N193" s="11" t="s">
        <v>44</v>
      </c>
      <c r="P193" s="13">
        <v>9.8770000000000007</v>
      </c>
      <c r="Q193" s="14">
        <v>115</v>
      </c>
      <c r="R193" s="11" t="s">
        <v>44</v>
      </c>
      <c r="S193" s="15">
        <v>182</v>
      </c>
      <c r="V193" s="10" t="str">
        <f t="shared" si="5"/>
        <v/>
      </c>
      <c r="W193" s="14">
        <f t="shared" si="6"/>
        <v>249</v>
      </c>
    </row>
    <row r="194" spans="9:23">
      <c r="I194" s="9">
        <v>27.978999999999999</v>
      </c>
      <c r="J194" s="10">
        <v>183</v>
      </c>
      <c r="K194" s="8" t="s">
        <v>43</v>
      </c>
      <c r="L194" s="13">
        <v>18.538</v>
      </c>
      <c r="M194" s="14">
        <v>183</v>
      </c>
      <c r="N194" s="11" t="s">
        <v>44</v>
      </c>
      <c r="P194" s="13">
        <v>9.8859999999999992</v>
      </c>
      <c r="Q194" s="14">
        <v>116</v>
      </c>
      <c r="R194" s="11" t="s">
        <v>44</v>
      </c>
      <c r="S194" s="15">
        <v>183</v>
      </c>
      <c r="V194" s="10" t="str">
        <f t="shared" si="5"/>
        <v/>
      </c>
      <c r="W194" s="14">
        <f t="shared" si="6"/>
        <v>249</v>
      </c>
    </row>
    <row r="195" spans="9:23">
      <c r="I195" s="9">
        <v>28.067</v>
      </c>
      <c r="J195" s="10">
        <v>184</v>
      </c>
      <c r="K195" s="8" t="s">
        <v>43</v>
      </c>
      <c r="L195" s="13">
        <v>18.795000000000002</v>
      </c>
      <c r="M195" s="14">
        <v>184</v>
      </c>
      <c r="N195" s="11" t="s">
        <v>44</v>
      </c>
      <c r="P195" s="13">
        <v>9.92100000000001</v>
      </c>
      <c r="Q195" s="14">
        <v>117</v>
      </c>
      <c r="R195" s="11" t="s">
        <v>44</v>
      </c>
      <c r="S195" s="15">
        <v>184</v>
      </c>
      <c r="V195" s="10" t="str">
        <f t="shared" si="5"/>
        <v/>
      </c>
      <c r="W195" s="14">
        <f t="shared" si="6"/>
        <v>249</v>
      </c>
    </row>
    <row r="196" spans="9:23">
      <c r="I196" s="9">
        <v>28.327000000000002</v>
      </c>
      <c r="J196" s="10">
        <v>185</v>
      </c>
      <c r="K196" s="8" t="s">
        <v>43</v>
      </c>
      <c r="L196" s="13">
        <v>18.827999999999999</v>
      </c>
      <c r="M196" s="14">
        <v>185</v>
      </c>
      <c r="N196" s="11" t="s">
        <v>44</v>
      </c>
      <c r="P196" s="13">
        <v>10.023</v>
      </c>
      <c r="Q196" s="14">
        <v>118</v>
      </c>
      <c r="R196" s="11" t="s">
        <v>44</v>
      </c>
      <c r="S196" s="15">
        <v>185</v>
      </c>
      <c r="V196" s="10" t="str">
        <f t="shared" si="5"/>
        <v/>
      </c>
      <c r="W196" s="14">
        <f t="shared" si="6"/>
        <v>249</v>
      </c>
    </row>
    <row r="197" spans="9:23">
      <c r="I197" s="9">
        <v>28.408000000000001</v>
      </c>
      <c r="J197" s="10">
        <v>186</v>
      </c>
      <c r="K197" s="8" t="s">
        <v>43</v>
      </c>
      <c r="L197" s="13">
        <v>18.893000000000001</v>
      </c>
      <c r="M197" s="14">
        <v>186</v>
      </c>
      <c r="N197" s="11" t="s">
        <v>44</v>
      </c>
      <c r="P197" s="13">
        <v>10.032999999999999</v>
      </c>
      <c r="Q197" s="14">
        <v>119</v>
      </c>
      <c r="R197" s="11" t="s">
        <v>44</v>
      </c>
      <c r="S197" s="15">
        <v>186</v>
      </c>
      <c r="V197" s="10" t="str">
        <f t="shared" si="5"/>
        <v/>
      </c>
      <c r="W197" s="14">
        <f t="shared" si="6"/>
        <v>249</v>
      </c>
    </row>
    <row r="198" spans="9:23">
      <c r="I198" s="9">
        <v>28.524000000000001</v>
      </c>
      <c r="J198" s="10">
        <v>187</v>
      </c>
      <c r="K198" s="8" t="s">
        <v>43</v>
      </c>
      <c r="L198" s="13">
        <v>19.344000000000001</v>
      </c>
      <c r="M198" s="14">
        <v>187</v>
      </c>
      <c r="N198" s="11" t="s">
        <v>44</v>
      </c>
      <c r="P198" s="13">
        <v>10.061</v>
      </c>
      <c r="Q198" s="14">
        <v>120</v>
      </c>
      <c r="R198" s="11" t="s">
        <v>44</v>
      </c>
      <c r="S198" s="15">
        <v>187</v>
      </c>
      <c r="V198" s="10" t="str">
        <f t="shared" si="5"/>
        <v/>
      </c>
      <c r="W198" s="14">
        <f t="shared" si="6"/>
        <v>249</v>
      </c>
    </row>
    <row r="199" spans="9:23">
      <c r="I199" s="9">
        <v>28.986999999999998</v>
      </c>
      <c r="J199" s="10">
        <v>188</v>
      </c>
      <c r="K199" s="8" t="s">
        <v>43</v>
      </c>
      <c r="L199" s="13">
        <v>19.613</v>
      </c>
      <c r="M199" s="14">
        <v>188</v>
      </c>
      <c r="N199" s="11" t="s">
        <v>44</v>
      </c>
      <c r="P199" s="13">
        <v>10.109</v>
      </c>
      <c r="Q199" s="14">
        <v>121</v>
      </c>
      <c r="R199" s="11" t="s">
        <v>44</v>
      </c>
      <c r="S199" s="15">
        <v>188</v>
      </c>
      <c r="V199" s="10" t="str">
        <f t="shared" si="5"/>
        <v/>
      </c>
      <c r="W199" s="14">
        <f t="shared" si="6"/>
        <v>249</v>
      </c>
    </row>
    <row r="200" spans="9:23">
      <c r="I200" s="9">
        <v>29.129000000000001</v>
      </c>
      <c r="J200" s="10">
        <v>189</v>
      </c>
      <c r="K200" s="8" t="s">
        <v>43</v>
      </c>
      <c r="L200" s="13">
        <v>20.170999999999999</v>
      </c>
      <c r="M200" s="14">
        <v>189</v>
      </c>
      <c r="N200" s="11" t="s">
        <v>44</v>
      </c>
      <c r="P200" s="9">
        <v>10.192</v>
      </c>
      <c r="Q200" s="10">
        <v>68</v>
      </c>
      <c r="R200" s="8" t="s">
        <v>43</v>
      </c>
      <c r="S200" s="15">
        <v>189</v>
      </c>
      <c r="V200" s="10">
        <f t="shared" si="5"/>
        <v>203</v>
      </c>
      <c r="W200" s="14" t="str">
        <f t="shared" si="6"/>
        <v/>
      </c>
    </row>
    <row r="201" spans="9:23">
      <c r="I201" s="9">
        <v>29.19</v>
      </c>
      <c r="J201" s="10">
        <v>190</v>
      </c>
      <c r="K201" s="8" t="s">
        <v>43</v>
      </c>
      <c r="L201" s="13">
        <v>20.297999999999998</v>
      </c>
      <c r="M201" s="14">
        <v>190</v>
      </c>
      <c r="N201" s="11" t="s">
        <v>44</v>
      </c>
      <c r="P201" s="13">
        <v>10.194000000000001</v>
      </c>
      <c r="Q201" s="14">
        <v>122</v>
      </c>
      <c r="R201" s="11" t="s">
        <v>44</v>
      </c>
      <c r="S201" s="15">
        <v>190</v>
      </c>
      <c r="V201" s="10" t="str">
        <f t="shared" si="5"/>
        <v/>
      </c>
      <c r="W201" s="14">
        <f t="shared" si="6"/>
        <v>248</v>
      </c>
    </row>
    <row r="202" spans="9:23">
      <c r="I202" s="9">
        <v>29.363</v>
      </c>
      <c r="J202" s="10">
        <v>191</v>
      </c>
      <c r="K202" s="8" t="s">
        <v>43</v>
      </c>
      <c r="L202" s="13">
        <v>20.498999999999999</v>
      </c>
      <c r="M202" s="14">
        <v>191</v>
      </c>
      <c r="N202" s="11" t="s">
        <v>44</v>
      </c>
      <c r="P202" s="13">
        <v>10.228999999999999</v>
      </c>
      <c r="Q202" s="14">
        <v>123</v>
      </c>
      <c r="R202" s="11" t="s">
        <v>44</v>
      </c>
      <c r="S202" s="15">
        <v>191</v>
      </c>
      <c r="V202" s="10" t="str">
        <f t="shared" si="5"/>
        <v/>
      </c>
      <c r="W202" s="14">
        <f t="shared" si="6"/>
        <v>248</v>
      </c>
    </row>
    <row r="203" spans="9:23">
      <c r="I203" s="9">
        <v>29.387</v>
      </c>
      <c r="J203" s="10">
        <v>192</v>
      </c>
      <c r="K203" s="8" t="s">
        <v>43</v>
      </c>
      <c r="L203" s="13">
        <v>20.556000000000001</v>
      </c>
      <c r="M203" s="14">
        <v>192</v>
      </c>
      <c r="N203" s="11" t="s">
        <v>44</v>
      </c>
      <c r="P203" s="13">
        <v>10.298</v>
      </c>
      <c r="Q203" s="14">
        <v>124</v>
      </c>
      <c r="R203" s="11" t="s">
        <v>44</v>
      </c>
      <c r="S203" s="15">
        <v>192</v>
      </c>
      <c r="V203" s="10" t="str">
        <f t="shared" si="5"/>
        <v/>
      </c>
      <c r="W203" s="14">
        <f t="shared" si="6"/>
        <v>248</v>
      </c>
    </row>
    <row r="204" spans="9:23">
      <c r="I204" s="9">
        <v>29.436</v>
      </c>
      <c r="J204" s="10">
        <v>193</v>
      </c>
      <c r="K204" s="8" t="s">
        <v>43</v>
      </c>
      <c r="L204" s="13">
        <v>20.856000000000002</v>
      </c>
      <c r="M204" s="14">
        <v>193</v>
      </c>
      <c r="N204" s="11" t="s">
        <v>44</v>
      </c>
      <c r="P204" s="13">
        <v>10.317</v>
      </c>
      <c r="Q204" s="14">
        <v>125</v>
      </c>
      <c r="R204" s="11" t="s">
        <v>44</v>
      </c>
      <c r="S204" s="15">
        <v>193</v>
      </c>
      <c r="V204" s="10" t="str">
        <f t="shared" ref="V204:V267" si="7">IF(R204="a",($J$5-S204)-($J$3-Q204),"")</f>
        <v/>
      </c>
      <c r="W204" s="14">
        <f t="shared" ref="W204:W267" si="8">IF(R204="b",($J$5-S204)-($J$4-Q204),"")</f>
        <v>248</v>
      </c>
    </row>
    <row r="205" spans="9:23">
      <c r="I205" s="9">
        <v>29.861999999999998</v>
      </c>
      <c r="J205" s="10">
        <v>194</v>
      </c>
      <c r="K205" s="8" t="s">
        <v>43</v>
      </c>
      <c r="L205" s="13">
        <v>20.925000000000001</v>
      </c>
      <c r="M205" s="14">
        <v>194</v>
      </c>
      <c r="N205" s="11" t="s">
        <v>44</v>
      </c>
      <c r="P205" s="9">
        <v>10.53</v>
      </c>
      <c r="Q205" s="10">
        <v>69</v>
      </c>
      <c r="R205" s="8" t="s">
        <v>43</v>
      </c>
      <c r="S205" s="15">
        <v>194</v>
      </c>
      <c r="V205" s="10">
        <f t="shared" si="7"/>
        <v>199</v>
      </c>
      <c r="W205" s="14" t="str">
        <f t="shared" si="8"/>
        <v/>
      </c>
    </row>
    <row r="206" spans="9:23">
      <c r="I206" s="9">
        <v>29.882999999999999</v>
      </c>
      <c r="J206" s="10">
        <v>195</v>
      </c>
      <c r="K206" s="8" t="s">
        <v>43</v>
      </c>
      <c r="L206" s="13">
        <v>21.074999999999999</v>
      </c>
      <c r="M206" s="14">
        <v>195</v>
      </c>
      <c r="N206" s="11" t="s">
        <v>44</v>
      </c>
      <c r="P206" s="13">
        <v>10.603</v>
      </c>
      <c r="Q206" s="14">
        <v>126</v>
      </c>
      <c r="R206" s="11" t="s">
        <v>44</v>
      </c>
      <c r="S206" s="15">
        <v>195</v>
      </c>
      <c r="V206" s="10" t="str">
        <f t="shared" si="7"/>
        <v/>
      </c>
      <c r="W206" s="14">
        <f t="shared" si="8"/>
        <v>247</v>
      </c>
    </row>
    <row r="207" spans="9:23">
      <c r="I207" s="9">
        <v>29.975000000000001</v>
      </c>
      <c r="J207" s="10">
        <v>196</v>
      </c>
      <c r="K207" s="8" t="s">
        <v>43</v>
      </c>
      <c r="L207" s="13">
        <v>21.12</v>
      </c>
      <c r="M207" s="14">
        <v>196</v>
      </c>
      <c r="N207" s="11" t="s">
        <v>44</v>
      </c>
      <c r="P207" s="9">
        <v>10.641</v>
      </c>
      <c r="Q207" s="10">
        <v>70</v>
      </c>
      <c r="R207" s="8" t="s">
        <v>43</v>
      </c>
      <c r="S207" s="15">
        <v>196</v>
      </c>
      <c r="V207" s="10">
        <f t="shared" si="7"/>
        <v>198</v>
      </c>
      <c r="W207" s="14" t="str">
        <f t="shared" si="8"/>
        <v/>
      </c>
    </row>
    <row r="208" spans="9:23">
      <c r="I208" s="9">
        <v>30.103000000000002</v>
      </c>
      <c r="J208" s="10">
        <v>197</v>
      </c>
      <c r="K208" s="8" t="s">
        <v>43</v>
      </c>
      <c r="L208" s="13">
        <v>21.12</v>
      </c>
      <c r="M208" s="14">
        <v>197</v>
      </c>
      <c r="N208" s="11" t="s">
        <v>44</v>
      </c>
      <c r="P208" s="13">
        <v>10.82</v>
      </c>
      <c r="Q208" s="14">
        <v>127</v>
      </c>
      <c r="R208" s="11" t="s">
        <v>44</v>
      </c>
      <c r="S208" s="15">
        <v>197</v>
      </c>
      <c r="V208" s="10" t="str">
        <f t="shared" si="7"/>
        <v/>
      </c>
      <c r="W208" s="14">
        <f t="shared" si="8"/>
        <v>246</v>
      </c>
    </row>
    <row r="209" spans="9:23">
      <c r="I209" s="9">
        <v>30.379000000000001</v>
      </c>
      <c r="J209" s="10">
        <v>198</v>
      </c>
      <c r="K209" s="8" t="s">
        <v>43</v>
      </c>
      <c r="L209" s="13">
        <v>21.800999999999998</v>
      </c>
      <c r="M209" s="14">
        <v>198</v>
      </c>
      <c r="N209" s="11" t="s">
        <v>44</v>
      </c>
      <c r="P209" s="13">
        <v>10.916</v>
      </c>
      <c r="Q209" s="14">
        <v>128</v>
      </c>
      <c r="R209" s="11" t="s">
        <v>44</v>
      </c>
      <c r="S209" s="15">
        <v>198</v>
      </c>
      <c r="V209" s="10" t="str">
        <f t="shared" si="7"/>
        <v/>
      </c>
      <c r="W209" s="14">
        <f t="shared" si="8"/>
        <v>246</v>
      </c>
    </row>
    <row r="210" spans="9:23">
      <c r="I210" s="9">
        <v>30.457000000000001</v>
      </c>
      <c r="J210" s="10">
        <v>199</v>
      </c>
      <c r="K210" s="8" t="s">
        <v>43</v>
      </c>
      <c r="L210" s="13">
        <v>21.815000000000001</v>
      </c>
      <c r="M210" s="14">
        <v>199</v>
      </c>
      <c r="N210" s="11" t="s">
        <v>44</v>
      </c>
      <c r="P210" s="13">
        <v>11.021000000000001</v>
      </c>
      <c r="Q210" s="14">
        <v>129</v>
      </c>
      <c r="R210" s="11" t="s">
        <v>44</v>
      </c>
      <c r="S210" s="15">
        <v>199</v>
      </c>
      <c r="V210" s="10" t="str">
        <f t="shared" si="7"/>
        <v/>
      </c>
      <c r="W210" s="14">
        <f t="shared" si="8"/>
        <v>246</v>
      </c>
    </row>
    <row r="211" spans="9:23">
      <c r="I211" s="9">
        <v>30.481999999999999</v>
      </c>
      <c r="J211" s="10">
        <v>200</v>
      </c>
      <c r="K211" s="8" t="s">
        <v>43</v>
      </c>
      <c r="L211" s="13">
        <v>22.472999999999999</v>
      </c>
      <c r="M211" s="14">
        <v>200</v>
      </c>
      <c r="N211" s="11" t="s">
        <v>44</v>
      </c>
      <c r="P211" s="9">
        <v>11.035</v>
      </c>
      <c r="Q211" s="10">
        <v>71</v>
      </c>
      <c r="R211" s="8" t="s">
        <v>43</v>
      </c>
      <c r="S211" s="15">
        <v>200</v>
      </c>
      <c r="V211" s="10">
        <f t="shared" si="7"/>
        <v>195</v>
      </c>
      <c r="W211" s="14" t="str">
        <f t="shared" si="8"/>
        <v/>
      </c>
    </row>
    <row r="212" spans="9:23">
      <c r="I212" s="9">
        <v>30.574999999999999</v>
      </c>
      <c r="J212" s="10">
        <v>201</v>
      </c>
      <c r="K212" s="8" t="s">
        <v>43</v>
      </c>
      <c r="L212" s="13">
        <v>22.702999999999999</v>
      </c>
      <c r="M212" s="14">
        <v>201</v>
      </c>
      <c r="N212" s="11" t="s">
        <v>44</v>
      </c>
      <c r="P212" s="9">
        <v>11.068</v>
      </c>
      <c r="Q212" s="10">
        <v>72</v>
      </c>
      <c r="R212" s="8" t="s">
        <v>43</v>
      </c>
      <c r="S212" s="15">
        <v>201</v>
      </c>
      <c r="V212" s="10">
        <f t="shared" si="7"/>
        <v>195</v>
      </c>
      <c r="W212" s="14" t="str">
        <f t="shared" si="8"/>
        <v/>
      </c>
    </row>
    <row r="213" spans="9:23">
      <c r="I213" s="9">
        <v>30.719000000000001</v>
      </c>
      <c r="J213" s="10">
        <v>202</v>
      </c>
      <c r="K213" s="8" t="s">
        <v>43</v>
      </c>
      <c r="L213" s="13">
        <v>22.834</v>
      </c>
      <c r="M213" s="14">
        <v>202</v>
      </c>
      <c r="N213" s="11" t="s">
        <v>44</v>
      </c>
      <c r="P213" s="13">
        <v>11.282</v>
      </c>
      <c r="Q213" s="14">
        <v>130</v>
      </c>
      <c r="R213" s="11" t="s">
        <v>44</v>
      </c>
      <c r="S213" s="15">
        <v>202</v>
      </c>
      <c r="V213" s="10" t="str">
        <f t="shared" si="7"/>
        <v/>
      </c>
      <c r="W213" s="14">
        <f t="shared" si="8"/>
        <v>244</v>
      </c>
    </row>
    <row r="214" spans="9:23">
      <c r="I214" s="9">
        <v>30.75</v>
      </c>
      <c r="J214" s="10">
        <v>203</v>
      </c>
      <c r="K214" s="8" t="s">
        <v>43</v>
      </c>
      <c r="L214" s="13">
        <v>22.905999999999999</v>
      </c>
      <c r="M214" s="14">
        <v>203</v>
      </c>
      <c r="N214" s="11" t="s">
        <v>44</v>
      </c>
      <c r="P214" s="9">
        <v>11.31</v>
      </c>
      <c r="Q214" s="10">
        <v>73</v>
      </c>
      <c r="R214" s="8" t="s">
        <v>43</v>
      </c>
      <c r="S214" s="15">
        <v>203</v>
      </c>
      <c r="V214" s="10">
        <f t="shared" si="7"/>
        <v>194</v>
      </c>
      <c r="W214" s="14" t="str">
        <f t="shared" si="8"/>
        <v/>
      </c>
    </row>
    <row r="215" spans="9:23">
      <c r="I215" s="9">
        <v>30.792000000000002</v>
      </c>
      <c r="J215" s="10">
        <v>204</v>
      </c>
      <c r="K215" s="8" t="s">
        <v>43</v>
      </c>
      <c r="L215" s="13">
        <v>23.228000000000002</v>
      </c>
      <c r="M215" s="14">
        <v>204</v>
      </c>
      <c r="N215" s="11" t="s">
        <v>44</v>
      </c>
      <c r="P215" s="9">
        <v>11.497</v>
      </c>
      <c r="Q215" s="10">
        <v>74</v>
      </c>
      <c r="R215" s="8" t="s">
        <v>43</v>
      </c>
      <c r="S215" s="15">
        <v>204</v>
      </c>
      <c r="V215" s="10">
        <f t="shared" si="7"/>
        <v>194</v>
      </c>
      <c r="W215" s="14" t="str">
        <f t="shared" si="8"/>
        <v/>
      </c>
    </row>
    <row r="216" spans="9:23">
      <c r="I216" s="9">
        <v>31.262</v>
      </c>
      <c r="J216" s="10">
        <v>205</v>
      </c>
      <c r="K216" s="8" t="s">
        <v>43</v>
      </c>
      <c r="L216" s="13">
        <v>23.416</v>
      </c>
      <c r="M216" s="14">
        <v>205</v>
      </c>
      <c r="N216" s="11" t="s">
        <v>44</v>
      </c>
      <c r="P216" s="13">
        <v>11.645</v>
      </c>
      <c r="Q216" s="14">
        <v>131</v>
      </c>
      <c r="R216" s="11" t="s">
        <v>44</v>
      </c>
      <c r="S216" s="15">
        <v>205</v>
      </c>
      <c r="V216" s="10" t="str">
        <f t="shared" si="7"/>
        <v/>
      </c>
      <c r="W216" s="14">
        <f t="shared" si="8"/>
        <v>242</v>
      </c>
    </row>
    <row r="217" spans="9:23">
      <c r="I217" s="9">
        <v>31.356999999999999</v>
      </c>
      <c r="J217" s="10">
        <v>206</v>
      </c>
      <c r="K217" s="8" t="s">
        <v>43</v>
      </c>
      <c r="L217" s="13">
        <v>23.498999999999999</v>
      </c>
      <c r="M217" s="14">
        <v>206</v>
      </c>
      <c r="N217" s="11" t="s">
        <v>44</v>
      </c>
      <c r="P217" s="13">
        <v>11.654999999999999</v>
      </c>
      <c r="Q217" s="14">
        <v>132</v>
      </c>
      <c r="R217" s="11" t="s">
        <v>44</v>
      </c>
      <c r="S217" s="15">
        <v>206</v>
      </c>
      <c r="V217" s="10" t="str">
        <f t="shared" si="7"/>
        <v/>
      </c>
      <c r="W217" s="14">
        <f t="shared" si="8"/>
        <v>242</v>
      </c>
    </row>
    <row r="218" spans="9:23">
      <c r="I218" s="9">
        <v>31.43</v>
      </c>
      <c r="J218" s="10">
        <v>207</v>
      </c>
      <c r="K218" s="8" t="s">
        <v>43</v>
      </c>
      <c r="L218" s="13">
        <v>23.600999999999999</v>
      </c>
      <c r="M218" s="14">
        <v>207</v>
      </c>
      <c r="N218" s="11" t="s">
        <v>44</v>
      </c>
      <c r="P218" s="9">
        <v>11.664999999999999</v>
      </c>
      <c r="Q218" s="10">
        <v>75</v>
      </c>
      <c r="R218" s="8" t="s">
        <v>43</v>
      </c>
      <c r="S218" s="15">
        <v>207</v>
      </c>
      <c r="V218" s="10">
        <f t="shared" si="7"/>
        <v>192</v>
      </c>
      <c r="W218" s="14" t="str">
        <f t="shared" si="8"/>
        <v/>
      </c>
    </row>
    <row r="219" spans="9:23">
      <c r="I219" s="9">
        <v>31.715</v>
      </c>
      <c r="J219" s="10">
        <v>208</v>
      </c>
      <c r="K219" s="8" t="s">
        <v>43</v>
      </c>
      <c r="L219" s="13">
        <v>23.696999999999999</v>
      </c>
      <c r="M219" s="14">
        <v>208</v>
      </c>
      <c r="N219" s="11" t="s">
        <v>44</v>
      </c>
      <c r="P219" s="9">
        <v>11.779</v>
      </c>
      <c r="Q219" s="10">
        <v>76</v>
      </c>
      <c r="R219" s="8" t="s">
        <v>43</v>
      </c>
      <c r="S219" s="15">
        <v>208</v>
      </c>
      <c r="V219" s="10">
        <f t="shared" si="7"/>
        <v>192</v>
      </c>
      <c r="W219" s="14" t="str">
        <f t="shared" si="8"/>
        <v/>
      </c>
    </row>
    <row r="220" spans="9:23">
      <c r="I220" s="9">
        <v>31.754999999999999</v>
      </c>
      <c r="J220" s="10">
        <v>209</v>
      </c>
      <c r="K220" s="8" t="s">
        <v>43</v>
      </c>
      <c r="L220" s="13">
        <v>23.77</v>
      </c>
      <c r="M220" s="14">
        <v>209</v>
      </c>
      <c r="N220" s="11" t="s">
        <v>44</v>
      </c>
      <c r="P220" s="13">
        <v>11.888999999999999</v>
      </c>
      <c r="Q220" s="14">
        <v>133</v>
      </c>
      <c r="R220" s="11" t="s">
        <v>44</v>
      </c>
      <c r="S220" s="15">
        <v>209</v>
      </c>
      <c r="V220" s="10" t="str">
        <f t="shared" si="7"/>
        <v/>
      </c>
      <c r="W220" s="14">
        <f t="shared" si="8"/>
        <v>240</v>
      </c>
    </row>
    <row r="221" spans="9:23">
      <c r="I221" s="9">
        <v>32.265999999999998</v>
      </c>
      <c r="J221" s="10">
        <v>210</v>
      </c>
      <c r="K221" s="8" t="s">
        <v>43</v>
      </c>
      <c r="L221" s="13">
        <v>23.904</v>
      </c>
      <c r="M221" s="14">
        <v>210</v>
      </c>
      <c r="N221" s="11" t="s">
        <v>44</v>
      </c>
      <c r="P221" s="9">
        <v>11.991</v>
      </c>
      <c r="Q221" s="10">
        <v>77</v>
      </c>
      <c r="R221" s="8" t="s">
        <v>43</v>
      </c>
      <c r="S221" s="15">
        <v>210</v>
      </c>
      <c r="V221" s="10">
        <f t="shared" si="7"/>
        <v>191</v>
      </c>
      <c r="W221" s="14" t="str">
        <f t="shared" si="8"/>
        <v/>
      </c>
    </row>
    <row r="222" spans="9:23">
      <c r="I222" s="9">
        <v>32.537999999999997</v>
      </c>
      <c r="J222" s="10">
        <v>211</v>
      </c>
      <c r="K222" s="8" t="s">
        <v>43</v>
      </c>
      <c r="L222" s="13">
        <v>24.01</v>
      </c>
      <c r="M222" s="14">
        <v>211</v>
      </c>
      <c r="N222" s="11" t="s">
        <v>44</v>
      </c>
      <c r="P222" s="13">
        <v>12.215999999999999</v>
      </c>
      <c r="Q222" s="14">
        <v>134</v>
      </c>
      <c r="R222" s="11" t="s">
        <v>44</v>
      </c>
      <c r="S222" s="15">
        <v>211</v>
      </c>
      <c r="V222" s="10" t="str">
        <f t="shared" si="7"/>
        <v/>
      </c>
      <c r="W222" s="14">
        <f t="shared" si="8"/>
        <v>239</v>
      </c>
    </row>
    <row r="223" spans="9:23">
      <c r="I223" s="9">
        <v>32.758000000000003</v>
      </c>
      <c r="J223" s="10">
        <v>212</v>
      </c>
      <c r="K223" s="8" t="s">
        <v>43</v>
      </c>
      <c r="L223" s="13">
        <v>24.55</v>
      </c>
      <c r="M223" s="14">
        <v>212</v>
      </c>
      <c r="N223" s="11" t="s">
        <v>44</v>
      </c>
      <c r="P223" s="9">
        <v>12.253</v>
      </c>
      <c r="Q223" s="10">
        <v>78</v>
      </c>
      <c r="R223" s="8" t="s">
        <v>43</v>
      </c>
      <c r="S223" s="15">
        <v>212</v>
      </c>
      <c r="V223" s="10">
        <f t="shared" si="7"/>
        <v>190</v>
      </c>
      <c r="W223" s="14" t="str">
        <f t="shared" si="8"/>
        <v/>
      </c>
    </row>
    <row r="224" spans="9:23">
      <c r="I224" s="9">
        <v>32.808</v>
      </c>
      <c r="J224" s="10">
        <v>213</v>
      </c>
      <c r="K224" s="8" t="s">
        <v>43</v>
      </c>
      <c r="L224" s="13">
        <v>24.573</v>
      </c>
      <c r="M224" s="14">
        <v>213</v>
      </c>
      <c r="N224" s="11" t="s">
        <v>44</v>
      </c>
      <c r="P224" s="9">
        <v>12.351000000000001</v>
      </c>
      <c r="Q224" s="10">
        <v>79</v>
      </c>
      <c r="R224" s="8" t="s">
        <v>43</v>
      </c>
      <c r="S224" s="15">
        <v>213</v>
      </c>
      <c r="V224" s="10">
        <f t="shared" si="7"/>
        <v>190</v>
      </c>
      <c r="W224" s="14" t="str">
        <f t="shared" si="8"/>
        <v/>
      </c>
    </row>
    <row r="225" spans="9:23">
      <c r="I225" s="9">
        <v>32.905000000000001</v>
      </c>
      <c r="J225" s="10">
        <v>214</v>
      </c>
      <c r="K225" s="8" t="s">
        <v>43</v>
      </c>
      <c r="L225" s="13">
        <v>24.701000000000001</v>
      </c>
      <c r="M225" s="14">
        <v>214</v>
      </c>
      <c r="N225" s="11" t="s">
        <v>44</v>
      </c>
      <c r="P225" s="13">
        <v>12.529</v>
      </c>
      <c r="Q225" s="14">
        <v>135</v>
      </c>
      <c r="R225" s="11" t="s">
        <v>44</v>
      </c>
      <c r="S225" s="15">
        <v>214</v>
      </c>
      <c r="V225" s="10" t="str">
        <f t="shared" si="7"/>
        <v/>
      </c>
      <c r="W225" s="14">
        <f t="shared" si="8"/>
        <v>237</v>
      </c>
    </row>
    <row r="226" spans="9:23">
      <c r="I226" s="9">
        <v>33.274000000000001</v>
      </c>
      <c r="J226" s="10">
        <v>215</v>
      </c>
      <c r="K226" s="8" t="s">
        <v>43</v>
      </c>
      <c r="L226" s="13">
        <v>24.706</v>
      </c>
      <c r="M226" s="14">
        <v>215</v>
      </c>
      <c r="N226" s="11" t="s">
        <v>44</v>
      </c>
      <c r="P226" s="13">
        <v>12.641999999999999</v>
      </c>
      <c r="Q226" s="14">
        <v>136</v>
      </c>
      <c r="R226" s="11" t="s">
        <v>44</v>
      </c>
      <c r="S226" s="15">
        <v>215</v>
      </c>
      <c r="V226" s="10" t="str">
        <f t="shared" si="7"/>
        <v/>
      </c>
      <c r="W226" s="14">
        <f t="shared" si="8"/>
        <v>237</v>
      </c>
    </row>
    <row r="227" spans="9:23">
      <c r="I227" s="9">
        <v>33.465000000000003</v>
      </c>
      <c r="J227" s="10">
        <v>216</v>
      </c>
      <c r="K227" s="8" t="s">
        <v>43</v>
      </c>
      <c r="L227" s="13">
        <v>24.74</v>
      </c>
      <c r="M227" s="14">
        <v>216</v>
      </c>
      <c r="N227" s="11" t="s">
        <v>44</v>
      </c>
      <c r="P227" s="9">
        <v>12.659000000000001</v>
      </c>
      <c r="Q227" s="10">
        <v>80</v>
      </c>
      <c r="R227" s="8" t="s">
        <v>43</v>
      </c>
      <c r="S227" s="15">
        <v>216</v>
      </c>
      <c r="V227" s="10">
        <f t="shared" si="7"/>
        <v>188</v>
      </c>
      <c r="W227" s="14" t="str">
        <f t="shared" si="8"/>
        <v/>
      </c>
    </row>
    <row r="228" spans="9:23">
      <c r="I228" s="9">
        <v>33.517000000000003</v>
      </c>
      <c r="J228" s="10">
        <v>217</v>
      </c>
      <c r="K228" s="8" t="s">
        <v>43</v>
      </c>
      <c r="L228" s="13">
        <v>24.829000000000001</v>
      </c>
      <c r="M228" s="14">
        <v>217</v>
      </c>
      <c r="N228" s="11" t="s">
        <v>44</v>
      </c>
      <c r="P228" s="13">
        <v>12.724</v>
      </c>
      <c r="Q228" s="14">
        <v>137</v>
      </c>
      <c r="R228" s="11" t="s">
        <v>44</v>
      </c>
      <c r="S228" s="15">
        <v>217</v>
      </c>
      <c r="V228" s="10" t="str">
        <f t="shared" si="7"/>
        <v/>
      </c>
      <c r="W228" s="14">
        <f t="shared" si="8"/>
        <v>236</v>
      </c>
    </row>
    <row r="229" spans="9:23">
      <c r="I229" s="9">
        <v>33.9</v>
      </c>
      <c r="J229" s="10">
        <v>218</v>
      </c>
      <c r="K229" s="8" t="s">
        <v>43</v>
      </c>
      <c r="L229" s="13">
        <v>24.876999999999999</v>
      </c>
      <c r="M229" s="14">
        <v>218</v>
      </c>
      <c r="N229" s="11" t="s">
        <v>44</v>
      </c>
      <c r="P229" s="13">
        <v>12.975</v>
      </c>
      <c r="Q229" s="14">
        <v>138</v>
      </c>
      <c r="R229" s="11" t="s">
        <v>44</v>
      </c>
      <c r="S229" s="15">
        <v>218</v>
      </c>
      <c r="V229" s="10" t="str">
        <f t="shared" si="7"/>
        <v/>
      </c>
      <c r="W229" s="14">
        <f t="shared" si="8"/>
        <v>236</v>
      </c>
    </row>
    <row r="230" spans="9:23">
      <c r="I230" s="9">
        <v>34.509</v>
      </c>
      <c r="J230" s="10">
        <v>219</v>
      </c>
      <c r="K230" s="8" t="s">
        <v>43</v>
      </c>
      <c r="L230" s="13">
        <v>25.131</v>
      </c>
      <c r="M230" s="14">
        <v>219</v>
      </c>
      <c r="N230" s="11" t="s">
        <v>44</v>
      </c>
      <c r="P230" s="13">
        <v>12.994999999999999</v>
      </c>
      <c r="Q230" s="14">
        <v>139</v>
      </c>
      <c r="R230" s="11" t="s">
        <v>44</v>
      </c>
      <c r="S230" s="15">
        <v>219</v>
      </c>
      <c r="V230" s="10" t="str">
        <f t="shared" si="7"/>
        <v/>
      </c>
      <c r="W230" s="14">
        <f t="shared" si="8"/>
        <v>236</v>
      </c>
    </row>
    <row r="231" spans="9:23">
      <c r="I231" s="9">
        <v>35.475000000000001</v>
      </c>
      <c r="J231" s="10">
        <v>220</v>
      </c>
      <c r="K231" s="8" t="s">
        <v>43</v>
      </c>
      <c r="L231" s="13">
        <v>25.151</v>
      </c>
      <c r="M231" s="14">
        <v>220</v>
      </c>
      <c r="N231" s="11" t="s">
        <v>44</v>
      </c>
      <c r="P231" s="13">
        <v>13.007</v>
      </c>
      <c r="Q231" s="14">
        <v>140</v>
      </c>
      <c r="R231" s="11" t="s">
        <v>44</v>
      </c>
      <c r="S231" s="15">
        <v>220</v>
      </c>
      <c r="V231" s="10" t="str">
        <f t="shared" si="7"/>
        <v/>
      </c>
      <c r="W231" s="14">
        <f t="shared" si="8"/>
        <v>236</v>
      </c>
    </row>
    <row r="232" spans="9:23">
      <c r="I232" s="9">
        <v>35.520000000000003</v>
      </c>
      <c r="J232" s="10">
        <v>221</v>
      </c>
      <c r="K232" s="8" t="s">
        <v>43</v>
      </c>
      <c r="L232" s="13">
        <v>25.233000000000001</v>
      </c>
      <c r="M232" s="14">
        <v>221</v>
      </c>
      <c r="N232" s="11" t="s">
        <v>44</v>
      </c>
      <c r="P232" s="13">
        <v>13.183</v>
      </c>
      <c r="Q232" s="14">
        <v>141</v>
      </c>
      <c r="R232" s="11" t="s">
        <v>44</v>
      </c>
      <c r="S232" s="15">
        <v>221</v>
      </c>
      <c r="V232" s="10" t="str">
        <f t="shared" si="7"/>
        <v/>
      </c>
      <c r="W232" s="14">
        <f t="shared" si="8"/>
        <v>236</v>
      </c>
    </row>
    <row r="233" spans="9:23">
      <c r="I233" s="9">
        <v>35.688000000000002</v>
      </c>
      <c r="J233" s="10">
        <v>222</v>
      </c>
      <c r="K233" s="8" t="s">
        <v>43</v>
      </c>
      <c r="L233" s="13">
        <v>25.524999999999999</v>
      </c>
      <c r="M233" s="14">
        <v>222</v>
      </c>
      <c r="N233" s="11" t="s">
        <v>44</v>
      </c>
      <c r="P233" s="13">
        <v>13.238</v>
      </c>
      <c r="Q233" s="14">
        <v>142</v>
      </c>
      <c r="R233" s="11" t="s">
        <v>44</v>
      </c>
      <c r="S233" s="15">
        <v>222</v>
      </c>
      <c r="V233" s="10" t="str">
        <f t="shared" si="7"/>
        <v/>
      </c>
      <c r="W233" s="14">
        <f t="shared" si="8"/>
        <v>236</v>
      </c>
    </row>
    <row r="234" spans="9:23">
      <c r="I234" s="9">
        <v>35.726999999999997</v>
      </c>
      <c r="J234" s="10">
        <v>223</v>
      </c>
      <c r="K234" s="8" t="s">
        <v>43</v>
      </c>
      <c r="L234" s="13">
        <v>26.003</v>
      </c>
      <c r="M234" s="14">
        <v>223</v>
      </c>
      <c r="N234" s="11" t="s">
        <v>44</v>
      </c>
      <c r="P234" s="13">
        <v>13.53</v>
      </c>
      <c r="Q234" s="14">
        <v>143</v>
      </c>
      <c r="R234" s="11" t="s">
        <v>44</v>
      </c>
      <c r="S234" s="15">
        <v>223</v>
      </c>
      <c r="V234" s="10" t="str">
        <f t="shared" si="7"/>
        <v/>
      </c>
      <c r="W234" s="14">
        <f t="shared" si="8"/>
        <v>236</v>
      </c>
    </row>
    <row r="235" spans="9:23">
      <c r="I235" s="9">
        <v>35.726999999999997</v>
      </c>
      <c r="J235" s="10">
        <v>224</v>
      </c>
      <c r="K235" s="8" t="s">
        <v>43</v>
      </c>
      <c r="L235" s="13">
        <v>26.311</v>
      </c>
      <c r="M235" s="14">
        <v>224</v>
      </c>
      <c r="N235" s="11" t="s">
        <v>44</v>
      </c>
      <c r="P235" s="13">
        <v>13.606</v>
      </c>
      <c r="Q235" s="14">
        <v>144</v>
      </c>
      <c r="R235" s="11" t="s">
        <v>44</v>
      </c>
      <c r="S235" s="15">
        <v>224</v>
      </c>
      <c r="V235" s="10" t="str">
        <f t="shared" si="7"/>
        <v/>
      </c>
      <c r="W235" s="14">
        <f t="shared" si="8"/>
        <v>236</v>
      </c>
    </row>
    <row r="236" spans="9:23">
      <c r="I236" s="9">
        <v>36.164999999999999</v>
      </c>
      <c r="J236" s="10">
        <v>225</v>
      </c>
      <c r="K236" s="8" t="s">
        <v>43</v>
      </c>
      <c r="L236" s="13">
        <v>26.565000000000001</v>
      </c>
      <c r="M236" s="14">
        <v>225</v>
      </c>
      <c r="N236" s="11" t="s">
        <v>44</v>
      </c>
      <c r="P236" s="9">
        <v>13.627000000000001</v>
      </c>
      <c r="Q236" s="10">
        <v>81</v>
      </c>
      <c r="R236" s="8" t="s">
        <v>43</v>
      </c>
      <c r="S236" s="15">
        <v>225</v>
      </c>
      <c r="V236" s="10">
        <f t="shared" si="7"/>
        <v>180</v>
      </c>
      <c r="W236" s="14" t="str">
        <f t="shared" si="8"/>
        <v/>
      </c>
    </row>
    <row r="237" spans="9:23">
      <c r="I237" s="9">
        <v>36.420999999999999</v>
      </c>
      <c r="J237" s="10">
        <v>226</v>
      </c>
      <c r="K237" s="8" t="s">
        <v>43</v>
      </c>
      <c r="L237" s="13">
        <v>27.3</v>
      </c>
      <c r="M237" s="14">
        <v>226</v>
      </c>
      <c r="N237" s="11" t="s">
        <v>44</v>
      </c>
      <c r="P237" s="13">
        <v>13.686</v>
      </c>
      <c r="Q237" s="14">
        <v>145</v>
      </c>
      <c r="R237" s="11" t="s">
        <v>44</v>
      </c>
      <c r="S237" s="15">
        <v>226</v>
      </c>
      <c r="V237" s="10" t="str">
        <f t="shared" si="7"/>
        <v/>
      </c>
      <c r="W237" s="14">
        <f t="shared" si="8"/>
        <v>235</v>
      </c>
    </row>
    <row r="238" spans="9:23">
      <c r="I238" s="9">
        <v>36.457000000000001</v>
      </c>
      <c r="J238" s="10">
        <v>227</v>
      </c>
      <c r="K238" s="8" t="s">
        <v>43</v>
      </c>
      <c r="L238" s="13">
        <v>27.824000000000002</v>
      </c>
      <c r="M238" s="14">
        <v>227</v>
      </c>
      <c r="N238" s="11" t="s">
        <v>44</v>
      </c>
      <c r="P238" s="9">
        <v>13.752000000000001</v>
      </c>
      <c r="Q238" s="10">
        <v>82</v>
      </c>
      <c r="R238" s="8" t="s">
        <v>43</v>
      </c>
      <c r="S238" s="15">
        <v>227</v>
      </c>
      <c r="V238" s="10">
        <f t="shared" si="7"/>
        <v>179</v>
      </c>
      <c r="W238" s="14" t="str">
        <f t="shared" si="8"/>
        <v/>
      </c>
    </row>
    <row r="239" spans="9:23">
      <c r="I239" s="9">
        <v>36.491</v>
      </c>
      <c r="J239" s="10">
        <v>228</v>
      </c>
      <c r="K239" s="8" t="s">
        <v>43</v>
      </c>
      <c r="L239" s="13">
        <v>27.885999999999999</v>
      </c>
      <c r="M239" s="14">
        <v>228</v>
      </c>
      <c r="N239" s="11" t="s">
        <v>44</v>
      </c>
      <c r="P239" s="13">
        <v>13.765000000000001</v>
      </c>
      <c r="Q239" s="14">
        <v>146</v>
      </c>
      <c r="R239" s="11" t="s">
        <v>44</v>
      </c>
      <c r="S239" s="15">
        <v>228</v>
      </c>
      <c r="V239" s="10" t="str">
        <f t="shared" si="7"/>
        <v/>
      </c>
      <c r="W239" s="14">
        <f t="shared" si="8"/>
        <v>234</v>
      </c>
    </row>
    <row r="240" spans="9:23">
      <c r="I240" s="9">
        <v>36.54</v>
      </c>
      <c r="J240" s="10">
        <v>229</v>
      </c>
      <c r="K240" s="8" t="s">
        <v>43</v>
      </c>
      <c r="L240" s="13">
        <v>28.177</v>
      </c>
      <c r="M240" s="14">
        <v>229</v>
      </c>
      <c r="N240" s="11" t="s">
        <v>44</v>
      </c>
      <c r="P240" s="9">
        <v>13.875</v>
      </c>
      <c r="Q240" s="10">
        <v>83</v>
      </c>
      <c r="R240" s="8" t="s">
        <v>43</v>
      </c>
      <c r="S240" s="15">
        <v>229</v>
      </c>
      <c r="V240" s="10">
        <f t="shared" si="7"/>
        <v>178</v>
      </c>
      <c r="W240" s="14" t="str">
        <f t="shared" si="8"/>
        <v/>
      </c>
    </row>
    <row r="241" spans="9:23">
      <c r="I241" s="9">
        <v>36.64</v>
      </c>
      <c r="J241" s="10">
        <v>230</v>
      </c>
      <c r="K241" s="8" t="s">
        <v>43</v>
      </c>
      <c r="L241" s="13">
        <v>28.25</v>
      </c>
      <c r="M241" s="14">
        <v>230</v>
      </c>
      <c r="N241" s="11" t="s">
        <v>44</v>
      </c>
      <c r="P241" s="13">
        <v>13.955</v>
      </c>
      <c r="Q241" s="14">
        <v>147</v>
      </c>
      <c r="R241" s="11" t="s">
        <v>44</v>
      </c>
      <c r="S241" s="15">
        <v>230</v>
      </c>
      <c r="V241" s="10" t="str">
        <f t="shared" si="7"/>
        <v/>
      </c>
      <c r="W241" s="14">
        <f t="shared" si="8"/>
        <v>233</v>
      </c>
    </row>
    <row r="242" spans="9:23">
      <c r="I242" s="9">
        <v>36.68</v>
      </c>
      <c r="J242" s="10">
        <v>231</v>
      </c>
      <c r="K242" s="8" t="s">
        <v>43</v>
      </c>
      <c r="L242" s="13">
        <v>28.324999999999999</v>
      </c>
      <c r="M242" s="14">
        <v>231</v>
      </c>
      <c r="N242" s="11" t="s">
        <v>44</v>
      </c>
      <c r="P242" s="9">
        <v>14.036</v>
      </c>
      <c r="Q242" s="10">
        <v>84</v>
      </c>
      <c r="R242" s="8" t="s">
        <v>43</v>
      </c>
      <c r="S242" s="15">
        <v>231</v>
      </c>
      <c r="V242" s="10">
        <f t="shared" si="7"/>
        <v>177</v>
      </c>
      <c r="W242" s="14" t="str">
        <f t="shared" si="8"/>
        <v/>
      </c>
    </row>
    <row r="243" spans="9:23">
      <c r="I243" s="9">
        <v>36.929000000000002</v>
      </c>
      <c r="J243" s="10">
        <v>232</v>
      </c>
      <c r="K243" s="8" t="s">
        <v>43</v>
      </c>
      <c r="L243" s="13">
        <v>28.686</v>
      </c>
      <c r="M243" s="14">
        <v>232</v>
      </c>
      <c r="N243" s="11" t="s">
        <v>44</v>
      </c>
      <c r="P243" s="9">
        <v>14.036</v>
      </c>
      <c r="Q243" s="10">
        <v>85</v>
      </c>
      <c r="R243" s="8" t="s">
        <v>43</v>
      </c>
      <c r="S243" s="15">
        <v>232</v>
      </c>
      <c r="V243" s="10">
        <f t="shared" si="7"/>
        <v>177</v>
      </c>
      <c r="W243" s="14" t="str">
        <f t="shared" si="8"/>
        <v/>
      </c>
    </row>
    <row r="244" spans="9:23">
      <c r="I244" s="9">
        <v>36.987000000000002</v>
      </c>
      <c r="J244" s="10">
        <v>233</v>
      </c>
      <c r="K244" s="8" t="s">
        <v>43</v>
      </c>
      <c r="L244" s="13">
        <v>29.004999999999999</v>
      </c>
      <c r="M244" s="14">
        <v>233</v>
      </c>
      <c r="N244" s="11" t="s">
        <v>44</v>
      </c>
      <c r="P244" s="9">
        <v>14.036</v>
      </c>
      <c r="Q244" s="10">
        <v>86</v>
      </c>
      <c r="R244" s="8" t="s">
        <v>43</v>
      </c>
      <c r="S244" s="15">
        <v>233</v>
      </c>
      <c r="V244" s="10">
        <f t="shared" si="7"/>
        <v>177</v>
      </c>
      <c r="W244" s="14" t="str">
        <f t="shared" si="8"/>
        <v/>
      </c>
    </row>
    <row r="245" spans="9:23">
      <c r="I245" s="9">
        <v>37.183</v>
      </c>
      <c r="J245" s="10">
        <v>234</v>
      </c>
      <c r="K245" s="8" t="s">
        <v>43</v>
      </c>
      <c r="L245" s="13">
        <v>29.024999999999999</v>
      </c>
      <c r="M245" s="14">
        <v>234</v>
      </c>
      <c r="N245" s="11" t="s">
        <v>44</v>
      </c>
      <c r="P245" s="13">
        <v>14.082000000000001</v>
      </c>
      <c r="Q245" s="14">
        <v>148</v>
      </c>
      <c r="R245" s="11" t="s">
        <v>44</v>
      </c>
      <c r="S245" s="15">
        <v>234</v>
      </c>
      <c r="V245" s="10" t="str">
        <f t="shared" si="7"/>
        <v/>
      </c>
      <c r="W245" s="14">
        <f t="shared" si="8"/>
        <v>230</v>
      </c>
    </row>
    <row r="246" spans="9:23">
      <c r="I246" s="9">
        <v>37.283999999999999</v>
      </c>
      <c r="J246" s="10">
        <v>235</v>
      </c>
      <c r="K246" s="8" t="s">
        <v>43</v>
      </c>
      <c r="L246" s="13">
        <v>29.218</v>
      </c>
      <c r="M246" s="14">
        <v>235</v>
      </c>
      <c r="N246" s="11" t="s">
        <v>44</v>
      </c>
      <c r="P246" s="13">
        <v>14.12</v>
      </c>
      <c r="Q246" s="14">
        <v>149</v>
      </c>
      <c r="R246" s="11" t="s">
        <v>44</v>
      </c>
      <c r="S246" s="15">
        <v>235</v>
      </c>
      <c r="V246" s="10" t="str">
        <f t="shared" si="7"/>
        <v/>
      </c>
      <c r="W246" s="14">
        <f t="shared" si="8"/>
        <v>230</v>
      </c>
    </row>
    <row r="247" spans="9:23">
      <c r="I247" s="9">
        <v>37.293999999999997</v>
      </c>
      <c r="J247" s="10">
        <v>236</v>
      </c>
      <c r="K247" s="8" t="s">
        <v>43</v>
      </c>
      <c r="L247" s="13">
        <v>30.117000000000001</v>
      </c>
      <c r="M247" s="14">
        <v>236</v>
      </c>
      <c r="N247" s="11" t="s">
        <v>44</v>
      </c>
      <c r="P247" s="9">
        <v>14.137</v>
      </c>
      <c r="Q247" s="10">
        <v>87</v>
      </c>
      <c r="R247" s="8" t="s">
        <v>43</v>
      </c>
      <c r="S247" s="15">
        <v>236</v>
      </c>
      <c r="V247" s="10">
        <f t="shared" si="7"/>
        <v>175</v>
      </c>
      <c r="W247" s="14" t="str">
        <f t="shared" si="8"/>
        <v/>
      </c>
    </row>
    <row r="248" spans="9:23">
      <c r="I248" s="9">
        <v>37.674999999999997</v>
      </c>
      <c r="J248" s="10">
        <v>237</v>
      </c>
      <c r="K248" s="8" t="s">
        <v>43</v>
      </c>
      <c r="L248" s="13">
        <v>30.155000000000001</v>
      </c>
      <c r="M248" s="14">
        <v>237</v>
      </c>
      <c r="N248" s="11" t="s">
        <v>44</v>
      </c>
      <c r="P248" s="9">
        <v>14.157999999999999</v>
      </c>
      <c r="Q248" s="10">
        <v>88</v>
      </c>
      <c r="R248" s="8" t="s">
        <v>43</v>
      </c>
      <c r="S248" s="15">
        <v>237</v>
      </c>
      <c r="V248" s="10">
        <f t="shared" si="7"/>
        <v>175</v>
      </c>
      <c r="W248" s="14" t="str">
        <f t="shared" si="8"/>
        <v/>
      </c>
    </row>
    <row r="249" spans="9:23">
      <c r="I249" s="9">
        <v>38.201999999999998</v>
      </c>
      <c r="J249" s="10">
        <v>238</v>
      </c>
      <c r="K249" s="8" t="s">
        <v>43</v>
      </c>
      <c r="L249" s="13">
        <v>30.454000000000001</v>
      </c>
      <c r="M249" s="14">
        <v>238</v>
      </c>
      <c r="N249" s="11" t="s">
        <v>44</v>
      </c>
      <c r="P249" s="9">
        <v>14.167</v>
      </c>
      <c r="Q249" s="10">
        <v>89</v>
      </c>
      <c r="R249" s="8" t="s">
        <v>43</v>
      </c>
      <c r="S249" s="15">
        <v>238</v>
      </c>
      <c r="V249" s="10">
        <f t="shared" si="7"/>
        <v>175</v>
      </c>
      <c r="W249" s="14" t="str">
        <f t="shared" si="8"/>
        <v/>
      </c>
    </row>
    <row r="250" spans="9:23">
      <c r="I250" s="9">
        <v>38.304000000000002</v>
      </c>
      <c r="J250" s="10">
        <v>239</v>
      </c>
      <c r="K250" s="8" t="s">
        <v>43</v>
      </c>
      <c r="L250" s="13">
        <v>30.913</v>
      </c>
      <c r="M250" s="14">
        <v>239</v>
      </c>
      <c r="N250" s="11" t="s">
        <v>44</v>
      </c>
      <c r="P250" s="9">
        <v>14.186</v>
      </c>
      <c r="Q250" s="10">
        <v>90</v>
      </c>
      <c r="R250" s="8" t="s">
        <v>43</v>
      </c>
      <c r="S250" s="15">
        <v>239</v>
      </c>
      <c r="V250" s="10">
        <f t="shared" si="7"/>
        <v>175</v>
      </c>
      <c r="W250" s="14" t="str">
        <f t="shared" si="8"/>
        <v/>
      </c>
    </row>
    <row r="251" spans="9:23">
      <c r="I251" s="9">
        <v>38.404000000000003</v>
      </c>
      <c r="J251" s="10">
        <v>240</v>
      </c>
      <c r="K251" s="8" t="s">
        <v>43</v>
      </c>
      <c r="L251" s="13">
        <v>31.140999999999998</v>
      </c>
      <c r="M251" s="14">
        <v>240</v>
      </c>
      <c r="N251" s="11" t="s">
        <v>44</v>
      </c>
      <c r="P251" s="13">
        <v>14.226000000000001</v>
      </c>
      <c r="Q251" s="14">
        <v>150</v>
      </c>
      <c r="R251" s="11" t="s">
        <v>44</v>
      </c>
      <c r="S251" s="15">
        <v>240</v>
      </c>
      <c r="V251" s="10" t="str">
        <f t="shared" si="7"/>
        <v/>
      </c>
      <c r="W251" s="14">
        <f t="shared" si="8"/>
        <v>226</v>
      </c>
    </row>
    <row r="252" spans="9:23">
      <c r="I252" s="9">
        <v>38.945999999999998</v>
      </c>
      <c r="J252" s="10">
        <v>241</v>
      </c>
      <c r="K252" s="8" t="s">
        <v>43</v>
      </c>
      <c r="L252" s="13">
        <v>31.248000000000001</v>
      </c>
      <c r="M252" s="14">
        <v>241</v>
      </c>
      <c r="N252" s="11" t="s">
        <v>44</v>
      </c>
      <c r="P252" s="13">
        <v>14.265000000000001</v>
      </c>
      <c r="Q252" s="14">
        <v>151</v>
      </c>
      <c r="R252" s="11" t="s">
        <v>44</v>
      </c>
      <c r="S252" s="15">
        <v>241</v>
      </c>
      <c r="V252" s="10" t="str">
        <f t="shared" si="7"/>
        <v/>
      </c>
      <c r="W252" s="14">
        <f t="shared" si="8"/>
        <v>226</v>
      </c>
    </row>
    <row r="253" spans="9:23">
      <c r="I253" s="9">
        <v>39.042999999999999</v>
      </c>
      <c r="J253" s="10">
        <v>242</v>
      </c>
      <c r="K253" s="8" t="s">
        <v>43</v>
      </c>
      <c r="L253" s="13">
        <v>31.321999999999999</v>
      </c>
      <c r="M253" s="14">
        <v>242</v>
      </c>
      <c r="N253" s="11" t="s">
        <v>44</v>
      </c>
      <c r="P253" s="9">
        <v>14.371</v>
      </c>
      <c r="Q253" s="10">
        <v>91</v>
      </c>
      <c r="R253" s="8" t="s">
        <v>43</v>
      </c>
      <c r="S253" s="15">
        <v>242</v>
      </c>
      <c r="V253" s="10">
        <f t="shared" si="7"/>
        <v>173</v>
      </c>
      <c r="W253" s="14" t="str">
        <f t="shared" si="8"/>
        <v/>
      </c>
    </row>
    <row r="254" spans="9:23">
      <c r="I254" s="9">
        <v>39.429000000000002</v>
      </c>
      <c r="J254" s="10">
        <v>243</v>
      </c>
      <c r="K254" s="8" t="s">
        <v>43</v>
      </c>
      <c r="L254" s="13">
        <v>31.603999999999999</v>
      </c>
      <c r="M254" s="14">
        <v>243</v>
      </c>
      <c r="N254" s="11" t="s">
        <v>44</v>
      </c>
      <c r="P254" s="13">
        <v>14.506</v>
      </c>
      <c r="Q254" s="14">
        <v>152</v>
      </c>
      <c r="R254" s="11" t="s">
        <v>44</v>
      </c>
      <c r="S254" s="15">
        <v>243</v>
      </c>
      <c r="V254" s="10" t="str">
        <f t="shared" si="7"/>
        <v/>
      </c>
      <c r="W254" s="14">
        <f t="shared" si="8"/>
        <v>225</v>
      </c>
    </row>
    <row r="255" spans="9:23">
      <c r="I255" s="9">
        <v>39.460999999999999</v>
      </c>
      <c r="J255" s="10">
        <v>244</v>
      </c>
      <c r="K255" s="8" t="s">
        <v>43</v>
      </c>
      <c r="L255" s="13">
        <v>32.142000000000003</v>
      </c>
      <c r="M255" s="14">
        <v>244</v>
      </c>
      <c r="N255" s="11" t="s">
        <v>44</v>
      </c>
      <c r="P255" s="9">
        <v>14.525</v>
      </c>
      <c r="Q255" s="10">
        <v>92</v>
      </c>
      <c r="R255" s="8" t="s">
        <v>43</v>
      </c>
      <c r="S255" s="15">
        <v>244</v>
      </c>
      <c r="V255" s="10">
        <f t="shared" si="7"/>
        <v>172</v>
      </c>
      <c r="W255" s="14" t="str">
        <f t="shared" si="8"/>
        <v/>
      </c>
    </row>
    <row r="256" spans="9:23">
      <c r="I256" s="9">
        <v>39.902999999999999</v>
      </c>
      <c r="J256" s="10">
        <v>245</v>
      </c>
      <c r="K256" s="8" t="s">
        <v>43</v>
      </c>
      <c r="L256" s="13">
        <v>32.411000000000001</v>
      </c>
      <c r="M256" s="14">
        <v>245</v>
      </c>
      <c r="N256" s="11" t="s">
        <v>44</v>
      </c>
      <c r="P256" s="13">
        <v>14.859</v>
      </c>
      <c r="Q256" s="14">
        <v>153</v>
      </c>
      <c r="R256" s="11" t="s">
        <v>44</v>
      </c>
      <c r="S256" s="15">
        <v>245</v>
      </c>
      <c r="V256" s="10" t="str">
        <f t="shared" si="7"/>
        <v/>
      </c>
      <c r="W256" s="14">
        <f t="shared" si="8"/>
        <v>224</v>
      </c>
    </row>
    <row r="257" spans="9:23">
      <c r="I257" s="9">
        <v>39.99</v>
      </c>
      <c r="J257" s="10">
        <v>246</v>
      </c>
      <c r="K257" s="8" t="s">
        <v>43</v>
      </c>
      <c r="L257" s="13">
        <v>32.558</v>
      </c>
      <c r="M257" s="14">
        <v>246</v>
      </c>
      <c r="N257" s="11" t="s">
        <v>44</v>
      </c>
      <c r="P257" s="13">
        <v>14.945</v>
      </c>
      <c r="Q257" s="14">
        <v>154</v>
      </c>
      <c r="R257" s="11" t="s">
        <v>44</v>
      </c>
      <c r="S257" s="15">
        <v>246</v>
      </c>
      <c r="V257" s="10" t="str">
        <f t="shared" si="7"/>
        <v/>
      </c>
      <c r="W257" s="14">
        <f t="shared" si="8"/>
        <v>224</v>
      </c>
    </row>
    <row r="258" spans="9:23">
      <c r="I258" s="9">
        <v>40.534999999999997</v>
      </c>
      <c r="J258" s="10">
        <v>247</v>
      </c>
      <c r="K258" s="8" t="s">
        <v>43</v>
      </c>
      <c r="L258" s="13">
        <v>32.838999999999999</v>
      </c>
      <c r="M258" s="14">
        <v>247</v>
      </c>
      <c r="N258" s="11" t="s">
        <v>44</v>
      </c>
      <c r="P258" s="13">
        <v>14.973000000000001</v>
      </c>
      <c r="Q258" s="14">
        <v>155</v>
      </c>
      <c r="R258" s="11" t="s">
        <v>44</v>
      </c>
      <c r="S258" s="15">
        <v>247</v>
      </c>
      <c r="V258" s="10" t="str">
        <f t="shared" si="7"/>
        <v/>
      </c>
      <c r="W258" s="14">
        <f t="shared" si="8"/>
        <v>224</v>
      </c>
    </row>
    <row r="259" spans="9:23">
      <c r="I259" s="9">
        <v>40.777000000000001</v>
      </c>
      <c r="J259" s="10">
        <v>248</v>
      </c>
      <c r="K259" s="8" t="s">
        <v>43</v>
      </c>
      <c r="L259" s="13">
        <v>33.231999999999999</v>
      </c>
      <c r="M259" s="14">
        <v>248</v>
      </c>
      <c r="N259" s="11" t="s">
        <v>44</v>
      </c>
      <c r="P259" s="13">
        <v>15.018000000000001</v>
      </c>
      <c r="Q259" s="14">
        <v>156</v>
      </c>
      <c r="R259" s="11" t="s">
        <v>44</v>
      </c>
      <c r="S259" s="15">
        <v>248</v>
      </c>
      <c r="V259" s="10" t="str">
        <f t="shared" si="7"/>
        <v/>
      </c>
      <c r="W259" s="14">
        <f t="shared" si="8"/>
        <v>224</v>
      </c>
    </row>
    <row r="260" spans="9:23">
      <c r="I260" s="9">
        <v>40.814999999999998</v>
      </c>
      <c r="J260" s="10">
        <v>249</v>
      </c>
      <c r="K260" s="8" t="s">
        <v>43</v>
      </c>
      <c r="L260" s="13">
        <v>33.362000000000002</v>
      </c>
      <c r="M260" s="14">
        <v>249</v>
      </c>
      <c r="N260" s="11" t="s">
        <v>44</v>
      </c>
      <c r="P260" s="9">
        <v>15.068</v>
      </c>
      <c r="Q260" s="10">
        <v>93</v>
      </c>
      <c r="R260" s="8" t="s">
        <v>43</v>
      </c>
      <c r="S260" s="15">
        <v>249</v>
      </c>
      <c r="V260" s="10">
        <f t="shared" si="7"/>
        <v>168</v>
      </c>
      <c r="W260" s="14" t="str">
        <f t="shared" si="8"/>
        <v/>
      </c>
    </row>
    <row r="261" spans="9:23">
      <c r="I261" s="9">
        <v>41.284999999999997</v>
      </c>
      <c r="J261" s="10">
        <v>250</v>
      </c>
      <c r="K261" s="8" t="s">
        <v>43</v>
      </c>
      <c r="L261" s="13">
        <v>33.377000000000002</v>
      </c>
      <c r="M261" s="14">
        <v>250</v>
      </c>
      <c r="N261" s="11" t="s">
        <v>44</v>
      </c>
      <c r="P261" s="9">
        <v>15.068</v>
      </c>
      <c r="Q261" s="10">
        <v>94</v>
      </c>
      <c r="R261" s="8" t="s">
        <v>43</v>
      </c>
      <c r="S261" s="15">
        <v>250</v>
      </c>
      <c r="V261" s="10">
        <f t="shared" si="7"/>
        <v>168</v>
      </c>
      <c r="W261" s="14" t="str">
        <f t="shared" si="8"/>
        <v/>
      </c>
    </row>
    <row r="262" spans="9:23">
      <c r="I262" s="9">
        <v>41.478000000000002</v>
      </c>
      <c r="J262" s="10">
        <v>251</v>
      </c>
      <c r="K262" s="8" t="s">
        <v>43</v>
      </c>
      <c r="L262" s="13">
        <v>33.395000000000003</v>
      </c>
      <c r="M262" s="14">
        <v>251</v>
      </c>
      <c r="N262" s="11" t="s">
        <v>44</v>
      </c>
      <c r="P262" s="9">
        <v>15.135</v>
      </c>
      <c r="Q262" s="10">
        <v>95</v>
      </c>
      <c r="R262" s="8" t="s">
        <v>43</v>
      </c>
      <c r="S262" s="15">
        <v>251</v>
      </c>
      <c r="V262" s="10">
        <f t="shared" si="7"/>
        <v>168</v>
      </c>
      <c r="W262" s="14" t="str">
        <f t="shared" si="8"/>
        <v/>
      </c>
    </row>
    <row r="263" spans="9:23">
      <c r="I263" s="9">
        <v>41.749000000000002</v>
      </c>
      <c r="J263" s="10">
        <v>252</v>
      </c>
      <c r="K263" s="8" t="s">
        <v>43</v>
      </c>
      <c r="L263" s="13">
        <v>33.427999999999997</v>
      </c>
      <c r="M263" s="14">
        <v>252</v>
      </c>
      <c r="N263" s="11" t="s">
        <v>44</v>
      </c>
      <c r="P263" s="9">
        <v>15.151</v>
      </c>
      <c r="Q263" s="10">
        <v>96</v>
      </c>
      <c r="R263" s="8" t="s">
        <v>43</v>
      </c>
      <c r="S263" s="15">
        <v>252</v>
      </c>
      <c r="V263" s="10">
        <f t="shared" si="7"/>
        <v>168</v>
      </c>
      <c r="W263" s="14" t="str">
        <f t="shared" si="8"/>
        <v/>
      </c>
    </row>
    <row r="264" spans="9:23">
      <c r="I264" s="9">
        <v>41.82</v>
      </c>
      <c r="J264" s="10">
        <v>253</v>
      </c>
      <c r="K264" s="8" t="s">
        <v>43</v>
      </c>
      <c r="L264" s="13">
        <v>33.585999999999999</v>
      </c>
      <c r="M264" s="14">
        <v>253</v>
      </c>
      <c r="N264" s="11" t="s">
        <v>44</v>
      </c>
      <c r="P264" s="9">
        <v>15.177</v>
      </c>
      <c r="Q264" s="10">
        <v>97</v>
      </c>
      <c r="R264" s="8" t="s">
        <v>43</v>
      </c>
      <c r="S264" s="15">
        <v>253</v>
      </c>
      <c r="V264" s="10">
        <f t="shared" si="7"/>
        <v>168</v>
      </c>
      <c r="W264" s="14" t="str">
        <f t="shared" si="8"/>
        <v/>
      </c>
    </row>
    <row r="265" spans="9:23">
      <c r="I265" s="9">
        <v>42.113999999999997</v>
      </c>
      <c r="J265" s="10">
        <v>254</v>
      </c>
      <c r="K265" s="8" t="s">
        <v>43</v>
      </c>
      <c r="L265" s="13">
        <v>33.603000000000002</v>
      </c>
      <c r="M265" s="14">
        <v>254</v>
      </c>
      <c r="N265" s="11" t="s">
        <v>44</v>
      </c>
      <c r="P265" s="13">
        <v>15.21</v>
      </c>
      <c r="Q265" s="14">
        <v>157</v>
      </c>
      <c r="R265" s="11" t="s">
        <v>44</v>
      </c>
      <c r="S265" s="15">
        <v>254</v>
      </c>
      <c r="V265" s="10" t="str">
        <f t="shared" si="7"/>
        <v/>
      </c>
      <c r="W265" s="14">
        <f t="shared" si="8"/>
        <v>219</v>
      </c>
    </row>
    <row r="266" spans="9:23">
      <c r="I266" s="9">
        <v>42.173000000000002</v>
      </c>
      <c r="J266" s="10">
        <v>255</v>
      </c>
      <c r="K266" s="8" t="s">
        <v>43</v>
      </c>
      <c r="L266" s="13">
        <v>33.624000000000002</v>
      </c>
      <c r="M266" s="14">
        <v>255</v>
      </c>
      <c r="N266" s="11" t="s">
        <v>44</v>
      </c>
      <c r="P266" s="13">
        <v>15.367000000000001</v>
      </c>
      <c r="Q266" s="14">
        <v>158</v>
      </c>
      <c r="R266" s="11" t="s">
        <v>44</v>
      </c>
      <c r="S266" s="15">
        <v>255</v>
      </c>
      <c r="V266" s="10" t="str">
        <f t="shared" si="7"/>
        <v/>
      </c>
      <c r="W266" s="14">
        <f t="shared" si="8"/>
        <v>219</v>
      </c>
    </row>
    <row r="267" spans="9:23">
      <c r="I267" s="9">
        <v>42.213000000000001</v>
      </c>
      <c r="J267" s="10">
        <v>256</v>
      </c>
      <c r="K267" s="8" t="s">
        <v>43</v>
      </c>
      <c r="L267" s="13">
        <v>33.624000000000002</v>
      </c>
      <c r="M267" s="14">
        <v>256</v>
      </c>
      <c r="N267" s="11" t="s">
        <v>44</v>
      </c>
      <c r="P267" s="9">
        <v>15.552</v>
      </c>
      <c r="Q267" s="10">
        <v>98</v>
      </c>
      <c r="R267" s="8" t="s">
        <v>43</v>
      </c>
      <c r="S267" s="15">
        <v>256</v>
      </c>
      <c r="V267" s="10">
        <f t="shared" si="7"/>
        <v>166</v>
      </c>
      <c r="W267" s="14" t="str">
        <f t="shared" si="8"/>
        <v/>
      </c>
    </row>
    <row r="268" spans="9:23">
      <c r="I268" s="9">
        <v>42.679000000000002</v>
      </c>
      <c r="J268" s="10">
        <v>257</v>
      </c>
      <c r="K268" s="8" t="s">
        <v>43</v>
      </c>
      <c r="L268" s="13">
        <v>34.061</v>
      </c>
      <c r="M268" s="14">
        <v>257</v>
      </c>
      <c r="N268" s="11" t="s">
        <v>44</v>
      </c>
      <c r="P268" s="9">
        <v>15.654</v>
      </c>
      <c r="Q268" s="10">
        <v>99</v>
      </c>
      <c r="R268" s="8" t="s">
        <v>43</v>
      </c>
      <c r="S268" s="15">
        <v>257</v>
      </c>
      <c r="V268" s="10">
        <f t="shared" ref="V268:V331" si="9">IF(R268="a",($J$5-S268)-($J$3-Q268),"")</f>
        <v>166</v>
      </c>
      <c r="W268" s="14" t="str">
        <f t="shared" ref="W268:W331" si="10">IF(R268="b",($J$5-S268)-($J$4-Q268),"")</f>
        <v/>
      </c>
    </row>
    <row r="269" spans="9:23">
      <c r="I269" s="9">
        <v>42.738999999999997</v>
      </c>
      <c r="J269" s="10">
        <v>258</v>
      </c>
      <c r="K269" s="8" t="s">
        <v>43</v>
      </c>
      <c r="L269" s="13">
        <v>34.143999999999998</v>
      </c>
      <c r="M269" s="14">
        <v>258</v>
      </c>
      <c r="N269" s="11" t="s">
        <v>44</v>
      </c>
      <c r="P269" s="9">
        <v>15.666</v>
      </c>
      <c r="Q269" s="10">
        <v>100</v>
      </c>
      <c r="R269" s="8" t="s">
        <v>43</v>
      </c>
      <c r="S269" s="15">
        <v>258</v>
      </c>
      <c r="V269" s="10">
        <f t="shared" si="9"/>
        <v>166</v>
      </c>
      <c r="W269" s="14" t="str">
        <f t="shared" si="10"/>
        <v/>
      </c>
    </row>
    <row r="270" spans="9:23">
      <c r="I270" s="9">
        <v>43.048000000000002</v>
      </c>
      <c r="J270" s="10">
        <v>259</v>
      </c>
      <c r="K270" s="8" t="s">
        <v>43</v>
      </c>
      <c r="L270" s="13">
        <v>34.280999999999999</v>
      </c>
      <c r="M270" s="14">
        <v>259</v>
      </c>
      <c r="N270" s="11" t="s">
        <v>44</v>
      </c>
      <c r="P270" s="13">
        <v>15.694000000000001</v>
      </c>
      <c r="Q270" s="14">
        <v>159</v>
      </c>
      <c r="R270" s="11" t="s">
        <v>44</v>
      </c>
      <c r="S270" s="15">
        <v>259</v>
      </c>
      <c r="V270" s="10" t="str">
        <f t="shared" si="9"/>
        <v/>
      </c>
      <c r="W270" s="14">
        <f t="shared" si="10"/>
        <v>216</v>
      </c>
    </row>
    <row r="271" spans="9:23">
      <c r="I271" s="9">
        <v>43.162999999999997</v>
      </c>
      <c r="J271" s="10">
        <v>260</v>
      </c>
      <c r="K271" s="8" t="s">
        <v>43</v>
      </c>
      <c r="L271" s="13">
        <v>34.42</v>
      </c>
      <c r="M271" s="14">
        <v>260</v>
      </c>
      <c r="N271" s="11" t="s">
        <v>44</v>
      </c>
      <c r="P271" s="13">
        <v>15.714</v>
      </c>
      <c r="Q271" s="14">
        <v>160</v>
      </c>
      <c r="R271" s="11" t="s">
        <v>44</v>
      </c>
      <c r="S271" s="15">
        <v>260</v>
      </c>
      <c r="V271" s="10" t="str">
        <f t="shared" si="9"/>
        <v/>
      </c>
      <c r="W271" s="14">
        <f t="shared" si="10"/>
        <v>216</v>
      </c>
    </row>
    <row r="272" spans="9:23">
      <c r="I272" s="9">
        <v>43.244999999999997</v>
      </c>
      <c r="J272" s="10">
        <v>261</v>
      </c>
      <c r="K272" s="8" t="s">
        <v>43</v>
      </c>
      <c r="L272" s="13">
        <v>34.838999999999999</v>
      </c>
      <c r="M272" s="14">
        <v>261</v>
      </c>
      <c r="N272" s="11" t="s">
        <v>44</v>
      </c>
      <c r="P272" s="9">
        <v>15.775</v>
      </c>
      <c r="Q272" s="10">
        <v>101</v>
      </c>
      <c r="R272" s="8" t="s">
        <v>43</v>
      </c>
      <c r="S272" s="15">
        <v>261</v>
      </c>
      <c r="V272" s="10">
        <f t="shared" si="9"/>
        <v>164</v>
      </c>
      <c r="W272" s="14" t="str">
        <f t="shared" si="10"/>
        <v/>
      </c>
    </row>
    <row r="273" spans="9:23">
      <c r="I273" s="9">
        <v>43.526000000000003</v>
      </c>
      <c r="J273" s="10">
        <v>262</v>
      </c>
      <c r="K273" s="8" t="s">
        <v>43</v>
      </c>
      <c r="L273" s="13">
        <v>34.86</v>
      </c>
      <c r="M273" s="14">
        <v>262</v>
      </c>
      <c r="N273" s="11" t="s">
        <v>44</v>
      </c>
      <c r="P273" s="9">
        <v>15.839</v>
      </c>
      <c r="Q273" s="10">
        <v>102</v>
      </c>
      <c r="R273" s="8" t="s">
        <v>43</v>
      </c>
      <c r="S273" s="15">
        <v>262</v>
      </c>
      <c r="V273" s="10">
        <f t="shared" si="9"/>
        <v>164</v>
      </c>
      <c r="W273" s="14" t="str">
        <f t="shared" si="10"/>
        <v/>
      </c>
    </row>
    <row r="274" spans="9:23">
      <c r="I274" s="9">
        <v>43.603000000000002</v>
      </c>
      <c r="J274" s="10">
        <v>263</v>
      </c>
      <c r="K274" s="8" t="s">
        <v>43</v>
      </c>
      <c r="L274" s="13">
        <v>34.939</v>
      </c>
      <c r="M274" s="14">
        <v>263</v>
      </c>
      <c r="N274" s="11" t="s">
        <v>44</v>
      </c>
      <c r="P274" s="9">
        <v>16.021999999999998</v>
      </c>
      <c r="Q274" s="10">
        <v>103</v>
      </c>
      <c r="R274" s="8" t="s">
        <v>43</v>
      </c>
      <c r="S274" s="15">
        <v>263</v>
      </c>
      <c r="V274" s="10">
        <f t="shared" si="9"/>
        <v>164</v>
      </c>
      <c r="W274" s="14" t="str">
        <f t="shared" si="10"/>
        <v/>
      </c>
    </row>
    <row r="275" spans="9:23">
      <c r="I275" s="9">
        <v>43.73</v>
      </c>
      <c r="J275" s="10">
        <v>264</v>
      </c>
      <c r="K275" s="8" t="s">
        <v>43</v>
      </c>
      <c r="L275" s="13">
        <v>35.107999999999997</v>
      </c>
      <c r="M275" s="14">
        <v>264</v>
      </c>
      <c r="N275" s="11" t="s">
        <v>44</v>
      </c>
      <c r="P275" s="9">
        <v>16.173999999999999</v>
      </c>
      <c r="Q275" s="10">
        <v>104</v>
      </c>
      <c r="R275" s="8" t="s">
        <v>43</v>
      </c>
      <c r="S275" s="15">
        <v>264</v>
      </c>
      <c r="V275" s="10">
        <f t="shared" si="9"/>
        <v>164</v>
      </c>
      <c r="W275" s="14" t="str">
        <f t="shared" si="10"/>
        <v/>
      </c>
    </row>
    <row r="276" spans="9:23">
      <c r="I276" s="9">
        <v>43.951999999999998</v>
      </c>
      <c r="J276" s="10">
        <v>265</v>
      </c>
      <c r="K276" s="8" t="s">
        <v>43</v>
      </c>
      <c r="L276" s="13">
        <v>35.311</v>
      </c>
      <c r="M276" s="14">
        <v>265</v>
      </c>
      <c r="N276" s="11" t="s">
        <v>44</v>
      </c>
      <c r="P276" s="9">
        <v>16.2</v>
      </c>
      <c r="Q276" s="10">
        <v>105</v>
      </c>
      <c r="R276" s="8" t="s">
        <v>43</v>
      </c>
      <c r="S276" s="15">
        <v>265</v>
      </c>
      <c r="V276" s="10">
        <f t="shared" si="9"/>
        <v>164</v>
      </c>
      <c r="W276" s="14" t="str">
        <f t="shared" si="10"/>
        <v/>
      </c>
    </row>
    <row r="277" spans="9:23">
      <c r="I277" s="9">
        <v>43.994999999999997</v>
      </c>
      <c r="J277" s="10">
        <v>266</v>
      </c>
      <c r="K277" s="8" t="s">
        <v>43</v>
      </c>
      <c r="L277" s="13">
        <v>35.392000000000003</v>
      </c>
      <c r="M277" s="14">
        <v>266</v>
      </c>
      <c r="N277" s="11" t="s">
        <v>44</v>
      </c>
      <c r="P277" s="13">
        <v>16.21</v>
      </c>
      <c r="Q277" s="14">
        <v>161</v>
      </c>
      <c r="R277" s="11" t="s">
        <v>44</v>
      </c>
      <c r="S277" s="15">
        <v>266</v>
      </c>
      <c r="V277" s="10" t="str">
        <f t="shared" si="9"/>
        <v/>
      </c>
      <c r="W277" s="14">
        <f t="shared" si="10"/>
        <v>211</v>
      </c>
    </row>
    <row r="278" spans="9:23">
      <c r="I278" s="9">
        <v>44.063000000000002</v>
      </c>
      <c r="J278" s="10">
        <v>267</v>
      </c>
      <c r="K278" s="8" t="s">
        <v>43</v>
      </c>
      <c r="L278" s="13">
        <v>36.430999999999997</v>
      </c>
      <c r="M278" s="14">
        <v>267</v>
      </c>
      <c r="N278" s="11" t="s">
        <v>44</v>
      </c>
      <c r="P278" s="13">
        <v>16.39</v>
      </c>
      <c r="Q278" s="14">
        <v>162</v>
      </c>
      <c r="R278" s="11" t="s">
        <v>44</v>
      </c>
      <c r="S278" s="15">
        <v>267</v>
      </c>
      <c r="V278" s="10" t="str">
        <f t="shared" si="9"/>
        <v/>
      </c>
      <c r="W278" s="14">
        <f t="shared" si="10"/>
        <v>211</v>
      </c>
    </row>
    <row r="279" spans="9:23">
      <c r="I279" s="9">
        <v>44.088999999999999</v>
      </c>
      <c r="J279" s="10">
        <v>268</v>
      </c>
      <c r="K279" s="8" t="s">
        <v>43</v>
      </c>
      <c r="L279" s="13">
        <v>36.918999999999997</v>
      </c>
      <c r="M279" s="14">
        <v>268</v>
      </c>
      <c r="N279" s="11" t="s">
        <v>44</v>
      </c>
      <c r="P279" s="9">
        <v>16.45</v>
      </c>
      <c r="Q279" s="10">
        <v>106</v>
      </c>
      <c r="R279" s="8" t="s">
        <v>43</v>
      </c>
      <c r="S279" s="15">
        <v>268</v>
      </c>
      <c r="V279" s="10">
        <f t="shared" si="9"/>
        <v>162</v>
      </c>
      <c r="W279" s="14" t="str">
        <f t="shared" si="10"/>
        <v/>
      </c>
    </row>
    <row r="280" spans="9:23">
      <c r="I280" s="9">
        <v>44.152000000000001</v>
      </c>
      <c r="J280" s="10">
        <v>269</v>
      </c>
      <c r="K280" s="8" t="s">
        <v>43</v>
      </c>
      <c r="L280" s="13">
        <v>37.26</v>
      </c>
      <c r="M280" s="14">
        <v>269</v>
      </c>
      <c r="N280" s="11" t="s">
        <v>44</v>
      </c>
      <c r="P280" s="13">
        <v>16.550999999999998</v>
      </c>
      <c r="Q280" s="14">
        <v>163</v>
      </c>
      <c r="R280" s="11" t="s">
        <v>44</v>
      </c>
      <c r="S280" s="15">
        <v>269</v>
      </c>
      <c r="V280" s="10" t="str">
        <f t="shared" si="9"/>
        <v/>
      </c>
      <c r="W280" s="14">
        <f t="shared" si="10"/>
        <v>210</v>
      </c>
    </row>
    <row r="281" spans="9:23">
      <c r="I281" s="9">
        <v>44.215000000000003</v>
      </c>
      <c r="J281" s="10">
        <v>270</v>
      </c>
      <c r="K281" s="8" t="s">
        <v>43</v>
      </c>
      <c r="L281" s="13">
        <v>37.704999999999998</v>
      </c>
      <c r="M281" s="14">
        <v>270</v>
      </c>
      <c r="N281" s="11" t="s">
        <v>44</v>
      </c>
      <c r="P281" s="9">
        <v>16.646000000000001</v>
      </c>
      <c r="Q281" s="10">
        <v>107</v>
      </c>
      <c r="R281" s="8" t="s">
        <v>43</v>
      </c>
      <c r="S281" s="15">
        <v>270</v>
      </c>
      <c r="V281" s="10">
        <f t="shared" si="9"/>
        <v>161</v>
      </c>
      <c r="W281" s="14" t="str">
        <f t="shared" si="10"/>
        <v/>
      </c>
    </row>
    <row r="282" spans="9:23">
      <c r="I282" s="9">
        <v>44.31</v>
      </c>
      <c r="J282" s="10">
        <v>271</v>
      </c>
      <c r="K282" s="8" t="s">
        <v>43</v>
      </c>
      <c r="L282" s="13">
        <v>37.747</v>
      </c>
      <c r="M282" s="14">
        <v>271</v>
      </c>
      <c r="N282" s="11" t="s">
        <v>44</v>
      </c>
      <c r="P282" s="13">
        <v>16.699000000000002</v>
      </c>
      <c r="Q282" s="14">
        <v>164</v>
      </c>
      <c r="R282" s="11" t="s">
        <v>44</v>
      </c>
      <c r="S282" s="15">
        <v>271</v>
      </c>
      <c r="V282" s="10" t="str">
        <f t="shared" si="9"/>
        <v/>
      </c>
      <c r="W282" s="14">
        <f t="shared" si="10"/>
        <v>209</v>
      </c>
    </row>
    <row r="283" spans="9:23">
      <c r="I283" s="9">
        <v>44.341000000000001</v>
      </c>
      <c r="J283" s="10">
        <v>272</v>
      </c>
      <c r="K283" s="8" t="s">
        <v>43</v>
      </c>
      <c r="L283" s="13">
        <v>37.853000000000002</v>
      </c>
      <c r="M283" s="14">
        <v>272</v>
      </c>
      <c r="N283" s="11" t="s">
        <v>44</v>
      </c>
      <c r="P283" s="9">
        <v>16.757000000000001</v>
      </c>
      <c r="Q283" s="10">
        <v>108</v>
      </c>
      <c r="R283" s="8" t="s">
        <v>43</v>
      </c>
      <c r="S283" s="15">
        <v>272</v>
      </c>
      <c r="V283" s="10">
        <f t="shared" si="9"/>
        <v>160</v>
      </c>
      <c r="W283" s="14" t="str">
        <f t="shared" si="10"/>
        <v/>
      </c>
    </row>
    <row r="284" spans="9:23">
      <c r="I284" s="9">
        <v>44.817999999999998</v>
      </c>
      <c r="J284" s="10">
        <v>273</v>
      </c>
      <c r="K284" s="8" t="s">
        <v>43</v>
      </c>
      <c r="L284" s="13">
        <v>37.875</v>
      </c>
      <c r="M284" s="14">
        <v>273</v>
      </c>
      <c r="N284" s="11" t="s">
        <v>44</v>
      </c>
      <c r="P284" s="13">
        <v>16.777000000000001</v>
      </c>
      <c r="Q284" s="14">
        <v>165</v>
      </c>
      <c r="R284" s="11" t="s">
        <v>44</v>
      </c>
      <c r="S284" s="15">
        <v>273</v>
      </c>
      <c r="V284" s="10" t="str">
        <f t="shared" si="9"/>
        <v/>
      </c>
      <c r="W284" s="14">
        <f t="shared" si="10"/>
        <v>208</v>
      </c>
    </row>
    <row r="285" spans="9:23">
      <c r="I285" s="9">
        <v>44.838000000000001</v>
      </c>
      <c r="J285" s="10">
        <v>274</v>
      </c>
      <c r="K285" s="8" t="s">
        <v>43</v>
      </c>
      <c r="L285" s="13">
        <v>37.956000000000003</v>
      </c>
      <c r="M285" s="14">
        <v>274</v>
      </c>
      <c r="N285" s="11" t="s">
        <v>44</v>
      </c>
      <c r="P285" s="13">
        <v>16.861000000000001</v>
      </c>
      <c r="Q285" s="14">
        <v>166</v>
      </c>
      <c r="R285" s="11" t="s">
        <v>44</v>
      </c>
      <c r="S285" s="15">
        <v>274</v>
      </c>
      <c r="V285" s="10" t="str">
        <f t="shared" si="9"/>
        <v/>
      </c>
      <c r="W285" s="14">
        <f t="shared" si="10"/>
        <v>208</v>
      </c>
    </row>
    <row r="286" spans="9:23">
      <c r="I286" s="9">
        <v>44.96</v>
      </c>
      <c r="J286" s="10">
        <v>275</v>
      </c>
      <c r="K286" s="8" t="s">
        <v>43</v>
      </c>
      <c r="L286" s="13">
        <v>38.039000000000001</v>
      </c>
      <c r="M286" s="14">
        <v>275</v>
      </c>
      <c r="N286" s="11" t="s">
        <v>44</v>
      </c>
      <c r="P286" s="9">
        <v>16.876000000000001</v>
      </c>
      <c r="Q286" s="10">
        <v>109</v>
      </c>
      <c r="R286" s="8" t="s">
        <v>43</v>
      </c>
      <c r="S286" s="15">
        <v>275</v>
      </c>
      <c r="V286" s="10">
        <f t="shared" si="9"/>
        <v>158</v>
      </c>
      <c r="W286" s="14" t="str">
        <f t="shared" si="10"/>
        <v/>
      </c>
    </row>
    <row r="287" spans="9:23">
      <c r="I287" s="9">
        <v>44.97</v>
      </c>
      <c r="J287" s="10">
        <v>276</v>
      </c>
      <c r="K287" s="8" t="s">
        <v>43</v>
      </c>
      <c r="L287" s="13">
        <v>38.17</v>
      </c>
      <c r="M287" s="14">
        <v>276</v>
      </c>
      <c r="N287" s="11" t="s">
        <v>44</v>
      </c>
      <c r="P287" s="9">
        <v>16.928000000000001</v>
      </c>
      <c r="Q287" s="10">
        <v>110</v>
      </c>
      <c r="R287" s="8" t="s">
        <v>43</v>
      </c>
      <c r="S287" s="15">
        <v>276</v>
      </c>
      <c r="V287" s="10">
        <f t="shared" si="9"/>
        <v>158</v>
      </c>
      <c r="W287" s="14" t="str">
        <f t="shared" si="10"/>
        <v/>
      </c>
    </row>
    <row r="288" spans="9:23">
      <c r="I288" s="9">
        <v>45.353000000000002</v>
      </c>
      <c r="J288" s="10">
        <v>277</v>
      </c>
      <c r="K288" s="8" t="s">
        <v>43</v>
      </c>
      <c r="L288" s="13">
        <v>38.497</v>
      </c>
      <c r="M288" s="14">
        <v>277</v>
      </c>
      <c r="N288" s="11" t="s">
        <v>44</v>
      </c>
      <c r="P288" s="13">
        <v>16.981000000000002</v>
      </c>
      <c r="Q288" s="14">
        <v>167</v>
      </c>
      <c r="R288" s="11" t="s">
        <v>44</v>
      </c>
      <c r="S288" s="15">
        <v>277</v>
      </c>
      <c r="V288" s="10" t="str">
        <f t="shared" si="9"/>
        <v/>
      </c>
      <c r="W288" s="14">
        <f t="shared" si="10"/>
        <v>206</v>
      </c>
    </row>
    <row r="289" spans="9:23">
      <c r="I289" s="9">
        <v>45.371000000000002</v>
      </c>
      <c r="J289" s="10">
        <v>278</v>
      </c>
      <c r="K289" s="8" t="s">
        <v>43</v>
      </c>
      <c r="L289" s="13">
        <v>39.081000000000003</v>
      </c>
      <c r="M289" s="14">
        <v>278</v>
      </c>
      <c r="N289" s="11" t="s">
        <v>44</v>
      </c>
      <c r="P289" s="13">
        <v>16.991</v>
      </c>
      <c r="Q289" s="14">
        <v>168</v>
      </c>
      <c r="R289" s="11" t="s">
        <v>44</v>
      </c>
      <c r="S289" s="15">
        <v>278</v>
      </c>
      <c r="V289" s="10" t="str">
        <f t="shared" si="9"/>
        <v/>
      </c>
      <c r="W289" s="14">
        <f t="shared" si="10"/>
        <v>206</v>
      </c>
    </row>
    <row r="290" spans="9:23">
      <c r="I290" s="9">
        <v>46.036999999999999</v>
      </c>
      <c r="J290" s="10">
        <v>279</v>
      </c>
      <c r="K290" s="8" t="s">
        <v>43</v>
      </c>
      <c r="L290" s="13">
        <v>39.347000000000001</v>
      </c>
      <c r="M290" s="14">
        <v>279</v>
      </c>
      <c r="N290" s="11" t="s">
        <v>44</v>
      </c>
      <c r="P290" s="13">
        <v>17.103000000000002</v>
      </c>
      <c r="Q290" s="14">
        <v>169</v>
      </c>
      <c r="R290" s="11" t="s">
        <v>44</v>
      </c>
      <c r="S290" s="15">
        <v>279</v>
      </c>
      <c r="V290" s="10" t="str">
        <f t="shared" si="9"/>
        <v/>
      </c>
      <c r="W290" s="14">
        <f t="shared" si="10"/>
        <v>206</v>
      </c>
    </row>
    <row r="291" spans="9:23">
      <c r="I291" s="9">
        <v>46.359000000000002</v>
      </c>
      <c r="J291" s="10">
        <v>280</v>
      </c>
      <c r="K291" s="8" t="s">
        <v>43</v>
      </c>
      <c r="L291" s="13">
        <v>39.68</v>
      </c>
      <c r="M291" s="14">
        <v>280</v>
      </c>
      <c r="N291" s="11" t="s">
        <v>44</v>
      </c>
      <c r="P291" s="13">
        <v>17.148</v>
      </c>
      <c r="Q291" s="14">
        <v>170</v>
      </c>
      <c r="R291" s="11" t="s">
        <v>44</v>
      </c>
      <c r="S291" s="15">
        <v>280</v>
      </c>
      <c r="V291" s="10" t="str">
        <f t="shared" si="9"/>
        <v/>
      </c>
      <c r="W291" s="14">
        <f t="shared" si="10"/>
        <v>206</v>
      </c>
    </row>
    <row r="292" spans="9:23">
      <c r="I292" s="9">
        <v>46.381</v>
      </c>
      <c r="J292" s="10">
        <v>281</v>
      </c>
      <c r="K292" s="8" t="s">
        <v>43</v>
      </c>
      <c r="L292" s="13">
        <v>39.738</v>
      </c>
      <c r="M292" s="14">
        <v>281</v>
      </c>
      <c r="N292" s="11" t="s">
        <v>44</v>
      </c>
      <c r="P292" s="9">
        <v>17.268000000000001</v>
      </c>
      <c r="Q292" s="10">
        <v>111</v>
      </c>
      <c r="R292" s="8" t="s">
        <v>43</v>
      </c>
      <c r="S292" s="15">
        <v>281</v>
      </c>
      <c r="V292" s="10">
        <f t="shared" si="9"/>
        <v>154</v>
      </c>
      <c r="W292" s="14" t="str">
        <f t="shared" si="10"/>
        <v/>
      </c>
    </row>
    <row r="293" spans="9:23">
      <c r="I293" s="9">
        <v>46.735999999999997</v>
      </c>
      <c r="J293" s="10">
        <v>282</v>
      </c>
      <c r="K293" s="8" t="s">
        <v>43</v>
      </c>
      <c r="L293" s="13">
        <v>39.927999999999997</v>
      </c>
      <c r="M293" s="14">
        <v>282</v>
      </c>
      <c r="N293" s="11" t="s">
        <v>44</v>
      </c>
      <c r="P293" s="9">
        <v>17.280999999999999</v>
      </c>
      <c r="Q293" s="10">
        <v>112</v>
      </c>
      <c r="R293" s="8" t="s">
        <v>43</v>
      </c>
      <c r="S293" s="15">
        <v>282</v>
      </c>
      <c r="V293" s="10">
        <f t="shared" si="9"/>
        <v>154</v>
      </c>
      <c r="W293" s="14" t="str">
        <f t="shared" si="10"/>
        <v/>
      </c>
    </row>
    <row r="294" spans="9:23">
      <c r="I294" s="9">
        <v>46.877000000000002</v>
      </c>
      <c r="J294" s="10">
        <v>283</v>
      </c>
      <c r="K294" s="8" t="s">
        <v>43</v>
      </c>
      <c r="L294" s="13">
        <v>40.005000000000003</v>
      </c>
      <c r="M294" s="14">
        <v>283</v>
      </c>
      <c r="N294" s="11" t="s">
        <v>44</v>
      </c>
      <c r="P294" s="13">
        <v>17.353999999999999</v>
      </c>
      <c r="Q294" s="14">
        <v>171</v>
      </c>
      <c r="R294" s="11" t="s">
        <v>44</v>
      </c>
      <c r="S294" s="15">
        <v>283</v>
      </c>
      <c r="V294" s="10" t="str">
        <f t="shared" si="9"/>
        <v/>
      </c>
      <c r="W294" s="14">
        <f t="shared" si="10"/>
        <v>204</v>
      </c>
    </row>
    <row r="295" spans="9:23">
      <c r="I295" s="9">
        <v>47.316000000000003</v>
      </c>
      <c r="J295" s="10">
        <v>284</v>
      </c>
      <c r="K295" s="8" t="s">
        <v>43</v>
      </c>
      <c r="L295" s="13">
        <v>40.176000000000002</v>
      </c>
      <c r="M295" s="14">
        <v>284</v>
      </c>
      <c r="N295" s="11" t="s">
        <v>44</v>
      </c>
      <c r="P295" s="9">
        <v>17.372</v>
      </c>
      <c r="Q295" s="10">
        <v>113</v>
      </c>
      <c r="R295" s="8" t="s">
        <v>43</v>
      </c>
      <c r="S295" s="15">
        <v>284</v>
      </c>
      <c r="V295" s="10">
        <f t="shared" si="9"/>
        <v>153</v>
      </c>
      <c r="W295" s="14" t="str">
        <f t="shared" si="10"/>
        <v/>
      </c>
    </row>
    <row r="296" spans="9:23">
      <c r="I296" s="9">
        <v>47.905999999999999</v>
      </c>
      <c r="J296" s="10">
        <v>285</v>
      </c>
      <c r="K296" s="8" t="s">
        <v>43</v>
      </c>
      <c r="L296" s="13">
        <v>40.176000000000002</v>
      </c>
      <c r="M296" s="14">
        <v>285</v>
      </c>
      <c r="N296" s="11" t="s">
        <v>44</v>
      </c>
      <c r="P296" s="13">
        <v>17.454000000000001</v>
      </c>
      <c r="Q296" s="14">
        <v>172</v>
      </c>
      <c r="R296" s="11" t="s">
        <v>44</v>
      </c>
      <c r="S296" s="15">
        <v>285</v>
      </c>
      <c r="V296" s="10" t="str">
        <f t="shared" si="9"/>
        <v/>
      </c>
      <c r="W296" s="14">
        <f t="shared" si="10"/>
        <v>203</v>
      </c>
    </row>
    <row r="297" spans="9:23">
      <c r="I297" s="9">
        <v>48.188000000000002</v>
      </c>
      <c r="J297" s="10">
        <v>286</v>
      </c>
      <c r="K297" s="8" t="s">
        <v>43</v>
      </c>
      <c r="L297" s="13">
        <v>40.365000000000002</v>
      </c>
      <c r="M297" s="14">
        <v>286</v>
      </c>
      <c r="N297" s="11" t="s">
        <v>44</v>
      </c>
      <c r="P297" s="9">
        <v>17.484999999999999</v>
      </c>
      <c r="Q297" s="10">
        <v>114</v>
      </c>
      <c r="R297" s="8" t="s">
        <v>43</v>
      </c>
      <c r="S297" s="15">
        <v>286</v>
      </c>
      <c r="V297" s="10">
        <f t="shared" si="9"/>
        <v>152</v>
      </c>
      <c r="W297" s="14" t="str">
        <f t="shared" si="10"/>
        <v/>
      </c>
    </row>
    <row r="298" spans="9:23">
      <c r="I298" s="9">
        <v>48.526000000000003</v>
      </c>
      <c r="J298" s="10">
        <v>287</v>
      </c>
      <c r="K298" s="8" t="s">
        <v>43</v>
      </c>
      <c r="L298" s="13">
        <v>40.393000000000001</v>
      </c>
      <c r="M298" s="14">
        <v>287</v>
      </c>
      <c r="N298" s="11" t="s">
        <v>44</v>
      </c>
      <c r="P298" s="13">
        <v>17.521999999999998</v>
      </c>
      <c r="Q298" s="14">
        <v>173</v>
      </c>
      <c r="R298" s="11" t="s">
        <v>44</v>
      </c>
      <c r="S298" s="15">
        <v>287</v>
      </c>
      <c r="V298" s="10" t="str">
        <f t="shared" si="9"/>
        <v/>
      </c>
      <c r="W298" s="14">
        <f t="shared" si="10"/>
        <v>202</v>
      </c>
    </row>
    <row r="299" spans="9:23">
      <c r="I299" s="9">
        <v>48.576000000000001</v>
      </c>
      <c r="J299" s="10">
        <v>288</v>
      </c>
      <c r="K299" s="8" t="s">
        <v>43</v>
      </c>
      <c r="L299" s="13">
        <v>40.517000000000003</v>
      </c>
      <c r="M299" s="14">
        <v>288</v>
      </c>
      <c r="N299" s="11" t="s">
        <v>44</v>
      </c>
      <c r="P299" s="9">
        <v>17.663</v>
      </c>
      <c r="Q299" s="10">
        <v>115</v>
      </c>
      <c r="R299" s="8" t="s">
        <v>43</v>
      </c>
      <c r="S299" s="15">
        <v>288</v>
      </c>
      <c r="V299" s="10">
        <f t="shared" si="9"/>
        <v>151</v>
      </c>
      <c r="W299" s="14" t="str">
        <f t="shared" si="10"/>
        <v/>
      </c>
    </row>
    <row r="300" spans="9:23">
      <c r="I300" s="9">
        <v>49.625999999999998</v>
      </c>
      <c r="J300" s="10">
        <v>289</v>
      </c>
      <c r="K300" s="8" t="s">
        <v>43</v>
      </c>
      <c r="L300" s="13">
        <v>40.729999999999997</v>
      </c>
      <c r="M300" s="14">
        <v>289</v>
      </c>
      <c r="N300" s="11" t="s">
        <v>44</v>
      </c>
      <c r="P300" s="13">
        <v>17.751000000000001</v>
      </c>
      <c r="Q300" s="14">
        <v>174</v>
      </c>
      <c r="R300" s="11" t="s">
        <v>44</v>
      </c>
      <c r="S300" s="15">
        <v>289</v>
      </c>
      <c r="V300" s="10" t="str">
        <f t="shared" si="9"/>
        <v/>
      </c>
      <c r="W300" s="14">
        <f t="shared" si="10"/>
        <v>201</v>
      </c>
    </row>
    <row r="301" spans="9:23">
      <c r="I301" s="9">
        <v>50.222999999999999</v>
      </c>
      <c r="J301" s="10">
        <v>290</v>
      </c>
      <c r="K301" s="8" t="s">
        <v>43</v>
      </c>
      <c r="L301" s="13">
        <v>40.744999999999997</v>
      </c>
      <c r="M301" s="14">
        <v>290</v>
      </c>
      <c r="N301" s="11" t="s">
        <v>44</v>
      </c>
      <c r="P301" s="13">
        <v>17.879000000000001</v>
      </c>
      <c r="Q301" s="14">
        <v>175</v>
      </c>
      <c r="R301" s="11" t="s">
        <v>44</v>
      </c>
      <c r="S301" s="15">
        <v>290</v>
      </c>
      <c r="V301" s="10" t="str">
        <f t="shared" si="9"/>
        <v/>
      </c>
      <c r="W301" s="14">
        <f t="shared" si="10"/>
        <v>201</v>
      </c>
    </row>
    <row r="302" spans="9:23">
      <c r="I302" s="9">
        <v>50.308</v>
      </c>
      <c r="J302" s="10">
        <v>291</v>
      </c>
      <c r="K302" s="8" t="s">
        <v>43</v>
      </c>
      <c r="L302" s="13">
        <v>41.314</v>
      </c>
      <c r="M302" s="14">
        <v>291</v>
      </c>
      <c r="N302" s="11" t="s">
        <v>44</v>
      </c>
      <c r="P302" s="13">
        <v>17.946000000000002</v>
      </c>
      <c r="Q302" s="14">
        <v>176</v>
      </c>
      <c r="R302" s="11" t="s">
        <v>44</v>
      </c>
      <c r="S302" s="15">
        <v>291</v>
      </c>
      <c r="V302" s="10" t="str">
        <f t="shared" si="9"/>
        <v/>
      </c>
      <c r="W302" s="14">
        <f t="shared" si="10"/>
        <v>201</v>
      </c>
    </row>
    <row r="303" spans="9:23">
      <c r="I303" s="9">
        <v>50.738999999999997</v>
      </c>
      <c r="J303" s="10">
        <v>292</v>
      </c>
      <c r="K303" s="8" t="s">
        <v>43</v>
      </c>
      <c r="L303" s="13">
        <v>41.987000000000002</v>
      </c>
      <c r="M303" s="14">
        <v>292</v>
      </c>
      <c r="N303" s="11" t="s">
        <v>44</v>
      </c>
      <c r="P303" s="9">
        <v>17.966999999999999</v>
      </c>
      <c r="Q303" s="10">
        <v>116</v>
      </c>
      <c r="R303" s="8" t="s">
        <v>43</v>
      </c>
      <c r="S303" s="15">
        <v>292</v>
      </c>
      <c r="V303" s="10">
        <f t="shared" si="9"/>
        <v>148</v>
      </c>
      <c r="W303" s="14" t="str">
        <f t="shared" si="10"/>
        <v/>
      </c>
    </row>
    <row r="304" spans="9:23">
      <c r="I304" s="9">
        <v>50.915999999999997</v>
      </c>
      <c r="J304" s="10">
        <v>293</v>
      </c>
      <c r="K304" s="8" t="s">
        <v>43</v>
      </c>
      <c r="L304" s="13">
        <v>41.996000000000002</v>
      </c>
      <c r="M304" s="14">
        <v>293</v>
      </c>
      <c r="N304" s="11" t="s">
        <v>44</v>
      </c>
      <c r="P304" s="13">
        <v>18.026</v>
      </c>
      <c r="Q304" s="14">
        <v>177</v>
      </c>
      <c r="R304" s="11" t="s">
        <v>44</v>
      </c>
      <c r="S304" s="15">
        <v>293</v>
      </c>
      <c r="V304" s="10" t="str">
        <f t="shared" si="9"/>
        <v/>
      </c>
      <c r="W304" s="14">
        <f t="shared" si="10"/>
        <v>200</v>
      </c>
    </row>
    <row r="305" spans="9:23">
      <c r="I305" s="9">
        <v>50.94</v>
      </c>
      <c r="J305" s="10">
        <v>294</v>
      </c>
      <c r="K305" s="8" t="s">
        <v>43</v>
      </c>
      <c r="L305" s="13">
        <v>42.597000000000001</v>
      </c>
      <c r="M305" s="14">
        <v>294</v>
      </c>
      <c r="N305" s="11" t="s">
        <v>44</v>
      </c>
      <c r="P305" s="13">
        <v>18.254999999999999</v>
      </c>
      <c r="Q305" s="14">
        <v>178</v>
      </c>
      <c r="R305" s="11" t="s">
        <v>44</v>
      </c>
      <c r="S305" s="15">
        <v>294</v>
      </c>
      <c r="V305" s="10" t="str">
        <f t="shared" si="9"/>
        <v/>
      </c>
      <c r="W305" s="14">
        <f t="shared" si="10"/>
        <v>200</v>
      </c>
    </row>
    <row r="306" spans="9:23">
      <c r="I306" s="9">
        <v>50.994999999999997</v>
      </c>
      <c r="J306" s="10">
        <v>295</v>
      </c>
      <c r="K306" s="8" t="s">
        <v>43</v>
      </c>
      <c r="L306" s="13">
        <v>42.662999999999997</v>
      </c>
      <c r="M306" s="14">
        <v>295</v>
      </c>
      <c r="N306" s="11" t="s">
        <v>44</v>
      </c>
      <c r="P306" s="13">
        <v>18.260000000000002</v>
      </c>
      <c r="Q306" s="14">
        <v>179</v>
      </c>
      <c r="R306" s="11" t="s">
        <v>44</v>
      </c>
      <c r="S306" s="15">
        <v>295</v>
      </c>
      <c r="V306" s="10" t="str">
        <f t="shared" si="9"/>
        <v/>
      </c>
      <c r="W306" s="14">
        <f t="shared" si="10"/>
        <v>200</v>
      </c>
    </row>
    <row r="307" spans="9:23">
      <c r="I307" s="9">
        <v>51.45</v>
      </c>
      <c r="J307" s="10">
        <v>296</v>
      </c>
      <c r="K307" s="8" t="s">
        <v>43</v>
      </c>
      <c r="L307" s="13">
        <v>43.582000000000001</v>
      </c>
      <c r="M307" s="14">
        <v>296</v>
      </c>
      <c r="N307" s="11" t="s">
        <v>44</v>
      </c>
      <c r="P307" s="13">
        <v>18.283000000000001</v>
      </c>
      <c r="Q307" s="14">
        <v>180</v>
      </c>
      <c r="R307" s="11" t="s">
        <v>44</v>
      </c>
      <c r="S307" s="15">
        <v>296</v>
      </c>
      <c r="V307" s="10" t="str">
        <f t="shared" si="9"/>
        <v/>
      </c>
      <c r="W307" s="14">
        <f t="shared" si="10"/>
        <v>200</v>
      </c>
    </row>
    <row r="308" spans="9:23">
      <c r="I308" s="9">
        <v>51.466999999999999</v>
      </c>
      <c r="J308" s="10">
        <v>297</v>
      </c>
      <c r="K308" s="8" t="s">
        <v>43</v>
      </c>
      <c r="L308" s="13">
        <v>43.927</v>
      </c>
      <c r="M308" s="14">
        <v>297</v>
      </c>
      <c r="N308" s="11" t="s">
        <v>44</v>
      </c>
      <c r="P308" s="9">
        <v>18.434999999999999</v>
      </c>
      <c r="Q308" s="10">
        <v>117</v>
      </c>
      <c r="R308" s="8" t="s">
        <v>43</v>
      </c>
      <c r="S308" s="15">
        <v>297</v>
      </c>
      <c r="V308" s="10">
        <f t="shared" si="9"/>
        <v>144</v>
      </c>
      <c r="W308" s="14" t="str">
        <f t="shared" si="10"/>
        <v/>
      </c>
    </row>
    <row r="309" spans="9:23">
      <c r="I309" s="9">
        <v>52.552</v>
      </c>
      <c r="J309" s="10">
        <v>298</v>
      </c>
      <c r="K309" s="8" t="s">
        <v>43</v>
      </c>
      <c r="L309" s="13">
        <v>44.085000000000001</v>
      </c>
      <c r="M309" s="14">
        <v>298</v>
      </c>
      <c r="N309" s="11" t="s">
        <v>44</v>
      </c>
      <c r="P309" s="9">
        <v>18.434999999999999</v>
      </c>
      <c r="Q309" s="10">
        <v>118</v>
      </c>
      <c r="R309" s="8" t="s">
        <v>43</v>
      </c>
      <c r="S309" s="15">
        <v>298</v>
      </c>
      <c r="V309" s="10">
        <f t="shared" si="9"/>
        <v>144</v>
      </c>
      <c r="W309" s="14" t="str">
        <f t="shared" si="10"/>
        <v/>
      </c>
    </row>
    <row r="310" spans="9:23">
      <c r="I310" s="9">
        <v>53.024999999999999</v>
      </c>
      <c r="J310" s="10">
        <v>299</v>
      </c>
      <c r="K310" s="8" t="s">
        <v>43</v>
      </c>
      <c r="L310" s="13">
        <v>44.332000000000001</v>
      </c>
      <c r="M310" s="14">
        <v>299</v>
      </c>
      <c r="N310" s="11" t="s">
        <v>44</v>
      </c>
      <c r="P310" s="13">
        <v>18.434999999999999</v>
      </c>
      <c r="Q310" s="14">
        <v>181</v>
      </c>
      <c r="R310" s="11" t="s">
        <v>44</v>
      </c>
      <c r="S310" s="15">
        <v>299</v>
      </c>
      <c r="V310" s="10" t="str">
        <f t="shared" si="9"/>
        <v/>
      </c>
      <c r="W310" s="14">
        <f t="shared" si="10"/>
        <v>198</v>
      </c>
    </row>
    <row r="311" spans="9:23">
      <c r="I311" s="9">
        <v>53.243000000000002</v>
      </c>
      <c r="J311" s="10">
        <v>300</v>
      </c>
      <c r="K311" s="8" t="s">
        <v>43</v>
      </c>
      <c r="L311" s="13">
        <v>44.542000000000002</v>
      </c>
      <c r="M311" s="14">
        <v>300</v>
      </c>
      <c r="N311" s="11" t="s">
        <v>44</v>
      </c>
      <c r="P311" s="13">
        <v>18.434999999999999</v>
      </c>
      <c r="Q311" s="14">
        <v>182</v>
      </c>
      <c r="R311" s="11" t="s">
        <v>44</v>
      </c>
      <c r="S311" s="15">
        <v>300</v>
      </c>
      <c r="V311" s="10" t="str">
        <f t="shared" si="9"/>
        <v/>
      </c>
      <c r="W311" s="14">
        <f t="shared" si="10"/>
        <v>198</v>
      </c>
    </row>
    <row r="312" spans="9:23">
      <c r="I312" s="9">
        <v>53.716000000000001</v>
      </c>
      <c r="J312" s="10">
        <v>301</v>
      </c>
      <c r="K312" s="8" t="s">
        <v>43</v>
      </c>
      <c r="L312" s="13">
        <v>44.886000000000003</v>
      </c>
      <c r="M312" s="14">
        <v>301</v>
      </c>
      <c r="N312" s="11" t="s">
        <v>44</v>
      </c>
      <c r="P312" s="13">
        <v>18.538</v>
      </c>
      <c r="Q312" s="14">
        <v>183</v>
      </c>
      <c r="R312" s="11" t="s">
        <v>44</v>
      </c>
      <c r="S312" s="15">
        <v>301</v>
      </c>
      <c r="V312" s="10" t="str">
        <f t="shared" si="9"/>
        <v/>
      </c>
      <c r="W312" s="14">
        <f t="shared" si="10"/>
        <v>198</v>
      </c>
    </row>
    <row r="313" spans="9:23">
      <c r="I313" s="9">
        <v>55.008000000000003</v>
      </c>
      <c r="J313" s="10">
        <v>302</v>
      </c>
      <c r="K313" s="8" t="s">
        <v>43</v>
      </c>
      <c r="L313" s="13">
        <v>45</v>
      </c>
      <c r="M313" s="14">
        <v>302</v>
      </c>
      <c r="N313" s="11" t="s">
        <v>44</v>
      </c>
      <c r="P313" s="9">
        <v>18.706</v>
      </c>
      <c r="Q313" s="10">
        <v>119</v>
      </c>
      <c r="R313" s="8" t="s">
        <v>43</v>
      </c>
      <c r="S313" s="15">
        <v>302</v>
      </c>
      <c r="V313" s="10">
        <f t="shared" si="9"/>
        <v>141</v>
      </c>
      <c r="W313" s="14" t="str">
        <f t="shared" si="10"/>
        <v/>
      </c>
    </row>
    <row r="314" spans="9:23">
      <c r="I314" s="9">
        <v>55.8</v>
      </c>
      <c r="J314" s="10">
        <v>303</v>
      </c>
      <c r="K314" s="8" t="s">
        <v>43</v>
      </c>
      <c r="L314" s="13">
        <v>45</v>
      </c>
      <c r="M314" s="14">
        <v>303</v>
      </c>
      <c r="N314" s="11" t="s">
        <v>44</v>
      </c>
      <c r="P314" s="9">
        <v>18.741</v>
      </c>
      <c r="Q314" s="10">
        <v>120</v>
      </c>
      <c r="R314" s="8" t="s">
        <v>43</v>
      </c>
      <c r="S314" s="15">
        <v>303</v>
      </c>
      <c r="V314" s="10">
        <f t="shared" si="9"/>
        <v>141</v>
      </c>
      <c r="W314" s="14" t="str">
        <f t="shared" si="10"/>
        <v/>
      </c>
    </row>
    <row r="315" spans="9:23">
      <c r="I315" s="9">
        <v>55.847999999999999</v>
      </c>
      <c r="J315" s="10">
        <v>304</v>
      </c>
      <c r="K315" s="8" t="s">
        <v>43</v>
      </c>
      <c r="L315" s="13">
        <v>45.113</v>
      </c>
      <c r="M315" s="14">
        <v>304</v>
      </c>
      <c r="N315" s="11" t="s">
        <v>44</v>
      </c>
      <c r="P315" s="13">
        <v>18.795000000000002</v>
      </c>
      <c r="Q315" s="14">
        <v>184</v>
      </c>
      <c r="R315" s="11" t="s">
        <v>44</v>
      </c>
      <c r="S315" s="15">
        <v>304</v>
      </c>
      <c r="V315" s="10" t="str">
        <f t="shared" si="9"/>
        <v/>
      </c>
      <c r="W315" s="14">
        <f t="shared" si="10"/>
        <v>196</v>
      </c>
    </row>
    <row r="316" spans="9:23">
      <c r="I316" s="9">
        <v>55.963000000000001</v>
      </c>
      <c r="J316" s="10">
        <v>305</v>
      </c>
      <c r="K316" s="8" t="s">
        <v>43</v>
      </c>
      <c r="L316" s="13">
        <v>45.393999999999998</v>
      </c>
      <c r="M316" s="14">
        <v>305</v>
      </c>
      <c r="N316" s="11" t="s">
        <v>44</v>
      </c>
      <c r="P316" s="13">
        <v>18.827999999999999</v>
      </c>
      <c r="Q316" s="14">
        <v>185</v>
      </c>
      <c r="R316" s="11" t="s">
        <v>44</v>
      </c>
      <c r="S316" s="15">
        <v>305</v>
      </c>
      <c r="V316" s="10" t="str">
        <f t="shared" si="9"/>
        <v/>
      </c>
      <c r="W316" s="14">
        <f t="shared" si="10"/>
        <v>196</v>
      </c>
    </row>
    <row r="317" spans="9:23">
      <c r="I317" s="9">
        <v>56.658000000000001</v>
      </c>
      <c r="J317" s="10">
        <v>306</v>
      </c>
      <c r="K317" s="8" t="s">
        <v>43</v>
      </c>
      <c r="L317" s="13">
        <v>45.5</v>
      </c>
      <c r="M317" s="14">
        <v>306</v>
      </c>
      <c r="N317" s="11" t="s">
        <v>44</v>
      </c>
      <c r="P317" s="13">
        <v>18.893000000000001</v>
      </c>
      <c r="Q317" s="14">
        <v>186</v>
      </c>
      <c r="R317" s="11" t="s">
        <v>44</v>
      </c>
      <c r="S317" s="15">
        <v>306</v>
      </c>
      <c r="V317" s="10" t="str">
        <f t="shared" si="9"/>
        <v/>
      </c>
      <c r="W317" s="14">
        <f t="shared" si="10"/>
        <v>196</v>
      </c>
    </row>
    <row r="318" spans="9:23">
      <c r="I318" s="9">
        <v>56.66</v>
      </c>
      <c r="J318" s="10">
        <v>307</v>
      </c>
      <c r="K318" s="8" t="s">
        <v>43</v>
      </c>
      <c r="L318" s="13">
        <v>46.262</v>
      </c>
      <c r="M318" s="14">
        <v>307</v>
      </c>
      <c r="N318" s="11" t="s">
        <v>44</v>
      </c>
      <c r="P318" s="9">
        <v>19.077000000000002</v>
      </c>
      <c r="Q318" s="10">
        <v>121</v>
      </c>
      <c r="R318" s="8" t="s">
        <v>43</v>
      </c>
      <c r="S318" s="15">
        <v>307</v>
      </c>
      <c r="V318" s="10">
        <f t="shared" si="9"/>
        <v>138</v>
      </c>
      <c r="W318" s="14" t="str">
        <f t="shared" si="10"/>
        <v/>
      </c>
    </row>
    <row r="319" spans="9:23">
      <c r="I319" s="9">
        <v>57.368000000000002</v>
      </c>
      <c r="J319" s="10">
        <v>308</v>
      </c>
      <c r="K319" s="8" t="s">
        <v>43</v>
      </c>
      <c r="L319" s="13">
        <v>46.637</v>
      </c>
      <c r="M319" s="14">
        <v>308</v>
      </c>
      <c r="N319" s="11" t="s">
        <v>44</v>
      </c>
      <c r="P319" s="9">
        <v>19.088999999999999</v>
      </c>
      <c r="Q319" s="10">
        <v>122</v>
      </c>
      <c r="R319" s="8" t="s">
        <v>43</v>
      </c>
      <c r="S319" s="15">
        <v>308</v>
      </c>
      <c r="V319" s="10">
        <f t="shared" si="9"/>
        <v>138</v>
      </c>
      <c r="W319" s="14" t="str">
        <f t="shared" si="10"/>
        <v/>
      </c>
    </row>
    <row r="320" spans="9:23">
      <c r="I320" s="9">
        <v>58.939</v>
      </c>
      <c r="J320" s="10">
        <v>309</v>
      </c>
      <c r="K320" s="8" t="s">
        <v>43</v>
      </c>
      <c r="L320" s="13">
        <v>46.878</v>
      </c>
      <c r="M320" s="14">
        <v>309</v>
      </c>
      <c r="N320" s="11" t="s">
        <v>44</v>
      </c>
      <c r="P320" s="9">
        <v>19.157</v>
      </c>
      <c r="Q320" s="10">
        <v>123</v>
      </c>
      <c r="R320" s="8" t="s">
        <v>43</v>
      </c>
      <c r="S320" s="15">
        <v>309</v>
      </c>
      <c r="V320" s="10">
        <f t="shared" si="9"/>
        <v>138</v>
      </c>
      <c r="W320" s="14" t="str">
        <f t="shared" si="10"/>
        <v/>
      </c>
    </row>
    <row r="321" spans="9:23">
      <c r="I321" s="9">
        <v>58.972000000000001</v>
      </c>
      <c r="J321" s="10">
        <v>310</v>
      </c>
      <c r="K321" s="8" t="s">
        <v>43</v>
      </c>
      <c r="L321" s="13">
        <v>46.904000000000003</v>
      </c>
      <c r="M321" s="14">
        <v>310</v>
      </c>
      <c r="N321" s="11" t="s">
        <v>44</v>
      </c>
      <c r="P321" s="9">
        <v>19.314</v>
      </c>
      <c r="Q321" s="10">
        <v>124</v>
      </c>
      <c r="R321" s="8" t="s">
        <v>43</v>
      </c>
      <c r="S321" s="15">
        <v>310</v>
      </c>
      <c r="V321" s="10">
        <f t="shared" si="9"/>
        <v>138</v>
      </c>
      <c r="W321" s="14" t="str">
        <f t="shared" si="10"/>
        <v/>
      </c>
    </row>
    <row r="322" spans="9:23">
      <c r="I322" s="9">
        <v>59.539000000000001</v>
      </c>
      <c r="J322" s="10">
        <v>311</v>
      </c>
      <c r="K322" s="8" t="s">
        <v>43</v>
      </c>
      <c r="L322" s="13">
        <v>47.643000000000001</v>
      </c>
      <c r="M322" s="14">
        <v>311</v>
      </c>
      <c r="N322" s="11" t="s">
        <v>44</v>
      </c>
      <c r="P322" s="13">
        <v>19.344000000000001</v>
      </c>
      <c r="Q322" s="14">
        <v>187</v>
      </c>
      <c r="R322" s="11" t="s">
        <v>44</v>
      </c>
      <c r="S322" s="15">
        <v>311</v>
      </c>
      <c r="V322" s="10" t="str">
        <f t="shared" si="9"/>
        <v/>
      </c>
      <c r="W322" s="14">
        <f t="shared" si="10"/>
        <v>192</v>
      </c>
    </row>
    <row r="323" spans="9:23">
      <c r="I323" s="9">
        <v>60.709000000000003</v>
      </c>
      <c r="J323" s="10">
        <v>312</v>
      </c>
      <c r="K323" s="8" t="s">
        <v>43</v>
      </c>
      <c r="L323" s="13">
        <v>49.17</v>
      </c>
      <c r="M323" s="14">
        <v>312</v>
      </c>
      <c r="N323" s="11" t="s">
        <v>44</v>
      </c>
      <c r="P323" s="13">
        <v>19.613</v>
      </c>
      <c r="Q323" s="14">
        <v>188</v>
      </c>
      <c r="R323" s="11" t="s">
        <v>44</v>
      </c>
      <c r="S323" s="15">
        <v>312</v>
      </c>
      <c r="V323" s="10" t="str">
        <f t="shared" si="9"/>
        <v/>
      </c>
      <c r="W323" s="14">
        <f t="shared" si="10"/>
        <v>192</v>
      </c>
    </row>
    <row r="324" spans="9:23">
      <c r="I324" s="9">
        <v>62.639000000000003</v>
      </c>
      <c r="J324" s="10">
        <v>313</v>
      </c>
      <c r="K324" s="8" t="s">
        <v>43</v>
      </c>
      <c r="L324" s="13">
        <v>49.185000000000002</v>
      </c>
      <c r="M324" s="14">
        <v>313</v>
      </c>
      <c r="N324" s="11" t="s">
        <v>44</v>
      </c>
      <c r="P324" s="9">
        <v>19.760999999999999</v>
      </c>
      <c r="Q324" s="10">
        <v>125</v>
      </c>
      <c r="R324" s="8" t="s">
        <v>43</v>
      </c>
      <c r="S324" s="15">
        <v>313</v>
      </c>
      <c r="V324" s="10">
        <f t="shared" si="9"/>
        <v>136</v>
      </c>
      <c r="W324" s="14" t="str">
        <f t="shared" si="10"/>
        <v/>
      </c>
    </row>
    <row r="325" spans="9:23">
      <c r="I325" s="9">
        <v>63.273000000000003</v>
      </c>
      <c r="J325" s="10">
        <v>314</v>
      </c>
      <c r="K325" s="8" t="s">
        <v>43</v>
      </c>
      <c r="L325" s="13">
        <v>50.097999999999999</v>
      </c>
      <c r="M325" s="14">
        <v>314</v>
      </c>
      <c r="N325" s="11" t="s">
        <v>44</v>
      </c>
      <c r="P325" s="9">
        <v>19.763000000000002</v>
      </c>
      <c r="Q325" s="10">
        <v>126</v>
      </c>
      <c r="R325" s="8" t="s">
        <v>43</v>
      </c>
      <c r="S325" s="15">
        <v>314</v>
      </c>
      <c r="V325" s="10">
        <f t="shared" si="9"/>
        <v>136</v>
      </c>
      <c r="W325" s="14" t="str">
        <f t="shared" si="10"/>
        <v/>
      </c>
    </row>
    <row r="326" spans="9:23">
      <c r="I326" s="9">
        <v>65.962999999999994</v>
      </c>
      <c r="J326" s="10">
        <v>315</v>
      </c>
      <c r="K326" s="8" t="s">
        <v>43</v>
      </c>
      <c r="L326" s="13">
        <v>50.142000000000003</v>
      </c>
      <c r="M326" s="14">
        <v>315</v>
      </c>
      <c r="N326" s="11" t="s">
        <v>44</v>
      </c>
      <c r="P326" s="9">
        <v>20.018999999999998</v>
      </c>
      <c r="Q326" s="10">
        <v>127</v>
      </c>
      <c r="R326" s="8" t="s">
        <v>43</v>
      </c>
      <c r="S326" s="15">
        <v>315</v>
      </c>
      <c r="V326" s="10">
        <f t="shared" si="9"/>
        <v>136</v>
      </c>
      <c r="W326" s="14" t="str">
        <f t="shared" si="10"/>
        <v/>
      </c>
    </row>
    <row r="327" spans="9:23">
      <c r="I327" s="9">
        <v>66.465999999999994</v>
      </c>
      <c r="J327" s="10">
        <v>316</v>
      </c>
      <c r="K327" s="8" t="s">
        <v>43</v>
      </c>
      <c r="L327" s="13">
        <v>50.77</v>
      </c>
      <c r="M327" s="14">
        <v>316</v>
      </c>
      <c r="N327" s="11" t="s">
        <v>44</v>
      </c>
      <c r="P327" s="9">
        <v>20.041</v>
      </c>
      <c r="Q327" s="10">
        <v>128</v>
      </c>
      <c r="R327" s="8" t="s">
        <v>43</v>
      </c>
      <c r="S327" s="15">
        <v>316</v>
      </c>
      <c r="V327" s="10">
        <f t="shared" si="9"/>
        <v>136</v>
      </c>
      <c r="W327" s="14" t="str">
        <f t="shared" si="10"/>
        <v/>
      </c>
    </row>
    <row r="328" spans="9:23">
      <c r="L328" s="13">
        <v>51.353000000000002</v>
      </c>
      <c r="M328" s="14">
        <v>317</v>
      </c>
      <c r="N328" s="11" t="s">
        <v>44</v>
      </c>
      <c r="P328" s="13">
        <v>20.170999999999999</v>
      </c>
      <c r="Q328" s="14">
        <v>189</v>
      </c>
      <c r="R328" s="11" t="s">
        <v>44</v>
      </c>
      <c r="S328" s="15">
        <v>317</v>
      </c>
      <c r="V328" s="10" t="str">
        <f t="shared" si="9"/>
        <v/>
      </c>
      <c r="W328" s="14">
        <f t="shared" si="10"/>
        <v>188</v>
      </c>
    </row>
    <row r="329" spans="9:23">
      <c r="L329" s="13">
        <v>52.228999999999999</v>
      </c>
      <c r="M329" s="14">
        <v>318</v>
      </c>
      <c r="N329" s="11" t="s">
        <v>44</v>
      </c>
      <c r="P329" s="9">
        <v>20.227</v>
      </c>
      <c r="Q329" s="10">
        <v>129</v>
      </c>
      <c r="R329" s="8" t="s">
        <v>43</v>
      </c>
      <c r="S329" s="15">
        <v>318</v>
      </c>
      <c r="V329" s="10">
        <f t="shared" si="9"/>
        <v>135</v>
      </c>
      <c r="W329" s="14" t="str">
        <f t="shared" si="10"/>
        <v/>
      </c>
    </row>
    <row r="330" spans="9:23">
      <c r="L330" s="13">
        <v>52.503</v>
      </c>
      <c r="M330" s="14">
        <v>319</v>
      </c>
      <c r="N330" s="11" t="s">
        <v>44</v>
      </c>
      <c r="P330" s="13">
        <v>20.297999999999998</v>
      </c>
      <c r="Q330" s="14">
        <v>190</v>
      </c>
      <c r="R330" s="11" t="s">
        <v>44</v>
      </c>
      <c r="S330" s="15">
        <v>319</v>
      </c>
      <c r="V330" s="10" t="str">
        <f t="shared" si="9"/>
        <v/>
      </c>
      <c r="W330" s="14">
        <f t="shared" si="10"/>
        <v>187</v>
      </c>
    </row>
    <row r="331" spans="9:23">
      <c r="L331" s="13">
        <v>54.305999999999997</v>
      </c>
      <c r="M331" s="14">
        <v>320</v>
      </c>
      <c r="N331" s="11" t="s">
        <v>44</v>
      </c>
      <c r="P331" s="9">
        <v>20.469000000000001</v>
      </c>
      <c r="Q331" s="10">
        <v>130</v>
      </c>
      <c r="R331" s="8" t="s">
        <v>43</v>
      </c>
      <c r="S331" s="15">
        <v>320</v>
      </c>
      <c r="V331" s="10">
        <f t="shared" si="9"/>
        <v>134</v>
      </c>
      <c r="W331" s="14" t="str">
        <f t="shared" si="10"/>
        <v/>
      </c>
    </row>
    <row r="332" spans="9:23">
      <c r="L332" s="13">
        <v>55.904000000000003</v>
      </c>
      <c r="M332" s="14">
        <v>321</v>
      </c>
      <c r="N332" s="11" t="s">
        <v>44</v>
      </c>
      <c r="P332" s="9">
        <v>20.49</v>
      </c>
      <c r="Q332" s="10">
        <v>131</v>
      </c>
      <c r="R332" s="8" t="s">
        <v>43</v>
      </c>
      <c r="S332" s="15">
        <v>321</v>
      </c>
      <c r="V332" s="10">
        <f t="shared" ref="V332:V395" si="11">IF(R332="a",($J$5-S332)-($J$3-Q332),"")</f>
        <v>134</v>
      </c>
      <c r="W332" s="14" t="str">
        <f t="shared" ref="W332:W395" si="12">IF(R332="b",($J$5-S332)-($J$4-Q332),"")</f>
        <v/>
      </c>
    </row>
    <row r="333" spans="9:23">
      <c r="L333" s="13">
        <v>56.820999999999998</v>
      </c>
      <c r="M333" s="14">
        <v>322</v>
      </c>
      <c r="N333" s="11" t="s">
        <v>44</v>
      </c>
      <c r="P333" s="13">
        <v>20.498999999999999</v>
      </c>
      <c r="Q333" s="14">
        <v>191</v>
      </c>
      <c r="R333" s="11" t="s">
        <v>44</v>
      </c>
      <c r="S333" s="15">
        <v>322</v>
      </c>
      <c r="V333" s="10" t="str">
        <f t="shared" si="11"/>
        <v/>
      </c>
      <c r="W333" s="14">
        <f t="shared" si="12"/>
        <v>185</v>
      </c>
    </row>
    <row r="334" spans="9:23">
      <c r="L334" s="13">
        <v>59.631999999999998</v>
      </c>
      <c r="M334" s="14">
        <v>323</v>
      </c>
      <c r="N334" s="11" t="s">
        <v>44</v>
      </c>
      <c r="P334" s="13">
        <v>20.556000000000001</v>
      </c>
      <c r="Q334" s="14">
        <v>192</v>
      </c>
      <c r="R334" s="11" t="s">
        <v>44</v>
      </c>
      <c r="S334" s="15">
        <v>323</v>
      </c>
      <c r="V334" s="10" t="str">
        <f t="shared" si="11"/>
        <v/>
      </c>
      <c r="W334" s="14">
        <f t="shared" si="12"/>
        <v>185</v>
      </c>
    </row>
    <row r="335" spans="9:23">
      <c r="L335" s="13">
        <v>64.747</v>
      </c>
      <c r="M335" s="14">
        <v>324</v>
      </c>
      <c r="N335" s="11" t="s">
        <v>44</v>
      </c>
      <c r="P335" s="9">
        <v>20.635000000000002</v>
      </c>
      <c r="Q335" s="10">
        <v>132</v>
      </c>
      <c r="R335" s="8" t="s">
        <v>43</v>
      </c>
      <c r="S335" s="15">
        <v>324</v>
      </c>
      <c r="V335" s="10">
        <f t="shared" si="11"/>
        <v>132</v>
      </c>
      <c r="W335" s="14" t="str">
        <f t="shared" si="12"/>
        <v/>
      </c>
    </row>
    <row r="336" spans="9:23">
      <c r="P336" s="9">
        <v>20.637</v>
      </c>
      <c r="Q336" s="10">
        <v>133</v>
      </c>
      <c r="R336" s="8" t="s">
        <v>43</v>
      </c>
      <c r="S336" s="15">
        <v>325</v>
      </c>
      <c r="V336" s="10">
        <f t="shared" si="11"/>
        <v>132</v>
      </c>
      <c r="W336" s="14" t="str">
        <f t="shared" si="12"/>
        <v/>
      </c>
    </row>
    <row r="337" spans="16:23">
      <c r="P337" s="13">
        <v>20.856000000000002</v>
      </c>
      <c r="Q337" s="14">
        <v>193</v>
      </c>
      <c r="R337" s="11" t="s">
        <v>44</v>
      </c>
      <c r="S337" s="15">
        <v>326</v>
      </c>
      <c r="V337" s="10" t="str">
        <f t="shared" si="11"/>
        <v/>
      </c>
      <c r="W337" s="14">
        <f t="shared" si="12"/>
        <v>183</v>
      </c>
    </row>
    <row r="338" spans="16:23">
      <c r="P338" s="9">
        <v>20.861000000000001</v>
      </c>
      <c r="Q338" s="10">
        <v>134</v>
      </c>
      <c r="R338" s="8" t="s">
        <v>43</v>
      </c>
      <c r="S338" s="15">
        <v>327</v>
      </c>
      <c r="V338" s="10">
        <f t="shared" si="11"/>
        <v>131</v>
      </c>
      <c r="W338" s="14" t="str">
        <f t="shared" si="12"/>
        <v/>
      </c>
    </row>
    <row r="339" spans="16:23">
      <c r="P339" s="9">
        <v>20.91</v>
      </c>
      <c r="Q339" s="10">
        <v>135</v>
      </c>
      <c r="R339" s="8" t="s">
        <v>43</v>
      </c>
      <c r="S339" s="15">
        <v>328</v>
      </c>
      <c r="V339" s="10">
        <f t="shared" si="11"/>
        <v>131</v>
      </c>
      <c r="W339" s="14" t="str">
        <f t="shared" si="12"/>
        <v/>
      </c>
    </row>
    <row r="340" spans="16:23">
      <c r="P340" s="9">
        <v>20.914999999999999</v>
      </c>
      <c r="Q340" s="10">
        <v>136</v>
      </c>
      <c r="R340" s="8" t="s">
        <v>43</v>
      </c>
      <c r="S340" s="15">
        <v>329</v>
      </c>
      <c r="V340" s="10">
        <f t="shared" si="11"/>
        <v>131</v>
      </c>
      <c r="W340" s="14" t="str">
        <f t="shared" si="12"/>
        <v/>
      </c>
    </row>
    <row r="341" spans="16:23">
      <c r="P341" s="9">
        <v>20.925000000000001</v>
      </c>
      <c r="Q341" s="10">
        <v>137</v>
      </c>
      <c r="R341" s="8" t="s">
        <v>43</v>
      </c>
      <c r="S341" s="15">
        <v>330</v>
      </c>
      <c r="V341" s="10">
        <f t="shared" si="11"/>
        <v>131</v>
      </c>
      <c r="W341" s="14" t="str">
        <f t="shared" si="12"/>
        <v/>
      </c>
    </row>
    <row r="342" spans="16:23">
      <c r="P342" s="13">
        <v>20.925000000000001</v>
      </c>
      <c r="Q342" s="14">
        <v>194</v>
      </c>
      <c r="R342" s="11" t="s">
        <v>44</v>
      </c>
      <c r="S342" s="15">
        <v>331</v>
      </c>
      <c r="V342" s="10" t="str">
        <f t="shared" si="11"/>
        <v/>
      </c>
      <c r="W342" s="14">
        <f t="shared" si="12"/>
        <v>179</v>
      </c>
    </row>
    <row r="343" spans="16:23">
      <c r="P343" s="9">
        <v>21.015999999999998</v>
      </c>
      <c r="Q343" s="10">
        <v>138</v>
      </c>
      <c r="R343" s="8" t="s">
        <v>43</v>
      </c>
      <c r="S343" s="15">
        <v>332</v>
      </c>
      <c r="V343" s="10">
        <f t="shared" si="11"/>
        <v>130</v>
      </c>
      <c r="W343" s="14" t="str">
        <f t="shared" si="12"/>
        <v/>
      </c>
    </row>
    <row r="344" spans="16:23">
      <c r="P344" s="13">
        <v>21.074999999999999</v>
      </c>
      <c r="Q344" s="14">
        <v>195</v>
      </c>
      <c r="R344" s="11" t="s">
        <v>44</v>
      </c>
      <c r="S344" s="15">
        <v>333</v>
      </c>
      <c r="V344" s="10" t="str">
        <f t="shared" si="11"/>
        <v/>
      </c>
      <c r="W344" s="14">
        <f t="shared" si="12"/>
        <v>178</v>
      </c>
    </row>
    <row r="345" spans="16:23">
      <c r="P345" s="13">
        <v>21.12</v>
      </c>
      <c r="Q345" s="14">
        <v>196</v>
      </c>
      <c r="R345" s="11" t="s">
        <v>44</v>
      </c>
      <c r="S345" s="15">
        <v>334</v>
      </c>
      <c r="V345" s="10" t="str">
        <f t="shared" si="11"/>
        <v/>
      </c>
      <c r="W345" s="14">
        <f t="shared" si="12"/>
        <v>178</v>
      </c>
    </row>
    <row r="346" spans="16:23">
      <c r="P346" s="13">
        <v>21.12</v>
      </c>
      <c r="Q346" s="14">
        <v>197</v>
      </c>
      <c r="R346" s="11" t="s">
        <v>44</v>
      </c>
      <c r="S346" s="15">
        <v>335</v>
      </c>
      <c r="V346" s="10" t="str">
        <f t="shared" si="11"/>
        <v/>
      </c>
      <c r="W346" s="14">
        <f t="shared" si="12"/>
        <v>178</v>
      </c>
    </row>
    <row r="347" spans="16:23">
      <c r="P347" s="9">
        <v>21.308</v>
      </c>
      <c r="Q347" s="10">
        <v>139</v>
      </c>
      <c r="R347" s="8" t="s">
        <v>43</v>
      </c>
      <c r="S347" s="15">
        <v>336</v>
      </c>
      <c r="V347" s="10">
        <f t="shared" si="11"/>
        <v>127</v>
      </c>
      <c r="W347" s="14" t="str">
        <f t="shared" si="12"/>
        <v/>
      </c>
    </row>
    <row r="348" spans="16:23">
      <c r="P348" s="9">
        <v>21.315999999999999</v>
      </c>
      <c r="Q348" s="10">
        <v>140</v>
      </c>
      <c r="R348" s="8" t="s">
        <v>43</v>
      </c>
      <c r="S348" s="15">
        <v>337</v>
      </c>
      <c r="V348" s="10">
        <f t="shared" si="11"/>
        <v>127</v>
      </c>
      <c r="W348" s="14" t="str">
        <f t="shared" si="12"/>
        <v/>
      </c>
    </row>
    <row r="349" spans="16:23">
      <c r="P349" s="9">
        <v>21.48</v>
      </c>
      <c r="Q349" s="10">
        <v>141</v>
      </c>
      <c r="R349" s="8" t="s">
        <v>43</v>
      </c>
      <c r="S349" s="15">
        <v>338</v>
      </c>
      <c r="V349" s="10">
        <f t="shared" si="11"/>
        <v>127</v>
      </c>
      <c r="W349" s="14" t="str">
        <f t="shared" si="12"/>
        <v/>
      </c>
    </row>
    <row r="350" spans="16:23">
      <c r="P350" s="9">
        <v>21.635999999999999</v>
      </c>
      <c r="Q350" s="10">
        <v>142</v>
      </c>
      <c r="R350" s="8" t="s">
        <v>43</v>
      </c>
      <c r="S350" s="15">
        <v>339</v>
      </c>
      <c r="V350" s="10">
        <f t="shared" si="11"/>
        <v>127</v>
      </c>
      <c r="W350" s="14" t="str">
        <f t="shared" si="12"/>
        <v/>
      </c>
    </row>
    <row r="351" spans="16:23">
      <c r="P351" s="9">
        <v>21.681999999999999</v>
      </c>
      <c r="Q351" s="10">
        <v>143</v>
      </c>
      <c r="R351" s="8" t="s">
        <v>43</v>
      </c>
      <c r="S351" s="15">
        <v>340</v>
      </c>
      <c r="V351" s="10">
        <f t="shared" si="11"/>
        <v>127</v>
      </c>
      <c r="W351" s="14" t="str">
        <f t="shared" si="12"/>
        <v/>
      </c>
    </row>
    <row r="352" spans="16:23">
      <c r="P352" s="13">
        <v>21.800999999999998</v>
      </c>
      <c r="Q352" s="14">
        <v>198</v>
      </c>
      <c r="R352" s="11" t="s">
        <v>44</v>
      </c>
      <c r="S352" s="15">
        <v>341</v>
      </c>
      <c r="V352" s="10" t="str">
        <f t="shared" si="11"/>
        <v/>
      </c>
      <c r="W352" s="14">
        <f t="shared" si="12"/>
        <v>173</v>
      </c>
    </row>
    <row r="353" spans="16:23">
      <c r="P353" s="13">
        <v>21.815000000000001</v>
      </c>
      <c r="Q353" s="14">
        <v>199</v>
      </c>
      <c r="R353" s="11" t="s">
        <v>44</v>
      </c>
      <c r="S353" s="15">
        <v>342</v>
      </c>
      <c r="V353" s="10" t="str">
        <f t="shared" si="11"/>
        <v/>
      </c>
      <c r="W353" s="14">
        <f t="shared" si="12"/>
        <v>173</v>
      </c>
    </row>
    <row r="354" spans="16:23">
      <c r="P354" s="9">
        <v>21.835000000000001</v>
      </c>
      <c r="Q354" s="10">
        <v>144</v>
      </c>
      <c r="R354" s="8" t="s">
        <v>43</v>
      </c>
      <c r="S354" s="15">
        <v>343</v>
      </c>
      <c r="V354" s="10">
        <f t="shared" si="11"/>
        <v>125</v>
      </c>
      <c r="W354" s="14" t="str">
        <f t="shared" si="12"/>
        <v/>
      </c>
    </row>
    <row r="355" spans="16:23">
      <c r="P355" s="9">
        <v>21.852</v>
      </c>
      <c r="Q355" s="10">
        <v>145</v>
      </c>
      <c r="R355" s="8" t="s">
        <v>43</v>
      </c>
      <c r="S355" s="15">
        <v>344</v>
      </c>
      <c r="V355" s="10">
        <f t="shared" si="11"/>
        <v>125</v>
      </c>
      <c r="W355" s="14" t="str">
        <f t="shared" si="12"/>
        <v/>
      </c>
    </row>
    <row r="356" spans="16:23">
      <c r="P356" s="9">
        <v>22.077000000000002</v>
      </c>
      <c r="Q356" s="10">
        <v>146</v>
      </c>
      <c r="R356" s="8" t="s">
        <v>43</v>
      </c>
      <c r="S356" s="15">
        <v>345</v>
      </c>
      <c r="V356" s="10">
        <f t="shared" si="11"/>
        <v>125</v>
      </c>
      <c r="W356" s="14" t="str">
        <f t="shared" si="12"/>
        <v/>
      </c>
    </row>
    <row r="357" spans="16:23">
      <c r="P357" s="9">
        <v>22.248999999999999</v>
      </c>
      <c r="Q357" s="10">
        <v>147</v>
      </c>
      <c r="R357" s="8" t="s">
        <v>43</v>
      </c>
      <c r="S357" s="15">
        <v>346</v>
      </c>
      <c r="V357" s="10">
        <f t="shared" si="11"/>
        <v>125</v>
      </c>
      <c r="W357" s="14" t="str">
        <f t="shared" si="12"/>
        <v/>
      </c>
    </row>
    <row r="358" spans="16:23">
      <c r="P358" s="9">
        <v>22.297999999999998</v>
      </c>
      <c r="Q358" s="10">
        <v>148</v>
      </c>
      <c r="R358" s="8" t="s">
        <v>43</v>
      </c>
      <c r="S358" s="15">
        <v>347</v>
      </c>
      <c r="V358" s="10">
        <f t="shared" si="11"/>
        <v>125</v>
      </c>
      <c r="W358" s="14" t="str">
        <f t="shared" si="12"/>
        <v/>
      </c>
    </row>
    <row r="359" spans="16:23">
      <c r="P359" s="9">
        <v>22.38</v>
      </c>
      <c r="Q359" s="10">
        <v>149</v>
      </c>
      <c r="R359" s="8" t="s">
        <v>43</v>
      </c>
      <c r="S359" s="15">
        <v>348</v>
      </c>
      <c r="V359" s="10">
        <f t="shared" si="11"/>
        <v>125</v>
      </c>
      <c r="W359" s="14" t="str">
        <f t="shared" si="12"/>
        <v/>
      </c>
    </row>
    <row r="360" spans="16:23">
      <c r="P360" s="9">
        <v>22.402000000000001</v>
      </c>
      <c r="Q360" s="10">
        <v>150</v>
      </c>
      <c r="R360" s="8" t="s">
        <v>43</v>
      </c>
      <c r="S360" s="15">
        <v>349</v>
      </c>
      <c r="V360" s="10">
        <f t="shared" si="11"/>
        <v>125</v>
      </c>
      <c r="W360" s="14" t="str">
        <f t="shared" si="12"/>
        <v/>
      </c>
    </row>
    <row r="361" spans="16:23">
      <c r="P361" s="13">
        <v>22.472999999999999</v>
      </c>
      <c r="Q361" s="14">
        <v>200</v>
      </c>
      <c r="R361" s="11" t="s">
        <v>44</v>
      </c>
      <c r="S361" s="15">
        <v>350</v>
      </c>
      <c r="V361" s="10" t="str">
        <f t="shared" si="11"/>
        <v/>
      </c>
      <c r="W361" s="14">
        <f t="shared" si="12"/>
        <v>166</v>
      </c>
    </row>
    <row r="362" spans="16:23">
      <c r="P362" s="9">
        <v>22.536999999999999</v>
      </c>
      <c r="Q362" s="10">
        <v>151</v>
      </c>
      <c r="R362" s="8" t="s">
        <v>43</v>
      </c>
      <c r="S362" s="15">
        <v>351</v>
      </c>
      <c r="V362" s="10">
        <f t="shared" si="11"/>
        <v>124</v>
      </c>
      <c r="W362" s="14" t="str">
        <f t="shared" si="12"/>
        <v/>
      </c>
    </row>
    <row r="363" spans="16:23">
      <c r="P363" s="9">
        <v>22.677</v>
      </c>
      <c r="Q363" s="10">
        <v>152</v>
      </c>
      <c r="R363" s="8" t="s">
        <v>43</v>
      </c>
      <c r="S363" s="15">
        <v>352</v>
      </c>
      <c r="V363" s="10">
        <f t="shared" si="11"/>
        <v>124</v>
      </c>
      <c r="W363" s="14" t="str">
        <f t="shared" si="12"/>
        <v/>
      </c>
    </row>
    <row r="364" spans="16:23">
      <c r="P364" s="13">
        <v>22.702999999999999</v>
      </c>
      <c r="Q364" s="14">
        <v>201</v>
      </c>
      <c r="R364" s="11" t="s">
        <v>44</v>
      </c>
      <c r="S364" s="15">
        <v>353</v>
      </c>
      <c r="V364" s="10" t="str">
        <f t="shared" si="11"/>
        <v/>
      </c>
      <c r="W364" s="14">
        <f t="shared" si="12"/>
        <v>164</v>
      </c>
    </row>
    <row r="365" spans="16:23">
      <c r="P365" s="9">
        <v>22.776</v>
      </c>
      <c r="Q365" s="10">
        <v>153</v>
      </c>
      <c r="R365" s="8" t="s">
        <v>43</v>
      </c>
      <c r="S365" s="15">
        <v>354</v>
      </c>
      <c r="V365" s="10">
        <f t="shared" si="11"/>
        <v>123</v>
      </c>
      <c r="W365" s="14" t="str">
        <f t="shared" si="12"/>
        <v/>
      </c>
    </row>
    <row r="366" spans="16:23">
      <c r="P366" s="13">
        <v>22.834</v>
      </c>
      <c r="Q366" s="14">
        <v>202</v>
      </c>
      <c r="R366" s="11" t="s">
        <v>44</v>
      </c>
      <c r="S366" s="15">
        <v>355</v>
      </c>
      <c r="V366" s="10" t="str">
        <f t="shared" si="11"/>
        <v/>
      </c>
      <c r="W366" s="14">
        <f t="shared" si="12"/>
        <v>163</v>
      </c>
    </row>
    <row r="367" spans="16:23">
      <c r="P367" s="13">
        <v>22.905999999999999</v>
      </c>
      <c r="Q367" s="14">
        <v>203</v>
      </c>
      <c r="R367" s="11" t="s">
        <v>44</v>
      </c>
      <c r="S367" s="15">
        <v>356</v>
      </c>
      <c r="V367" s="10" t="str">
        <f t="shared" si="11"/>
        <v/>
      </c>
      <c r="W367" s="14">
        <f t="shared" si="12"/>
        <v>163</v>
      </c>
    </row>
    <row r="368" spans="16:23">
      <c r="P368" s="9">
        <v>22.914000000000001</v>
      </c>
      <c r="Q368" s="10">
        <v>154</v>
      </c>
      <c r="R368" s="8" t="s">
        <v>43</v>
      </c>
      <c r="S368" s="15">
        <v>357</v>
      </c>
      <c r="V368" s="10">
        <f t="shared" si="11"/>
        <v>121</v>
      </c>
      <c r="W368" s="14" t="str">
        <f t="shared" si="12"/>
        <v/>
      </c>
    </row>
    <row r="369" spans="16:23">
      <c r="P369" s="13">
        <v>23.228000000000002</v>
      </c>
      <c r="Q369" s="14">
        <v>204</v>
      </c>
      <c r="R369" s="11" t="s">
        <v>44</v>
      </c>
      <c r="S369" s="15">
        <v>358</v>
      </c>
      <c r="V369" s="10" t="str">
        <f t="shared" si="11"/>
        <v/>
      </c>
      <c r="W369" s="14">
        <f t="shared" si="12"/>
        <v>162</v>
      </c>
    </row>
    <row r="370" spans="16:23">
      <c r="P370" s="9">
        <v>23.271999999999998</v>
      </c>
      <c r="Q370" s="10">
        <v>155</v>
      </c>
      <c r="R370" s="8" t="s">
        <v>43</v>
      </c>
      <c r="S370" s="15">
        <v>359</v>
      </c>
      <c r="V370" s="10">
        <f t="shared" si="11"/>
        <v>120</v>
      </c>
      <c r="W370" s="14" t="str">
        <f t="shared" si="12"/>
        <v/>
      </c>
    </row>
    <row r="371" spans="16:23">
      <c r="P371" s="9">
        <v>23.282</v>
      </c>
      <c r="Q371" s="10">
        <v>156</v>
      </c>
      <c r="R371" s="8" t="s">
        <v>43</v>
      </c>
      <c r="S371" s="15">
        <v>360</v>
      </c>
      <c r="V371" s="10">
        <f t="shared" si="11"/>
        <v>120</v>
      </c>
      <c r="W371" s="14" t="str">
        <f t="shared" si="12"/>
        <v/>
      </c>
    </row>
    <row r="372" spans="16:23">
      <c r="P372" s="9">
        <v>23.341000000000001</v>
      </c>
      <c r="Q372" s="10">
        <v>157</v>
      </c>
      <c r="R372" s="8" t="s">
        <v>43</v>
      </c>
      <c r="S372" s="15">
        <v>361</v>
      </c>
      <c r="V372" s="10">
        <f t="shared" si="11"/>
        <v>120</v>
      </c>
      <c r="W372" s="14" t="str">
        <f t="shared" si="12"/>
        <v/>
      </c>
    </row>
    <row r="373" spans="16:23">
      <c r="P373" s="13">
        <v>23.416</v>
      </c>
      <c r="Q373" s="14">
        <v>205</v>
      </c>
      <c r="R373" s="11" t="s">
        <v>44</v>
      </c>
      <c r="S373" s="15">
        <v>362</v>
      </c>
      <c r="V373" s="10" t="str">
        <f t="shared" si="11"/>
        <v/>
      </c>
      <c r="W373" s="14">
        <f t="shared" si="12"/>
        <v>159</v>
      </c>
    </row>
    <row r="374" spans="16:23">
      <c r="P374" s="9">
        <v>23.417999999999999</v>
      </c>
      <c r="Q374" s="10">
        <v>158</v>
      </c>
      <c r="R374" s="8" t="s">
        <v>43</v>
      </c>
      <c r="S374" s="15">
        <v>363</v>
      </c>
      <c r="V374" s="10">
        <f t="shared" si="11"/>
        <v>119</v>
      </c>
      <c r="W374" s="14" t="str">
        <f t="shared" si="12"/>
        <v/>
      </c>
    </row>
    <row r="375" spans="16:23">
      <c r="P375" s="13">
        <v>23.498999999999999</v>
      </c>
      <c r="Q375" s="14">
        <v>206</v>
      </c>
      <c r="R375" s="11" t="s">
        <v>44</v>
      </c>
      <c r="S375" s="15">
        <v>364</v>
      </c>
      <c r="V375" s="10" t="str">
        <f t="shared" si="11"/>
        <v/>
      </c>
      <c r="W375" s="14">
        <f t="shared" si="12"/>
        <v>158</v>
      </c>
    </row>
    <row r="376" spans="16:23">
      <c r="P376" s="13">
        <v>23.600999999999999</v>
      </c>
      <c r="Q376" s="14">
        <v>207</v>
      </c>
      <c r="R376" s="11" t="s">
        <v>44</v>
      </c>
      <c r="S376" s="15">
        <v>365</v>
      </c>
      <c r="V376" s="10" t="str">
        <f t="shared" si="11"/>
        <v/>
      </c>
      <c r="W376" s="14">
        <f t="shared" si="12"/>
        <v>158</v>
      </c>
    </row>
    <row r="377" spans="16:23">
      <c r="P377" s="13">
        <v>23.696999999999999</v>
      </c>
      <c r="Q377" s="14">
        <v>208</v>
      </c>
      <c r="R377" s="11" t="s">
        <v>44</v>
      </c>
      <c r="S377" s="15">
        <v>366</v>
      </c>
      <c r="V377" s="10" t="str">
        <f t="shared" si="11"/>
        <v/>
      </c>
      <c r="W377" s="14">
        <f t="shared" si="12"/>
        <v>158</v>
      </c>
    </row>
    <row r="378" spans="16:23">
      <c r="P378" s="13">
        <v>23.77</v>
      </c>
      <c r="Q378" s="14">
        <v>209</v>
      </c>
      <c r="R378" s="11" t="s">
        <v>44</v>
      </c>
      <c r="S378" s="15">
        <v>367</v>
      </c>
      <c r="V378" s="10" t="str">
        <f t="shared" si="11"/>
        <v/>
      </c>
      <c r="W378" s="14">
        <f t="shared" si="12"/>
        <v>158</v>
      </c>
    </row>
    <row r="379" spans="16:23">
      <c r="P379" s="9">
        <v>23.838999999999999</v>
      </c>
      <c r="Q379" s="10">
        <v>159</v>
      </c>
      <c r="R379" s="8" t="s">
        <v>43</v>
      </c>
      <c r="S379" s="15">
        <v>368</v>
      </c>
      <c r="V379" s="10">
        <f t="shared" si="11"/>
        <v>115</v>
      </c>
      <c r="W379" s="14" t="str">
        <f t="shared" si="12"/>
        <v/>
      </c>
    </row>
    <row r="380" spans="16:23">
      <c r="P380" s="9">
        <v>23.88</v>
      </c>
      <c r="Q380" s="10">
        <v>160</v>
      </c>
      <c r="R380" s="8" t="s">
        <v>43</v>
      </c>
      <c r="S380" s="15">
        <v>369</v>
      </c>
      <c r="V380" s="10">
        <f t="shared" si="11"/>
        <v>115</v>
      </c>
      <c r="W380" s="14" t="str">
        <f t="shared" si="12"/>
        <v/>
      </c>
    </row>
    <row r="381" spans="16:23">
      <c r="P381" s="13">
        <v>23.904</v>
      </c>
      <c r="Q381" s="14">
        <v>210</v>
      </c>
      <c r="R381" s="11" t="s">
        <v>44</v>
      </c>
      <c r="S381" s="15">
        <v>370</v>
      </c>
      <c r="V381" s="10" t="str">
        <f t="shared" si="11"/>
        <v/>
      </c>
      <c r="W381" s="14">
        <f t="shared" si="12"/>
        <v>156</v>
      </c>
    </row>
    <row r="382" spans="16:23">
      <c r="P382" s="9">
        <v>24.001000000000001</v>
      </c>
      <c r="Q382" s="10">
        <v>161</v>
      </c>
      <c r="R382" s="8" t="s">
        <v>43</v>
      </c>
      <c r="S382" s="15">
        <v>371</v>
      </c>
      <c r="V382" s="10">
        <f t="shared" si="11"/>
        <v>114</v>
      </c>
      <c r="W382" s="14" t="str">
        <f t="shared" si="12"/>
        <v/>
      </c>
    </row>
    <row r="383" spans="16:23">
      <c r="P383" s="13">
        <v>24.01</v>
      </c>
      <c r="Q383" s="14">
        <v>211</v>
      </c>
      <c r="R383" s="11" t="s">
        <v>44</v>
      </c>
      <c r="S383" s="15">
        <v>372</v>
      </c>
      <c r="V383" s="10" t="str">
        <f t="shared" si="11"/>
        <v/>
      </c>
      <c r="W383" s="14">
        <f t="shared" si="12"/>
        <v>155</v>
      </c>
    </row>
    <row r="384" spans="16:23">
      <c r="P384" s="9">
        <v>24.033000000000001</v>
      </c>
      <c r="Q384" s="10">
        <v>162</v>
      </c>
      <c r="R384" s="8" t="s">
        <v>43</v>
      </c>
      <c r="S384" s="15">
        <v>373</v>
      </c>
      <c r="V384" s="10">
        <f t="shared" si="11"/>
        <v>113</v>
      </c>
      <c r="W384" s="14" t="str">
        <f t="shared" si="12"/>
        <v/>
      </c>
    </row>
    <row r="385" spans="16:23">
      <c r="P385" s="9">
        <v>24.244</v>
      </c>
      <c r="Q385" s="10">
        <v>163</v>
      </c>
      <c r="R385" s="8" t="s">
        <v>43</v>
      </c>
      <c r="S385" s="15">
        <v>374</v>
      </c>
      <c r="V385" s="10">
        <f t="shared" si="11"/>
        <v>113</v>
      </c>
      <c r="W385" s="14" t="str">
        <f t="shared" si="12"/>
        <v/>
      </c>
    </row>
    <row r="386" spans="16:23">
      <c r="P386" s="9">
        <v>24.244</v>
      </c>
      <c r="Q386" s="10">
        <v>164</v>
      </c>
      <c r="R386" s="8" t="s">
        <v>43</v>
      </c>
      <c r="S386" s="15">
        <v>375</v>
      </c>
      <c r="V386" s="10">
        <f t="shared" si="11"/>
        <v>113</v>
      </c>
      <c r="W386" s="14" t="str">
        <f t="shared" si="12"/>
        <v/>
      </c>
    </row>
    <row r="387" spans="16:23">
      <c r="P387" s="13">
        <v>24.55</v>
      </c>
      <c r="Q387" s="14">
        <v>212</v>
      </c>
      <c r="R387" s="11" t="s">
        <v>44</v>
      </c>
      <c r="S387" s="15">
        <v>376</v>
      </c>
      <c r="V387" s="10" t="str">
        <f t="shared" si="11"/>
        <v/>
      </c>
      <c r="W387" s="14">
        <f t="shared" si="12"/>
        <v>152</v>
      </c>
    </row>
    <row r="388" spans="16:23">
      <c r="P388" s="13">
        <v>24.573</v>
      </c>
      <c r="Q388" s="14">
        <v>213</v>
      </c>
      <c r="R388" s="11" t="s">
        <v>44</v>
      </c>
      <c r="S388" s="15">
        <v>377</v>
      </c>
      <c r="V388" s="10" t="str">
        <f t="shared" si="11"/>
        <v/>
      </c>
      <c r="W388" s="14">
        <f t="shared" si="12"/>
        <v>152</v>
      </c>
    </row>
    <row r="389" spans="16:23">
      <c r="P389" s="13">
        <v>24.701000000000001</v>
      </c>
      <c r="Q389" s="14">
        <v>214</v>
      </c>
      <c r="R389" s="11" t="s">
        <v>44</v>
      </c>
      <c r="S389" s="15">
        <v>378</v>
      </c>
      <c r="V389" s="10" t="str">
        <f t="shared" si="11"/>
        <v/>
      </c>
      <c r="W389" s="14">
        <f t="shared" si="12"/>
        <v>152</v>
      </c>
    </row>
    <row r="390" spans="16:23">
      <c r="P390" s="13">
        <v>24.706</v>
      </c>
      <c r="Q390" s="14">
        <v>215</v>
      </c>
      <c r="R390" s="11" t="s">
        <v>44</v>
      </c>
      <c r="S390" s="15">
        <v>379</v>
      </c>
      <c r="V390" s="10" t="str">
        <f t="shared" si="11"/>
        <v/>
      </c>
      <c r="W390" s="14">
        <f t="shared" si="12"/>
        <v>152</v>
      </c>
    </row>
    <row r="391" spans="16:23">
      <c r="P391" s="13">
        <v>24.74</v>
      </c>
      <c r="Q391" s="14">
        <v>216</v>
      </c>
      <c r="R391" s="11" t="s">
        <v>44</v>
      </c>
      <c r="S391" s="15">
        <v>380</v>
      </c>
      <c r="V391" s="10" t="str">
        <f t="shared" si="11"/>
        <v/>
      </c>
      <c r="W391" s="14">
        <f t="shared" si="12"/>
        <v>152</v>
      </c>
    </row>
    <row r="392" spans="16:23">
      <c r="P392" s="13">
        <v>24.829000000000001</v>
      </c>
      <c r="Q392" s="14">
        <v>217</v>
      </c>
      <c r="R392" s="11" t="s">
        <v>44</v>
      </c>
      <c r="S392" s="15">
        <v>381</v>
      </c>
      <c r="V392" s="10" t="str">
        <f t="shared" si="11"/>
        <v/>
      </c>
      <c r="W392" s="14">
        <f t="shared" si="12"/>
        <v>152</v>
      </c>
    </row>
    <row r="393" spans="16:23">
      <c r="P393" s="13">
        <v>24.876999999999999</v>
      </c>
      <c r="Q393" s="14">
        <v>218</v>
      </c>
      <c r="R393" s="11" t="s">
        <v>44</v>
      </c>
      <c r="S393" s="15">
        <v>382</v>
      </c>
      <c r="V393" s="10" t="str">
        <f t="shared" si="11"/>
        <v/>
      </c>
      <c r="W393" s="14">
        <f t="shared" si="12"/>
        <v>152</v>
      </c>
    </row>
    <row r="394" spans="16:23">
      <c r="P394" s="9">
        <v>24.917999999999999</v>
      </c>
      <c r="Q394" s="10">
        <v>165</v>
      </c>
      <c r="R394" s="8" t="s">
        <v>43</v>
      </c>
      <c r="S394" s="15">
        <v>383</v>
      </c>
      <c r="V394" s="10">
        <f t="shared" si="11"/>
        <v>106</v>
      </c>
      <c r="W394" s="14" t="str">
        <f t="shared" si="12"/>
        <v/>
      </c>
    </row>
    <row r="395" spans="16:23">
      <c r="P395" s="13">
        <v>25.131</v>
      </c>
      <c r="Q395" s="14">
        <v>219</v>
      </c>
      <c r="R395" s="11" t="s">
        <v>44</v>
      </c>
      <c r="S395" s="15">
        <v>384</v>
      </c>
      <c r="V395" s="10" t="str">
        <f t="shared" si="11"/>
        <v/>
      </c>
      <c r="W395" s="14">
        <f t="shared" si="12"/>
        <v>151</v>
      </c>
    </row>
    <row r="396" spans="16:23">
      <c r="P396" s="13">
        <v>25.151</v>
      </c>
      <c r="Q396" s="14">
        <v>220</v>
      </c>
      <c r="R396" s="11" t="s">
        <v>44</v>
      </c>
      <c r="S396" s="15">
        <v>385</v>
      </c>
      <c r="V396" s="10" t="str">
        <f t="shared" ref="V396:V459" si="13">IF(R396="a",($J$5-S396)-($J$3-Q396),"")</f>
        <v/>
      </c>
      <c r="W396" s="14">
        <f t="shared" ref="W396:W459" si="14">IF(R396="b",($J$5-S396)-($J$4-Q396),"")</f>
        <v>151</v>
      </c>
    </row>
    <row r="397" spans="16:23">
      <c r="P397" s="13">
        <v>25.233000000000001</v>
      </c>
      <c r="Q397" s="14">
        <v>221</v>
      </c>
      <c r="R397" s="11" t="s">
        <v>44</v>
      </c>
      <c r="S397" s="15">
        <v>386</v>
      </c>
      <c r="V397" s="10" t="str">
        <f t="shared" si="13"/>
        <v/>
      </c>
      <c r="W397" s="14">
        <f t="shared" si="14"/>
        <v>151</v>
      </c>
    </row>
    <row r="398" spans="16:23">
      <c r="P398" s="9">
        <v>25.297000000000001</v>
      </c>
      <c r="Q398" s="10">
        <v>166</v>
      </c>
      <c r="R398" s="8" t="s">
        <v>43</v>
      </c>
      <c r="S398" s="15">
        <v>387</v>
      </c>
      <c r="V398" s="10">
        <f t="shared" si="13"/>
        <v>103</v>
      </c>
      <c r="W398" s="14" t="str">
        <f t="shared" si="14"/>
        <v/>
      </c>
    </row>
    <row r="399" spans="16:23">
      <c r="P399" s="9">
        <v>25.315999999999999</v>
      </c>
      <c r="Q399" s="10">
        <v>167</v>
      </c>
      <c r="R399" s="8" t="s">
        <v>43</v>
      </c>
      <c r="S399" s="15">
        <v>388</v>
      </c>
      <c r="V399" s="10">
        <f t="shared" si="13"/>
        <v>103</v>
      </c>
      <c r="W399" s="14" t="str">
        <f t="shared" si="14"/>
        <v/>
      </c>
    </row>
    <row r="400" spans="16:23">
      <c r="P400" s="9">
        <v>25.32</v>
      </c>
      <c r="Q400" s="10">
        <v>168</v>
      </c>
      <c r="R400" s="8" t="s">
        <v>43</v>
      </c>
      <c r="S400" s="15">
        <v>389</v>
      </c>
      <c r="V400" s="10">
        <f t="shared" si="13"/>
        <v>103</v>
      </c>
      <c r="W400" s="14" t="str">
        <f t="shared" si="14"/>
        <v/>
      </c>
    </row>
    <row r="401" spans="16:23">
      <c r="P401" s="13">
        <v>25.524999999999999</v>
      </c>
      <c r="Q401" s="14">
        <v>222</v>
      </c>
      <c r="R401" s="11" t="s">
        <v>44</v>
      </c>
      <c r="S401" s="15">
        <v>390</v>
      </c>
      <c r="V401" s="10" t="str">
        <f t="shared" si="13"/>
        <v/>
      </c>
      <c r="W401" s="14">
        <f t="shared" si="14"/>
        <v>148</v>
      </c>
    </row>
    <row r="402" spans="16:23">
      <c r="P402" s="9">
        <v>25.571000000000002</v>
      </c>
      <c r="Q402" s="10">
        <v>169</v>
      </c>
      <c r="R402" s="8" t="s">
        <v>43</v>
      </c>
      <c r="S402" s="15">
        <v>391</v>
      </c>
      <c r="V402" s="10">
        <f t="shared" si="13"/>
        <v>102</v>
      </c>
      <c r="W402" s="14" t="str">
        <f t="shared" si="14"/>
        <v/>
      </c>
    </row>
    <row r="403" spans="16:23">
      <c r="P403" s="9">
        <v>25.603999999999999</v>
      </c>
      <c r="Q403" s="10">
        <v>170</v>
      </c>
      <c r="R403" s="8" t="s">
        <v>43</v>
      </c>
      <c r="S403" s="15">
        <v>392</v>
      </c>
      <c r="V403" s="10">
        <f t="shared" si="13"/>
        <v>102</v>
      </c>
      <c r="W403" s="14" t="str">
        <f t="shared" si="14"/>
        <v/>
      </c>
    </row>
    <row r="404" spans="16:23">
      <c r="P404" s="9">
        <v>25.71</v>
      </c>
      <c r="Q404" s="10">
        <v>171</v>
      </c>
      <c r="R404" s="8" t="s">
        <v>43</v>
      </c>
      <c r="S404" s="15">
        <v>393</v>
      </c>
      <c r="V404" s="10">
        <f t="shared" si="13"/>
        <v>102</v>
      </c>
      <c r="W404" s="14" t="str">
        <f t="shared" si="14"/>
        <v/>
      </c>
    </row>
    <row r="405" spans="16:23">
      <c r="P405" s="9">
        <v>25.952999999999999</v>
      </c>
      <c r="Q405" s="10">
        <v>172</v>
      </c>
      <c r="R405" s="8" t="s">
        <v>43</v>
      </c>
      <c r="S405" s="15">
        <v>394</v>
      </c>
      <c r="V405" s="10">
        <f t="shared" si="13"/>
        <v>102</v>
      </c>
      <c r="W405" s="14" t="str">
        <f t="shared" si="14"/>
        <v/>
      </c>
    </row>
    <row r="406" spans="16:23">
      <c r="P406" s="13">
        <v>26.003</v>
      </c>
      <c r="Q406" s="14">
        <v>223</v>
      </c>
      <c r="R406" s="11" t="s">
        <v>44</v>
      </c>
      <c r="S406" s="15">
        <v>395</v>
      </c>
      <c r="V406" s="10" t="str">
        <f t="shared" si="13"/>
        <v/>
      </c>
      <c r="W406" s="14">
        <f t="shared" si="14"/>
        <v>144</v>
      </c>
    </row>
    <row r="407" spans="16:23">
      <c r="P407" s="13">
        <v>26.311</v>
      </c>
      <c r="Q407" s="14">
        <v>224</v>
      </c>
      <c r="R407" s="11" t="s">
        <v>44</v>
      </c>
      <c r="S407" s="15">
        <v>396</v>
      </c>
      <c r="V407" s="10" t="str">
        <f t="shared" si="13"/>
        <v/>
      </c>
      <c r="W407" s="14">
        <f t="shared" si="14"/>
        <v>144</v>
      </c>
    </row>
    <row r="408" spans="16:23">
      <c r="P408" s="9">
        <v>26.565000000000001</v>
      </c>
      <c r="Q408" s="10">
        <v>173</v>
      </c>
      <c r="R408" s="8" t="s">
        <v>43</v>
      </c>
      <c r="S408" s="15">
        <v>397</v>
      </c>
      <c r="V408" s="10">
        <f t="shared" si="13"/>
        <v>100</v>
      </c>
      <c r="W408" s="14" t="str">
        <f t="shared" si="14"/>
        <v/>
      </c>
    </row>
    <row r="409" spans="16:23">
      <c r="P409" s="9">
        <v>26.565000000000001</v>
      </c>
      <c r="Q409" s="10">
        <v>174</v>
      </c>
      <c r="R409" s="8" t="s">
        <v>43</v>
      </c>
      <c r="S409" s="15">
        <v>398</v>
      </c>
      <c r="V409" s="10">
        <f t="shared" si="13"/>
        <v>100</v>
      </c>
      <c r="W409" s="14" t="str">
        <f t="shared" si="14"/>
        <v/>
      </c>
    </row>
    <row r="410" spans="16:23">
      <c r="P410" s="13">
        <v>26.565000000000001</v>
      </c>
      <c r="Q410" s="14">
        <v>225</v>
      </c>
      <c r="R410" s="11" t="s">
        <v>44</v>
      </c>
      <c r="S410" s="15">
        <v>399</v>
      </c>
      <c r="V410" s="10" t="str">
        <f t="shared" si="13"/>
        <v/>
      </c>
      <c r="W410" s="14">
        <f t="shared" si="14"/>
        <v>142</v>
      </c>
    </row>
    <row r="411" spans="16:23">
      <c r="P411" s="9">
        <v>26.704999999999998</v>
      </c>
      <c r="Q411" s="10">
        <v>175</v>
      </c>
      <c r="R411" s="8" t="s">
        <v>43</v>
      </c>
      <c r="S411" s="15">
        <v>400</v>
      </c>
      <c r="V411" s="10">
        <f t="shared" si="13"/>
        <v>99</v>
      </c>
      <c r="W411" s="14" t="str">
        <f t="shared" si="14"/>
        <v/>
      </c>
    </row>
    <row r="412" spans="16:23">
      <c r="P412" s="9">
        <v>26.823</v>
      </c>
      <c r="Q412" s="10">
        <v>176</v>
      </c>
      <c r="R412" s="8" t="s">
        <v>43</v>
      </c>
      <c r="S412" s="15">
        <v>401</v>
      </c>
      <c r="V412" s="10">
        <f t="shared" si="13"/>
        <v>99</v>
      </c>
      <c r="W412" s="14" t="str">
        <f t="shared" si="14"/>
        <v/>
      </c>
    </row>
    <row r="413" spans="16:23">
      <c r="P413" s="9">
        <v>26.911000000000001</v>
      </c>
      <c r="Q413" s="10">
        <v>177</v>
      </c>
      <c r="R413" s="8" t="s">
        <v>43</v>
      </c>
      <c r="S413" s="15">
        <v>402</v>
      </c>
      <c r="V413" s="10">
        <f t="shared" si="13"/>
        <v>99</v>
      </c>
      <c r="W413" s="14" t="str">
        <f t="shared" si="14"/>
        <v/>
      </c>
    </row>
    <row r="414" spans="16:23">
      <c r="P414" s="9">
        <v>26.920999999999999</v>
      </c>
      <c r="Q414" s="10">
        <v>178</v>
      </c>
      <c r="R414" s="8" t="s">
        <v>43</v>
      </c>
      <c r="S414" s="15">
        <v>403</v>
      </c>
      <c r="V414" s="10">
        <f t="shared" si="13"/>
        <v>99</v>
      </c>
      <c r="W414" s="14" t="str">
        <f t="shared" si="14"/>
        <v/>
      </c>
    </row>
    <row r="415" spans="16:23">
      <c r="P415" s="13">
        <v>27.3</v>
      </c>
      <c r="Q415" s="14">
        <v>226</v>
      </c>
      <c r="R415" s="11" t="s">
        <v>44</v>
      </c>
      <c r="S415" s="15">
        <v>404</v>
      </c>
      <c r="V415" s="10" t="str">
        <f t="shared" si="13"/>
        <v/>
      </c>
      <c r="W415" s="14">
        <f t="shared" si="14"/>
        <v>138</v>
      </c>
    </row>
    <row r="416" spans="16:23">
      <c r="P416" s="9">
        <v>27.603000000000002</v>
      </c>
      <c r="Q416" s="10">
        <v>179</v>
      </c>
      <c r="R416" s="8" t="s">
        <v>43</v>
      </c>
      <c r="S416" s="15">
        <v>405</v>
      </c>
      <c r="V416" s="10">
        <f t="shared" si="13"/>
        <v>98</v>
      </c>
      <c r="W416" s="14" t="str">
        <f t="shared" si="14"/>
        <v/>
      </c>
    </row>
    <row r="417" spans="16:23">
      <c r="P417" s="9">
        <v>27.800999999999998</v>
      </c>
      <c r="Q417" s="10">
        <v>180</v>
      </c>
      <c r="R417" s="8" t="s">
        <v>43</v>
      </c>
      <c r="S417" s="15">
        <v>406</v>
      </c>
      <c r="V417" s="10">
        <f t="shared" si="13"/>
        <v>98</v>
      </c>
      <c r="W417" s="14" t="str">
        <f t="shared" si="14"/>
        <v/>
      </c>
    </row>
    <row r="418" spans="16:23">
      <c r="P418" s="9">
        <v>27.82</v>
      </c>
      <c r="Q418" s="10">
        <v>181</v>
      </c>
      <c r="R418" s="8" t="s">
        <v>43</v>
      </c>
      <c r="S418" s="15">
        <v>407</v>
      </c>
      <c r="V418" s="10">
        <f t="shared" si="13"/>
        <v>98</v>
      </c>
      <c r="W418" s="14" t="str">
        <f t="shared" si="14"/>
        <v/>
      </c>
    </row>
    <row r="419" spans="16:23">
      <c r="P419" s="13">
        <v>27.824000000000002</v>
      </c>
      <c r="Q419" s="14">
        <v>227</v>
      </c>
      <c r="R419" s="11" t="s">
        <v>44</v>
      </c>
      <c r="S419" s="15">
        <v>408</v>
      </c>
      <c r="V419" s="10" t="str">
        <f t="shared" si="13"/>
        <v/>
      </c>
      <c r="W419" s="14">
        <f t="shared" si="14"/>
        <v>135</v>
      </c>
    </row>
    <row r="420" spans="16:23">
      <c r="P420" s="9">
        <v>27.866</v>
      </c>
      <c r="Q420" s="10">
        <v>182</v>
      </c>
      <c r="R420" s="8" t="s">
        <v>43</v>
      </c>
      <c r="S420" s="15">
        <v>409</v>
      </c>
      <c r="V420" s="10">
        <f t="shared" si="13"/>
        <v>97</v>
      </c>
      <c r="W420" s="14" t="str">
        <f t="shared" si="14"/>
        <v/>
      </c>
    </row>
    <row r="421" spans="16:23">
      <c r="P421" s="13">
        <v>27.885999999999999</v>
      </c>
      <c r="Q421" s="14">
        <v>228</v>
      </c>
      <c r="R421" s="11" t="s">
        <v>44</v>
      </c>
      <c r="S421" s="15">
        <v>410</v>
      </c>
      <c r="V421" s="10" t="str">
        <f t="shared" si="13"/>
        <v/>
      </c>
      <c r="W421" s="14">
        <f t="shared" si="14"/>
        <v>134</v>
      </c>
    </row>
    <row r="422" spans="16:23">
      <c r="P422" s="9">
        <v>27.978999999999999</v>
      </c>
      <c r="Q422" s="10">
        <v>183</v>
      </c>
      <c r="R422" s="8" t="s">
        <v>43</v>
      </c>
      <c r="S422" s="15">
        <v>411</v>
      </c>
      <c r="V422" s="10">
        <f t="shared" si="13"/>
        <v>96</v>
      </c>
      <c r="W422" s="14" t="str">
        <f t="shared" si="14"/>
        <v/>
      </c>
    </row>
    <row r="423" spans="16:23">
      <c r="P423" s="9">
        <v>28.067</v>
      </c>
      <c r="Q423" s="10">
        <v>184</v>
      </c>
      <c r="R423" s="8" t="s">
        <v>43</v>
      </c>
      <c r="S423" s="15">
        <v>412</v>
      </c>
      <c r="V423" s="10">
        <f t="shared" si="13"/>
        <v>96</v>
      </c>
      <c r="W423" s="14" t="str">
        <f t="shared" si="14"/>
        <v/>
      </c>
    </row>
    <row r="424" spans="16:23">
      <c r="P424" s="13">
        <v>28.177</v>
      </c>
      <c r="Q424" s="14">
        <v>229</v>
      </c>
      <c r="R424" s="11" t="s">
        <v>44</v>
      </c>
      <c r="S424" s="15">
        <v>413</v>
      </c>
      <c r="V424" s="10" t="str">
        <f t="shared" si="13"/>
        <v/>
      </c>
      <c r="W424" s="14">
        <f t="shared" si="14"/>
        <v>132</v>
      </c>
    </row>
    <row r="425" spans="16:23">
      <c r="P425" s="13">
        <v>28.25</v>
      </c>
      <c r="Q425" s="14">
        <v>230</v>
      </c>
      <c r="R425" s="11" t="s">
        <v>44</v>
      </c>
      <c r="S425" s="15">
        <v>414</v>
      </c>
      <c r="V425" s="10" t="str">
        <f t="shared" si="13"/>
        <v/>
      </c>
      <c r="W425" s="14">
        <f t="shared" si="14"/>
        <v>132</v>
      </c>
    </row>
    <row r="426" spans="16:23">
      <c r="P426" s="13">
        <v>28.324999999999999</v>
      </c>
      <c r="Q426" s="14">
        <v>231</v>
      </c>
      <c r="R426" s="11" t="s">
        <v>44</v>
      </c>
      <c r="S426" s="15">
        <v>415</v>
      </c>
      <c r="V426" s="10" t="str">
        <f t="shared" si="13"/>
        <v/>
      </c>
      <c r="W426" s="14">
        <f t="shared" si="14"/>
        <v>132</v>
      </c>
    </row>
    <row r="427" spans="16:23">
      <c r="P427" s="9">
        <v>28.327000000000002</v>
      </c>
      <c r="Q427" s="10">
        <v>185</v>
      </c>
      <c r="R427" s="8" t="s">
        <v>43</v>
      </c>
      <c r="S427" s="15">
        <v>416</v>
      </c>
      <c r="V427" s="10">
        <f t="shared" si="13"/>
        <v>93</v>
      </c>
      <c r="W427" s="14" t="str">
        <f t="shared" si="14"/>
        <v/>
      </c>
    </row>
    <row r="428" spans="16:23">
      <c r="P428" s="9">
        <v>28.408000000000001</v>
      </c>
      <c r="Q428" s="10">
        <v>186</v>
      </c>
      <c r="R428" s="8" t="s">
        <v>43</v>
      </c>
      <c r="S428" s="15">
        <v>417</v>
      </c>
      <c r="V428" s="10">
        <f t="shared" si="13"/>
        <v>93</v>
      </c>
      <c r="W428" s="14" t="str">
        <f t="shared" si="14"/>
        <v/>
      </c>
    </row>
    <row r="429" spans="16:23">
      <c r="P429" s="9">
        <v>28.524000000000001</v>
      </c>
      <c r="Q429" s="10">
        <v>187</v>
      </c>
      <c r="R429" s="8" t="s">
        <v>43</v>
      </c>
      <c r="S429" s="15">
        <v>418</v>
      </c>
      <c r="V429" s="10">
        <f t="shared" si="13"/>
        <v>93</v>
      </c>
      <c r="W429" s="14" t="str">
        <f t="shared" si="14"/>
        <v/>
      </c>
    </row>
    <row r="430" spans="16:23">
      <c r="P430" s="13">
        <v>28.686</v>
      </c>
      <c r="Q430" s="14">
        <v>232</v>
      </c>
      <c r="R430" s="11" t="s">
        <v>44</v>
      </c>
      <c r="S430" s="15">
        <v>419</v>
      </c>
      <c r="V430" s="10" t="str">
        <f t="shared" si="13"/>
        <v/>
      </c>
      <c r="W430" s="14">
        <f t="shared" si="14"/>
        <v>129</v>
      </c>
    </row>
    <row r="431" spans="16:23">
      <c r="P431" s="9">
        <v>28.986999999999998</v>
      </c>
      <c r="Q431" s="10">
        <v>188</v>
      </c>
      <c r="R431" s="8" t="s">
        <v>43</v>
      </c>
      <c r="S431" s="15">
        <v>420</v>
      </c>
      <c r="V431" s="10">
        <f t="shared" si="13"/>
        <v>92</v>
      </c>
      <c r="W431" s="14" t="str">
        <f t="shared" si="14"/>
        <v/>
      </c>
    </row>
    <row r="432" spans="16:23">
      <c r="P432" s="13">
        <v>29.004999999999999</v>
      </c>
      <c r="Q432" s="14">
        <v>233</v>
      </c>
      <c r="R432" s="11" t="s">
        <v>44</v>
      </c>
      <c r="S432" s="15">
        <v>421</v>
      </c>
      <c r="V432" s="10" t="str">
        <f t="shared" si="13"/>
        <v/>
      </c>
      <c r="W432" s="14">
        <f t="shared" si="14"/>
        <v>128</v>
      </c>
    </row>
    <row r="433" spans="16:23">
      <c r="P433" s="13">
        <v>29.024999999999999</v>
      </c>
      <c r="Q433" s="14">
        <v>234</v>
      </c>
      <c r="R433" s="11" t="s">
        <v>44</v>
      </c>
      <c r="S433" s="15">
        <v>422</v>
      </c>
      <c r="V433" s="10" t="str">
        <f t="shared" si="13"/>
        <v/>
      </c>
      <c r="W433" s="14">
        <f t="shared" si="14"/>
        <v>128</v>
      </c>
    </row>
    <row r="434" spans="16:23">
      <c r="P434" s="9">
        <v>29.129000000000001</v>
      </c>
      <c r="Q434" s="10">
        <v>189</v>
      </c>
      <c r="R434" s="8" t="s">
        <v>43</v>
      </c>
      <c r="S434" s="15">
        <v>423</v>
      </c>
      <c r="V434" s="10">
        <f t="shared" si="13"/>
        <v>90</v>
      </c>
      <c r="W434" s="14" t="str">
        <f t="shared" si="14"/>
        <v/>
      </c>
    </row>
    <row r="435" spans="16:23">
      <c r="P435" s="9">
        <v>29.19</v>
      </c>
      <c r="Q435" s="10">
        <v>190</v>
      </c>
      <c r="R435" s="8" t="s">
        <v>43</v>
      </c>
      <c r="S435" s="15">
        <v>424</v>
      </c>
      <c r="V435" s="10">
        <f t="shared" si="13"/>
        <v>90</v>
      </c>
      <c r="W435" s="14" t="str">
        <f t="shared" si="14"/>
        <v/>
      </c>
    </row>
    <row r="436" spans="16:23">
      <c r="P436" s="13">
        <v>29.218</v>
      </c>
      <c r="Q436" s="14">
        <v>235</v>
      </c>
      <c r="R436" s="11" t="s">
        <v>44</v>
      </c>
      <c r="S436" s="15">
        <v>425</v>
      </c>
      <c r="V436" s="10" t="str">
        <f t="shared" si="13"/>
        <v/>
      </c>
      <c r="W436" s="14">
        <f t="shared" si="14"/>
        <v>126</v>
      </c>
    </row>
    <row r="437" spans="16:23">
      <c r="P437" s="9">
        <v>29.363</v>
      </c>
      <c r="Q437" s="10">
        <v>191</v>
      </c>
      <c r="R437" s="8" t="s">
        <v>43</v>
      </c>
      <c r="S437" s="15">
        <v>426</v>
      </c>
      <c r="V437" s="10">
        <f t="shared" si="13"/>
        <v>89</v>
      </c>
      <c r="W437" s="14" t="str">
        <f t="shared" si="14"/>
        <v/>
      </c>
    </row>
    <row r="438" spans="16:23">
      <c r="P438" s="9">
        <v>29.387</v>
      </c>
      <c r="Q438" s="10">
        <v>192</v>
      </c>
      <c r="R438" s="8" t="s">
        <v>43</v>
      </c>
      <c r="S438" s="15">
        <v>427</v>
      </c>
      <c r="V438" s="10">
        <f t="shared" si="13"/>
        <v>89</v>
      </c>
      <c r="W438" s="14" t="str">
        <f t="shared" si="14"/>
        <v/>
      </c>
    </row>
    <row r="439" spans="16:23">
      <c r="P439" s="9">
        <v>29.436</v>
      </c>
      <c r="Q439" s="10">
        <v>193</v>
      </c>
      <c r="R439" s="8" t="s">
        <v>43</v>
      </c>
      <c r="S439" s="15">
        <v>428</v>
      </c>
      <c r="V439" s="10">
        <f t="shared" si="13"/>
        <v>89</v>
      </c>
      <c r="W439" s="14" t="str">
        <f t="shared" si="14"/>
        <v/>
      </c>
    </row>
    <row r="440" spans="16:23">
      <c r="P440" s="9">
        <v>29.861999999999998</v>
      </c>
      <c r="Q440" s="10">
        <v>194</v>
      </c>
      <c r="R440" s="8" t="s">
        <v>43</v>
      </c>
      <c r="S440" s="15">
        <v>429</v>
      </c>
      <c r="V440" s="10">
        <f t="shared" si="13"/>
        <v>89</v>
      </c>
      <c r="W440" s="14" t="str">
        <f t="shared" si="14"/>
        <v/>
      </c>
    </row>
    <row r="441" spans="16:23">
      <c r="P441" s="9">
        <v>29.882999999999999</v>
      </c>
      <c r="Q441" s="10">
        <v>195</v>
      </c>
      <c r="R441" s="8" t="s">
        <v>43</v>
      </c>
      <c r="S441" s="15">
        <v>430</v>
      </c>
      <c r="V441" s="10">
        <f t="shared" si="13"/>
        <v>89</v>
      </c>
      <c r="W441" s="14" t="str">
        <f t="shared" si="14"/>
        <v/>
      </c>
    </row>
    <row r="442" spans="16:23">
      <c r="P442" s="9">
        <v>29.975000000000001</v>
      </c>
      <c r="Q442" s="10">
        <v>196</v>
      </c>
      <c r="R442" s="8" t="s">
        <v>43</v>
      </c>
      <c r="S442" s="15">
        <v>431</v>
      </c>
      <c r="V442" s="10">
        <f t="shared" si="13"/>
        <v>89</v>
      </c>
      <c r="W442" s="14" t="str">
        <f t="shared" si="14"/>
        <v/>
      </c>
    </row>
    <row r="443" spans="16:23">
      <c r="P443" s="9">
        <v>30.103000000000002</v>
      </c>
      <c r="Q443" s="10">
        <v>197</v>
      </c>
      <c r="R443" s="8" t="s">
        <v>43</v>
      </c>
      <c r="S443" s="15">
        <v>432</v>
      </c>
      <c r="V443" s="10">
        <f t="shared" si="13"/>
        <v>89</v>
      </c>
      <c r="W443" s="14" t="str">
        <f t="shared" si="14"/>
        <v/>
      </c>
    </row>
    <row r="444" spans="16:23">
      <c r="P444" s="13">
        <v>30.117000000000001</v>
      </c>
      <c r="Q444" s="14">
        <v>236</v>
      </c>
      <c r="R444" s="11" t="s">
        <v>44</v>
      </c>
      <c r="S444" s="15">
        <v>433</v>
      </c>
      <c r="V444" s="10" t="str">
        <f t="shared" si="13"/>
        <v/>
      </c>
      <c r="W444" s="14">
        <f t="shared" si="14"/>
        <v>119</v>
      </c>
    </row>
    <row r="445" spans="16:23">
      <c r="P445" s="13">
        <v>30.155000000000001</v>
      </c>
      <c r="Q445" s="14">
        <v>237</v>
      </c>
      <c r="R445" s="11" t="s">
        <v>44</v>
      </c>
      <c r="S445" s="15">
        <v>434</v>
      </c>
      <c r="V445" s="10" t="str">
        <f t="shared" si="13"/>
        <v/>
      </c>
      <c r="W445" s="14">
        <f t="shared" si="14"/>
        <v>119</v>
      </c>
    </row>
    <row r="446" spans="16:23">
      <c r="P446" s="9">
        <v>30.379000000000001</v>
      </c>
      <c r="Q446" s="10">
        <v>198</v>
      </c>
      <c r="R446" s="8" t="s">
        <v>43</v>
      </c>
      <c r="S446" s="15">
        <v>435</v>
      </c>
      <c r="V446" s="10">
        <f t="shared" si="13"/>
        <v>87</v>
      </c>
      <c r="W446" s="14" t="str">
        <f t="shared" si="14"/>
        <v/>
      </c>
    </row>
    <row r="447" spans="16:23">
      <c r="P447" s="13">
        <v>30.454000000000001</v>
      </c>
      <c r="Q447" s="14">
        <v>238</v>
      </c>
      <c r="R447" s="11" t="s">
        <v>44</v>
      </c>
      <c r="S447" s="15">
        <v>436</v>
      </c>
      <c r="V447" s="10" t="str">
        <f t="shared" si="13"/>
        <v/>
      </c>
      <c r="W447" s="14">
        <f t="shared" si="14"/>
        <v>118</v>
      </c>
    </row>
    <row r="448" spans="16:23">
      <c r="P448" s="9">
        <v>30.457000000000001</v>
      </c>
      <c r="Q448" s="10">
        <v>199</v>
      </c>
      <c r="R448" s="8" t="s">
        <v>43</v>
      </c>
      <c r="S448" s="15">
        <v>437</v>
      </c>
      <c r="V448" s="10">
        <f t="shared" si="13"/>
        <v>86</v>
      </c>
      <c r="W448" s="14" t="str">
        <f t="shared" si="14"/>
        <v/>
      </c>
    </row>
    <row r="449" spans="16:23">
      <c r="P449" s="9">
        <v>30.481999999999999</v>
      </c>
      <c r="Q449" s="10">
        <v>200</v>
      </c>
      <c r="R449" s="8" t="s">
        <v>43</v>
      </c>
      <c r="S449" s="15">
        <v>438</v>
      </c>
      <c r="V449" s="10">
        <f t="shared" si="13"/>
        <v>86</v>
      </c>
      <c r="W449" s="14" t="str">
        <f t="shared" si="14"/>
        <v/>
      </c>
    </row>
    <row r="450" spans="16:23">
      <c r="P450" s="9">
        <v>30.574999999999999</v>
      </c>
      <c r="Q450" s="10">
        <v>201</v>
      </c>
      <c r="R450" s="8" t="s">
        <v>43</v>
      </c>
      <c r="S450" s="15">
        <v>439</v>
      </c>
      <c r="V450" s="10">
        <f t="shared" si="13"/>
        <v>86</v>
      </c>
      <c r="W450" s="14" t="str">
        <f t="shared" si="14"/>
        <v/>
      </c>
    </row>
    <row r="451" spans="16:23">
      <c r="P451" s="9">
        <v>30.719000000000001</v>
      </c>
      <c r="Q451" s="10">
        <v>202</v>
      </c>
      <c r="R451" s="8" t="s">
        <v>43</v>
      </c>
      <c r="S451" s="15">
        <v>440</v>
      </c>
      <c r="V451" s="10">
        <f t="shared" si="13"/>
        <v>86</v>
      </c>
      <c r="W451" s="14" t="str">
        <f t="shared" si="14"/>
        <v/>
      </c>
    </row>
    <row r="452" spans="16:23">
      <c r="P452" s="9">
        <v>30.75</v>
      </c>
      <c r="Q452" s="10">
        <v>203</v>
      </c>
      <c r="R452" s="8" t="s">
        <v>43</v>
      </c>
      <c r="S452" s="15">
        <v>441</v>
      </c>
      <c r="V452" s="10">
        <f t="shared" si="13"/>
        <v>86</v>
      </c>
      <c r="W452" s="14" t="str">
        <f t="shared" si="14"/>
        <v/>
      </c>
    </row>
    <row r="453" spans="16:23">
      <c r="P453" s="9">
        <v>30.792000000000002</v>
      </c>
      <c r="Q453" s="10">
        <v>204</v>
      </c>
      <c r="R453" s="8" t="s">
        <v>43</v>
      </c>
      <c r="S453" s="15">
        <v>442</v>
      </c>
      <c r="V453" s="10">
        <f t="shared" si="13"/>
        <v>86</v>
      </c>
      <c r="W453" s="14" t="str">
        <f t="shared" si="14"/>
        <v/>
      </c>
    </row>
    <row r="454" spans="16:23">
      <c r="P454" s="13">
        <v>30.913</v>
      </c>
      <c r="Q454" s="14">
        <v>239</v>
      </c>
      <c r="R454" s="11" t="s">
        <v>44</v>
      </c>
      <c r="S454" s="15">
        <v>443</v>
      </c>
      <c r="V454" s="10" t="str">
        <f t="shared" si="13"/>
        <v/>
      </c>
      <c r="W454" s="14">
        <f t="shared" si="14"/>
        <v>112</v>
      </c>
    </row>
    <row r="455" spans="16:23">
      <c r="P455" s="13">
        <v>31.140999999999998</v>
      </c>
      <c r="Q455" s="14">
        <v>240</v>
      </c>
      <c r="R455" s="11" t="s">
        <v>44</v>
      </c>
      <c r="S455" s="15">
        <v>444</v>
      </c>
      <c r="V455" s="10" t="str">
        <f t="shared" si="13"/>
        <v/>
      </c>
      <c r="W455" s="14">
        <f t="shared" si="14"/>
        <v>112</v>
      </c>
    </row>
    <row r="456" spans="16:23">
      <c r="P456" s="13">
        <v>31.248000000000001</v>
      </c>
      <c r="Q456" s="14">
        <v>241</v>
      </c>
      <c r="R456" s="11" t="s">
        <v>44</v>
      </c>
      <c r="S456" s="15">
        <v>445</v>
      </c>
      <c r="V456" s="10" t="str">
        <f t="shared" si="13"/>
        <v/>
      </c>
      <c r="W456" s="14">
        <f t="shared" si="14"/>
        <v>112</v>
      </c>
    </row>
    <row r="457" spans="16:23">
      <c r="P457" s="9">
        <v>31.262</v>
      </c>
      <c r="Q457" s="10">
        <v>205</v>
      </c>
      <c r="R457" s="8" t="s">
        <v>43</v>
      </c>
      <c r="S457" s="15">
        <v>446</v>
      </c>
      <c r="V457" s="10">
        <f t="shared" si="13"/>
        <v>83</v>
      </c>
      <c r="W457" s="14" t="str">
        <f t="shared" si="14"/>
        <v/>
      </c>
    </row>
    <row r="458" spans="16:23">
      <c r="P458" s="13">
        <v>31.321999999999999</v>
      </c>
      <c r="Q458" s="14">
        <v>242</v>
      </c>
      <c r="R458" s="11" t="s">
        <v>44</v>
      </c>
      <c r="S458" s="15">
        <v>447</v>
      </c>
      <c r="V458" s="10" t="str">
        <f t="shared" si="13"/>
        <v/>
      </c>
      <c r="W458" s="14">
        <f t="shared" si="14"/>
        <v>111</v>
      </c>
    </row>
    <row r="459" spans="16:23">
      <c r="P459" s="9">
        <v>31.356999999999999</v>
      </c>
      <c r="Q459" s="10">
        <v>206</v>
      </c>
      <c r="R459" s="8" t="s">
        <v>43</v>
      </c>
      <c r="S459" s="15">
        <v>448</v>
      </c>
      <c r="V459" s="10">
        <f t="shared" si="13"/>
        <v>82</v>
      </c>
      <c r="W459" s="14" t="str">
        <f t="shared" si="14"/>
        <v/>
      </c>
    </row>
    <row r="460" spans="16:23">
      <c r="P460" s="9">
        <v>31.43</v>
      </c>
      <c r="Q460" s="10">
        <v>207</v>
      </c>
      <c r="R460" s="8" t="s">
        <v>43</v>
      </c>
      <c r="S460" s="15">
        <v>449</v>
      </c>
      <c r="V460" s="10">
        <f t="shared" ref="V460:V523" si="15">IF(R460="a",($J$5-S460)-($J$3-Q460),"")</f>
        <v>82</v>
      </c>
      <c r="W460" s="14" t="str">
        <f t="shared" ref="W460:W523" si="16">IF(R460="b",($J$5-S460)-($J$4-Q460),"")</f>
        <v/>
      </c>
    </row>
    <row r="461" spans="16:23">
      <c r="P461" s="13">
        <v>31.603999999999999</v>
      </c>
      <c r="Q461" s="14">
        <v>243</v>
      </c>
      <c r="R461" s="11" t="s">
        <v>44</v>
      </c>
      <c r="S461" s="15">
        <v>450</v>
      </c>
      <c r="V461" s="10" t="str">
        <f t="shared" si="15"/>
        <v/>
      </c>
      <c r="W461" s="14">
        <f t="shared" si="16"/>
        <v>109</v>
      </c>
    </row>
    <row r="462" spans="16:23">
      <c r="P462" s="9">
        <v>31.715</v>
      </c>
      <c r="Q462" s="10">
        <v>208</v>
      </c>
      <c r="R462" s="8" t="s">
        <v>43</v>
      </c>
      <c r="S462" s="15">
        <v>451</v>
      </c>
      <c r="V462" s="10">
        <f t="shared" si="15"/>
        <v>81</v>
      </c>
      <c r="W462" s="14" t="str">
        <f t="shared" si="16"/>
        <v/>
      </c>
    </row>
    <row r="463" spans="16:23">
      <c r="P463" s="9">
        <v>31.754999999999999</v>
      </c>
      <c r="Q463" s="10">
        <v>209</v>
      </c>
      <c r="R463" s="8" t="s">
        <v>43</v>
      </c>
      <c r="S463" s="15">
        <v>452</v>
      </c>
      <c r="V463" s="10">
        <f t="shared" si="15"/>
        <v>81</v>
      </c>
      <c r="W463" s="14" t="str">
        <f t="shared" si="16"/>
        <v/>
      </c>
    </row>
    <row r="464" spans="16:23">
      <c r="P464" s="13">
        <v>32.142000000000003</v>
      </c>
      <c r="Q464" s="14">
        <v>244</v>
      </c>
      <c r="R464" s="11" t="s">
        <v>44</v>
      </c>
      <c r="S464" s="15">
        <v>453</v>
      </c>
      <c r="V464" s="10" t="str">
        <f t="shared" si="15"/>
        <v/>
      </c>
      <c r="W464" s="14">
        <f t="shared" si="16"/>
        <v>107</v>
      </c>
    </row>
    <row r="465" spans="16:23">
      <c r="P465" s="9">
        <v>32.265999999999998</v>
      </c>
      <c r="Q465" s="10">
        <v>210</v>
      </c>
      <c r="R465" s="8" t="s">
        <v>43</v>
      </c>
      <c r="S465" s="15">
        <v>454</v>
      </c>
      <c r="V465" s="10">
        <f t="shared" si="15"/>
        <v>80</v>
      </c>
      <c r="W465" s="14" t="str">
        <f t="shared" si="16"/>
        <v/>
      </c>
    </row>
    <row r="466" spans="16:23">
      <c r="P466" s="13">
        <v>32.411000000000001</v>
      </c>
      <c r="Q466" s="14">
        <v>245</v>
      </c>
      <c r="R466" s="11" t="s">
        <v>44</v>
      </c>
      <c r="S466" s="15">
        <v>455</v>
      </c>
      <c r="V466" s="10" t="str">
        <f t="shared" si="15"/>
        <v/>
      </c>
      <c r="W466" s="14">
        <f t="shared" si="16"/>
        <v>106</v>
      </c>
    </row>
    <row r="467" spans="16:23">
      <c r="P467" s="9">
        <v>32.537999999999997</v>
      </c>
      <c r="Q467" s="10">
        <v>211</v>
      </c>
      <c r="R467" s="8" t="s">
        <v>43</v>
      </c>
      <c r="S467" s="15">
        <v>456</v>
      </c>
      <c r="V467" s="10">
        <f t="shared" si="15"/>
        <v>79</v>
      </c>
      <c r="W467" s="14" t="str">
        <f t="shared" si="16"/>
        <v/>
      </c>
    </row>
    <row r="468" spans="16:23">
      <c r="P468" s="13">
        <v>32.558</v>
      </c>
      <c r="Q468" s="14">
        <v>246</v>
      </c>
      <c r="R468" s="11" t="s">
        <v>44</v>
      </c>
      <c r="S468" s="15">
        <v>457</v>
      </c>
      <c r="V468" s="10" t="str">
        <f t="shared" si="15"/>
        <v/>
      </c>
      <c r="W468" s="14">
        <f t="shared" si="16"/>
        <v>105</v>
      </c>
    </row>
    <row r="469" spans="16:23">
      <c r="P469" s="9">
        <v>32.758000000000003</v>
      </c>
      <c r="Q469" s="10">
        <v>212</v>
      </c>
      <c r="R469" s="8" t="s">
        <v>43</v>
      </c>
      <c r="S469" s="15">
        <v>458</v>
      </c>
      <c r="V469" s="10">
        <f t="shared" si="15"/>
        <v>78</v>
      </c>
      <c r="W469" s="14" t="str">
        <f t="shared" si="16"/>
        <v/>
      </c>
    </row>
    <row r="470" spans="16:23">
      <c r="P470" s="9">
        <v>32.808</v>
      </c>
      <c r="Q470" s="10">
        <v>213</v>
      </c>
      <c r="R470" s="8" t="s">
        <v>43</v>
      </c>
      <c r="S470" s="15">
        <v>459</v>
      </c>
      <c r="V470" s="10">
        <f t="shared" si="15"/>
        <v>78</v>
      </c>
      <c r="W470" s="14" t="str">
        <f t="shared" si="16"/>
        <v/>
      </c>
    </row>
    <row r="471" spans="16:23">
      <c r="P471" s="13">
        <v>32.838999999999999</v>
      </c>
      <c r="Q471" s="14">
        <v>247</v>
      </c>
      <c r="R471" s="11" t="s">
        <v>44</v>
      </c>
      <c r="S471" s="15">
        <v>460</v>
      </c>
      <c r="V471" s="10" t="str">
        <f t="shared" si="15"/>
        <v/>
      </c>
      <c r="W471" s="14">
        <f t="shared" si="16"/>
        <v>103</v>
      </c>
    </row>
    <row r="472" spans="16:23">
      <c r="P472" s="9">
        <v>32.905000000000001</v>
      </c>
      <c r="Q472" s="10">
        <v>214</v>
      </c>
      <c r="R472" s="8" t="s">
        <v>43</v>
      </c>
      <c r="S472" s="15">
        <v>461</v>
      </c>
      <c r="V472" s="10">
        <f t="shared" si="15"/>
        <v>77</v>
      </c>
      <c r="W472" s="14" t="str">
        <f t="shared" si="16"/>
        <v/>
      </c>
    </row>
    <row r="473" spans="16:23">
      <c r="P473" s="13">
        <v>33.231999999999999</v>
      </c>
      <c r="Q473" s="14">
        <v>248</v>
      </c>
      <c r="R473" s="11" t="s">
        <v>44</v>
      </c>
      <c r="S473" s="15">
        <v>462</v>
      </c>
      <c r="V473" s="10" t="str">
        <f t="shared" si="15"/>
        <v/>
      </c>
      <c r="W473" s="14">
        <f t="shared" si="16"/>
        <v>102</v>
      </c>
    </row>
    <row r="474" spans="16:23">
      <c r="P474" s="9">
        <v>33.274000000000001</v>
      </c>
      <c r="Q474" s="10">
        <v>215</v>
      </c>
      <c r="R474" s="8" t="s">
        <v>43</v>
      </c>
      <c r="S474" s="15">
        <v>463</v>
      </c>
      <c r="V474" s="10">
        <f t="shared" si="15"/>
        <v>76</v>
      </c>
      <c r="W474" s="14" t="str">
        <f t="shared" si="16"/>
        <v/>
      </c>
    </row>
    <row r="475" spans="16:23">
      <c r="P475" s="13">
        <v>33.362000000000002</v>
      </c>
      <c r="Q475" s="14">
        <v>249</v>
      </c>
      <c r="R475" s="11" t="s">
        <v>44</v>
      </c>
      <c r="S475" s="15">
        <v>464</v>
      </c>
      <c r="V475" s="10" t="str">
        <f t="shared" si="15"/>
        <v/>
      </c>
      <c r="W475" s="14">
        <f t="shared" si="16"/>
        <v>101</v>
      </c>
    </row>
    <row r="476" spans="16:23">
      <c r="P476" s="13">
        <v>33.377000000000002</v>
      </c>
      <c r="Q476" s="14">
        <v>250</v>
      </c>
      <c r="R476" s="11" t="s">
        <v>44</v>
      </c>
      <c r="S476" s="15">
        <v>465</v>
      </c>
      <c r="V476" s="10" t="str">
        <f t="shared" si="15"/>
        <v/>
      </c>
      <c r="W476" s="14">
        <f t="shared" si="16"/>
        <v>101</v>
      </c>
    </row>
    <row r="477" spans="16:23">
      <c r="P477" s="13">
        <v>33.395000000000003</v>
      </c>
      <c r="Q477" s="14">
        <v>251</v>
      </c>
      <c r="R477" s="11" t="s">
        <v>44</v>
      </c>
      <c r="S477" s="15">
        <v>466</v>
      </c>
      <c r="V477" s="10" t="str">
        <f t="shared" si="15"/>
        <v/>
      </c>
      <c r="W477" s="14">
        <f t="shared" si="16"/>
        <v>101</v>
      </c>
    </row>
    <row r="478" spans="16:23">
      <c r="P478" s="13">
        <v>33.427999999999997</v>
      </c>
      <c r="Q478" s="14">
        <v>252</v>
      </c>
      <c r="R478" s="11" t="s">
        <v>44</v>
      </c>
      <c r="S478" s="15">
        <v>467</v>
      </c>
      <c r="V478" s="10" t="str">
        <f t="shared" si="15"/>
        <v/>
      </c>
      <c r="W478" s="14">
        <f t="shared" si="16"/>
        <v>101</v>
      </c>
    </row>
    <row r="479" spans="16:23">
      <c r="P479" s="9">
        <v>33.465000000000003</v>
      </c>
      <c r="Q479" s="10">
        <v>216</v>
      </c>
      <c r="R479" s="8" t="s">
        <v>43</v>
      </c>
      <c r="S479" s="15">
        <v>468</v>
      </c>
      <c r="V479" s="10">
        <f t="shared" si="15"/>
        <v>72</v>
      </c>
      <c r="W479" s="14" t="str">
        <f t="shared" si="16"/>
        <v/>
      </c>
    </row>
    <row r="480" spans="16:23">
      <c r="P480" s="9">
        <v>33.517000000000003</v>
      </c>
      <c r="Q480" s="10">
        <v>217</v>
      </c>
      <c r="R480" s="8" t="s">
        <v>43</v>
      </c>
      <c r="S480" s="15">
        <v>469</v>
      </c>
      <c r="V480" s="10">
        <f t="shared" si="15"/>
        <v>72</v>
      </c>
      <c r="W480" s="14" t="str">
        <f t="shared" si="16"/>
        <v/>
      </c>
    </row>
    <row r="481" spans="16:23">
      <c r="P481" s="13">
        <v>33.585999999999999</v>
      </c>
      <c r="Q481" s="14">
        <v>253</v>
      </c>
      <c r="R481" s="11" t="s">
        <v>44</v>
      </c>
      <c r="S481" s="15">
        <v>470</v>
      </c>
      <c r="V481" s="10" t="str">
        <f t="shared" si="15"/>
        <v/>
      </c>
      <c r="W481" s="14">
        <f t="shared" si="16"/>
        <v>99</v>
      </c>
    </row>
    <row r="482" spans="16:23">
      <c r="P482" s="13">
        <v>33.603000000000002</v>
      </c>
      <c r="Q482" s="14">
        <v>254</v>
      </c>
      <c r="R482" s="11" t="s">
        <v>44</v>
      </c>
      <c r="S482" s="15">
        <v>471</v>
      </c>
      <c r="V482" s="10" t="str">
        <f t="shared" si="15"/>
        <v/>
      </c>
      <c r="W482" s="14">
        <f t="shared" si="16"/>
        <v>99</v>
      </c>
    </row>
    <row r="483" spans="16:23">
      <c r="P483" s="13">
        <v>33.624000000000002</v>
      </c>
      <c r="Q483" s="14">
        <v>255</v>
      </c>
      <c r="R483" s="11" t="s">
        <v>44</v>
      </c>
      <c r="S483" s="15">
        <v>472</v>
      </c>
      <c r="V483" s="10" t="str">
        <f t="shared" si="15"/>
        <v/>
      </c>
      <c r="W483" s="14">
        <f t="shared" si="16"/>
        <v>99</v>
      </c>
    </row>
    <row r="484" spans="16:23">
      <c r="P484" s="13">
        <v>33.624000000000002</v>
      </c>
      <c r="Q484" s="14">
        <v>256</v>
      </c>
      <c r="R484" s="11" t="s">
        <v>44</v>
      </c>
      <c r="S484" s="15">
        <v>473</v>
      </c>
      <c r="V484" s="10" t="str">
        <f t="shared" si="15"/>
        <v/>
      </c>
      <c r="W484" s="14">
        <f t="shared" si="16"/>
        <v>99</v>
      </c>
    </row>
    <row r="485" spans="16:23">
      <c r="P485" s="9">
        <v>33.9</v>
      </c>
      <c r="Q485" s="10">
        <v>218</v>
      </c>
      <c r="R485" s="8" t="s">
        <v>43</v>
      </c>
      <c r="S485" s="15">
        <v>474</v>
      </c>
      <c r="V485" s="10">
        <f t="shared" si="15"/>
        <v>68</v>
      </c>
      <c r="W485" s="14" t="str">
        <f t="shared" si="16"/>
        <v/>
      </c>
    </row>
    <row r="486" spans="16:23">
      <c r="P486" s="13">
        <v>34.061</v>
      </c>
      <c r="Q486" s="14">
        <v>257</v>
      </c>
      <c r="R486" s="11" t="s">
        <v>44</v>
      </c>
      <c r="S486" s="15">
        <v>475</v>
      </c>
      <c r="V486" s="10" t="str">
        <f t="shared" si="15"/>
        <v/>
      </c>
      <c r="W486" s="14">
        <f t="shared" si="16"/>
        <v>98</v>
      </c>
    </row>
    <row r="487" spans="16:23">
      <c r="P487" s="13">
        <v>34.143999999999998</v>
      </c>
      <c r="Q487" s="14">
        <v>258</v>
      </c>
      <c r="R487" s="11" t="s">
        <v>44</v>
      </c>
      <c r="S487" s="15">
        <v>476</v>
      </c>
      <c r="V487" s="10" t="str">
        <f t="shared" si="15"/>
        <v/>
      </c>
      <c r="W487" s="14">
        <f t="shared" si="16"/>
        <v>98</v>
      </c>
    </row>
    <row r="488" spans="16:23">
      <c r="P488" s="13">
        <v>34.280999999999999</v>
      </c>
      <c r="Q488" s="14">
        <v>259</v>
      </c>
      <c r="R488" s="11" t="s">
        <v>44</v>
      </c>
      <c r="S488" s="15">
        <v>477</v>
      </c>
      <c r="V488" s="10" t="str">
        <f t="shared" si="15"/>
        <v/>
      </c>
      <c r="W488" s="14">
        <f t="shared" si="16"/>
        <v>98</v>
      </c>
    </row>
    <row r="489" spans="16:23">
      <c r="P489" s="13">
        <v>34.42</v>
      </c>
      <c r="Q489" s="14">
        <v>260</v>
      </c>
      <c r="R489" s="11" t="s">
        <v>44</v>
      </c>
      <c r="S489" s="15">
        <v>478</v>
      </c>
      <c r="V489" s="10" t="str">
        <f t="shared" si="15"/>
        <v/>
      </c>
      <c r="W489" s="14">
        <f t="shared" si="16"/>
        <v>98</v>
      </c>
    </row>
    <row r="490" spans="16:23">
      <c r="P490" s="9">
        <v>34.509</v>
      </c>
      <c r="Q490" s="10">
        <v>219</v>
      </c>
      <c r="R490" s="8" t="s">
        <v>43</v>
      </c>
      <c r="S490" s="15">
        <v>479</v>
      </c>
      <c r="V490" s="10">
        <f t="shared" si="15"/>
        <v>64</v>
      </c>
      <c r="W490" s="14" t="str">
        <f t="shared" si="16"/>
        <v/>
      </c>
    </row>
    <row r="491" spans="16:23">
      <c r="P491" s="13">
        <v>34.838999999999999</v>
      </c>
      <c r="Q491" s="14">
        <v>261</v>
      </c>
      <c r="R491" s="11" t="s">
        <v>44</v>
      </c>
      <c r="S491" s="15">
        <v>480</v>
      </c>
      <c r="V491" s="10" t="str">
        <f t="shared" si="15"/>
        <v/>
      </c>
      <c r="W491" s="14">
        <f t="shared" si="16"/>
        <v>97</v>
      </c>
    </row>
    <row r="492" spans="16:23">
      <c r="P492" s="13">
        <v>34.86</v>
      </c>
      <c r="Q492" s="14">
        <v>262</v>
      </c>
      <c r="R492" s="11" t="s">
        <v>44</v>
      </c>
      <c r="S492" s="15">
        <v>481</v>
      </c>
      <c r="V492" s="10" t="str">
        <f t="shared" si="15"/>
        <v/>
      </c>
      <c r="W492" s="14">
        <f t="shared" si="16"/>
        <v>97</v>
      </c>
    </row>
    <row r="493" spans="16:23">
      <c r="P493" s="13">
        <v>34.939</v>
      </c>
      <c r="Q493" s="14">
        <v>263</v>
      </c>
      <c r="R493" s="11" t="s">
        <v>44</v>
      </c>
      <c r="S493" s="15">
        <v>482</v>
      </c>
      <c r="V493" s="10" t="str">
        <f t="shared" si="15"/>
        <v/>
      </c>
      <c r="W493" s="14">
        <f t="shared" si="16"/>
        <v>97</v>
      </c>
    </row>
    <row r="494" spans="16:23">
      <c r="P494" s="13">
        <v>35.107999999999997</v>
      </c>
      <c r="Q494" s="14">
        <v>264</v>
      </c>
      <c r="R494" s="11" t="s">
        <v>44</v>
      </c>
      <c r="S494" s="15">
        <v>483</v>
      </c>
      <c r="V494" s="10" t="str">
        <f t="shared" si="15"/>
        <v/>
      </c>
      <c r="W494" s="14">
        <f t="shared" si="16"/>
        <v>97</v>
      </c>
    </row>
    <row r="495" spans="16:23">
      <c r="P495" s="13">
        <v>35.311</v>
      </c>
      <c r="Q495" s="14">
        <v>265</v>
      </c>
      <c r="R495" s="11" t="s">
        <v>44</v>
      </c>
      <c r="S495" s="15">
        <v>484</v>
      </c>
      <c r="V495" s="10" t="str">
        <f t="shared" si="15"/>
        <v/>
      </c>
      <c r="W495" s="14">
        <f t="shared" si="16"/>
        <v>97</v>
      </c>
    </row>
    <row r="496" spans="16:23">
      <c r="P496" s="13">
        <v>35.392000000000003</v>
      </c>
      <c r="Q496" s="14">
        <v>266</v>
      </c>
      <c r="R496" s="11" t="s">
        <v>44</v>
      </c>
      <c r="S496" s="15">
        <v>485</v>
      </c>
      <c r="V496" s="10" t="str">
        <f t="shared" si="15"/>
        <v/>
      </c>
      <c r="W496" s="14">
        <f t="shared" si="16"/>
        <v>97</v>
      </c>
    </row>
    <row r="497" spans="16:23">
      <c r="P497" s="9">
        <v>35.475000000000001</v>
      </c>
      <c r="Q497" s="10">
        <v>220</v>
      </c>
      <c r="R497" s="8" t="s">
        <v>43</v>
      </c>
      <c r="S497" s="15">
        <v>486</v>
      </c>
      <c r="V497" s="10">
        <f t="shared" si="15"/>
        <v>58</v>
      </c>
      <c r="W497" s="14" t="str">
        <f t="shared" si="16"/>
        <v/>
      </c>
    </row>
    <row r="498" spans="16:23">
      <c r="P498" s="9">
        <v>35.520000000000003</v>
      </c>
      <c r="Q498" s="10">
        <v>221</v>
      </c>
      <c r="R498" s="8" t="s">
        <v>43</v>
      </c>
      <c r="S498" s="15">
        <v>487</v>
      </c>
      <c r="V498" s="10">
        <f t="shared" si="15"/>
        <v>58</v>
      </c>
      <c r="W498" s="14" t="str">
        <f t="shared" si="16"/>
        <v/>
      </c>
    </row>
    <row r="499" spans="16:23">
      <c r="P499" s="9">
        <v>35.688000000000002</v>
      </c>
      <c r="Q499" s="10">
        <v>222</v>
      </c>
      <c r="R499" s="8" t="s">
        <v>43</v>
      </c>
      <c r="S499" s="15">
        <v>488</v>
      </c>
      <c r="V499" s="10">
        <f t="shared" si="15"/>
        <v>58</v>
      </c>
      <c r="W499" s="14" t="str">
        <f t="shared" si="16"/>
        <v/>
      </c>
    </row>
    <row r="500" spans="16:23">
      <c r="P500" s="9">
        <v>35.726999999999997</v>
      </c>
      <c r="Q500" s="10">
        <v>223</v>
      </c>
      <c r="R500" s="8" t="s">
        <v>43</v>
      </c>
      <c r="S500" s="15">
        <v>489</v>
      </c>
      <c r="V500" s="10">
        <f t="shared" si="15"/>
        <v>58</v>
      </c>
      <c r="W500" s="14" t="str">
        <f t="shared" si="16"/>
        <v/>
      </c>
    </row>
    <row r="501" spans="16:23">
      <c r="P501" s="9">
        <v>35.726999999999997</v>
      </c>
      <c r="Q501" s="10">
        <v>224</v>
      </c>
      <c r="R501" s="8" t="s">
        <v>43</v>
      </c>
      <c r="S501" s="15">
        <v>490</v>
      </c>
      <c r="V501" s="10">
        <f t="shared" si="15"/>
        <v>58</v>
      </c>
      <c r="W501" s="14" t="str">
        <f t="shared" si="16"/>
        <v/>
      </c>
    </row>
    <row r="502" spans="16:23">
      <c r="P502" s="9">
        <v>36.164999999999999</v>
      </c>
      <c r="Q502" s="10">
        <v>225</v>
      </c>
      <c r="R502" s="8" t="s">
        <v>43</v>
      </c>
      <c r="S502" s="15">
        <v>491</v>
      </c>
      <c r="V502" s="10">
        <f t="shared" si="15"/>
        <v>58</v>
      </c>
      <c r="W502" s="14" t="str">
        <f t="shared" si="16"/>
        <v/>
      </c>
    </row>
    <row r="503" spans="16:23">
      <c r="P503" s="9">
        <v>36.420999999999999</v>
      </c>
      <c r="Q503" s="10">
        <v>226</v>
      </c>
      <c r="R503" s="8" t="s">
        <v>43</v>
      </c>
      <c r="S503" s="15">
        <v>492</v>
      </c>
      <c r="V503" s="10">
        <f t="shared" si="15"/>
        <v>58</v>
      </c>
      <c r="W503" s="14" t="str">
        <f t="shared" si="16"/>
        <v/>
      </c>
    </row>
    <row r="504" spans="16:23">
      <c r="P504" s="13">
        <v>36.430999999999997</v>
      </c>
      <c r="Q504" s="14">
        <v>267</v>
      </c>
      <c r="R504" s="11" t="s">
        <v>44</v>
      </c>
      <c r="S504" s="15">
        <v>493</v>
      </c>
      <c r="V504" s="10" t="str">
        <f t="shared" si="15"/>
        <v/>
      </c>
      <c r="W504" s="14">
        <f t="shared" si="16"/>
        <v>90</v>
      </c>
    </row>
    <row r="505" spans="16:23">
      <c r="P505" s="9">
        <v>36.457000000000001</v>
      </c>
      <c r="Q505" s="10">
        <v>227</v>
      </c>
      <c r="R505" s="8" t="s">
        <v>43</v>
      </c>
      <c r="S505" s="15">
        <v>494</v>
      </c>
      <c r="V505" s="10">
        <f t="shared" si="15"/>
        <v>57</v>
      </c>
      <c r="W505" s="14" t="str">
        <f t="shared" si="16"/>
        <v/>
      </c>
    </row>
    <row r="506" spans="16:23">
      <c r="P506" s="9">
        <v>36.491</v>
      </c>
      <c r="Q506" s="10">
        <v>228</v>
      </c>
      <c r="R506" s="8" t="s">
        <v>43</v>
      </c>
      <c r="S506" s="15">
        <v>495</v>
      </c>
      <c r="V506" s="10">
        <f t="shared" si="15"/>
        <v>57</v>
      </c>
      <c r="W506" s="14" t="str">
        <f t="shared" si="16"/>
        <v/>
      </c>
    </row>
    <row r="507" spans="16:23">
      <c r="P507" s="9">
        <v>36.54</v>
      </c>
      <c r="Q507" s="10">
        <v>229</v>
      </c>
      <c r="R507" s="8" t="s">
        <v>43</v>
      </c>
      <c r="S507" s="15">
        <v>496</v>
      </c>
      <c r="V507" s="10">
        <f t="shared" si="15"/>
        <v>57</v>
      </c>
      <c r="W507" s="14" t="str">
        <f t="shared" si="16"/>
        <v/>
      </c>
    </row>
    <row r="508" spans="16:23">
      <c r="P508" s="9">
        <v>36.64</v>
      </c>
      <c r="Q508" s="10">
        <v>230</v>
      </c>
      <c r="R508" s="8" t="s">
        <v>43</v>
      </c>
      <c r="S508" s="15">
        <v>497</v>
      </c>
      <c r="V508" s="10">
        <f t="shared" si="15"/>
        <v>57</v>
      </c>
      <c r="W508" s="14" t="str">
        <f t="shared" si="16"/>
        <v/>
      </c>
    </row>
    <row r="509" spans="16:23">
      <c r="P509" s="9">
        <v>36.68</v>
      </c>
      <c r="Q509" s="10">
        <v>231</v>
      </c>
      <c r="R509" s="8" t="s">
        <v>43</v>
      </c>
      <c r="S509" s="15">
        <v>498</v>
      </c>
      <c r="V509" s="10">
        <f t="shared" si="15"/>
        <v>57</v>
      </c>
      <c r="W509" s="14" t="str">
        <f t="shared" si="16"/>
        <v/>
      </c>
    </row>
    <row r="510" spans="16:23">
      <c r="P510" s="13">
        <v>36.918999999999997</v>
      </c>
      <c r="Q510" s="14">
        <v>268</v>
      </c>
      <c r="R510" s="11" t="s">
        <v>44</v>
      </c>
      <c r="S510" s="15">
        <v>499</v>
      </c>
      <c r="V510" s="10" t="str">
        <f t="shared" si="15"/>
        <v/>
      </c>
      <c r="W510" s="14">
        <f t="shared" si="16"/>
        <v>85</v>
      </c>
    </row>
    <row r="511" spans="16:23">
      <c r="P511" s="9">
        <v>36.929000000000002</v>
      </c>
      <c r="Q511" s="10">
        <v>232</v>
      </c>
      <c r="R511" s="8" t="s">
        <v>43</v>
      </c>
      <c r="S511" s="15">
        <v>500</v>
      </c>
      <c r="V511" s="10">
        <f t="shared" si="15"/>
        <v>56</v>
      </c>
      <c r="W511" s="14" t="str">
        <f t="shared" si="16"/>
        <v/>
      </c>
    </row>
    <row r="512" spans="16:23">
      <c r="P512" s="9">
        <v>36.987000000000002</v>
      </c>
      <c r="Q512" s="10">
        <v>233</v>
      </c>
      <c r="R512" s="8" t="s">
        <v>43</v>
      </c>
      <c r="S512" s="15">
        <v>501</v>
      </c>
      <c r="V512" s="10">
        <f t="shared" si="15"/>
        <v>56</v>
      </c>
      <c r="W512" s="14" t="str">
        <f t="shared" si="16"/>
        <v/>
      </c>
    </row>
    <row r="513" spans="16:23">
      <c r="P513" s="9">
        <v>37.183</v>
      </c>
      <c r="Q513" s="10">
        <v>234</v>
      </c>
      <c r="R513" s="8" t="s">
        <v>43</v>
      </c>
      <c r="S513" s="15">
        <v>502</v>
      </c>
      <c r="V513" s="10">
        <f t="shared" si="15"/>
        <v>56</v>
      </c>
      <c r="W513" s="14" t="str">
        <f t="shared" si="16"/>
        <v/>
      </c>
    </row>
    <row r="514" spans="16:23">
      <c r="P514" s="13">
        <v>37.26</v>
      </c>
      <c r="Q514" s="14">
        <v>269</v>
      </c>
      <c r="R514" s="11" t="s">
        <v>44</v>
      </c>
      <c r="S514" s="15">
        <v>503</v>
      </c>
      <c r="V514" s="10" t="str">
        <f t="shared" si="15"/>
        <v/>
      </c>
      <c r="W514" s="14">
        <f t="shared" si="16"/>
        <v>82</v>
      </c>
    </row>
    <row r="515" spans="16:23">
      <c r="P515" s="9">
        <v>37.283999999999999</v>
      </c>
      <c r="Q515" s="10">
        <v>235</v>
      </c>
      <c r="R515" s="8" t="s">
        <v>43</v>
      </c>
      <c r="S515" s="15">
        <v>504</v>
      </c>
      <c r="V515" s="10">
        <f t="shared" si="15"/>
        <v>55</v>
      </c>
      <c r="W515" s="14" t="str">
        <f t="shared" si="16"/>
        <v/>
      </c>
    </row>
    <row r="516" spans="16:23">
      <c r="P516" s="9">
        <v>37.293999999999997</v>
      </c>
      <c r="Q516" s="10">
        <v>236</v>
      </c>
      <c r="R516" s="8" t="s">
        <v>43</v>
      </c>
      <c r="S516" s="15">
        <v>505</v>
      </c>
      <c r="V516" s="10">
        <f t="shared" si="15"/>
        <v>55</v>
      </c>
      <c r="W516" s="14" t="str">
        <f t="shared" si="16"/>
        <v/>
      </c>
    </row>
    <row r="517" spans="16:23">
      <c r="P517" s="9">
        <v>37.674999999999997</v>
      </c>
      <c r="Q517" s="10">
        <v>237</v>
      </c>
      <c r="R517" s="8" t="s">
        <v>43</v>
      </c>
      <c r="S517" s="15">
        <v>506</v>
      </c>
      <c r="V517" s="10">
        <f t="shared" si="15"/>
        <v>55</v>
      </c>
      <c r="W517" s="14" t="str">
        <f t="shared" si="16"/>
        <v/>
      </c>
    </row>
    <row r="518" spans="16:23">
      <c r="P518" s="13">
        <v>37.704999999999998</v>
      </c>
      <c r="Q518" s="14">
        <v>270</v>
      </c>
      <c r="R518" s="11" t="s">
        <v>44</v>
      </c>
      <c r="S518" s="15">
        <v>507</v>
      </c>
      <c r="V518" s="10" t="str">
        <f t="shared" si="15"/>
        <v/>
      </c>
      <c r="W518" s="14">
        <f t="shared" si="16"/>
        <v>79</v>
      </c>
    </row>
    <row r="519" spans="16:23">
      <c r="P519" s="13">
        <v>37.747</v>
      </c>
      <c r="Q519" s="14">
        <v>271</v>
      </c>
      <c r="R519" s="11" t="s">
        <v>44</v>
      </c>
      <c r="S519" s="15">
        <v>508</v>
      </c>
      <c r="V519" s="10" t="str">
        <f t="shared" si="15"/>
        <v/>
      </c>
      <c r="W519" s="14">
        <f t="shared" si="16"/>
        <v>79</v>
      </c>
    </row>
    <row r="520" spans="16:23">
      <c r="P520" s="13">
        <v>37.853000000000002</v>
      </c>
      <c r="Q520" s="14">
        <v>272</v>
      </c>
      <c r="R520" s="11" t="s">
        <v>44</v>
      </c>
      <c r="S520" s="15">
        <v>509</v>
      </c>
      <c r="V520" s="10" t="str">
        <f t="shared" si="15"/>
        <v/>
      </c>
      <c r="W520" s="14">
        <f t="shared" si="16"/>
        <v>79</v>
      </c>
    </row>
    <row r="521" spans="16:23">
      <c r="P521" s="13">
        <v>37.875</v>
      </c>
      <c r="Q521" s="14">
        <v>273</v>
      </c>
      <c r="R521" s="11" t="s">
        <v>44</v>
      </c>
      <c r="S521" s="15">
        <v>510</v>
      </c>
      <c r="V521" s="10" t="str">
        <f t="shared" si="15"/>
        <v/>
      </c>
      <c r="W521" s="14">
        <f t="shared" si="16"/>
        <v>79</v>
      </c>
    </row>
    <row r="522" spans="16:23">
      <c r="P522" s="13">
        <v>37.956000000000003</v>
      </c>
      <c r="Q522" s="14">
        <v>274</v>
      </c>
      <c r="R522" s="11" t="s">
        <v>44</v>
      </c>
      <c r="S522" s="15">
        <v>511</v>
      </c>
      <c r="V522" s="10" t="str">
        <f t="shared" si="15"/>
        <v/>
      </c>
      <c r="W522" s="14">
        <f t="shared" si="16"/>
        <v>79</v>
      </c>
    </row>
    <row r="523" spans="16:23">
      <c r="P523" s="13">
        <v>38.039000000000001</v>
      </c>
      <c r="Q523" s="14">
        <v>275</v>
      </c>
      <c r="R523" s="11" t="s">
        <v>44</v>
      </c>
      <c r="S523" s="15">
        <v>512</v>
      </c>
      <c r="V523" s="10" t="str">
        <f t="shared" si="15"/>
        <v/>
      </c>
      <c r="W523" s="14">
        <f t="shared" si="16"/>
        <v>79</v>
      </c>
    </row>
    <row r="524" spans="16:23">
      <c r="P524" s="13">
        <v>38.17</v>
      </c>
      <c r="Q524" s="14">
        <v>276</v>
      </c>
      <c r="R524" s="11" t="s">
        <v>44</v>
      </c>
      <c r="S524" s="15">
        <v>513</v>
      </c>
      <c r="V524" s="10" t="str">
        <f t="shared" ref="V524:V587" si="17">IF(R524="a",($J$5-S524)-($J$3-Q524),"")</f>
        <v/>
      </c>
      <c r="W524" s="14">
        <f t="shared" ref="W524:W587" si="18">IF(R524="b",($J$5-S524)-($J$4-Q524),"")</f>
        <v>79</v>
      </c>
    </row>
    <row r="525" spans="16:23">
      <c r="P525" s="9">
        <v>38.201999999999998</v>
      </c>
      <c r="Q525" s="10">
        <v>238</v>
      </c>
      <c r="R525" s="8" t="s">
        <v>43</v>
      </c>
      <c r="S525" s="15">
        <v>514</v>
      </c>
      <c r="V525" s="10">
        <f t="shared" si="17"/>
        <v>48</v>
      </c>
      <c r="W525" s="14" t="str">
        <f t="shared" si="18"/>
        <v/>
      </c>
    </row>
    <row r="526" spans="16:23">
      <c r="P526" s="9">
        <v>38.304000000000002</v>
      </c>
      <c r="Q526" s="10">
        <v>239</v>
      </c>
      <c r="R526" s="8" t="s">
        <v>43</v>
      </c>
      <c r="S526" s="15">
        <v>515</v>
      </c>
      <c r="V526" s="10">
        <f t="shared" si="17"/>
        <v>48</v>
      </c>
      <c r="W526" s="14" t="str">
        <f t="shared" si="18"/>
        <v/>
      </c>
    </row>
    <row r="527" spans="16:23">
      <c r="P527" s="9">
        <v>38.404000000000003</v>
      </c>
      <c r="Q527" s="10">
        <v>240</v>
      </c>
      <c r="R527" s="8" t="s">
        <v>43</v>
      </c>
      <c r="S527" s="15">
        <v>516</v>
      </c>
      <c r="V527" s="10">
        <f t="shared" si="17"/>
        <v>48</v>
      </c>
      <c r="W527" s="14" t="str">
        <f t="shared" si="18"/>
        <v/>
      </c>
    </row>
    <row r="528" spans="16:23">
      <c r="P528" s="13">
        <v>38.497</v>
      </c>
      <c r="Q528" s="14">
        <v>277</v>
      </c>
      <c r="R528" s="11" t="s">
        <v>44</v>
      </c>
      <c r="S528" s="15">
        <v>517</v>
      </c>
      <c r="V528" s="10" t="str">
        <f t="shared" si="17"/>
        <v/>
      </c>
      <c r="W528" s="14">
        <f t="shared" si="18"/>
        <v>76</v>
      </c>
    </row>
    <row r="529" spans="16:23">
      <c r="P529" s="9">
        <v>38.945999999999998</v>
      </c>
      <c r="Q529" s="10">
        <v>241</v>
      </c>
      <c r="R529" s="8" t="s">
        <v>43</v>
      </c>
      <c r="S529" s="15">
        <v>518</v>
      </c>
      <c r="V529" s="10">
        <f t="shared" si="17"/>
        <v>47</v>
      </c>
      <c r="W529" s="14" t="str">
        <f t="shared" si="18"/>
        <v/>
      </c>
    </row>
    <row r="530" spans="16:23">
      <c r="P530" s="9">
        <v>39.042999999999999</v>
      </c>
      <c r="Q530" s="10">
        <v>242</v>
      </c>
      <c r="R530" s="8" t="s">
        <v>43</v>
      </c>
      <c r="S530" s="15">
        <v>519</v>
      </c>
      <c r="V530" s="10">
        <f t="shared" si="17"/>
        <v>47</v>
      </c>
      <c r="W530" s="14" t="str">
        <f t="shared" si="18"/>
        <v/>
      </c>
    </row>
    <row r="531" spans="16:23">
      <c r="P531" s="13">
        <v>39.081000000000003</v>
      </c>
      <c r="Q531" s="14">
        <v>278</v>
      </c>
      <c r="R531" s="11" t="s">
        <v>44</v>
      </c>
      <c r="S531" s="15">
        <v>520</v>
      </c>
      <c r="V531" s="10" t="str">
        <f t="shared" si="17"/>
        <v/>
      </c>
      <c r="W531" s="14">
        <f t="shared" si="18"/>
        <v>74</v>
      </c>
    </row>
    <row r="532" spans="16:23">
      <c r="P532" s="13">
        <v>39.347000000000001</v>
      </c>
      <c r="Q532" s="14">
        <v>279</v>
      </c>
      <c r="R532" s="11" t="s">
        <v>44</v>
      </c>
      <c r="S532" s="15">
        <v>521</v>
      </c>
      <c r="V532" s="10" t="str">
        <f t="shared" si="17"/>
        <v/>
      </c>
      <c r="W532" s="14">
        <f t="shared" si="18"/>
        <v>74</v>
      </c>
    </row>
    <row r="533" spans="16:23">
      <c r="P533" s="9">
        <v>39.429000000000002</v>
      </c>
      <c r="Q533" s="10">
        <v>243</v>
      </c>
      <c r="R533" s="8" t="s">
        <v>43</v>
      </c>
      <c r="S533" s="15">
        <v>522</v>
      </c>
      <c r="V533" s="10">
        <f t="shared" si="17"/>
        <v>45</v>
      </c>
      <c r="W533" s="14" t="str">
        <f t="shared" si="18"/>
        <v/>
      </c>
    </row>
    <row r="534" spans="16:23">
      <c r="P534" s="9">
        <v>39.460999999999999</v>
      </c>
      <c r="Q534" s="10">
        <v>244</v>
      </c>
      <c r="R534" s="8" t="s">
        <v>43</v>
      </c>
      <c r="S534" s="15">
        <v>523</v>
      </c>
      <c r="V534" s="10">
        <f t="shared" si="17"/>
        <v>45</v>
      </c>
      <c r="W534" s="14" t="str">
        <f t="shared" si="18"/>
        <v/>
      </c>
    </row>
    <row r="535" spans="16:23">
      <c r="P535" s="13">
        <v>39.68</v>
      </c>
      <c r="Q535" s="14">
        <v>280</v>
      </c>
      <c r="R535" s="11" t="s">
        <v>44</v>
      </c>
      <c r="S535" s="15">
        <v>524</v>
      </c>
      <c r="V535" s="10" t="str">
        <f t="shared" si="17"/>
        <v/>
      </c>
      <c r="W535" s="14">
        <f t="shared" si="18"/>
        <v>72</v>
      </c>
    </row>
    <row r="536" spans="16:23">
      <c r="P536" s="13">
        <v>39.738</v>
      </c>
      <c r="Q536" s="14">
        <v>281</v>
      </c>
      <c r="R536" s="11" t="s">
        <v>44</v>
      </c>
      <c r="S536" s="15">
        <v>525</v>
      </c>
      <c r="V536" s="10" t="str">
        <f t="shared" si="17"/>
        <v/>
      </c>
      <c r="W536" s="14">
        <f t="shared" si="18"/>
        <v>72</v>
      </c>
    </row>
    <row r="537" spans="16:23">
      <c r="P537" s="9">
        <v>39.902999999999999</v>
      </c>
      <c r="Q537" s="10">
        <v>245</v>
      </c>
      <c r="R537" s="8" t="s">
        <v>43</v>
      </c>
      <c r="S537" s="15">
        <v>526</v>
      </c>
      <c r="V537" s="10">
        <f t="shared" si="17"/>
        <v>43</v>
      </c>
      <c r="W537" s="14" t="str">
        <f t="shared" si="18"/>
        <v/>
      </c>
    </row>
    <row r="538" spans="16:23">
      <c r="P538" s="13">
        <v>39.927999999999997</v>
      </c>
      <c r="Q538" s="14">
        <v>282</v>
      </c>
      <c r="R538" s="11" t="s">
        <v>44</v>
      </c>
      <c r="S538" s="15">
        <v>527</v>
      </c>
      <c r="V538" s="10" t="str">
        <f t="shared" si="17"/>
        <v/>
      </c>
      <c r="W538" s="14">
        <f t="shared" si="18"/>
        <v>71</v>
      </c>
    </row>
    <row r="539" spans="16:23">
      <c r="P539" s="9">
        <v>39.99</v>
      </c>
      <c r="Q539" s="10">
        <v>246</v>
      </c>
      <c r="R539" s="8" t="s">
        <v>43</v>
      </c>
      <c r="S539" s="15">
        <v>528</v>
      </c>
      <c r="V539" s="10">
        <f t="shared" si="17"/>
        <v>42</v>
      </c>
      <c r="W539" s="14" t="str">
        <f t="shared" si="18"/>
        <v/>
      </c>
    </row>
    <row r="540" spans="16:23">
      <c r="P540" s="13">
        <v>40.005000000000003</v>
      </c>
      <c r="Q540" s="14">
        <v>283</v>
      </c>
      <c r="R540" s="11" t="s">
        <v>44</v>
      </c>
      <c r="S540" s="15">
        <v>529</v>
      </c>
      <c r="V540" s="10" t="str">
        <f t="shared" si="17"/>
        <v/>
      </c>
      <c r="W540" s="14">
        <f t="shared" si="18"/>
        <v>70</v>
      </c>
    </row>
    <row r="541" spans="16:23">
      <c r="P541" s="13">
        <v>40.176000000000002</v>
      </c>
      <c r="Q541" s="14">
        <v>284</v>
      </c>
      <c r="R541" s="11" t="s">
        <v>44</v>
      </c>
      <c r="S541" s="15">
        <v>530</v>
      </c>
      <c r="V541" s="10" t="str">
        <f t="shared" si="17"/>
        <v/>
      </c>
      <c r="W541" s="14">
        <f t="shared" si="18"/>
        <v>70</v>
      </c>
    </row>
    <row r="542" spans="16:23">
      <c r="P542" s="13">
        <v>40.176000000000002</v>
      </c>
      <c r="Q542" s="14">
        <v>285</v>
      </c>
      <c r="R542" s="11" t="s">
        <v>44</v>
      </c>
      <c r="S542" s="15">
        <v>531</v>
      </c>
      <c r="V542" s="10" t="str">
        <f t="shared" si="17"/>
        <v/>
      </c>
      <c r="W542" s="14">
        <f t="shared" si="18"/>
        <v>70</v>
      </c>
    </row>
    <row r="543" spans="16:23">
      <c r="P543" s="13">
        <v>40.365000000000002</v>
      </c>
      <c r="Q543" s="14">
        <v>286</v>
      </c>
      <c r="R543" s="11" t="s">
        <v>44</v>
      </c>
      <c r="S543" s="15">
        <v>532</v>
      </c>
      <c r="V543" s="10" t="str">
        <f t="shared" si="17"/>
        <v/>
      </c>
      <c r="W543" s="14">
        <f t="shared" si="18"/>
        <v>70</v>
      </c>
    </row>
    <row r="544" spans="16:23">
      <c r="P544" s="13">
        <v>40.393000000000001</v>
      </c>
      <c r="Q544" s="14">
        <v>287</v>
      </c>
      <c r="R544" s="11" t="s">
        <v>44</v>
      </c>
      <c r="S544" s="15">
        <v>533</v>
      </c>
      <c r="V544" s="10" t="str">
        <f t="shared" si="17"/>
        <v/>
      </c>
      <c r="W544" s="14">
        <f t="shared" si="18"/>
        <v>70</v>
      </c>
    </row>
    <row r="545" spans="16:23">
      <c r="P545" s="13">
        <v>40.517000000000003</v>
      </c>
      <c r="Q545" s="14">
        <v>288</v>
      </c>
      <c r="R545" s="11" t="s">
        <v>44</v>
      </c>
      <c r="S545" s="15">
        <v>534</v>
      </c>
      <c r="V545" s="10" t="str">
        <f t="shared" si="17"/>
        <v/>
      </c>
      <c r="W545" s="14">
        <f t="shared" si="18"/>
        <v>70</v>
      </c>
    </row>
    <row r="546" spans="16:23">
      <c r="P546" s="9">
        <v>40.534999999999997</v>
      </c>
      <c r="Q546" s="10">
        <v>247</v>
      </c>
      <c r="R546" s="8" t="s">
        <v>43</v>
      </c>
      <c r="S546" s="15">
        <v>535</v>
      </c>
      <c r="V546" s="10">
        <f t="shared" si="17"/>
        <v>36</v>
      </c>
      <c r="W546" s="14" t="str">
        <f t="shared" si="18"/>
        <v/>
      </c>
    </row>
    <row r="547" spans="16:23">
      <c r="P547" s="13">
        <v>40.729999999999997</v>
      </c>
      <c r="Q547" s="14">
        <v>289</v>
      </c>
      <c r="R547" s="11" t="s">
        <v>44</v>
      </c>
      <c r="S547" s="15">
        <v>536</v>
      </c>
      <c r="V547" s="10" t="str">
        <f t="shared" si="17"/>
        <v/>
      </c>
      <c r="W547" s="14">
        <f t="shared" si="18"/>
        <v>69</v>
      </c>
    </row>
    <row r="548" spans="16:23">
      <c r="P548" s="13">
        <v>40.744999999999997</v>
      </c>
      <c r="Q548" s="14">
        <v>290</v>
      </c>
      <c r="R548" s="11" t="s">
        <v>44</v>
      </c>
      <c r="S548" s="15">
        <v>537</v>
      </c>
      <c r="V548" s="10" t="str">
        <f t="shared" si="17"/>
        <v/>
      </c>
      <c r="W548" s="14">
        <f t="shared" si="18"/>
        <v>69</v>
      </c>
    </row>
    <row r="549" spans="16:23">
      <c r="P549" s="9">
        <v>40.777000000000001</v>
      </c>
      <c r="Q549" s="10">
        <v>248</v>
      </c>
      <c r="R549" s="8" t="s">
        <v>43</v>
      </c>
      <c r="S549" s="15">
        <v>538</v>
      </c>
      <c r="V549" s="10">
        <f t="shared" si="17"/>
        <v>34</v>
      </c>
      <c r="W549" s="14" t="str">
        <f t="shared" si="18"/>
        <v/>
      </c>
    </row>
    <row r="550" spans="16:23">
      <c r="P550" s="9">
        <v>40.814999999999998</v>
      </c>
      <c r="Q550" s="10">
        <v>249</v>
      </c>
      <c r="R550" s="8" t="s">
        <v>43</v>
      </c>
      <c r="S550" s="15">
        <v>539</v>
      </c>
      <c r="V550" s="10">
        <f t="shared" si="17"/>
        <v>34</v>
      </c>
      <c r="W550" s="14" t="str">
        <f t="shared" si="18"/>
        <v/>
      </c>
    </row>
    <row r="551" spans="16:23">
      <c r="P551" s="9">
        <v>41.284999999999997</v>
      </c>
      <c r="Q551" s="10">
        <v>250</v>
      </c>
      <c r="R551" s="8" t="s">
        <v>43</v>
      </c>
      <c r="S551" s="15">
        <v>540</v>
      </c>
      <c r="V551" s="10">
        <f t="shared" si="17"/>
        <v>34</v>
      </c>
      <c r="W551" s="14" t="str">
        <f t="shared" si="18"/>
        <v/>
      </c>
    </row>
    <row r="552" spans="16:23">
      <c r="P552" s="13">
        <v>41.314</v>
      </c>
      <c r="Q552" s="14">
        <v>291</v>
      </c>
      <c r="R552" s="11" t="s">
        <v>44</v>
      </c>
      <c r="S552" s="15">
        <v>541</v>
      </c>
      <c r="V552" s="10" t="str">
        <f t="shared" si="17"/>
        <v/>
      </c>
      <c r="W552" s="14">
        <f t="shared" si="18"/>
        <v>66</v>
      </c>
    </row>
    <row r="553" spans="16:23">
      <c r="P553" s="9">
        <v>41.478000000000002</v>
      </c>
      <c r="Q553" s="10">
        <v>251</v>
      </c>
      <c r="R553" s="8" t="s">
        <v>43</v>
      </c>
      <c r="S553" s="15">
        <v>542</v>
      </c>
      <c r="V553" s="10">
        <f t="shared" si="17"/>
        <v>33</v>
      </c>
      <c r="W553" s="14" t="str">
        <f t="shared" si="18"/>
        <v/>
      </c>
    </row>
    <row r="554" spans="16:23">
      <c r="P554" s="9">
        <v>41.749000000000002</v>
      </c>
      <c r="Q554" s="10">
        <v>252</v>
      </c>
      <c r="R554" s="8" t="s">
        <v>43</v>
      </c>
      <c r="S554" s="15">
        <v>543</v>
      </c>
      <c r="V554" s="10">
        <f t="shared" si="17"/>
        <v>33</v>
      </c>
      <c r="W554" s="14" t="str">
        <f t="shared" si="18"/>
        <v/>
      </c>
    </row>
    <row r="555" spans="16:23">
      <c r="P555" s="9">
        <v>41.82</v>
      </c>
      <c r="Q555" s="10">
        <v>253</v>
      </c>
      <c r="R555" s="8" t="s">
        <v>43</v>
      </c>
      <c r="S555" s="15">
        <v>544</v>
      </c>
      <c r="V555" s="10">
        <f t="shared" si="17"/>
        <v>33</v>
      </c>
      <c r="W555" s="14" t="str">
        <f t="shared" si="18"/>
        <v/>
      </c>
    </row>
    <row r="556" spans="16:23">
      <c r="P556" s="13">
        <v>41.987000000000002</v>
      </c>
      <c r="Q556" s="14">
        <v>292</v>
      </c>
      <c r="R556" s="11" t="s">
        <v>44</v>
      </c>
      <c r="S556" s="15">
        <v>545</v>
      </c>
      <c r="V556" s="10" t="str">
        <f t="shared" si="17"/>
        <v/>
      </c>
      <c r="W556" s="14">
        <f t="shared" si="18"/>
        <v>63</v>
      </c>
    </row>
    <row r="557" spans="16:23">
      <c r="P557" s="13">
        <v>41.996000000000002</v>
      </c>
      <c r="Q557" s="14">
        <v>293</v>
      </c>
      <c r="R557" s="11" t="s">
        <v>44</v>
      </c>
      <c r="S557" s="15">
        <v>546</v>
      </c>
      <c r="V557" s="10" t="str">
        <f t="shared" si="17"/>
        <v/>
      </c>
      <c r="W557" s="14">
        <f t="shared" si="18"/>
        <v>63</v>
      </c>
    </row>
    <row r="558" spans="16:23">
      <c r="P558" s="9">
        <v>42.113999999999997</v>
      </c>
      <c r="Q558" s="10">
        <v>254</v>
      </c>
      <c r="R558" s="8" t="s">
        <v>43</v>
      </c>
      <c r="S558" s="15">
        <v>547</v>
      </c>
      <c r="V558" s="10">
        <f t="shared" si="17"/>
        <v>31</v>
      </c>
      <c r="W558" s="14" t="str">
        <f t="shared" si="18"/>
        <v/>
      </c>
    </row>
    <row r="559" spans="16:23">
      <c r="P559" s="9">
        <v>42.173000000000002</v>
      </c>
      <c r="Q559" s="10">
        <v>255</v>
      </c>
      <c r="R559" s="8" t="s">
        <v>43</v>
      </c>
      <c r="S559" s="15">
        <v>548</v>
      </c>
      <c r="V559" s="10">
        <f t="shared" si="17"/>
        <v>31</v>
      </c>
      <c r="W559" s="14" t="str">
        <f t="shared" si="18"/>
        <v/>
      </c>
    </row>
    <row r="560" spans="16:23">
      <c r="P560" s="9">
        <v>42.213000000000001</v>
      </c>
      <c r="Q560" s="10">
        <v>256</v>
      </c>
      <c r="R560" s="8" t="s">
        <v>43</v>
      </c>
      <c r="S560" s="15">
        <v>549</v>
      </c>
      <c r="V560" s="10">
        <f t="shared" si="17"/>
        <v>31</v>
      </c>
      <c r="W560" s="14" t="str">
        <f t="shared" si="18"/>
        <v/>
      </c>
    </row>
    <row r="561" spans="16:23">
      <c r="P561" s="13">
        <v>42.597000000000001</v>
      </c>
      <c r="Q561" s="14">
        <v>294</v>
      </c>
      <c r="R561" s="11" t="s">
        <v>44</v>
      </c>
      <c r="S561" s="15">
        <v>550</v>
      </c>
      <c r="V561" s="10" t="str">
        <f t="shared" si="17"/>
        <v/>
      </c>
      <c r="W561" s="14">
        <f t="shared" si="18"/>
        <v>60</v>
      </c>
    </row>
    <row r="562" spans="16:23">
      <c r="P562" s="13">
        <v>42.662999999999997</v>
      </c>
      <c r="Q562" s="14">
        <v>295</v>
      </c>
      <c r="R562" s="11" t="s">
        <v>44</v>
      </c>
      <c r="S562" s="15">
        <v>551</v>
      </c>
      <c r="V562" s="10" t="str">
        <f t="shared" si="17"/>
        <v/>
      </c>
      <c r="W562" s="14">
        <f t="shared" si="18"/>
        <v>60</v>
      </c>
    </row>
    <row r="563" spans="16:23">
      <c r="P563" s="9">
        <v>42.679000000000002</v>
      </c>
      <c r="Q563" s="10">
        <v>257</v>
      </c>
      <c r="R563" s="8" t="s">
        <v>43</v>
      </c>
      <c r="S563" s="15">
        <v>552</v>
      </c>
      <c r="V563" s="10">
        <f t="shared" si="17"/>
        <v>29</v>
      </c>
      <c r="W563" s="14" t="str">
        <f t="shared" si="18"/>
        <v/>
      </c>
    </row>
    <row r="564" spans="16:23">
      <c r="P564" s="9">
        <v>42.738999999999997</v>
      </c>
      <c r="Q564" s="10">
        <v>258</v>
      </c>
      <c r="R564" s="8" t="s">
        <v>43</v>
      </c>
      <c r="S564" s="15">
        <v>553</v>
      </c>
      <c r="V564" s="10">
        <f t="shared" si="17"/>
        <v>29</v>
      </c>
      <c r="W564" s="14" t="str">
        <f t="shared" si="18"/>
        <v/>
      </c>
    </row>
    <row r="565" spans="16:23">
      <c r="P565" s="9">
        <v>43.048000000000002</v>
      </c>
      <c r="Q565" s="10">
        <v>259</v>
      </c>
      <c r="R565" s="8" t="s">
        <v>43</v>
      </c>
      <c r="S565" s="15">
        <v>554</v>
      </c>
      <c r="V565" s="10">
        <f t="shared" si="17"/>
        <v>29</v>
      </c>
      <c r="W565" s="14" t="str">
        <f t="shared" si="18"/>
        <v/>
      </c>
    </row>
    <row r="566" spans="16:23">
      <c r="P566" s="9">
        <v>43.162999999999997</v>
      </c>
      <c r="Q566" s="10">
        <v>260</v>
      </c>
      <c r="R566" s="8" t="s">
        <v>43</v>
      </c>
      <c r="S566" s="15">
        <v>555</v>
      </c>
      <c r="V566" s="10">
        <f t="shared" si="17"/>
        <v>29</v>
      </c>
      <c r="W566" s="14" t="str">
        <f t="shared" si="18"/>
        <v/>
      </c>
    </row>
    <row r="567" spans="16:23">
      <c r="P567" s="9">
        <v>43.244999999999997</v>
      </c>
      <c r="Q567" s="10">
        <v>261</v>
      </c>
      <c r="R567" s="8" t="s">
        <v>43</v>
      </c>
      <c r="S567" s="15">
        <v>556</v>
      </c>
      <c r="V567" s="10">
        <f t="shared" si="17"/>
        <v>29</v>
      </c>
      <c r="W567" s="14" t="str">
        <f t="shared" si="18"/>
        <v/>
      </c>
    </row>
    <row r="568" spans="16:23">
      <c r="P568" s="9">
        <v>43.526000000000003</v>
      </c>
      <c r="Q568" s="10">
        <v>262</v>
      </c>
      <c r="R568" s="8" t="s">
        <v>43</v>
      </c>
      <c r="S568" s="15">
        <v>557</v>
      </c>
      <c r="V568" s="10">
        <f t="shared" si="17"/>
        <v>29</v>
      </c>
      <c r="W568" s="14" t="str">
        <f t="shared" si="18"/>
        <v/>
      </c>
    </row>
    <row r="569" spans="16:23">
      <c r="P569" s="13">
        <v>43.582000000000001</v>
      </c>
      <c r="Q569" s="14">
        <v>296</v>
      </c>
      <c r="R569" s="11" t="s">
        <v>44</v>
      </c>
      <c r="S569" s="15">
        <v>558</v>
      </c>
      <c r="V569" s="10" t="str">
        <f t="shared" si="17"/>
        <v/>
      </c>
      <c r="W569" s="14">
        <f t="shared" si="18"/>
        <v>54</v>
      </c>
    </row>
    <row r="570" spans="16:23">
      <c r="P570" s="9">
        <v>43.603000000000002</v>
      </c>
      <c r="Q570" s="10">
        <v>263</v>
      </c>
      <c r="R570" s="8" t="s">
        <v>43</v>
      </c>
      <c r="S570" s="15">
        <v>559</v>
      </c>
      <c r="V570" s="10">
        <f t="shared" si="17"/>
        <v>28</v>
      </c>
      <c r="W570" s="14" t="str">
        <f t="shared" si="18"/>
        <v/>
      </c>
    </row>
    <row r="571" spans="16:23">
      <c r="P571" s="9">
        <v>43.73</v>
      </c>
      <c r="Q571" s="10">
        <v>264</v>
      </c>
      <c r="R571" s="8" t="s">
        <v>43</v>
      </c>
      <c r="S571" s="15">
        <v>560</v>
      </c>
      <c r="V571" s="10">
        <f t="shared" si="17"/>
        <v>28</v>
      </c>
      <c r="W571" s="14" t="str">
        <f t="shared" si="18"/>
        <v/>
      </c>
    </row>
    <row r="572" spans="16:23">
      <c r="P572" s="13">
        <v>43.927</v>
      </c>
      <c r="Q572" s="14">
        <v>297</v>
      </c>
      <c r="R572" s="11" t="s">
        <v>44</v>
      </c>
      <c r="S572" s="15">
        <v>561</v>
      </c>
      <c r="V572" s="10" t="str">
        <f t="shared" si="17"/>
        <v/>
      </c>
      <c r="W572" s="14">
        <f t="shared" si="18"/>
        <v>52</v>
      </c>
    </row>
    <row r="573" spans="16:23">
      <c r="P573" s="9">
        <v>43.951999999999998</v>
      </c>
      <c r="Q573" s="10">
        <v>265</v>
      </c>
      <c r="R573" s="8" t="s">
        <v>43</v>
      </c>
      <c r="S573" s="15">
        <v>562</v>
      </c>
      <c r="V573" s="10">
        <f t="shared" si="17"/>
        <v>27</v>
      </c>
      <c r="W573" s="14" t="str">
        <f t="shared" si="18"/>
        <v/>
      </c>
    </row>
    <row r="574" spans="16:23">
      <c r="P574" s="9">
        <v>43.994999999999997</v>
      </c>
      <c r="Q574" s="10">
        <v>266</v>
      </c>
      <c r="R574" s="8" t="s">
        <v>43</v>
      </c>
      <c r="S574" s="15">
        <v>563</v>
      </c>
      <c r="V574" s="10">
        <f t="shared" si="17"/>
        <v>27</v>
      </c>
      <c r="W574" s="14" t="str">
        <f t="shared" si="18"/>
        <v/>
      </c>
    </row>
    <row r="575" spans="16:23">
      <c r="P575" s="9">
        <v>44.063000000000002</v>
      </c>
      <c r="Q575" s="10">
        <v>267</v>
      </c>
      <c r="R575" s="8" t="s">
        <v>43</v>
      </c>
      <c r="S575" s="15">
        <v>564</v>
      </c>
      <c r="V575" s="10">
        <f t="shared" si="17"/>
        <v>27</v>
      </c>
      <c r="W575" s="14" t="str">
        <f t="shared" si="18"/>
        <v/>
      </c>
    </row>
    <row r="576" spans="16:23">
      <c r="P576" s="13">
        <v>44.085000000000001</v>
      </c>
      <c r="Q576" s="14">
        <v>298</v>
      </c>
      <c r="R576" s="11" t="s">
        <v>44</v>
      </c>
      <c r="S576" s="15">
        <v>565</v>
      </c>
      <c r="V576" s="10" t="str">
        <f t="shared" si="17"/>
        <v/>
      </c>
      <c r="W576" s="14">
        <f t="shared" si="18"/>
        <v>49</v>
      </c>
    </row>
    <row r="577" spans="16:23">
      <c r="P577" s="9">
        <v>44.088999999999999</v>
      </c>
      <c r="Q577" s="10">
        <v>268</v>
      </c>
      <c r="R577" s="8" t="s">
        <v>43</v>
      </c>
      <c r="S577" s="15">
        <v>566</v>
      </c>
      <c r="V577" s="10">
        <f t="shared" si="17"/>
        <v>26</v>
      </c>
      <c r="W577" s="14" t="str">
        <f t="shared" si="18"/>
        <v/>
      </c>
    </row>
    <row r="578" spans="16:23">
      <c r="P578" s="9">
        <v>44.152000000000001</v>
      </c>
      <c r="Q578" s="10">
        <v>269</v>
      </c>
      <c r="R578" s="8" t="s">
        <v>43</v>
      </c>
      <c r="S578" s="15">
        <v>567</v>
      </c>
      <c r="V578" s="10">
        <f t="shared" si="17"/>
        <v>26</v>
      </c>
      <c r="W578" s="14" t="str">
        <f t="shared" si="18"/>
        <v/>
      </c>
    </row>
    <row r="579" spans="16:23">
      <c r="P579" s="9">
        <v>44.215000000000003</v>
      </c>
      <c r="Q579" s="10">
        <v>270</v>
      </c>
      <c r="R579" s="8" t="s">
        <v>43</v>
      </c>
      <c r="S579" s="15">
        <v>568</v>
      </c>
      <c r="V579" s="10">
        <f t="shared" si="17"/>
        <v>26</v>
      </c>
      <c r="W579" s="14" t="str">
        <f t="shared" si="18"/>
        <v/>
      </c>
    </row>
    <row r="580" spans="16:23">
      <c r="P580" s="9">
        <v>44.31</v>
      </c>
      <c r="Q580" s="10">
        <v>271</v>
      </c>
      <c r="R580" s="8" t="s">
        <v>43</v>
      </c>
      <c r="S580" s="15">
        <v>569</v>
      </c>
      <c r="V580" s="10">
        <f t="shared" si="17"/>
        <v>26</v>
      </c>
      <c r="W580" s="14" t="str">
        <f t="shared" si="18"/>
        <v/>
      </c>
    </row>
    <row r="581" spans="16:23">
      <c r="P581" s="13">
        <v>44.332000000000001</v>
      </c>
      <c r="Q581" s="14">
        <v>299</v>
      </c>
      <c r="R581" s="11" t="s">
        <v>44</v>
      </c>
      <c r="S581" s="15">
        <v>570</v>
      </c>
      <c r="V581" s="10" t="str">
        <f t="shared" si="17"/>
        <v/>
      </c>
      <c r="W581" s="14">
        <f t="shared" si="18"/>
        <v>45</v>
      </c>
    </row>
    <row r="582" spans="16:23">
      <c r="P582" s="9">
        <v>44.341000000000001</v>
      </c>
      <c r="Q582" s="10">
        <v>272</v>
      </c>
      <c r="R582" s="8" t="s">
        <v>43</v>
      </c>
      <c r="S582" s="15">
        <v>571</v>
      </c>
      <c r="V582" s="10">
        <f t="shared" si="17"/>
        <v>25</v>
      </c>
      <c r="W582" s="14" t="str">
        <f t="shared" si="18"/>
        <v/>
      </c>
    </row>
    <row r="583" spans="16:23">
      <c r="P583" s="13">
        <v>44.542000000000002</v>
      </c>
      <c r="Q583" s="14">
        <v>300</v>
      </c>
      <c r="R583" s="11" t="s">
        <v>44</v>
      </c>
      <c r="S583" s="15">
        <v>572</v>
      </c>
      <c r="V583" s="10" t="str">
        <f t="shared" si="17"/>
        <v/>
      </c>
      <c r="W583" s="14">
        <f t="shared" si="18"/>
        <v>44</v>
      </c>
    </row>
    <row r="584" spans="16:23">
      <c r="P584" s="9">
        <v>44.817999999999998</v>
      </c>
      <c r="Q584" s="10">
        <v>273</v>
      </c>
      <c r="R584" s="8" t="s">
        <v>43</v>
      </c>
      <c r="S584" s="15">
        <v>573</v>
      </c>
      <c r="V584" s="10">
        <f t="shared" si="17"/>
        <v>24</v>
      </c>
      <c r="W584" s="14" t="str">
        <f t="shared" si="18"/>
        <v/>
      </c>
    </row>
    <row r="585" spans="16:23">
      <c r="P585" s="9">
        <v>44.838000000000001</v>
      </c>
      <c r="Q585" s="10">
        <v>274</v>
      </c>
      <c r="R585" s="8" t="s">
        <v>43</v>
      </c>
      <c r="S585" s="15">
        <v>574</v>
      </c>
      <c r="V585" s="10">
        <f t="shared" si="17"/>
        <v>24</v>
      </c>
      <c r="W585" s="14" t="str">
        <f t="shared" si="18"/>
        <v/>
      </c>
    </row>
    <row r="586" spans="16:23">
      <c r="P586" s="13">
        <v>44.886000000000003</v>
      </c>
      <c r="Q586" s="14">
        <v>301</v>
      </c>
      <c r="R586" s="11" t="s">
        <v>44</v>
      </c>
      <c r="S586" s="15">
        <v>575</v>
      </c>
      <c r="V586" s="10" t="str">
        <f t="shared" si="17"/>
        <v/>
      </c>
      <c r="W586" s="14">
        <f t="shared" si="18"/>
        <v>42</v>
      </c>
    </row>
    <row r="587" spans="16:23">
      <c r="P587" s="9">
        <v>44.96</v>
      </c>
      <c r="Q587" s="10">
        <v>275</v>
      </c>
      <c r="R587" s="8" t="s">
        <v>43</v>
      </c>
      <c r="S587" s="15">
        <v>576</v>
      </c>
      <c r="V587" s="10">
        <f t="shared" si="17"/>
        <v>23</v>
      </c>
      <c r="W587" s="14" t="str">
        <f t="shared" si="18"/>
        <v/>
      </c>
    </row>
    <row r="588" spans="16:23">
      <c r="P588" s="9">
        <v>44.97</v>
      </c>
      <c r="Q588" s="10">
        <v>276</v>
      </c>
      <c r="R588" s="8" t="s">
        <v>43</v>
      </c>
      <c r="S588" s="15">
        <v>577</v>
      </c>
      <c r="V588" s="10">
        <f t="shared" ref="V588:V651" si="19">IF(R588="a",($J$5-S588)-($J$3-Q588),"")</f>
        <v>23</v>
      </c>
      <c r="W588" s="14" t="str">
        <f t="shared" ref="W588:W651" si="20">IF(R588="b",($J$5-S588)-($J$4-Q588),"")</f>
        <v/>
      </c>
    </row>
    <row r="589" spans="16:23">
      <c r="P589" s="13">
        <v>45</v>
      </c>
      <c r="Q589" s="14">
        <v>302</v>
      </c>
      <c r="R589" s="11" t="s">
        <v>44</v>
      </c>
      <c r="S589" s="15">
        <v>578</v>
      </c>
      <c r="V589" s="10" t="str">
        <f t="shared" si="19"/>
        <v/>
      </c>
      <c r="W589" s="14">
        <f t="shared" si="20"/>
        <v>40</v>
      </c>
    </row>
    <row r="590" spans="16:23">
      <c r="P590" s="13">
        <v>45</v>
      </c>
      <c r="Q590" s="14">
        <v>303</v>
      </c>
      <c r="R590" s="11" t="s">
        <v>44</v>
      </c>
      <c r="S590" s="15">
        <v>579</v>
      </c>
      <c r="V590" s="10" t="str">
        <f t="shared" si="19"/>
        <v/>
      </c>
      <c r="W590" s="14">
        <f t="shared" si="20"/>
        <v>40</v>
      </c>
    </row>
    <row r="591" spans="16:23">
      <c r="P591" s="13">
        <v>45.113</v>
      </c>
      <c r="Q591" s="14">
        <v>304</v>
      </c>
      <c r="R591" s="11" t="s">
        <v>44</v>
      </c>
      <c r="S591" s="15">
        <v>580</v>
      </c>
      <c r="V591" s="10" t="str">
        <f t="shared" si="19"/>
        <v/>
      </c>
      <c r="W591" s="14">
        <f t="shared" si="20"/>
        <v>40</v>
      </c>
    </row>
    <row r="592" spans="16:23">
      <c r="P592" s="9">
        <v>45.353000000000002</v>
      </c>
      <c r="Q592" s="10">
        <v>277</v>
      </c>
      <c r="R592" s="8" t="s">
        <v>43</v>
      </c>
      <c r="S592" s="15">
        <v>581</v>
      </c>
      <c r="V592" s="10">
        <f t="shared" si="19"/>
        <v>20</v>
      </c>
      <c r="W592" s="14" t="str">
        <f t="shared" si="20"/>
        <v/>
      </c>
    </row>
    <row r="593" spans="16:23">
      <c r="P593" s="9">
        <v>45.371000000000002</v>
      </c>
      <c r="Q593" s="10">
        <v>278</v>
      </c>
      <c r="R593" s="8" t="s">
        <v>43</v>
      </c>
      <c r="S593" s="15">
        <v>582</v>
      </c>
      <c r="V593" s="10">
        <f t="shared" si="19"/>
        <v>20</v>
      </c>
      <c r="W593" s="14" t="str">
        <f t="shared" si="20"/>
        <v/>
      </c>
    </row>
    <row r="594" spans="16:23">
      <c r="P594" s="13">
        <v>45.393999999999998</v>
      </c>
      <c r="Q594" s="14">
        <v>305</v>
      </c>
      <c r="R594" s="11" t="s">
        <v>44</v>
      </c>
      <c r="S594" s="15">
        <v>583</v>
      </c>
      <c r="V594" s="10" t="str">
        <f t="shared" si="19"/>
        <v/>
      </c>
      <c r="W594" s="14">
        <f t="shared" si="20"/>
        <v>38</v>
      </c>
    </row>
    <row r="595" spans="16:23">
      <c r="P595" s="13">
        <v>45.5</v>
      </c>
      <c r="Q595" s="14">
        <v>306</v>
      </c>
      <c r="R595" s="11" t="s">
        <v>44</v>
      </c>
      <c r="S595" s="15">
        <v>584</v>
      </c>
      <c r="V595" s="10" t="str">
        <f t="shared" si="19"/>
        <v/>
      </c>
      <c r="W595" s="14">
        <f t="shared" si="20"/>
        <v>38</v>
      </c>
    </row>
    <row r="596" spans="16:23">
      <c r="P596" s="9">
        <v>46.036999999999999</v>
      </c>
      <c r="Q596" s="10">
        <v>279</v>
      </c>
      <c r="R596" s="8" t="s">
        <v>43</v>
      </c>
      <c r="S596" s="15">
        <v>585</v>
      </c>
      <c r="V596" s="10">
        <f t="shared" si="19"/>
        <v>18</v>
      </c>
      <c r="W596" s="14" t="str">
        <f t="shared" si="20"/>
        <v/>
      </c>
    </row>
    <row r="597" spans="16:23">
      <c r="P597" s="13">
        <v>46.262</v>
      </c>
      <c r="Q597" s="14">
        <v>307</v>
      </c>
      <c r="R597" s="11" t="s">
        <v>44</v>
      </c>
      <c r="S597" s="15">
        <v>586</v>
      </c>
      <c r="V597" s="10" t="str">
        <f t="shared" si="19"/>
        <v/>
      </c>
      <c r="W597" s="14">
        <f t="shared" si="20"/>
        <v>37</v>
      </c>
    </row>
    <row r="598" spans="16:23">
      <c r="P598" s="9">
        <v>46.359000000000002</v>
      </c>
      <c r="Q598" s="10">
        <v>280</v>
      </c>
      <c r="R598" s="8" t="s">
        <v>43</v>
      </c>
      <c r="S598" s="15">
        <v>587</v>
      </c>
      <c r="V598" s="10">
        <f t="shared" si="19"/>
        <v>17</v>
      </c>
      <c r="W598" s="14" t="str">
        <f t="shared" si="20"/>
        <v/>
      </c>
    </row>
    <row r="599" spans="16:23">
      <c r="P599" s="9">
        <v>46.381</v>
      </c>
      <c r="Q599" s="10">
        <v>281</v>
      </c>
      <c r="R599" s="8" t="s">
        <v>43</v>
      </c>
      <c r="S599" s="15">
        <v>588</v>
      </c>
      <c r="V599" s="10">
        <f t="shared" si="19"/>
        <v>17</v>
      </c>
      <c r="W599" s="14" t="str">
        <f t="shared" si="20"/>
        <v/>
      </c>
    </row>
    <row r="600" spans="16:23">
      <c r="P600" s="13">
        <v>46.637</v>
      </c>
      <c r="Q600" s="14">
        <v>308</v>
      </c>
      <c r="R600" s="11" t="s">
        <v>44</v>
      </c>
      <c r="S600" s="15">
        <v>589</v>
      </c>
      <c r="V600" s="10" t="str">
        <f t="shared" si="19"/>
        <v/>
      </c>
      <c r="W600" s="14">
        <f t="shared" si="20"/>
        <v>35</v>
      </c>
    </row>
    <row r="601" spans="16:23">
      <c r="P601" s="9">
        <v>46.735999999999997</v>
      </c>
      <c r="Q601" s="10">
        <v>282</v>
      </c>
      <c r="R601" s="8" t="s">
        <v>43</v>
      </c>
      <c r="S601" s="15">
        <v>590</v>
      </c>
      <c r="V601" s="10">
        <f t="shared" si="19"/>
        <v>16</v>
      </c>
      <c r="W601" s="14" t="str">
        <f t="shared" si="20"/>
        <v/>
      </c>
    </row>
    <row r="602" spans="16:23">
      <c r="P602" s="9">
        <v>46.877000000000002</v>
      </c>
      <c r="Q602" s="10">
        <v>283</v>
      </c>
      <c r="R602" s="8" t="s">
        <v>43</v>
      </c>
      <c r="S602" s="15">
        <v>591</v>
      </c>
      <c r="V602" s="10">
        <f t="shared" si="19"/>
        <v>16</v>
      </c>
      <c r="W602" s="14" t="str">
        <f t="shared" si="20"/>
        <v/>
      </c>
    </row>
    <row r="603" spans="16:23">
      <c r="P603" s="13">
        <v>46.878</v>
      </c>
      <c r="Q603" s="14">
        <v>309</v>
      </c>
      <c r="R603" s="11" t="s">
        <v>44</v>
      </c>
      <c r="S603" s="15">
        <v>592</v>
      </c>
      <c r="V603" s="10" t="str">
        <f t="shared" si="19"/>
        <v/>
      </c>
      <c r="W603" s="14">
        <f t="shared" si="20"/>
        <v>33</v>
      </c>
    </row>
    <row r="604" spans="16:23">
      <c r="P604" s="13">
        <v>46.904000000000003</v>
      </c>
      <c r="Q604" s="14">
        <v>310</v>
      </c>
      <c r="R604" s="11" t="s">
        <v>44</v>
      </c>
      <c r="S604" s="15">
        <v>593</v>
      </c>
      <c r="V604" s="10" t="str">
        <f t="shared" si="19"/>
        <v/>
      </c>
      <c r="W604" s="14">
        <f t="shared" si="20"/>
        <v>33</v>
      </c>
    </row>
    <row r="605" spans="16:23">
      <c r="P605" s="9">
        <v>47.316000000000003</v>
      </c>
      <c r="Q605" s="10">
        <v>284</v>
      </c>
      <c r="R605" s="8" t="s">
        <v>43</v>
      </c>
      <c r="S605" s="15">
        <v>594</v>
      </c>
      <c r="V605" s="10">
        <f t="shared" si="19"/>
        <v>14</v>
      </c>
      <c r="W605" s="14" t="str">
        <f t="shared" si="20"/>
        <v/>
      </c>
    </row>
    <row r="606" spans="16:23">
      <c r="P606" s="13">
        <v>47.643000000000001</v>
      </c>
      <c r="Q606" s="14">
        <v>311</v>
      </c>
      <c r="R606" s="11" t="s">
        <v>44</v>
      </c>
      <c r="S606" s="15">
        <v>595</v>
      </c>
      <c r="V606" s="10" t="str">
        <f t="shared" si="19"/>
        <v/>
      </c>
      <c r="W606" s="14">
        <f t="shared" si="20"/>
        <v>32</v>
      </c>
    </row>
    <row r="607" spans="16:23">
      <c r="P607" s="9">
        <v>47.905999999999999</v>
      </c>
      <c r="Q607" s="10">
        <v>285</v>
      </c>
      <c r="R607" s="8" t="s">
        <v>43</v>
      </c>
      <c r="S607" s="15">
        <v>596</v>
      </c>
      <c r="V607" s="10">
        <f t="shared" si="19"/>
        <v>13</v>
      </c>
      <c r="W607" s="14" t="str">
        <f t="shared" si="20"/>
        <v/>
      </c>
    </row>
    <row r="608" spans="16:23">
      <c r="P608" s="9">
        <v>48.188000000000002</v>
      </c>
      <c r="Q608" s="10">
        <v>286</v>
      </c>
      <c r="R608" s="8" t="s">
        <v>43</v>
      </c>
      <c r="S608" s="15">
        <v>597</v>
      </c>
      <c r="V608" s="10">
        <f t="shared" si="19"/>
        <v>13</v>
      </c>
      <c r="W608" s="14" t="str">
        <f t="shared" si="20"/>
        <v/>
      </c>
    </row>
    <row r="609" spans="16:23">
      <c r="P609" s="9">
        <v>48.526000000000003</v>
      </c>
      <c r="Q609" s="10">
        <v>287</v>
      </c>
      <c r="R609" s="8" t="s">
        <v>43</v>
      </c>
      <c r="S609" s="15">
        <v>598</v>
      </c>
      <c r="V609" s="10">
        <f t="shared" si="19"/>
        <v>13</v>
      </c>
      <c r="W609" s="14" t="str">
        <f t="shared" si="20"/>
        <v/>
      </c>
    </row>
    <row r="610" spans="16:23">
      <c r="P610" s="9">
        <v>48.576000000000001</v>
      </c>
      <c r="Q610" s="10">
        <v>288</v>
      </c>
      <c r="R610" s="8" t="s">
        <v>43</v>
      </c>
      <c r="S610" s="15">
        <v>599</v>
      </c>
      <c r="V610" s="10">
        <f t="shared" si="19"/>
        <v>13</v>
      </c>
      <c r="W610" s="14" t="str">
        <f t="shared" si="20"/>
        <v/>
      </c>
    </row>
    <row r="611" spans="16:23">
      <c r="P611" s="13">
        <v>49.17</v>
      </c>
      <c r="Q611" s="14">
        <v>312</v>
      </c>
      <c r="R611" s="11" t="s">
        <v>44</v>
      </c>
      <c r="S611" s="15">
        <v>600</v>
      </c>
      <c r="V611" s="10" t="str">
        <f t="shared" si="19"/>
        <v/>
      </c>
      <c r="W611" s="14">
        <f t="shared" si="20"/>
        <v>28</v>
      </c>
    </row>
    <row r="612" spans="16:23">
      <c r="P612" s="13">
        <v>49.185000000000002</v>
      </c>
      <c r="Q612" s="14">
        <v>313</v>
      </c>
      <c r="R612" s="11" t="s">
        <v>44</v>
      </c>
      <c r="S612" s="15">
        <v>601</v>
      </c>
      <c r="V612" s="10" t="str">
        <f t="shared" si="19"/>
        <v/>
      </c>
      <c r="W612" s="14">
        <f t="shared" si="20"/>
        <v>28</v>
      </c>
    </row>
    <row r="613" spans="16:23">
      <c r="P613" s="9">
        <v>49.625999999999998</v>
      </c>
      <c r="Q613" s="10">
        <v>289</v>
      </c>
      <c r="R613" s="8" t="s">
        <v>43</v>
      </c>
      <c r="S613" s="15">
        <v>602</v>
      </c>
      <c r="V613" s="10">
        <f t="shared" si="19"/>
        <v>11</v>
      </c>
      <c r="W613" s="14" t="str">
        <f t="shared" si="20"/>
        <v/>
      </c>
    </row>
    <row r="614" spans="16:23">
      <c r="P614" s="13">
        <v>50.097999999999999</v>
      </c>
      <c r="Q614" s="14">
        <v>314</v>
      </c>
      <c r="R614" s="11" t="s">
        <v>44</v>
      </c>
      <c r="S614" s="15">
        <v>603</v>
      </c>
      <c r="V614" s="10" t="str">
        <f t="shared" si="19"/>
        <v/>
      </c>
      <c r="W614" s="14">
        <f t="shared" si="20"/>
        <v>27</v>
      </c>
    </row>
    <row r="615" spans="16:23">
      <c r="P615" s="13">
        <v>50.142000000000003</v>
      </c>
      <c r="Q615" s="14">
        <v>315</v>
      </c>
      <c r="R615" s="11" t="s">
        <v>44</v>
      </c>
      <c r="S615" s="15">
        <v>604</v>
      </c>
      <c r="V615" s="10" t="str">
        <f t="shared" si="19"/>
        <v/>
      </c>
      <c r="W615" s="14">
        <f t="shared" si="20"/>
        <v>27</v>
      </c>
    </row>
    <row r="616" spans="16:23">
      <c r="P616" s="9">
        <v>50.222999999999999</v>
      </c>
      <c r="Q616" s="10">
        <v>290</v>
      </c>
      <c r="R616" s="8" t="s">
        <v>43</v>
      </c>
      <c r="S616" s="15">
        <v>605</v>
      </c>
      <c r="V616" s="10">
        <f t="shared" si="19"/>
        <v>9</v>
      </c>
      <c r="W616" s="14" t="str">
        <f t="shared" si="20"/>
        <v/>
      </c>
    </row>
    <row r="617" spans="16:23">
      <c r="P617" s="9">
        <v>50.308</v>
      </c>
      <c r="Q617" s="10">
        <v>291</v>
      </c>
      <c r="R617" s="8" t="s">
        <v>43</v>
      </c>
      <c r="S617" s="15">
        <v>606</v>
      </c>
      <c r="V617" s="10">
        <f t="shared" si="19"/>
        <v>9</v>
      </c>
      <c r="W617" s="14" t="str">
        <f t="shared" si="20"/>
        <v/>
      </c>
    </row>
    <row r="618" spans="16:23">
      <c r="P618" s="9">
        <v>50.738999999999997</v>
      </c>
      <c r="Q618" s="10">
        <v>292</v>
      </c>
      <c r="R618" s="8" t="s">
        <v>43</v>
      </c>
      <c r="S618" s="15">
        <v>607</v>
      </c>
      <c r="V618" s="10">
        <f t="shared" si="19"/>
        <v>9</v>
      </c>
      <c r="W618" s="14" t="str">
        <f t="shared" si="20"/>
        <v/>
      </c>
    </row>
    <row r="619" spans="16:23">
      <c r="P619" s="13">
        <v>50.77</v>
      </c>
      <c r="Q619" s="14">
        <v>316</v>
      </c>
      <c r="R619" s="11" t="s">
        <v>44</v>
      </c>
      <c r="S619" s="15">
        <v>608</v>
      </c>
      <c r="V619" s="10" t="str">
        <f t="shared" si="19"/>
        <v/>
      </c>
      <c r="W619" s="14">
        <f t="shared" si="20"/>
        <v>24</v>
      </c>
    </row>
    <row r="620" spans="16:23">
      <c r="P620" s="9">
        <v>50.915999999999997</v>
      </c>
      <c r="Q620" s="10">
        <v>293</v>
      </c>
      <c r="R620" s="8" t="s">
        <v>43</v>
      </c>
      <c r="S620" s="15">
        <v>609</v>
      </c>
      <c r="V620" s="10">
        <f t="shared" si="19"/>
        <v>8</v>
      </c>
      <c r="W620" s="14" t="str">
        <f t="shared" si="20"/>
        <v/>
      </c>
    </row>
    <row r="621" spans="16:23">
      <c r="P621" s="9">
        <v>50.94</v>
      </c>
      <c r="Q621" s="10">
        <v>294</v>
      </c>
      <c r="R621" s="8" t="s">
        <v>43</v>
      </c>
      <c r="S621" s="15">
        <v>610</v>
      </c>
      <c r="V621" s="10">
        <f t="shared" si="19"/>
        <v>8</v>
      </c>
      <c r="W621" s="14" t="str">
        <f t="shared" si="20"/>
        <v/>
      </c>
    </row>
    <row r="622" spans="16:23">
      <c r="P622" s="9">
        <v>50.994999999999997</v>
      </c>
      <c r="Q622" s="10">
        <v>295</v>
      </c>
      <c r="R622" s="8" t="s">
        <v>43</v>
      </c>
      <c r="S622" s="15">
        <v>611</v>
      </c>
      <c r="V622" s="10">
        <f t="shared" si="19"/>
        <v>8</v>
      </c>
      <c r="W622" s="14" t="str">
        <f t="shared" si="20"/>
        <v/>
      </c>
    </row>
    <row r="623" spans="16:23">
      <c r="P623" s="13">
        <v>51.353000000000002</v>
      </c>
      <c r="Q623" s="14">
        <v>317</v>
      </c>
      <c r="R623" s="11" t="s">
        <v>44</v>
      </c>
      <c r="S623" s="15">
        <v>612</v>
      </c>
      <c r="V623" s="10" t="str">
        <f t="shared" si="19"/>
        <v/>
      </c>
      <c r="W623" s="14">
        <f t="shared" si="20"/>
        <v>21</v>
      </c>
    </row>
    <row r="624" spans="16:23">
      <c r="P624" s="9">
        <v>51.45</v>
      </c>
      <c r="Q624" s="10">
        <v>296</v>
      </c>
      <c r="R624" s="8" t="s">
        <v>43</v>
      </c>
      <c r="S624" s="15">
        <v>613</v>
      </c>
      <c r="V624" s="10">
        <f t="shared" si="19"/>
        <v>7</v>
      </c>
      <c r="W624" s="14" t="str">
        <f t="shared" si="20"/>
        <v/>
      </c>
    </row>
    <row r="625" spans="16:23">
      <c r="P625" s="9">
        <v>51.466999999999999</v>
      </c>
      <c r="Q625" s="10">
        <v>297</v>
      </c>
      <c r="R625" s="8" t="s">
        <v>43</v>
      </c>
      <c r="S625" s="15">
        <v>614</v>
      </c>
      <c r="V625" s="10">
        <f t="shared" si="19"/>
        <v>7</v>
      </c>
      <c r="W625" s="14" t="str">
        <f t="shared" si="20"/>
        <v/>
      </c>
    </row>
    <row r="626" spans="16:23">
      <c r="P626" s="13">
        <v>52.228999999999999</v>
      </c>
      <c r="Q626" s="14">
        <v>318</v>
      </c>
      <c r="R626" s="11" t="s">
        <v>44</v>
      </c>
      <c r="S626" s="15">
        <v>615</v>
      </c>
      <c r="V626" s="10" t="str">
        <f t="shared" si="19"/>
        <v/>
      </c>
      <c r="W626" s="14">
        <f t="shared" si="20"/>
        <v>19</v>
      </c>
    </row>
    <row r="627" spans="16:23">
      <c r="P627" s="13">
        <v>52.503</v>
      </c>
      <c r="Q627" s="14">
        <v>319</v>
      </c>
      <c r="R627" s="11" t="s">
        <v>44</v>
      </c>
      <c r="S627" s="15">
        <v>616</v>
      </c>
      <c r="V627" s="10" t="str">
        <f t="shared" si="19"/>
        <v/>
      </c>
      <c r="W627" s="14">
        <f t="shared" si="20"/>
        <v>19</v>
      </c>
    </row>
    <row r="628" spans="16:23">
      <c r="P628" s="9">
        <v>52.552</v>
      </c>
      <c r="Q628" s="10">
        <v>298</v>
      </c>
      <c r="R628" s="8" t="s">
        <v>43</v>
      </c>
      <c r="S628" s="15">
        <v>617</v>
      </c>
      <c r="V628" s="10">
        <f t="shared" si="19"/>
        <v>5</v>
      </c>
      <c r="W628" s="14" t="str">
        <f t="shared" si="20"/>
        <v/>
      </c>
    </row>
    <row r="629" spans="16:23">
      <c r="P629" s="9">
        <v>53.024999999999999</v>
      </c>
      <c r="Q629" s="10">
        <v>299</v>
      </c>
      <c r="R629" s="8" t="s">
        <v>43</v>
      </c>
      <c r="S629" s="15">
        <v>618</v>
      </c>
      <c r="V629" s="10">
        <f t="shared" si="19"/>
        <v>5</v>
      </c>
      <c r="W629" s="14" t="str">
        <f t="shared" si="20"/>
        <v/>
      </c>
    </row>
    <row r="630" spans="16:23">
      <c r="P630" s="9">
        <v>53.243000000000002</v>
      </c>
      <c r="Q630" s="10">
        <v>300</v>
      </c>
      <c r="R630" s="8" t="s">
        <v>43</v>
      </c>
      <c r="S630" s="15">
        <v>619</v>
      </c>
      <c r="V630" s="10">
        <f t="shared" si="19"/>
        <v>5</v>
      </c>
      <c r="W630" s="14" t="str">
        <f t="shared" si="20"/>
        <v/>
      </c>
    </row>
    <row r="631" spans="16:23">
      <c r="P631" s="9">
        <v>53.716000000000001</v>
      </c>
      <c r="Q631" s="10">
        <v>301</v>
      </c>
      <c r="R631" s="8" t="s">
        <v>43</v>
      </c>
      <c r="S631" s="15">
        <v>620</v>
      </c>
      <c r="V631" s="10">
        <f t="shared" si="19"/>
        <v>5</v>
      </c>
      <c r="W631" s="14" t="str">
        <f t="shared" si="20"/>
        <v/>
      </c>
    </row>
    <row r="632" spans="16:23">
      <c r="P632" s="13">
        <v>54.305999999999997</v>
      </c>
      <c r="Q632" s="14">
        <v>320</v>
      </c>
      <c r="R632" s="11" t="s">
        <v>44</v>
      </c>
      <c r="S632" s="15">
        <v>621</v>
      </c>
      <c r="V632" s="10" t="str">
        <f t="shared" si="19"/>
        <v/>
      </c>
      <c r="W632" s="14">
        <f t="shared" si="20"/>
        <v>15</v>
      </c>
    </row>
    <row r="633" spans="16:23">
      <c r="P633" s="9">
        <v>55.008000000000003</v>
      </c>
      <c r="Q633" s="10">
        <v>302</v>
      </c>
      <c r="R633" s="8" t="s">
        <v>43</v>
      </c>
      <c r="S633" s="15">
        <v>622</v>
      </c>
      <c r="V633" s="10">
        <f t="shared" si="19"/>
        <v>4</v>
      </c>
      <c r="W633" s="14" t="str">
        <f t="shared" si="20"/>
        <v/>
      </c>
    </row>
    <row r="634" spans="16:23">
      <c r="P634" s="9">
        <v>55.8</v>
      </c>
      <c r="Q634" s="10">
        <v>303</v>
      </c>
      <c r="R634" s="8" t="s">
        <v>43</v>
      </c>
      <c r="S634" s="15">
        <v>623</v>
      </c>
      <c r="V634" s="10">
        <f t="shared" si="19"/>
        <v>4</v>
      </c>
      <c r="W634" s="14" t="str">
        <f t="shared" si="20"/>
        <v/>
      </c>
    </row>
    <row r="635" spans="16:23">
      <c r="P635" s="9">
        <v>55.847999999999999</v>
      </c>
      <c r="Q635" s="10">
        <v>304</v>
      </c>
      <c r="R635" s="8" t="s">
        <v>43</v>
      </c>
      <c r="S635" s="15">
        <v>624</v>
      </c>
      <c r="V635" s="10">
        <f t="shared" si="19"/>
        <v>4</v>
      </c>
      <c r="W635" s="14" t="str">
        <f t="shared" si="20"/>
        <v/>
      </c>
    </row>
    <row r="636" spans="16:23">
      <c r="P636" s="13">
        <v>55.904000000000003</v>
      </c>
      <c r="Q636" s="14">
        <v>321</v>
      </c>
      <c r="R636" s="11" t="s">
        <v>44</v>
      </c>
      <c r="S636" s="15">
        <v>625</v>
      </c>
      <c r="V636" s="10" t="str">
        <f t="shared" si="19"/>
        <v/>
      </c>
      <c r="W636" s="14">
        <f t="shared" si="20"/>
        <v>12</v>
      </c>
    </row>
    <row r="637" spans="16:23">
      <c r="P637" s="9">
        <v>55.963000000000001</v>
      </c>
      <c r="Q637" s="10">
        <v>305</v>
      </c>
      <c r="R637" s="8" t="s">
        <v>43</v>
      </c>
      <c r="S637" s="15">
        <v>626</v>
      </c>
      <c r="V637" s="10">
        <f t="shared" si="19"/>
        <v>3</v>
      </c>
      <c r="W637" s="14" t="str">
        <f t="shared" si="20"/>
        <v/>
      </c>
    </row>
    <row r="638" spans="16:23">
      <c r="P638" s="9">
        <v>56.658000000000001</v>
      </c>
      <c r="Q638" s="10">
        <v>306</v>
      </c>
      <c r="R638" s="8" t="s">
        <v>43</v>
      </c>
      <c r="S638" s="15">
        <v>627</v>
      </c>
      <c r="V638" s="10">
        <f t="shared" si="19"/>
        <v>3</v>
      </c>
      <c r="W638" s="14" t="str">
        <f t="shared" si="20"/>
        <v/>
      </c>
    </row>
    <row r="639" spans="16:23">
      <c r="P639" s="9">
        <v>56.66</v>
      </c>
      <c r="Q639" s="10">
        <v>307</v>
      </c>
      <c r="R639" s="8" t="s">
        <v>43</v>
      </c>
      <c r="S639" s="15">
        <v>628</v>
      </c>
      <c r="V639" s="10">
        <f t="shared" si="19"/>
        <v>3</v>
      </c>
      <c r="W639" s="14" t="str">
        <f t="shared" si="20"/>
        <v/>
      </c>
    </row>
    <row r="640" spans="16:23">
      <c r="P640" s="13">
        <v>56.820999999999998</v>
      </c>
      <c r="Q640" s="14">
        <v>322</v>
      </c>
      <c r="R640" s="11" t="s">
        <v>44</v>
      </c>
      <c r="S640" s="15">
        <v>629</v>
      </c>
      <c r="V640" s="10" t="str">
        <f t="shared" si="19"/>
        <v/>
      </c>
      <c r="W640" s="14">
        <f t="shared" si="20"/>
        <v>9</v>
      </c>
    </row>
    <row r="641" spans="16:23">
      <c r="P641" s="9">
        <v>57.368000000000002</v>
      </c>
      <c r="Q641" s="10">
        <v>308</v>
      </c>
      <c r="R641" s="8" t="s">
        <v>43</v>
      </c>
      <c r="S641" s="15">
        <v>630</v>
      </c>
      <c r="V641" s="10">
        <f t="shared" si="19"/>
        <v>2</v>
      </c>
      <c r="W641" s="14" t="str">
        <f t="shared" si="20"/>
        <v/>
      </c>
    </row>
    <row r="642" spans="16:23">
      <c r="P642" s="9">
        <v>58.939</v>
      </c>
      <c r="Q642" s="10">
        <v>309</v>
      </c>
      <c r="R642" s="8" t="s">
        <v>43</v>
      </c>
      <c r="S642" s="15">
        <v>631</v>
      </c>
      <c r="V642" s="10">
        <f t="shared" si="19"/>
        <v>2</v>
      </c>
      <c r="W642" s="14" t="str">
        <f t="shared" si="20"/>
        <v/>
      </c>
    </row>
    <row r="643" spans="16:23">
      <c r="P643" s="9">
        <v>58.972000000000001</v>
      </c>
      <c r="Q643" s="10">
        <v>310</v>
      </c>
      <c r="R643" s="8" t="s">
        <v>43</v>
      </c>
      <c r="S643" s="15">
        <v>632</v>
      </c>
      <c r="V643" s="10">
        <f t="shared" si="19"/>
        <v>2</v>
      </c>
      <c r="W643" s="14" t="str">
        <f t="shared" si="20"/>
        <v/>
      </c>
    </row>
    <row r="644" spans="16:23">
      <c r="P644" s="9">
        <v>59.539000000000001</v>
      </c>
      <c r="Q644" s="10">
        <v>311</v>
      </c>
      <c r="R644" s="8" t="s">
        <v>43</v>
      </c>
      <c r="S644" s="15">
        <v>633</v>
      </c>
      <c r="V644" s="10">
        <f t="shared" si="19"/>
        <v>2</v>
      </c>
      <c r="W644" s="14" t="str">
        <f t="shared" si="20"/>
        <v/>
      </c>
    </row>
    <row r="645" spans="16:23">
      <c r="P645" s="13">
        <v>59.631999999999998</v>
      </c>
      <c r="Q645" s="14">
        <v>323</v>
      </c>
      <c r="R645" s="11" t="s">
        <v>44</v>
      </c>
      <c r="S645" s="15">
        <v>634</v>
      </c>
      <c r="V645" s="10" t="str">
        <f t="shared" si="19"/>
        <v/>
      </c>
      <c r="W645" s="14">
        <f t="shared" si="20"/>
        <v>5</v>
      </c>
    </row>
    <row r="646" spans="16:23">
      <c r="P646" s="9">
        <v>60.709000000000003</v>
      </c>
      <c r="Q646" s="10">
        <v>312</v>
      </c>
      <c r="R646" s="8" t="s">
        <v>43</v>
      </c>
      <c r="S646" s="15">
        <v>635</v>
      </c>
      <c r="V646" s="10">
        <f t="shared" si="19"/>
        <v>1</v>
      </c>
      <c r="W646" s="14" t="str">
        <f t="shared" si="20"/>
        <v/>
      </c>
    </row>
    <row r="647" spans="16:23">
      <c r="P647" s="9">
        <v>62.639000000000003</v>
      </c>
      <c r="Q647" s="10">
        <v>313</v>
      </c>
      <c r="R647" s="8" t="s">
        <v>43</v>
      </c>
      <c r="S647" s="15">
        <v>636</v>
      </c>
      <c r="V647" s="10">
        <f t="shared" si="19"/>
        <v>1</v>
      </c>
      <c r="W647" s="14" t="str">
        <f t="shared" si="20"/>
        <v/>
      </c>
    </row>
    <row r="648" spans="16:23">
      <c r="P648" s="9">
        <v>63.273000000000003</v>
      </c>
      <c r="Q648" s="10">
        <v>314</v>
      </c>
      <c r="R648" s="8" t="s">
        <v>43</v>
      </c>
      <c r="S648" s="15">
        <v>637</v>
      </c>
      <c r="V648" s="10">
        <f t="shared" si="19"/>
        <v>1</v>
      </c>
      <c r="W648" s="14" t="str">
        <f t="shared" si="20"/>
        <v/>
      </c>
    </row>
    <row r="649" spans="16:23">
      <c r="P649" s="13">
        <v>64.747</v>
      </c>
      <c r="Q649" s="14">
        <v>324</v>
      </c>
      <c r="R649" s="11" t="s">
        <v>44</v>
      </c>
      <c r="S649" s="15">
        <v>638</v>
      </c>
      <c r="V649" s="10" t="str">
        <f t="shared" si="19"/>
        <v/>
      </c>
      <c r="W649" s="14">
        <f t="shared" si="20"/>
        <v>2</v>
      </c>
    </row>
    <row r="650" spans="16:23">
      <c r="P650" s="9">
        <v>65.962999999999994</v>
      </c>
      <c r="Q650" s="10">
        <v>315</v>
      </c>
      <c r="R650" s="8" t="s">
        <v>43</v>
      </c>
      <c r="S650" s="15">
        <v>639</v>
      </c>
      <c r="V650" s="10">
        <f t="shared" si="19"/>
        <v>0</v>
      </c>
      <c r="W650" s="14" t="str">
        <f t="shared" si="20"/>
        <v/>
      </c>
    </row>
    <row r="651" spans="16:23">
      <c r="P651" s="9">
        <v>66.465999999999994</v>
      </c>
      <c r="Q651" s="10">
        <v>316</v>
      </c>
      <c r="R651" s="8" t="s">
        <v>43</v>
      </c>
      <c r="S651" s="15">
        <v>640</v>
      </c>
      <c r="V651" s="10">
        <f t="shared" si="19"/>
        <v>0</v>
      </c>
      <c r="W651" s="14" t="str">
        <f t="shared" si="20"/>
        <v/>
      </c>
    </row>
  </sheetData>
  <mergeCells count="3">
    <mergeCell ref="I10:N10"/>
    <mergeCell ref="P10:S10"/>
    <mergeCell ref="V10:W10"/>
  </mergeCells>
  <phoneticPr fontId="5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tilt (worksheet)清書</vt:lpstr>
    </vt:vector>
  </TitlesOfParts>
  <Company>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Keiko Hirose</cp:lastModifiedBy>
  <dcterms:created xsi:type="dcterms:W3CDTF">2014-05-16T09:25:00Z</dcterms:created>
  <dcterms:modified xsi:type="dcterms:W3CDTF">2022-01-24T04:23:22Z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