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18"/>
  <workbookPr defaultThemeVersion="166925"/>
  <xr:revisionPtr revIDLastSave="305" documentId="11_E60897F41BE170836B02CE998F75CCDC64E183C8" xr6:coauthVersionLast="47" xr6:coauthVersionMax="47" xr10:uidLastSave="{30E158D0-7646-48BF-8DFF-B4AE9B3447F6}"/>
  <bookViews>
    <workbookView xWindow="240" yWindow="105" windowWidth="14805" windowHeight="8010" xr2:uid="{00000000-000D-0000-FFFF-FFFF00000000}"/>
  </bookViews>
  <sheets>
    <sheet name="mutant" sheetId="1" r:id="rId1"/>
    <sheet name="ctrl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C53" i="1"/>
  <c r="D53" i="1"/>
  <c r="E53" i="1"/>
  <c r="F53" i="1"/>
  <c r="G53" i="1"/>
  <c r="B53" i="1"/>
  <c r="E52" i="1"/>
  <c r="E51" i="1"/>
  <c r="C50" i="1"/>
  <c r="D50" i="1"/>
  <c r="E50" i="1"/>
  <c r="F50" i="1"/>
  <c r="G50" i="1"/>
  <c r="B50" i="1"/>
  <c r="C22" i="2"/>
  <c r="B22" i="2"/>
  <c r="D36" i="1"/>
  <c r="C36" i="1"/>
  <c r="B36" i="1"/>
  <c r="E35" i="1"/>
  <c r="E18" i="1"/>
  <c r="D35" i="1"/>
  <c r="C35" i="1"/>
  <c r="B35" i="1"/>
  <c r="D19" i="1"/>
  <c r="C19" i="1"/>
  <c r="B19" i="1"/>
  <c r="C18" i="1"/>
  <c r="D18" i="1"/>
  <c r="B18" i="1"/>
  <c r="D22" i="2" l="1"/>
  <c r="B23" i="2"/>
  <c r="C23" i="2"/>
</calcChain>
</file>

<file path=xl/sharedStrings.xml><?xml version="1.0" encoding="utf-8"?>
<sst xmlns="http://schemas.openxmlformats.org/spreadsheetml/2006/main" count="16" uniqueCount="14">
  <si>
    <t xml:space="preserve">with internal PAC </t>
  </si>
  <si>
    <t>polarised</t>
  </si>
  <si>
    <t>unpolarised</t>
  </si>
  <si>
    <t xml:space="preserve">1841mesh </t>
  </si>
  <si>
    <t>sum</t>
  </si>
  <si>
    <t>1010TSP2A</t>
  </si>
  <si>
    <t>1866tsp2a</t>
  </si>
  <si>
    <t>ssk</t>
  </si>
  <si>
    <t>progenitor cells</t>
  </si>
  <si>
    <t>apical domain</t>
  </si>
  <si>
    <t>clones with PAC</t>
  </si>
  <si>
    <t>2009 ssk[1]</t>
  </si>
  <si>
    <t>clones with fully formed apical actin domain</t>
  </si>
  <si>
    <t>GAF82BX82B 1895 1-a2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</si>
</sst>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workbookViewId="0">
      <selection activeCell="C1" sqref="C1"/>
    </sheetView>
  </sheetViews>
  <sheetFormatPr defaultRowHeight="15"/>
  <cols>
    <col min="1" max="1" width="22.140625" customWidth="1"/>
    <col min="2" max="2" width="33.7109375" customWidth="1"/>
    <col min="3" max="3" width="34.140625" customWidth="1"/>
    <col min="4" max="4" width="36.7109375" customWidth="1"/>
  </cols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21</v>
      </c>
      <c r="C2">
        <v>6</v>
      </c>
      <c r="D2">
        <v>20</v>
      </c>
    </row>
    <row r="3" spans="1:4">
      <c r="B3">
        <v>8</v>
      </c>
      <c r="C3">
        <v>7</v>
      </c>
      <c r="D3">
        <v>44</v>
      </c>
    </row>
    <row r="4" spans="1:4">
      <c r="B4">
        <v>27</v>
      </c>
      <c r="C4">
        <v>10</v>
      </c>
      <c r="D4">
        <v>26</v>
      </c>
    </row>
    <row r="5" spans="1:4">
      <c r="A5">
        <v>1782</v>
      </c>
      <c r="B5">
        <v>13</v>
      </c>
      <c r="C5">
        <v>3</v>
      </c>
      <c r="D5">
        <v>50</v>
      </c>
    </row>
    <row r="6" spans="1:4">
      <c r="B6">
        <v>0</v>
      </c>
      <c r="C6">
        <v>3</v>
      </c>
      <c r="D6">
        <v>37</v>
      </c>
    </row>
    <row r="7" spans="1:4">
      <c r="B7">
        <v>6</v>
      </c>
      <c r="C7">
        <v>8</v>
      </c>
      <c r="D7">
        <v>78</v>
      </c>
    </row>
    <row r="8" spans="1:4">
      <c r="B8">
        <v>12</v>
      </c>
      <c r="C8">
        <v>8</v>
      </c>
      <c r="D8">
        <v>158</v>
      </c>
    </row>
    <row r="9" spans="1:4">
      <c r="B9">
        <v>4</v>
      </c>
      <c r="C9">
        <v>2</v>
      </c>
      <c r="D9">
        <v>71</v>
      </c>
    </row>
    <row r="10" spans="1:4">
      <c r="B10">
        <v>6</v>
      </c>
      <c r="C10">
        <v>5</v>
      </c>
      <c r="D10">
        <v>49</v>
      </c>
    </row>
    <row r="11" spans="1:4">
      <c r="B11">
        <v>1</v>
      </c>
      <c r="C11">
        <v>2</v>
      </c>
      <c r="D11">
        <v>33</v>
      </c>
    </row>
    <row r="12" spans="1:4">
      <c r="B12">
        <v>7</v>
      </c>
      <c r="C12">
        <v>0</v>
      </c>
      <c r="D12">
        <v>54</v>
      </c>
    </row>
    <row r="13" spans="1:4">
      <c r="B13">
        <v>3</v>
      </c>
      <c r="C13">
        <v>5</v>
      </c>
      <c r="D13">
        <v>56</v>
      </c>
    </row>
    <row r="14" spans="1:4">
      <c r="B14">
        <v>2</v>
      </c>
      <c r="C14">
        <v>0</v>
      </c>
      <c r="D14">
        <v>29</v>
      </c>
    </row>
    <row r="15" spans="1:4">
      <c r="B15">
        <v>1</v>
      </c>
      <c r="C15">
        <v>0</v>
      </c>
      <c r="D15">
        <v>32</v>
      </c>
    </row>
    <row r="16" spans="1:4">
      <c r="B16">
        <v>22</v>
      </c>
      <c r="C16">
        <v>4</v>
      </c>
      <c r="D16">
        <v>94</v>
      </c>
    </row>
    <row r="17" spans="1:5">
      <c r="B17">
        <v>3</v>
      </c>
      <c r="C17">
        <v>7</v>
      </c>
      <c r="D17">
        <v>47</v>
      </c>
    </row>
    <row r="18" spans="1:5">
      <c r="A18" t="s">
        <v>4</v>
      </c>
      <c r="B18">
        <f>SUM(B2:B17)</f>
        <v>136</v>
      </c>
      <c r="C18">
        <f t="shared" ref="C18:D18" si="0">SUM(C2:C17)</f>
        <v>70</v>
      </c>
      <c r="D18">
        <f t="shared" si="0"/>
        <v>878</v>
      </c>
      <c r="E18">
        <f>SUM(B18:D18)</f>
        <v>1084</v>
      </c>
    </row>
    <row r="19" spans="1:5">
      <c r="B19">
        <f>B18*100/(B18+C18+D18)</f>
        <v>12.546125461254613</v>
      </c>
      <c r="C19">
        <f>C18*100/(B18+C18+D18)</f>
        <v>6.4575645756457565</v>
      </c>
      <c r="D19">
        <f>D18*100/(B18+C18+D18)</f>
        <v>80.996309963099634</v>
      </c>
    </row>
    <row r="20" spans="1:5">
      <c r="A20" t="s">
        <v>5</v>
      </c>
      <c r="B20">
        <v>0</v>
      </c>
      <c r="C20">
        <v>1</v>
      </c>
      <c r="D20">
        <v>73</v>
      </c>
    </row>
    <row r="21" spans="1:5">
      <c r="B21">
        <v>0</v>
      </c>
      <c r="C21">
        <v>19</v>
      </c>
      <c r="D21">
        <v>90</v>
      </c>
    </row>
    <row r="22" spans="1:5">
      <c r="B22">
        <v>0</v>
      </c>
      <c r="C22">
        <v>3</v>
      </c>
      <c r="D22">
        <v>27</v>
      </c>
    </row>
    <row r="23" spans="1:5">
      <c r="B23">
        <v>0</v>
      </c>
      <c r="C23">
        <v>0</v>
      </c>
      <c r="D23">
        <v>47</v>
      </c>
    </row>
    <row r="24" spans="1:5">
      <c r="B24">
        <v>0</v>
      </c>
      <c r="C24">
        <v>20</v>
      </c>
      <c r="D24">
        <v>86</v>
      </c>
    </row>
    <row r="25" spans="1:5">
      <c r="B25">
        <v>0</v>
      </c>
      <c r="C25">
        <v>14</v>
      </c>
      <c r="D25">
        <v>49</v>
      </c>
    </row>
    <row r="26" spans="1:5">
      <c r="A26" t="s">
        <v>6</v>
      </c>
      <c r="B26">
        <v>0</v>
      </c>
      <c r="C26">
        <v>10</v>
      </c>
      <c r="D26">
        <v>77</v>
      </c>
    </row>
    <row r="27" spans="1:5">
      <c r="B27">
        <v>0</v>
      </c>
      <c r="C27">
        <v>0</v>
      </c>
      <c r="D27">
        <v>20</v>
      </c>
    </row>
    <row r="28" spans="1:5">
      <c r="B28">
        <v>0</v>
      </c>
      <c r="C28">
        <v>5</v>
      </c>
      <c r="D28">
        <v>14</v>
      </c>
    </row>
    <row r="29" spans="1:5">
      <c r="B29">
        <v>0</v>
      </c>
      <c r="C29">
        <v>1</v>
      </c>
      <c r="D29">
        <v>16</v>
      </c>
    </row>
    <row r="30" spans="1:5">
      <c r="B30">
        <v>2</v>
      </c>
      <c r="C30">
        <v>12</v>
      </c>
      <c r="D30">
        <v>111</v>
      </c>
    </row>
    <row r="31" spans="1:5">
      <c r="B31">
        <v>0</v>
      </c>
      <c r="C31">
        <v>1</v>
      </c>
      <c r="D31">
        <v>26</v>
      </c>
    </row>
    <row r="32" spans="1:5">
      <c r="B32">
        <v>0</v>
      </c>
      <c r="C32">
        <v>1</v>
      </c>
      <c r="D32">
        <v>28</v>
      </c>
    </row>
    <row r="33" spans="1:7">
      <c r="B33">
        <v>2</v>
      </c>
      <c r="C33">
        <v>6</v>
      </c>
      <c r="D33">
        <v>47</v>
      </c>
    </row>
    <row r="34" spans="1:7">
      <c r="B34">
        <v>1</v>
      </c>
      <c r="C34">
        <v>3</v>
      </c>
      <c r="D34">
        <v>61</v>
      </c>
    </row>
    <row r="35" spans="1:7">
      <c r="A35" t="s">
        <v>4</v>
      </c>
      <c r="B35">
        <f>SUM(B20:B34)</f>
        <v>5</v>
      </c>
      <c r="C35">
        <f>SUM(C20:C34)</f>
        <v>96</v>
      </c>
      <c r="D35">
        <f>SUM(D20:D34)</f>
        <v>772</v>
      </c>
      <c r="E35">
        <f>SUM(B35:D35)</f>
        <v>873</v>
      </c>
    </row>
    <row r="36" spans="1:7">
      <c r="B36">
        <f>B35*100/E35</f>
        <v>0.57273768613974796</v>
      </c>
      <c r="C36">
        <f>C35*100/E35</f>
        <v>10.996563573883162</v>
      </c>
      <c r="D36">
        <f>D35*100/E35</f>
        <v>88.430698739977089</v>
      </c>
    </row>
    <row r="39" spans="1:7">
      <c r="B39" t="s">
        <v>7</v>
      </c>
      <c r="E39" t="s">
        <v>8</v>
      </c>
      <c r="F39" t="s">
        <v>9</v>
      </c>
      <c r="G39" t="s">
        <v>10</v>
      </c>
    </row>
    <row r="40" spans="1:7">
      <c r="A40" t="s">
        <v>11</v>
      </c>
      <c r="B40">
        <v>0</v>
      </c>
      <c r="C40">
        <v>2</v>
      </c>
      <c r="D40">
        <v>19</v>
      </c>
      <c r="E40">
        <v>4</v>
      </c>
    </row>
    <row r="41" spans="1:7">
      <c r="B41">
        <v>0</v>
      </c>
      <c r="C41">
        <v>2</v>
      </c>
      <c r="D41">
        <v>28</v>
      </c>
      <c r="E41">
        <v>1</v>
      </c>
    </row>
    <row r="42" spans="1:7">
      <c r="B42">
        <v>1</v>
      </c>
      <c r="C42">
        <v>5</v>
      </c>
      <c r="D42">
        <v>77</v>
      </c>
      <c r="E42">
        <v>13</v>
      </c>
      <c r="F42">
        <v>16</v>
      </c>
    </row>
    <row r="43" spans="1:7">
      <c r="B43">
        <v>1</v>
      </c>
      <c r="C43">
        <v>33</v>
      </c>
      <c r="D43">
        <v>99</v>
      </c>
      <c r="E43">
        <v>18</v>
      </c>
      <c r="F43">
        <v>3</v>
      </c>
      <c r="G43">
        <v>5</v>
      </c>
    </row>
    <row r="44" spans="1:7">
      <c r="B44">
        <v>0</v>
      </c>
      <c r="C44">
        <v>40</v>
      </c>
      <c r="D44">
        <v>80</v>
      </c>
      <c r="E44">
        <v>26</v>
      </c>
      <c r="F44">
        <v>8</v>
      </c>
      <c r="G44">
        <v>6</v>
      </c>
    </row>
    <row r="45" spans="1:7">
      <c r="B45">
        <v>0</v>
      </c>
      <c r="C45">
        <v>7</v>
      </c>
      <c r="D45">
        <v>42</v>
      </c>
      <c r="E45">
        <v>14</v>
      </c>
      <c r="F45">
        <v>1</v>
      </c>
      <c r="G45">
        <v>1</v>
      </c>
    </row>
    <row r="46" spans="1:7">
      <c r="B46">
        <v>1</v>
      </c>
      <c r="C46">
        <v>54</v>
      </c>
      <c r="D46">
        <v>106</v>
      </c>
      <c r="E46">
        <v>16</v>
      </c>
      <c r="F46">
        <v>0</v>
      </c>
      <c r="G46">
        <v>2</v>
      </c>
    </row>
    <row r="47" spans="1:7">
      <c r="B47">
        <v>0</v>
      </c>
      <c r="C47">
        <v>15</v>
      </c>
      <c r="D47">
        <v>72</v>
      </c>
      <c r="E47">
        <v>9</v>
      </c>
      <c r="F47">
        <v>0</v>
      </c>
      <c r="G47">
        <v>0</v>
      </c>
    </row>
    <row r="48" spans="1:7">
      <c r="B48">
        <v>2</v>
      </c>
      <c r="C48">
        <v>21</v>
      </c>
      <c r="D48">
        <v>155</v>
      </c>
      <c r="E48">
        <v>15</v>
      </c>
      <c r="F48">
        <v>1</v>
      </c>
      <c r="G48">
        <v>0</v>
      </c>
    </row>
    <row r="49" spans="2:7">
      <c r="B49">
        <v>1</v>
      </c>
      <c r="C49">
        <v>5</v>
      </c>
      <c r="D49">
        <v>58</v>
      </c>
      <c r="E49">
        <v>6</v>
      </c>
      <c r="F49">
        <v>0</v>
      </c>
      <c r="G49">
        <v>0</v>
      </c>
    </row>
    <row r="50" spans="2:7">
      <c r="B50">
        <f>SUM(B40:B49)</f>
        <v>6</v>
      </c>
      <c r="C50">
        <f t="shared" ref="C50:G50" si="1">SUM(C40:C49)</f>
        <v>184</v>
      </c>
      <c r="D50">
        <f t="shared" si="1"/>
        <v>736</v>
      </c>
      <c r="E50">
        <f t="shared" si="1"/>
        <v>122</v>
      </c>
      <c r="F50">
        <f t="shared" si="1"/>
        <v>29</v>
      </c>
      <c r="G50">
        <f t="shared" si="1"/>
        <v>14</v>
      </c>
    </row>
    <row r="51" spans="2:7">
      <c r="E51">
        <f>SUM(D50,E50)</f>
        <v>858</v>
      </c>
    </row>
    <row r="52" spans="2:7">
      <c r="E52">
        <f>SUM(B50:G50)</f>
        <v>1091</v>
      </c>
    </row>
    <row r="53" spans="2:7">
      <c r="B53">
        <f>B50*100/1091</f>
        <v>0.54995417048579287</v>
      </c>
      <c r="C53">
        <f t="shared" ref="C53:G53" si="2">C50*100/1091</f>
        <v>16.865261228230981</v>
      </c>
      <c r="D53">
        <f t="shared" si="2"/>
        <v>67.461044912923924</v>
      </c>
      <c r="E53">
        <f t="shared" si="2"/>
        <v>11.182401466544455</v>
      </c>
      <c r="F53">
        <f t="shared" si="2"/>
        <v>2.6581118240146653</v>
      </c>
      <c r="G53">
        <f t="shared" si="2"/>
        <v>1.2832263978001832</v>
      </c>
    </row>
    <row r="54" spans="2:7">
      <c r="E54">
        <f>E51*100/1091</f>
        <v>78.643446379468372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721B8-B5CF-4DB4-9D6B-7D4E21FC582D}">
  <dimension ref="A12:D23"/>
  <sheetViews>
    <sheetView workbookViewId="0">
      <selection activeCell="C16" sqref="C16"/>
    </sheetView>
  </sheetViews>
  <sheetFormatPr defaultRowHeight="15"/>
  <cols>
    <col min="1" max="1" width="27.7109375" customWidth="1"/>
    <col min="2" max="2" width="26" customWidth="1"/>
    <col min="3" max="3" width="25" customWidth="1"/>
    <col min="4" max="4" width="32.28515625" customWidth="1"/>
  </cols>
  <sheetData>
    <row r="12" spans="1:3">
      <c r="B12" t="s">
        <v>12</v>
      </c>
      <c r="C12" t="s">
        <v>2</v>
      </c>
    </row>
    <row r="13" spans="1:3">
      <c r="A13" t="s">
        <v>13</v>
      </c>
      <c r="B13">
        <v>71</v>
      </c>
      <c r="C13">
        <v>13</v>
      </c>
    </row>
    <row r="14" spans="1:3">
      <c r="B14">
        <v>152</v>
      </c>
      <c r="C14">
        <v>22</v>
      </c>
    </row>
    <row r="15" spans="1:3">
      <c r="B15">
        <v>86</v>
      </c>
      <c r="C15">
        <v>8</v>
      </c>
    </row>
    <row r="16" spans="1:3">
      <c r="B16">
        <v>115</v>
      </c>
      <c r="C16">
        <v>27</v>
      </c>
    </row>
    <row r="17" spans="2:4">
      <c r="B17">
        <v>43</v>
      </c>
      <c r="C17">
        <v>3</v>
      </c>
    </row>
    <row r="18" spans="2:4">
      <c r="B18">
        <v>84</v>
      </c>
      <c r="C18">
        <v>6</v>
      </c>
    </row>
    <row r="19" spans="2:4">
      <c r="B19">
        <v>10</v>
      </c>
      <c r="C19">
        <v>2</v>
      </c>
    </row>
    <row r="20" spans="2:4">
      <c r="B20">
        <v>121</v>
      </c>
      <c r="C20">
        <v>20</v>
      </c>
    </row>
    <row r="21" spans="2:4">
      <c r="B21">
        <v>92</v>
      </c>
      <c r="C21">
        <v>7</v>
      </c>
    </row>
    <row r="22" spans="2:4">
      <c r="B22">
        <f>SUM(B13:B21)</f>
        <v>774</v>
      </c>
      <c r="C22">
        <f>SUM(C13:C21)</f>
        <v>108</v>
      </c>
      <c r="D22">
        <f>SUM(B22:C22)</f>
        <v>882</v>
      </c>
    </row>
    <row r="23" spans="2:4">
      <c r="B23">
        <f>B22*100/(B22+C22)</f>
        <v>87.755102040816325</v>
      </c>
      <c r="C23">
        <f>C22*100/(B22+C22)</f>
        <v>12.244897959183673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Jia Chen</cp:lastModifiedBy>
  <cp:revision/>
  <dcterms:created xsi:type="dcterms:W3CDTF">2021-02-26T16:21:48Z</dcterms:created>
  <dcterms:modified xsi:type="dcterms:W3CDTF">2021-12-25T15:21:13Z</dcterms:modified>
  <cp:category/>
  <cp:contentStatus/>
</cp:coreProperties>
</file>