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caill\Desktop\PROCESSED_DATA\"/>
    </mc:Choice>
  </mc:AlternateContent>
  <xr:revisionPtr revIDLastSave="0" documentId="13_ncr:1_{710450D5-8475-49F8-AE3A-F14A8C1FC1D7}" xr6:coauthVersionLast="47" xr6:coauthVersionMax="47" xr10:uidLastSave="{00000000-0000-0000-0000-000000000000}"/>
  <bookViews>
    <workbookView xWindow="-10908" yWindow="4680" windowWidth="17280" windowHeight="8964" tabRatio="754" firstSheet="13" activeTab="15" xr2:uid="{00000000-000D-0000-FFFF-FFFF00000000}"/>
  </bookViews>
  <sheets>
    <sheet name="Wuerker 1965" sheetId="10" r:id="rId1"/>
    <sheet name="McPhedran 1965" sheetId="7" r:id="rId2"/>
    <sheet name="Knott 1971" sheetId="3" r:id="rId3"/>
    <sheet name="Bagust 1973" sheetId="8" r:id="rId4"/>
    <sheet name="Proske 1974" sheetId="4" r:id="rId5"/>
    <sheet name="Stephens 1975" sheetId="9" r:id="rId6"/>
    <sheet name="Freund 1975" sheetId="12" r:id="rId7"/>
    <sheet name="Jami 1975" sheetId="6" r:id="rId8"/>
    <sheet name="Appelberg 1976" sheetId="5" r:id="rId9"/>
    <sheet name="Dum 1980" sheetId="21" r:id="rId10"/>
    <sheet name="Emonet 1987" sheetId="13" r:id="rId11"/>
    <sheet name="Dengler 1988" sheetId="11" r:id="rId12"/>
    <sheet name="Kanda 1992" sheetId="14" r:id="rId13"/>
    <sheet name="Manuel 2011" sheetId="23" r:id="rId14"/>
    <sheet name="Martinez Silva 2018" sheetId="22" r:id="rId15"/>
    <sheet name="Mouse-Ftw-R" sheetId="2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3" l="1"/>
  <c r="N3" i="23"/>
  <c r="M4" i="23"/>
  <c r="N4" i="23"/>
  <c r="M5" i="23"/>
  <c r="N5" i="23"/>
  <c r="M6" i="23"/>
  <c r="N6" i="23"/>
  <c r="M7" i="23"/>
  <c r="N7" i="23"/>
  <c r="M8" i="23"/>
  <c r="N8" i="23"/>
  <c r="M9" i="23"/>
  <c r="N9" i="23"/>
  <c r="M10" i="23"/>
  <c r="N10" i="23"/>
  <c r="N2" i="23"/>
  <c r="M2" i="23"/>
  <c r="H3" i="23"/>
  <c r="I3" i="23"/>
  <c r="H4" i="23"/>
  <c r="I4" i="23"/>
  <c r="H5" i="23"/>
  <c r="I5" i="23"/>
  <c r="H6" i="23"/>
  <c r="I6" i="23"/>
  <c r="H7" i="23"/>
  <c r="I7" i="23"/>
  <c r="H8" i="23"/>
  <c r="I8" i="23"/>
  <c r="H9" i="23"/>
  <c r="I9" i="23"/>
  <c r="H10" i="23"/>
  <c r="I10" i="23"/>
  <c r="H11" i="23"/>
  <c r="I11" i="23"/>
  <c r="H12" i="23"/>
  <c r="I12" i="23"/>
  <c r="H13" i="23"/>
  <c r="I13" i="23"/>
  <c r="H14" i="23"/>
  <c r="I14" i="23"/>
  <c r="H15" i="23"/>
  <c r="I15" i="23"/>
  <c r="H16" i="23"/>
  <c r="I16" i="23"/>
  <c r="H17" i="23"/>
  <c r="I17" i="23"/>
  <c r="H18" i="23"/>
  <c r="I18" i="23"/>
  <c r="H19" i="23"/>
  <c r="I19" i="23"/>
  <c r="H20" i="23"/>
  <c r="I20" i="23"/>
  <c r="H21" i="23"/>
  <c r="I21" i="23"/>
  <c r="H22" i="23"/>
  <c r="I22" i="23"/>
  <c r="H23" i="23"/>
  <c r="I23" i="23"/>
  <c r="I2" i="23"/>
  <c r="H2" i="23"/>
  <c r="C31" i="24" l="1"/>
  <c r="E31" i="24" s="1"/>
  <c r="C32" i="24"/>
  <c r="E32" i="24" s="1"/>
  <c r="C34" i="24"/>
  <c r="E34" i="24" s="1"/>
  <c r="C40" i="24"/>
  <c r="E40" i="24" s="1"/>
  <c r="C42" i="24"/>
  <c r="E42" i="24" s="1"/>
  <c r="C48" i="24"/>
  <c r="E48" i="24" s="1"/>
  <c r="C50" i="24"/>
  <c r="E50" i="24" s="1"/>
  <c r="C56" i="24"/>
  <c r="E56" i="24" s="1"/>
  <c r="C58" i="24"/>
  <c r="E58" i="24" s="1"/>
  <c r="C64" i="24"/>
  <c r="E64" i="24" s="1"/>
  <c r="C66" i="24"/>
  <c r="E66" i="24" s="1"/>
  <c r="C74" i="24"/>
  <c r="E74" i="24" s="1"/>
  <c r="C82" i="24"/>
  <c r="E82" i="24" s="1"/>
  <c r="C90" i="24"/>
  <c r="E90" i="24" s="1"/>
  <c r="E3" i="22"/>
  <c r="E4" i="22"/>
  <c r="C33" i="24" s="1"/>
  <c r="E33" i="24" s="1"/>
  <c r="E5" i="22"/>
  <c r="E6" i="22"/>
  <c r="C35" i="24" s="1"/>
  <c r="E35" i="24" s="1"/>
  <c r="E7" i="22"/>
  <c r="C36" i="24" s="1"/>
  <c r="E36" i="24" s="1"/>
  <c r="E8" i="22"/>
  <c r="C37" i="24" s="1"/>
  <c r="E37" i="24" s="1"/>
  <c r="E9" i="22"/>
  <c r="C38" i="24" s="1"/>
  <c r="E38" i="24" s="1"/>
  <c r="E10" i="22"/>
  <c r="C39" i="24" s="1"/>
  <c r="E39" i="24" s="1"/>
  <c r="E11" i="22"/>
  <c r="E12" i="22"/>
  <c r="C41" i="24" s="1"/>
  <c r="E41" i="24" s="1"/>
  <c r="E13" i="22"/>
  <c r="E14" i="22"/>
  <c r="C43" i="24" s="1"/>
  <c r="E43" i="24" s="1"/>
  <c r="E15" i="22"/>
  <c r="C44" i="24" s="1"/>
  <c r="E44" i="24" s="1"/>
  <c r="E16" i="22"/>
  <c r="C45" i="24" s="1"/>
  <c r="E45" i="24" s="1"/>
  <c r="E17" i="22"/>
  <c r="C46" i="24" s="1"/>
  <c r="E46" i="24" s="1"/>
  <c r="E18" i="22"/>
  <c r="C47" i="24" s="1"/>
  <c r="E47" i="24" s="1"/>
  <c r="E19" i="22"/>
  <c r="E20" i="22"/>
  <c r="C49" i="24" s="1"/>
  <c r="E49" i="24" s="1"/>
  <c r="E21" i="22"/>
  <c r="E22" i="22"/>
  <c r="C51" i="24" s="1"/>
  <c r="E51" i="24" s="1"/>
  <c r="E23" i="22"/>
  <c r="C52" i="24" s="1"/>
  <c r="E52" i="24" s="1"/>
  <c r="E24" i="22"/>
  <c r="C53" i="24" s="1"/>
  <c r="E53" i="24" s="1"/>
  <c r="E25" i="22"/>
  <c r="C54" i="24" s="1"/>
  <c r="E54" i="24" s="1"/>
  <c r="E26" i="22"/>
  <c r="C55" i="24" s="1"/>
  <c r="E55" i="24" s="1"/>
  <c r="E27" i="22"/>
  <c r="E28" i="22"/>
  <c r="C57" i="24" s="1"/>
  <c r="E57" i="24" s="1"/>
  <c r="E29" i="22"/>
  <c r="E30" i="22"/>
  <c r="C59" i="24" s="1"/>
  <c r="E59" i="24" s="1"/>
  <c r="E31" i="22"/>
  <c r="C60" i="24" s="1"/>
  <c r="E60" i="24" s="1"/>
  <c r="E32" i="22"/>
  <c r="C61" i="24" s="1"/>
  <c r="E61" i="24" s="1"/>
  <c r="E33" i="22"/>
  <c r="C62" i="24" s="1"/>
  <c r="E62" i="24" s="1"/>
  <c r="E34" i="22"/>
  <c r="C63" i="24" s="1"/>
  <c r="E63" i="24" s="1"/>
  <c r="E35" i="22"/>
  <c r="E36" i="22"/>
  <c r="C65" i="24" s="1"/>
  <c r="E65" i="24" s="1"/>
  <c r="E37" i="22"/>
  <c r="E38" i="22"/>
  <c r="C67" i="24" s="1"/>
  <c r="E67" i="24" s="1"/>
  <c r="E39" i="22"/>
  <c r="C68" i="24" s="1"/>
  <c r="E68" i="24" s="1"/>
  <c r="E40" i="22"/>
  <c r="C69" i="24" s="1"/>
  <c r="E69" i="24" s="1"/>
  <c r="E41" i="22"/>
  <c r="C70" i="24" s="1"/>
  <c r="E70" i="24" s="1"/>
  <c r="E42" i="22"/>
  <c r="C71" i="24" s="1"/>
  <c r="E71" i="24" s="1"/>
  <c r="E43" i="22"/>
  <c r="C72" i="24" s="1"/>
  <c r="E72" i="24" s="1"/>
  <c r="E44" i="22"/>
  <c r="C73" i="24" s="1"/>
  <c r="E73" i="24" s="1"/>
  <c r="E45" i="22"/>
  <c r="E46" i="22"/>
  <c r="C75" i="24" s="1"/>
  <c r="E75" i="24" s="1"/>
  <c r="E47" i="22"/>
  <c r="C76" i="24" s="1"/>
  <c r="E76" i="24" s="1"/>
  <c r="E48" i="22"/>
  <c r="C77" i="24" s="1"/>
  <c r="E77" i="24" s="1"/>
  <c r="E49" i="22"/>
  <c r="C78" i="24" s="1"/>
  <c r="E78" i="24" s="1"/>
  <c r="E50" i="22"/>
  <c r="C79" i="24" s="1"/>
  <c r="E79" i="24" s="1"/>
  <c r="E51" i="22"/>
  <c r="C80" i="24" s="1"/>
  <c r="E80" i="24" s="1"/>
  <c r="E52" i="22"/>
  <c r="C81" i="24" s="1"/>
  <c r="E81" i="24" s="1"/>
  <c r="E53" i="22"/>
  <c r="E54" i="22"/>
  <c r="C83" i="24" s="1"/>
  <c r="E83" i="24" s="1"/>
  <c r="E55" i="22"/>
  <c r="C84" i="24" s="1"/>
  <c r="E84" i="24" s="1"/>
  <c r="E56" i="22"/>
  <c r="C85" i="24" s="1"/>
  <c r="E85" i="24" s="1"/>
  <c r="E57" i="22"/>
  <c r="C86" i="24" s="1"/>
  <c r="E86" i="24" s="1"/>
  <c r="E58" i="22"/>
  <c r="C87" i="24" s="1"/>
  <c r="E87" i="24" s="1"/>
  <c r="E59" i="22"/>
  <c r="C88" i="24" s="1"/>
  <c r="E88" i="24" s="1"/>
  <c r="E60" i="22"/>
  <c r="C89" i="24" s="1"/>
  <c r="E89" i="24" s="1"/>
  <c r="E61" i="22"/>
  <c r="E62" i="22"/>
  <c r="C91" i="24" s="1"/>
  <c r="E91" i="24" s="1"/>
  <c r="E63" i="22"/>
  <c r="C92" i="24" s="1"/>
  <c r="E92" i="24" s="1"/>
  <c r="E64" i="22"/>
  <c r="C93" i="24" s="1"/>
  <c r="E93" i="24" s="1"/>
  <c r="E65" i="22"/>
  <c r="C94" i="24" s="1"/>
  <c r="E94" i="24" s="1"/>
  <c r="E66" i="22"/>
  <c r="C95" i="24" s="1"/>
  <c r="E95" i="24" s="1"/>
  <c r="E67" i="22"/>
  <c r="C96" i="24" s="1"/>
  <c r="E96" i="24" s="1"/>
  <c r="E2" i="22"/>
  <c r="D3" i="23"/>
  <c r="C3" i="24" s="1"/>
  <c r="E3" i="24" s="1"/>
  <c r="D4" i="23"/>
  <c r="C4" i="24" s="1"/>
  <c r="E4" i="24" s="1"/>
  <c r="D5" i="23"/>
  <c r="C5" i="24" s="1"/>
  <c r="E5" i="24" s="1"/>
  <c r="D6" i="23"/>
  <c r="C6" i="24" s="1"/>
  <c r="E6" i="24" s="1"/>
  <c r="D7" i="23"/>
  <c r="C7" i="24" s="1"/>
  <c r="E7" i="24" s="1"/>
  <c r="D8" i="23"/>
  <c r="C8" i="24" s="1"/>
  <c r="E8" i="24" s="1"/>
  <c r="D9" i="23"/>
  <c r="C9" i="24" s="1"/>
  <c r="E9" i="24" s="1"/>
  <c r="D10" i="23"/>
  <c r="C10" i="24" s="1"/>
  <c r="E10" i="24" s="1"/>
  <c r="D11" i="23"/>
  <c r="C11" i="24" s="1"/>
  <c r="E11" i="24" s="1"/>
  <c r="D12" i="23"/>
  <c r="C12" i="24" s="1"/>
  <c r="E12" i="24" s="1"/>
  <c r="D13" i="23"/>
  <c r="C13" i="24" s="1"/>
  <c r="E13" i="24" s="1"/>
  <c r="D14" i="23"/>
  <c r="C14" i="24" s="1"/>
  <c r="E14" i="24" s="1"/>
  <c r="D15" i="23"/>
  <c r="C15" i="24" s="1"/>
  <c r="E15" i="24" s="1"/>
  <c r="D16" i="23"/>
  <c r="C16" i="24" s="1"/>
  <c r="E16" i="24" s="1"/>
  <c r="D17" i="23"/>
  <c r="C17" i="24" s="1"/>
  <c r="E17" i="24" s="1"/>
  <c r="D18" i="23"/>
  <c r="C18" i="24" s="1"/>
  <c r="E18" i="24" s="1"/>
  <c r="D19" i="23"/>
  <c r="C19" i="24" s="1"/>
  <c r="E19" i="24" s="1"/>
  <c r="D20" i="23"/>
  <c r="C20" i="24" s="1"/>
  <c r="E20" i="24" s="1"/>
  <c r="D21" i="23"/>
  <c r="C21" i="24" s="1"/>
  <c r="E21" i="24" s="1"/>
  <c r="D22" i="23"/>
  <c r="C22" i="24" s="1"/>
  <c r="E22" i="24" s="1"/>
  <c r="D23" i="23"/>
  <c r="C23" i="24" s="1"/>
  <c r="E23" i="24" s="1"/>
  <c r="D24" i="23"/>
  <c r="C24" i="24" s="1"/>
  <c r="E24" i="24" s="1"/>
  <c r="D25" i="23"/>
  <c r="C25" i="24" s="1"/>
  <c r="E25" i="24" s="1"/>
  <c r="D26" i="23"/>
  <c r="C26" i="24" s="1"/>
  <c r="E26" i="24" s="1"/>
  <c r="D27" i="23"/>
  <c r="C27" i="24" s="1"/>
  <c r="E27" i="24" s="1"/>
  <c r="D28" i="23"/>
  <c r="C28" i="24" s="1"/>
  <c r="E28" i="24" s="1"/>
  <c r="D29" i="23"/>
  <c r="C29" i="24" s="1"/>
  <c r="E29" i="24" s="1"/>
  <c r="D30" i="23"/>
  <c r="C30" i="24" s="1"/>
  <c r="E30" i="24" s="1"/>
  <c r="D2" i="23"/>
  <c r="C2" i="24" s="1"/>
  <c r="E2" i="24" s="1"/>
  <c r="B3" i="23"/>
  <c r="B3" i="24" s="1"/>
  <c r="D3" i="24" s="1"/>
  <c r="B4" i="23"/>
  <c r="B4" i="24" s="1"/>
  <c r="D4" i="24" s="1"/>
  <c r="B5" i="23"/>
  <c r="B5" i="24" s="1"/>
  <c r="D5" i="24" s="1"/>
  <c r="B6" i="23"/>
  <c r="B6" i="24" s="1"/>
  <c r="D6" i="24" s="1"/>
  <c r="B7" i="23"/>
  <c r="B7" i="24" s="1"/>
  <c r="D7" i="24" s="1"/>
  <c r="B8" i="23"/>
  <c r="B8" i="24" s="1"/>
  <c r="D8" i="24" s="1"/>
  <c r="B9" i="23"/>
  <c r="B9" i="24" s="1"/>
  <c r="D9" i="24" s="1"/>
  <c r="B10" i="23"/>
  <c r="B10" i="24" s="1"/>
  <c r="D10" i="24" s="1"/>
  <c r="B11" i="23"/>
  <c r="B11" i="24" s="1"/>
  <c r="D11" i="24" s="1"/>
  <c r="B12" i="23"/>
  <c r="B12" i="24" s="1"/>
  <c r="D12" i="24" s="1"/>
  <c r="B13" i="23"/>
  <c r="B13" i="24" s="1"/>
  <c r="D13" i="24" s="1"/>
  <c r="B14" i="23"/>
  <c r="B14" i="24" s="1"/>
  <c r="D14" i="24" s="1"/>
  <c r="B15" i="23"/>
  <c r="B15" i="24" s="1"/>
  <c r="D15" i="24" s="1"/>
  <c r="B16" i="23"/>
  <c r="B16" i="24" s="1"/>
  <c r="D16" i="24" s="1"/>
  <c r="B17" i="23"/>
  <c r="B17" i="24" s="1"/>
  <c r="D17" i="24" s="1"/>
  <c r="B18" i="23"/>
  <c r="B18" i="24" s="1"/>
  <c r="D18" i="24" s="1"/>
  <c r="B19" i="23"/>
  <c r="B19" i="24" s="1"/>
  <c r="D19" i="24" s="1"/>
  <c r="B20" i="23"/>
  <c r="B20" i="24" s="1"/>
  <c r="D20" i="24" s="1"/>
  <c r="B21" i="23"/>
  <c r="B21" i="24" s="1"/>
  <c r="D21" i="24" s="1"/>
  <c r="B22" i="23"/>
  <c r="B22" i="24" s="1"/>
  <c r="D22" i="24" s="1"/>
  <c r="B23" i="23"/>
  <c r="B23" i="24" s="1"/>
  <c r="D23" i="24" s="1"/>
  <c r="B24" i="23"/>
  <c r="B24" i="24" s="1"/>
  <c r="D24" i="24" s="1"/>
  <c r="B25" i="23"/>
  <c r="B25" i="24" s="1"/>
  <c r="D25" i="24" s="1"/>
  <c r="B26" i="23"/>
  <c r="B26" i="24" s="1"/>
  <c r="D26" i="24" s="1"/>
  <c r="B27" i="23"/>
  <c r="B27" i="24" s="1"/>
  <c r="D27" i="24" s="1"/>
  <c r="B28" i="23"/>
  <c r="B28" i="24" s="1"/>
  <c r="D28" i="24" s="1"/>
  <c r="B29" i="23"/>
  <c r="B29" i="24" s="1"/>
  <c r="D29" i="24" s="1"/>
  <c r="B30" i="23"/>
  <c r="B30" i="24" s="1"/>
  <c r="D30" i="24" s="1"/>
  <c r="B2" i="23"/>
  <c r="B2" i="24" s="1"/>
  <c r="D2" i="24" s="1"/>
  <c r="B3" i="22"/>
  <c r="B4" i="22"/>
  <c r="C4" i="22" s="1"/>
  <c r="B33" i="24" s="1"/>
  <c r="D33" i="24" s="1"/>
  <c r="B5" i="22"/>
  <c r="C5" i="22" s="1"/>
  <c r="B34" i="24" s="1"/>
  <c r="D34" i="24" s="1"/>
  <c r="B6" i="22"/>
  <c r="C64" i="22" s="1"/>
  <c r="B93" i="24" s="1"/>
  <c r="D93" i="24" s="1"/>
  <c r="B7" i="22"/>
  <c r="B8" i="22"/>
  <c r="B9" i="22"/>
  <c r="C9" i="22" s="1"/>
  <c r="B38" i="24" s="1"/>
  <c r="D38" i="24" s="1"/>
  <c r="B10" i="22"/>
  <c r="C10" i="22" s="1"/>
  <c r="B39" i="24" s="1"/>
  <c r="D39" i="24" s="1"/>
  <c r="B11" i="22"/>
  <c r="B12" i="22"/>
  <c r="C12" i="22" s="1"/>
  <c r="B41" i="24" s="1"/>
  <c r="D41" i="24" s="1"/>
  <c r="B13" i="22"/>
  <c r="C13" i="22" s="1"/>
  <c r="B42" i="24" s="1"/>
  <c r="D42" i="24" s="1"/>
  <c r="B14" i="22"/>
  <c r="C14" i="22" s="1"/>
  <c r="B43" i="24" s="1"/>
  <c r="D43" i="24" s="1"/>
  <c r="B15" i="22"/>
  <c r="B16" i="22"/>
  <c r="B17" i="22"/>
  <c r="C17" i="22" s="1"/>
  <c r="B46" i="24" s="1"/>
  <c r="D46" i="24" s="1"/>
  <c r="B18" i="22"/>
  <c r="C18" i="22" s="1"/>
  <c r="B47" i="24" s="1"/>
  <c r="D47" i="24" s="1"/>
  <c r="B19" i="22"/>
  <c r="B20" i="22"/>
  <c r="C20" i="22" s="1"/>
  <c r="B49" i="24" s="1"/>
  <c r="D49" i="24" s="1"/>
  <c r="B21" i="22"/>
  <c r="C21" i="22" s="1"/>
  <c r="B50" i="24" s="1"/>
  <c r="D50" i="24" s="1"/>
  <c r="B22" i="22"/>
  <c r="C22" i="22" s="1"/>
  <c r="B51" i="24" s="1"/>
  <c r="D51" i="24" s="1"/>
  <c r="B23" i="22"/>
  <c r="B24" i="22"/>
  <c r="B25" i="22"/>
  <c r="C25" i="22" s="1"/>
  <c r="B54" i="24" s="1"/>
  <c r="D54" i="24" s="1"/>
  <c r="B26" i="22"/>
  <c r="C26" i="22" s="1"/>
  <c r="B55" i="24" s="1"/>
  <c r="D55" i="24" s="1"/>
  <c r="B27" i="22"/>
  <c r="B28" i="22"/>
  <c r="C28" i="22" s="1"/>
  <c r="B57" i="24" s="1"/>
  <c r="D57" i="24" s="1"/>
  <c r="B29" i="22"/>
  <c r="C29" i="22" s="1"/>
  <c r="B58" i="24" s="1"/>
  <c r="D58" i="24" s="1"/>
  <c r="B30" i="22"/>
  <c r="C30" i="22" s="1"/>
  <c r="B59" i="24" s="1"/>
  <c r="D59" i="24" s="1"/>
  <c r="B31" i="22"/>
  <c r="B32" i="22"/>
  <c r="B33" i="22"/>
  <c r="C33" i="22" s="1"/>
  <c r="B62" i="24" s="1"/>
  <c r="D62" i="24" s="1"/>
  <c r="B34" i="22"/>
  <c r="C34" i="22" s="1"/>
  <c r="B63" i="24" s="1"/>
  <c r="D63" i="24" s="1"/>
  <c r="B35" i="22"/>
  <c r="B36" i="22"/>
  <c r="C36" i="22" s="1"/>
  <c r="B65" i="24" s="1"/>
  <c r="D65" i="24" s="1"/>
  <c r="B37" i="22"/>
  <c r="C37" i="22" s="1"/>
  <c r="B66" i="24" s="1"/>
  <c r="D66" i="24" s="1"/>
  <c r="B38" i="22"/>
  <c r="C38" i="22" s="1"/>
  <c r="B67" i="24" s="1"/>
  <c r="D67" i="24" s="1"/>
  <c r="B39" i="22"/>
  <c r="B40" i="22"/>
  <c r="B41" i="22"/>
  <c r="C41" i="22" s="1"/>
  <c r="B70" i="24" s="1"/>
  <c r="D70" i="24" s="1"/>
  <c r="B42" i="22"/>
  <c r="C42" i="22" s="1"/>
  <c r="B71" i="24" s="1"/>
  <c r="D71" i="24" s="1"/>
  <c r="B43" i="22"/>
  <c r="B44" i="22"/>
  <c r="C44" i="22" s="1"/>
  <c r="B73" i="24" s="1"/>
  <c r="D73" i="24" s="1"/>
  <c r="B45" i="22"/>
  <c r="C45" i="22" s="1"/>
  <c r="B74" i="24" s="1"/>
  <c r="D74" i="24" s="1"/>
  <c r="B46" i="22"/>
  <c r="C46" i="22" s="1"/>
  <c r="B75" i="24" s="1"/>
  <c r="D75" i="24" s="1"/>
  <c r="B47" i="22"/>
  <c r="B48" i="22"/>
  <c r="B49" i="22"/>
  <c r="C49" i="22" s="1"/>
  <c r="B78" i="24" s="1"/>
  <c r="D78" i="24" s="1"/>
  <c r="B50" i="22"/>
  <c r="C50" i="22" s="1"/>
  <c r="B79" i="24" s="1"/>
  <c r="D79" i="24" s="1"/>
  <c r="B51" i="22"/>
  <c r="B52" i="22"/>
  <c r="C52" i="22" s="1"/>
  <c r="B81" i="24" s="1"/>
  <c r="D81" i="24" s="1"/>
  <c r="B53" i="22"/>
  <c r="C53" i="22" s="1"/>
  <c r="B82" i="24" s="1"/>
  <c r="D82" i="24" s="1"/>
  <c r="B54" i="22"/>
  <c r="C54" i="22" s="1"/>
  <c r="B83" i="24" s="1"/>
  <c r="D83" i="24" s="1"/>
  <c r="B55" i="22"/>
  <c r="B56" i="22"/>
  <c r="B57" i="22"/>
  <c r="C57" i="22" s="1"/>
  <c r="B86" i="24" s="1"/>
  <c r="D86" i="24" s="1"/>
  <c r="B58" i="22"/>
  <c r="C58" i="22" s="1"/>
  <c r="B87" i="24" s="1"/>
  <c r="D87" i="24" s="1"/>
  <c r="B59" i="22"/>
  <c r="B60" i="22"/>
  <c r="C60" i="22" s="1"/>
  <c r="B89" i="24" s="1"/>
  <c r="D89" i="24" s="1"/>
  <c r="B61" i="22"/>
  <c r="C61" i="22" s="1"/>
  <c r="B90" i="24" s="1"/>
  <c r="D90" i="24" s="1"/>
  <c r="B62" i="22"/>
  <c r="C62" i="22" s="1"/>
  <c r="B91" i="24" s="1"/>
  <c r="D91" i="24" s="1"/>
  <c r="B63" i="22"/>
  <c r="B64" i="22"/>
  <c r="B65" i="22"/>
  <c r="C65" i="22" s="1"/>
  <c r="B94" i="24" s="1"/>
  <c r="D94" i="24" s="1"/>
  <c r="B66" i="22"/>
  <c r="C66" i="22" s="1"/>
  <c r="B95" i="24" s="1"/>
  <c r="D95" i="24" s="1"/>
  <c r="B67" i="22"/>
  <c r="B2" i="22"/>
  <c r="C3" i="22" s="1"/>
  <c r="B32" i="24" s="1"/>
  <c r="D32" i="24" s="1"/>
  <c r="C56" i="22" l="1"/>
  <c r="B85" i="24" s="1"/>
  <c r="D85" i="24" s="1"/>
  <c r="C40" i="22"/>
  <c r="B69" i="24" s="1"/>
  <c r="D69" i="24" s="1"/>
  <c r="C24" i="22"/>
  <c r="B53" i="24" s="1"/>
  <c r="D53" i="24" s="1"/>
  <c r="C8" i="22"/>
  <c r="B37" i="24" s="1"/>
  <c r="D37" i="24" s="1"/>
  <c r="C63" i="22"/>
  <c r="B92" i="24" s="1"/>
  <c r="D92" i="24" s="1"/>
  <c r="C47" i="22"/>
  <c r="B76" i="24" s="1"/>
  <c r="D76" i="24" s="1"/>
  <c r="C31" i="22"/>
  <c r="B60" i="24" s="1"/>
  <c r="D60" i="24" s="1"/>
  <c r="C15" i="22"/>
  <c r="B44" i="24" s="1"/>
  <c r="D44" i="24" s="1"/>
  <c r="C2" i="22"/>
  <c r="B31" i="24" s="1"/>
  <c r="D31" i="24" s="1"/>
  <c r="C6" i="22"/>
  <c r="B35" i="24" s="1"/>
  <c r="D35" i="24" s="1"/>
  <c r="C48" i="22"/>
  <c r="B77" i="24" s="1"/>
  <c r="D77" i="24" s="1"/>
  <c r="C32" i="22"/>
  <c r="B61" i="24" s="1"/>
  <c r="D61" i="24" s="1"/>
  <c r="C16" i="22"/>
  <c r="B45" i="24" s="1"/>
  <c r="D45" i="24" s="1"/>
  <c r="C55" i="22"/>
  <c r="B84" i="24" s="1"/>
  <c r="D84" i="24" s="1"/>
  <c r="C39" i="22"/>
  <c r="B68" i="24" s="1"/>
  <c r="D68" i="24" s="1"/>
  <c r="C23" i="22"/>
  <c r="B52" i="24" s="1"/>
  <c r="D52" i="24" s="1"/>
  <c r="C7" i="22"/>
  <c r="B36" i="24" s="1"/>
  <c r="D36" i="24" s="1"/>
  <c r="C67" i="22"/>
  <c r="B96" i="24" s="1"/>
  <c r="D96" i="24" s="1"/>
  <c r="C59" i="22"/>
  <c r="B88" i="24" s="1"/>
  <c r="D88" i="24" s="1"/>
  <c r="C51" i="22"/>
  <c r="B80" i="24" s="1"/>
  <c r="D80" i="24" s="1"/>
  <c r="C43" i="22"/>
  <c r="B72" i="24" s="1"/>
  <c r="D72" i="24" s="1"/>
  <c r="C35" i="22"/>
  <c r="B64" i="24" s="1"/>
  <c r="D64" i="24" s="1"/>
  <c r="C27" i="22"/>
  <c r="B56" i="24" s="1"/>
  <c r="D56" i="24" s="1"/>
  <c r="C19" i="22"/>
  <c r="B48" i="24" s="1"/>
  <c r="D48" i="24" s="1"/>
  <c r="C11" i="22"/>
  <c r="B40" i="24" s="1"/>
  <c r="D40" i="24" s="1"/>
  <c r="B2" i="21"/>
  <c r="E2" i="21"/>
  <c r="B3" i="21"/>
  <c r="E3" i="21"/>
  <c r="B4" i="21"/>
  <c r="E4" i="21"/>
  <c r="B5" i="21"/>
  <c r="E5" i="21"/>
  <c r="B6" i="21"/>
  <c r="E6" i="21"/>
  <c r="B7" i="21"/>
  <c r="E7" i="21"/>
  <c r="B8" i="21"/>
  <c r="E8" i="21"/>
  <c r="B9" i="21"/>
  <c r="E9" i="21"/>
  <c r="B10" i="21"/>
  <c r="E10" i="21"/>
  <c r="B11" i="21"/>
  <c r="E11" i="21"/>
  <c r="B12" i="21"/>
  <c r="E12" i="21"/>
  <c r="B13" i="21"/>
  <c r="E13" i="21"/>
  <c r="B14" i="21"/>
  <c r="E14" i="21"/>
  <c r="B15" i="21"/>
  <c r="E15" i="21"/>
  <c r="B16" i="21"/>
  <c r="E16" i="21"/>
  <c r="B17" i="21"/>
  <c r="E17" i="21"/>
  <c r="B18" i="21"/>
  <c r="E18" i="21"/>
  <c r="B19" i="21"/>
  <c r="E19" i="21"/>
  <c r="B20" i="21"/>
  <c r="E20" i="21"/>
  <c r="B21" i="21"/>
  <c r="C18" i="21" s="1"/>
  <c r="E21" i="21"/>
  <c r="B22" i="21"/>
  <c r="E22" i="21"/>
  <c r="B23" i="21"/>
  <c r="E23" i="21"/>
  <c r="B24" i="21"/>
  <c r="E24" i="21"/>
  <c r="B25" i="21"/>
  <c r="E25" i="21"/>
  <c r="B26" i="21"/>
  <c r="E26" i="21"/>
  <c r="B27" i="21"/>
  <c r="E27" i="21"/>
  <c r="B28" i="21"/>
  <c r="E28" i="21"/>
  <c r="B29" i="21"/>
  <c r="E29" i="21"/>
  <c r="B30" i="21"/>
  <c r="E30" i="21"/>
  <c r="B31" i="21"/>
  <c r="E31" i="21"/>
  <c r="B32" i="21"/>
  <c r="E32" i="21"/>
  <c r="B33" i="21"/>
  <c r="E33" i="21"/>
  <c r="B34" i="21"/>
  <c r="E34" i="21"/>
  <c r="B35" i="21"/>
  <c r="E35" i="21"/>
  <c r="B36" i="21"/>
  <c r="E36" i="21"/>
  <c r="B37" i="21"/>
  <c r="E37" i="21"/>
  <c r="B38" i="21"/>
  <c r="E38" i="21"/>
  <c r="B39" i="21"/>
  <c r="E39" i="21"/>
  <c r="B40" i="21"/>
  <c r="E40" i="21"/>
  <c r="B41" i="21"/>
  <c r="E41" i="21"/>
  <c r="B42" i="21"/>
  <c r="E42" i="21"/>
  <c r="B43" i="21"/>
  <c r="E43" i="21"/>
  <c r="B44" i="21"/>
  <c r="E44" i="21"/>
  <c r="B45" i="21"/>
  <c r="E45" i="21"/>
  <c r="B46" i="21"/>
  <c r="E46" i="21"/>
  <c r="B47" i="21"/>
  <c r="E47" i="21"/>
  <c r="B48" i="21"/>
  <c r="E48" i="21"/>
  <c r="B49" i="21"/>
  <c r="E49" i="21"/>
  <c r="B50" i="21"/>
  <c r="E50" i="21"/>
  <c r="B51" i="21"/>
  <c r="E51" i="21"/>
  <c r="B52" i="21"/>
  <c r="E52" i="21"/>
  <c r="B53" i="21"/>
  <c r="E53" i="21"/>
  <c r="B54" i="21"/>
  <c r="E54" i="21"/>
  <c r="B55" i="21"/>
  <c r="E55" i="21"/>
  <c r="B2" i="14"/>
  <c r="D2" i="14"/>
  <c r="B3" i="14"/>
  <c r="D3" i="14"/>
  <c r="B4" i="14"/>
  <c r="D4" i="14"/>
  <c r="B5" i="14"/>
  <c r="D5" i="14"/>
  <c r="B6" i="14"/>
  <c r="D6" i="14"/>
  <c r="B7" i="14"/>
  <c r="D7" i="14"/>
  <c r="B8" i="14"/>
  <c r="D8" i="14"/>
  <c r="B9" i="14"/>
  <c r="D9" i="14"/>
  <c r="B10" i="14"/>
  <c r="D10" i="14"/>
  <c r="B11" i="14"/>
  <c r="D11" i="14"/>
  <c r="B12" i="14"/>
  <c r="D12" i="14"/>
  <c r="B13" i="14"/>
  <c r="D13" i="14"/>
  <c r="B14" i="14"/>
  <c r="D14" i="14"/>
  <c r="B15" i="14"/>
  <c r="D15" i="14"/>
  <c r="B16" i="14"/>
  <c r="D16" i="14"/>
  <c r="B17" i="14"/>
  <c r="D17" i="14"/>
  <c r="B18" i="14"/>
  <c r="D18" i="14"/>
  <c r="B2" i="13"/>
  <c r="D2" i="13"/>
  <c r="B3" i="13"/>
  <c r="D3" i="13"/>
  <c r="B4" i="13"/>
  <c r="D4" i="13"/>
  <c r="B5" i="13"/>
  <c r="D5" i="13"/>
  <c r="B6" i="13"/>
  <c r="D6" i="13"/>
  <c r="B7" i="13"/>
  <c r="D7" i="13"/>
  <c r="B8" i="13"/>
  <c r="D8" i="13"/>
  <c r="B9" i="13"/>
  <c r="D9" i="13"/>
  <c r="B10" i="13"/>
  <c r="D10" i="13"/>
  <c r="B11" i="13"/>
  <c r="D11" i="13"/>
  <c r="B12" i="13"/>
  <c r="D12" i="13"/>
  <c r="B13" i="13"/>
  <c r="D13" i="13"/>
  <c r="B14" i="13"/>
  <c r="D14" i="13"/>
  <c r="B15" i="13"/>
  <c r="D15" i="13"/>
  <c r="B16" i="13"/>
  <c r="D16" i="13"/>
  <c r="B17" i="13"/>
  <c r="D17" i="13"/>
  <c r="B18" i="13"/>
  <c r="D18" i="13"/>
  <c r="B19" i="13"/>
  <c r="D19" i="13"/>
  <c r="B20" i="13"/>
  <c r="D20" i="13"/>
  <c r="B21" i="13"/>
  <c r="D21" i="13"/>
  <c r="B22" i="13"/>
  <c r="D22" i="13"/>
  <c r="B23" i="13"/>
  <c r="D23" i="13"/>
  <c r="B24" i="13"/>
  <c r="D24" i="13"/>
  <c r="B25" i="13"/>
  <c r="D25" i="13"/>
  <c r="B26" i="13"/>
  <c r="D26" i="13"/>
  <c r="B27" i="13"/>
  <c r="D27" i="13"/>
  <c r="B28" i="13"/>
  <c r="D28" i="13"/>
  <c r="B29" i="13"/>
  <c r="D29" i="13"/>
  <c r="B30" i="13"/>
  <c r="D30" i="13"/>
  <c r="B31" i="13"/>
  <c r="D31" i="13"/>
  <c r="B32" i="13"/>
  <c r="D32" i="13"/>
  <c r="B33" i="13"/>
  <c r="D33" i="13"/>
  <c r="B34" i="13"/>
  <c r="D34" i="13"/>
  <c r="B35" i="13"/>
  <c r="D35" i="13"/>
  <c r="B36" i="13"/>
  <c r="D36" i="13"/>
  <c r="B37" i="13"/>
  <c r="D37" i="13"/>
  <c r="B38" i="13"/>
  <c r="D38" i="13"/>
  <c r="B39" i="13"/>
  <c r="D39" i="13"/>
  <c r="B40" i="13"/>
  <c r="D40" i="13"/>
  <c r="B41" i="13"/>
  <c r="D41" i="13"/>
  <c r="B42" i="13"/>
  <c r="D42" i="13"/>
  <c r="B43" i="13"/>
  <c r="D43" i="13"/>
  <c r="B44" i="13"/>
  <c r="D44" i="13"/>
  <c r="B45" i="13"/>
  <c r="D45" i="13"/>
  <c r="B46" i="13"/>
  <c r="D46" i="13"/>
  <c r="B47" i="13"/>
  <c r="D47" i="13"/>
  <c r="B48" i="13"/>
  <c r="D48" i="13"/>
  <c r="B49" i="13"/>
  <c r="D49" i="13"/>
  <c r="B50" i="13"/>
  <c r="D50" i="13"/>
  <c r="B51" i="13"/>
  <c r="D51" i="13"/>
  <c r="B52" i="13"/>
  <c r="D52" i="13"/>
  <c r="B53" i="13"/>
  <c r="D53" i="13"/>
  <c r="B54" i="13"/>
  <c r="D54" i="13"/>
  <c r="B55" i="13"/>
  <c r="D55" i="13"/>
  <c r="B56" i="13"/>
  <c r="D56" i="13"/>
  <c r="B57" i="13"/>
  <c r="D57" i="13"/>
  <c r="B58" i="13"/>
  <c r="D58" i="13"/>
  <c r="B59" i="13"/>
  <c r="D59" i="13"/>
  <c r="B60" i="13"/>
  <c r="D60" i="13"/>
  <c r="B61" i="13"/>
  <c r="D61" i="13"/>
  <c r="B62" i="13"/>
  <c r="D62" i="13"/>
  <c r="B63" i="13"/>
  <c r="D63" i="13"/>
  <c r="B2" i="12"/>
  <c r="E2" i="12"/>
  <c r="B3" i="12"/>
  <c r="E3" i="12"/>
  <c r="B4" i="12"/>
  <c r="E4" i="12"/>
  <c r="B5" i="12"/>
  <c r="E5" i="12"/>
  <c r="B6" i="12"/>
  <c r="E6" i="12"/>
  <c r="B7" i="12"/>
  <c r="E7" i="12"/>
  <c r="B8" i="12"/>
  <c r="E8" i="12"/>
  <c r="B9" i="12"/>
  <c r="E9" i="12"/>
  <c r="B10" i="12"/>
  <c r="E10" i="12"/>
  <c r="B11" i="12"/>
  <c r="E11" i="12"/>
  <c r="B12" i="12"/>
  <c r="E12" i="12"/>
  <c r="B13" i="12"/>
  <c r="E13" i="12"/>
  <c r="B14" i="12"/>
  <c r="E14" i="12"/>
  <c r="B15" i="12"/>
  <c r="E15" i="12"/>
  <c r="B16" i="12"/>
  <c r="E16" i="12"/>
  <c r="B17" i="12"/>
  <c r="E17" i="12"/>
  <c r="B18" i="12"/>
  <c r="E18" i="12"/>
  <c r="B19" i="12"/>
  <c r="E19" i="12"/>
  <c r="B20" i="12"/>
  <c r="E20" i="12"/>
  <c r="B21" i="12"/>
  <c r="E21" i="12"/>
  <c r="B22" i="12"/>
  <c r="E22" i="12"/>
  <c r="B23" i="12"/>
  <c r="E23" i="12"/>
  <c r="B24" i="12"/>
  <c r="E24" i="12"/>
  <c r="B25" i="12"/>
  <c r="E25" i="12"/>
  <c r="B26" i="12"/>
  <c r="E26" i="12"/>
  <c r="B27" i="12"/>
  <c r="E27" i="12"/>
  <c r="B28" i="12"/>
  <c r="E28" i="12"/>
  <c r="B29" i="12"/>
  <c r="E29" i="12"/>
  <c r="B30" i="12"/>
  <c r="E30" i="12"/>
  <c r="B31" i="12"/>
  <c r="E31" i="12"/>
  <c r="B32" i="12"/>
  <c r="E32" i="12"/>
  <c r="B33" i="12"/>
  <c r="E33" i="12"/>
  <c r="B34" i="12"/>
  <c r="E34" i="12"/>
  <c r="B35" i="12"/>
  <c r="E35" i="12"/>
  <c r="B36" i="12"/>
  <c r="E36" i="12"/>
  <c r="B37" i="12"/>
  <c r="E37" i="12"/>
  <c r="B38" i="12"/>
  <c r="E38" i="12"/>
  <c r="B39" i="12"/>
  <c r="E39" i="12"/>
  <c r="B40" i="12"/>
  <c r="E40" i="12"/>
  <c r="B41" i="12"/>
  <c r="E41" i="12"/>
  <c r="B42" i="12"/>
  <c r="E42" i="12"/>
  <c r="B43" i="12"/>
  <c r="E43" i="12"/>
  <c r="B44" i="12"/>
  <c r="E44" i="12"/>
  <c r="B45" i="12"/>
  <c r="E45" i="12"/>
  <c r="B46" i="12"/>
  <c r="E46" i="12"/>
  <c r="B47" i="12"/>
  <c r="E47" i="12"/>
  <c r="B48" i="12"/>
  <c r="E48" i="12"/>
  <c r="B49" i="12"/>
  <c r="C49" i="12" s="1"/>
  <c r="E49" i="12"/>
  <c r="B50" i="12"/>
  <c r="E50" i="12"/>
  <c r="B51" i="12"/>
  <c r="E51" i="12"/>
  <c r="B52" i="12"/>
  <c r="E52" i="12"/>
  <c r="B53" i="12"/>
  <c r="E53" i="12"/>
  <c r="B54" i="12"/>
  <c r="E54" i="12"/>
  <c r="B55" i="12"/>
  <c r="E55" i="12"/>
  <c r="B56" i="12"/>
  <c r="E56" i="12"/>
  <c r="B57" i="12"/>
  <c r="C57" i="12" s="1"/>
  <c r="E57" i="12"/>
  <c r="B58" i="12"/>
  <c r="E58" i="12"/>
  <c r="B59" i="12"/>
  <c r="E59" i="12"/>
  <c r="B60" i="12"/>
  <c r="E60" i="12"/>
  <c r="B61" i="12"/>
  <c r="E61" i="12"/>
  <c r="B62" i="12"/>
  <c r="E62" i="12"/>
  <c r="B63" i="12"/>
  <c r="E63" i="12"/>
  <c r="B64" i="12"/>
  <c r="E64" i="12"/>
  <c r="B2" i="11"/>
  <c r="D2" i="11"/>
  <c r="G2" i="11"/>
  <c r="I2" i="11"/>
  <c r="B3" i="11"/>
  <c r="D3" i="11"/>
  <c r="G3" i="11"/>
  <c r="I3" i="11"/>
  <c r="B4" i="11"/>
  <c r="D4" i="11"/>
  <c r="G4" i="11"/>
  <c r="I4" i="11"/>
  <c r="B5" i="11"/>
  <c r="D5" i="11"/>
  <c r="G5" i="11"/>
  <c r="I5" i="11"/>
  <c r="B6" i="11"/>
  <c r="D6" i="11"/>
  <c r="G6" i="11"/>
  <c r="I6" i="11"/>
  <c r="B7" i="11"/>
  <c r="D7" i="11"/>
  <c r="G7" i="11"/>
  <c r="I7" i="11"/>
  <c r="B8" i="11"/>
  <c r="D8" i="11"/>
  <c r="G8" i="11"/>
  <c r="I8" i="11"/>
  <c r="B9" i="11"/>
  <c r="D9" i="11"/>
  <c r="G9" i="11"/>
  <c r="I9" i="11"/>
  <c r="B10" i="11"/>
  <c r="D10" i="11"/>
  <c r="G10" i="11"/>
  <c r="I10" i="11"/>
  <c r="B11" i="11"/>
  <c r="D11" i="11"/>
  <c r="G11" i="11"/>
  <c r="I11" i="11"/>
  <c r="B12" i="11"/>
  <c r="D12" i="11"/>
  <c r="G12" i="11"/>
  <c r="I12" i="11"/>
  <c r="B13" i="11"/>
  <c r="D13" i="11"/>
  <c r="G13" i="11"/>
  <c r="I13" i="11"/>
  <c r="B14" i="11"/>
  <c r="D14" i="11"/>
  <c r="G14" i="11"/>
  <c r="I14" i="11"/>
  <c r="B15" i="11"/>
  <c r="D15" i="11"/>
  <c r="G15" i="11"/>
  <c r="I15" i="11"/>
  <c r="B16" i="11"/>
  <c r="D16" i="11"/>
  <c r="G16" i="11"/>
  <c r="I16" i="11"/>
  <c r="B17" i="11"/>
  <c r="D17" i="11"/>
  <c r="G17" i="11"/>
  <c r="I17" i="11"/>
  <c r="B18" i="11"/>
  <c r="D18" i="11"/>
  <c r="G18" i="11"/>
  <c r="I18" i="11"/>
  <c r="B19" i="11"/>
  <c r="D19" i="11"/>
  <c r="G19" i="11"/>
  <c r="I19" i="11"/>
  <c r="B20" i="11"/>
  <c r="D20" i="11"/>
  <c r="G20" i="11"/>
  <c r="I20" i="11"/>
  <c r="B21" i="11"/>
  <c r="D21" i="11"/>
  <c r="G21" i="11"/>
  <c r="I21" i="11"/>
  <c r="B22" i="11"/>
  <c r="D22" i="11"/>
  <c r="G22" i="11"/>
  <c r="I22" i="11"/>
  <c r="B23" i="11"/>
  <c r="D23" i="11"/>
  <c r="G23" i="11"/>
  <c r="I23" i="11"/>
  <c r="B24" i="11"/>
  <c r="D24" i="11"/>
  <c r="G24" i="11"/>
  <c r="I24" i="11"/>
  <c r="B25" i="11"/>
  <c r="D25" i="11"/>
  <c r="G25" i="11"/>
  <c r="I25" i="11"/>
  <c r="B26" i="11"/>
  <c r="D26" i="11"/>
  <c r="G26" i="11"/>
  <c r="I26" i="11"/>
  <c r="B27" i="11"/>
  <c r="D27" i="11"/>
  <c r="G27" i="11"/>
  <c r="I27" i="11"/>
  <c r="B28" i="11"/>
  <c r="D28" i="11"/>
  <c r="G28" i="11"/>
  <c r="I28" i="11"/>
  <c r="B29" i="11"/>
  <c r="D29" i="11"/>
  <c r="G29" i="11"/>
  <c r="I29" i="11"/>
  <c r="B30" i="11"/>
  <c r="D30" i="11"/>
  <c r="G30" i="11"/>
  <c r="I30" i="11"/>
  <c r="B31" i="11"/>
  <c r="D31" i="11"/>
  <c r="G31" i="11"/>
  <c r="I31" i="11"/>
  <c r="B32" i="11"/>
  <c r="D32" i="11"/>
  <c r="G32" i="11"/>
  <c r="I32" i="11"/>
  <c r="B33" i="11"/>
  <c r="D33" i="11"/>
  <c r="G33" i="11"/>
  <c r="I33" i="11"/>
  <c r="B34" i="11"/>
  <c r="D34" i="11"/>
  <c r="G34" i="11"/>
  <c r="I34" i="11"/>
  <c r="B35" i="11"/>
  <c r="D35" i="11"/>
  <c r="G35" i="11"/>
  <c r="I35" i="11"/>
  <c r="B36" i="11"/>
  <c r="D36" i="11"/>
  <c r="G36" i="11"/>
  <c r="I36" i="11"/>
  <c r="B37" i="11"/>
  <c r="D37" i="11"/>
  <c r="G37" i="11"/>
  <c r="I37" i="11"/>
  <c r="B38" i="11"/>
  <c r="D38" i="11"/>
  <c r="G38" i="11"/>
  <c r="I38" i="11"/>
  <c r="B39" i="11"/>
  <c r="D39" i="11"/>
  <c r="G39" i="11"/>
  <c r="I39" i="11"/>
  <c r="B40" i="11"/>
  <c r="D40" i="11"/>
  <c r="G40" i="11"/>
  <c r="I40" i="11"/>
  <c r="B41" i="11"/>
  <c r="D41" i="11"/>
  <c r="G41" i="11"/>
  <c r="I41" i="11"/>
  <c r="B42" i="11"/>
  <c r="D42" i="11"/>
  <c r="G42" i="11"/>
  <c r="I42" i="11"/>
  <c r="B43" i="11"/>
  <c r="D43" i="11"/>
  <c r="G43" i="11"/>
  <c r="I43" i="11"/>
  <c r="B44" i="11"/>
  <c r="D44" i="11"/>
  <c r="G44" i="11"/>
  <c r="I44" i="11"/>
  <c r="B45" i="11"/>
  <c r="D45" i="11"/>
  <c r="G45" i="11"/>
  <c r="I45" i="11"/>
  <c r="B46" i="11"/>
  <c r="D46" i="11"/>
  <c r="G46" i="11"/>
  <c r="I46" i="11"/>
  <c r="B47" i="11"/>
  <c r="D47" i="11"/>
  <c r="G47" i="11"/>
  <c r="I47" i="11"/>
  <c r="B48" i="11"/>
  <c r="D48" i="11"/>
  <c r="G48" i="11"/>
  <c r="I48" i="11"/>
  <c r="B49" i="11"/>
  <c r="D49" i="11"/>
  <c r="G49" i="11"/>
  <c r="I49" i="11"/>
  <c r="B50" i="11"/>
  <c r="D50" i="11"/>
  <c r="G50" i="11"/>
  <c r="I50" i="11"/>
  <c r="B51" i="11"/>
  <c r="D51" i="11"/>
  <c r="G51" i="11"/>
  <c r="I51" i="11"/>
  <c r="B52" i="11"/>
  <c r="D52" i="11"/>
  <c r="G52" i="11"/>
  <c r="I52" i="11"/>
  <c r="B53" i="11"/>
  <c r="D53" i="11"/>
  <c r="G53" i="11"/>
  <c r="I53" i="11"/>
  <c r="B54" i="11"/>
  <c r="D54" i="11"/>
  <c r="G54" i="11"/>
  <c r="I54" i="11"/>
  <c r="B55" i="11"/>
  <c r="D55" i="11"/>
  <c r="G55" i="11"/>
  <c r="I55" i="11"/>
  <c r="B56" i="11"/>
  <c r="D56" i="11"/>
  <c r="G56" i="11"/>
  <c r="I56" i="11"/>
  <c r="B57" i="11"/>
  <c r="D57" i="11"/>
  <c r="G57" i="11"/>
  <c r="I57" i="11"/>
  <c r="B58" i="11"/>
  <c r="D58" i="11"/>
  <c r="G58" i="11"/>
  <c r="I58" i="11"/>
  <c r="B59" i="11"/>
  <c r="D59" i="11"/>
  <c r="G59" i="11"/>
  <c r="I59" i="11"/>
  <c r="B60" i="11"/>
  <c r="D60" i="11"/>
  <c r="G60" i="11"/>
  <c r="I60" i="11"/>
  <c r="B61" i="11"/>
  <c r="D61" i="11"/>
  <c r="G61" i="11"/>
  <c r="I61" i="11"/>
  <c r="B62" i="11"/>
  <c r="D62" i="11"/>
  <c r="G62" i="11"/>
  <c r="I62" i="11"/>
  <c r="B63" i="11"/>
  <c r="D63" i="11"/>
  <c r="G63" i="11"/>
  <c r="I63" i="11"/>
  <c r="B64" i="11"/>
  <c r="D64" i="11"/>
  <c r="G64" i="11"/>
  <c r="I64" i="11"/>
  <c r="B65" i="11"/>
  <c r="D65" i="11"/>
  <c r="G65" i="11"/>
  <c r="I65" i="11"/>
  <c r="B66" i="11"/>
  <c r="D66" i="11"/>
  <c r="G66" i="11"/>
  <c r="I66" i="11"/>
  <c r="B67" i="11"/>
  <c r="D67" i="11"/>
  <c r="G67" i="11"/>
  <c r="I67" i="11"/>
  <c r="B68" i="11"/>
  <c r="D68" i="11"/>
  <c r="G68" i="11"/>
  <c r="I68" i="11"/>
  <c r="B69" i="11"/>
  <c r="D69" i="11"/>
  <c r="G69" i="11"/>
  <c r="I69" i="11"/>
  <c r="B70" i="11"/>
  <c r="D70" i="11"/>
  <c r="G70" i="11"/>
  <c r="I70" i="11"/>
  <c r="B71" i="11"/>
  <c r="D71" i="11"/>
  <c r="G71" i="11"/>
  <c r="I71" i="11"/>
  <c r="B72" i="11"/>
  <c r="D72" i="11"/>
  <c r="G72" i="11"/>
  <c r="I72" i="11"/>
  <c r="B73" i="11"/>
  <c r="D73" i="11"/>
  <c r="G73" i="11"/>
  <c r="I73" i="11"/>
  <c r="B74" i="11"/>
  <c r="D74" i="11"/>
  <c r="B75" i="11"/>
  <c r="D75" i="11"/>
  <c r="B2" i="10"/>
  <c r="D2" i="10"/>
  <c r="B3" i="10"/>
  <c r="D3" i="10"/>
  <c r="B4" i="10"/>
  <c r="D4" i="10"/>
  <c r="B5" i="10"/>
  <c r="D5" i="10"/>
  <c r="B6" i="10"/>
  <c r="D6" i="10"/>
  <c r="B7" i="10"/>
  <c r="D7" i="10"/>
  <c r="B8" i="10"/>
  <c r="D8" i="10"/>
  <c r="B9" i="10"/>
  <c r="D9" i="10"/>
  <c r="B10" i="10"/>
  <c r="D10" i="10"/>
  <c r="B11" i="10"/>
  <c r="D11" i="10"/>
  <c r="B12" i="10"/>
  <c r="D12" i="10"/>
  <c r="B13" i="10"/>
  <c r="D13" i="10"/>
  <c r="B14" i="10"/>
  <c r="D14" i="10"/>
  <c r="B15" i="10"/>
  <c r="D15" i="10"/>
  <c r="B16" i="10"/>
  <c r="D16" i="10"/>
  <c r="B17" i="10"/>
  <c r="D17" i="10"/>
  <c r="B18" i="10"/>
  <c r="D18" i="10"/>
  <c r="B19" i="10"/>
  <c r="D19" i="10"/>
  <c r="B20" i="10"/>
  <c r="D20" i="10"/>
  <c r="B2" i="9"/>
  <c r="D2" i="9"/>
  <c r="G2" i="9"/>
  <c r="I2" i="9"/>
  <c r="B3" i="9"/>
  <c r="D3" i="9"/>
  <c r="G3" i="9"/>
  <c r="I3" i="9"/>
  <c r="B4" i="9"/>
  <c r="D4" i="9"/>
  <c r="G4" i="9"/>
  <c r="I4" i="9"/>
  <c r="B5" i="9"/>
  <c r="D5" i="9"/>
  <c r="G5" i="9"/>
  <c r="I5" i="9"/>
  <c r="B6" i="9"/>
  <c r="D6" i="9"/>
  <c r="G6" i="9"/>
  <c r="I6" i="9"/>
  <c r="B7" i="9"/>
  <c r="D7" i="9"/>
  <c r="G7" i="9"/>
  <c r="I7" i="9"/>
  <c r="B8" i="9"/>
  <c r="D8" i="9"/>
  <c r="G8" i="9"/>
  <c r="I8" i="9"/>
  <c r="B9" i="9"/>
  <c r="D9" i="9"/>
  <c r="G9" i="9"/>
  <c r="I9" i="9"/>
  <c r="B10" i="9"/>
  <c r="D10" i="9"/>
  <c r="G10" i="9"/>
  <c r="I10" i="9"/>
  <c r="B11" i="9"/>
  <c r="D11" i="9"/>
  <c r="G11" i="9"/>
  <c r="I11" i="9"/>
  <c r="B12" i="9"/>
  <c r="D12" i="9"/>
  <c r="G12" i="9"/>
  <c r="I12" i="9"/>
  <c r="B13" i="9"/>
  <c r="D13" i="9"/>
  <c r="G13" i="9"/>
  <c r="I13" i="9"/>
  <c r="B14" i="9"/>
  <c r="D14" i="9"/>
  <c r="G14" i="9"/>
  <c r="I14" i="9"/>
  <c r="B15" i="9"/>
  <c r="D15" i="9"/>
  <c r="G15" i="9"/>
  <c r="I15" i="9"/>
  <c r="B16" i="9"/>
  <c r="D16" i="9"/>
  <c r="G16" i="9"/>
  <c r="I16" i="9"/>
  <c r="G17" i="9"/>
  <c r="I17" i="9"/>
  <c r="G18" i="9"/>
  <c r="I18" i="9"/>
  <c r="G19" i="9"/>
  <c r="I19" i="9"/>
  <c r="G20" i="9"/>
  <c r="I20" i="9"/>
  <c r="B2" i="8"/>
  <c r="D2" i="8"/>
  <c r="B3" i="8"/>
  <c r="D3" i="8"/>
  <c r="B4" i="8"/>
  <c r="D4" i="8"/>
  <c r="B5" i="8"/>
  <c r="D5" i="8"/>
  <c r="B6" i="8"/>
  <c r="D6" i="8"/>
  <c r="B7" i="8"/>
  <c r="D7" i="8"/>
  <c r="B8" i="8"/>
  <c r="D8" i="8"/>
  <c r="B9" i="8"/>
  <c r="D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B24" i="8"/>
  <c r="D24" i="8"/>
  <c r="B25" i="8"/>
  <c r="D25" i="8"/>
  <c r="B26" i="8"/>
  <c r="D26" i="8"/>
  <c r="B27" i="8"/>
  <c r="D27" i="8"/>
  <c r="B28" i="8"/>
  <c r="D28" i="8"/>
  <c r="B29" i="8"/>
  <c r="D29" i="8"/>
  <c r="B30" i="8"/>
  <c r="D30" i="8"/>
  <c r="B31" i="8"/>
  <c r="D31" i="8"/>
  <c r="B32" i="8"/>
  <c r="D32" i="8"/>
  <c r="B33" i="8"/>
  <c r="D33" i="8"/>
  <c r="B34" i="8"/>
  <c r="D34" i="8"/>
  <c r="B35" i="8"/>
  <c r="D35" i="8"/>
  <c r="B36" i="8"/>
  <c r="D36" i="8"/>
  <c r="B37" i="8"/>
  <c r="D37" i="8"/>
  <c r="B38" i="8"/>
  <c r="D38" i="8"/>
  <c r="B39" i="8"/>
  <c r="D39" i="8"/>
  <c r="B40" i="8"/>
  <c r="D40" i="8"/>
  <c r="B41" i="8"/>
  <c r="D41" i="8"/>
  <c r="B42" i="8"/>
  <c r="D42" i="8"/>
  <c r="B43" i="8"/>
  <c r="D43" i="8"/>
  <c r="B44" i="8"/>
  <c r="D44" i="8"/>
  <c r="B45" i="8"/>
  <c r="D45" i="8"/>
  <c r="B46" i="8"/>
  <c r="D46" i="8"/>
  <c r="B47" i="8"/>
  <c r="D47" i="8"/>
  <c r="B48" i="8"/>
  <c r="D48" i="8"/>
  <c r="B49" i="8"/>
  <c r="D49" i="8"/>
  <c r="B50" i="8"/>
  <c r="D50" i="8"/>
  <c r="B51" i="8"/>
  <c r="D51" i="8"/>
  <c r="B52" i="8"/>
  <c r="D52" i="8"/>
  <c r="B53" i="8"/>
  <c r="D53" i="8"/>
  <c r="B54" i="8"/>
  <c r="D54" i="8"/>
  <c r="B55" i="8"/>
  <c r="D55" i="8"/>
  <c r="B56" i="8"/>
  <c r="D56" i="8"/>
  <c r="B57" i="8"/>
  <c r="D57" i="8"/>
  <c r="B58" i="8"/>
  <c r="D58" i="8"/>
  <c r="B59" i="8"/>
  <c r="D59" i="8"/>
  <c r="B60" i="8"/>
  <c r="D60" i="8"/>
  <c r="B61" i="8"/>
  <c r="D61" i="8"/>
  <c r="B62" i="8"/>
  <c r="D62" i="8"/>
  <c r="B63" i="8"/>
  <c r="D63" i="8"/>
  <c r="B64" i="8"/>
  <c r="D64" i="8"/>
  <c r="B65" i="8"/>
  <c r="D65" i="8"/>
  <c r="B66" i="8"/>
  <c r="D66" i="8"/>
  <c r="B67" i="8"/>
  <c r="D67" i="8"/>
  <c r="B68" i="8"/>
  <c r="D68" i="8"/>
  <c r="B2" i="7"/>
  <c r="D2" i="7"/>
  <c r="B3" i="7"/>
  <c r="D3" i="7"/>
  <c r="B4" i="7"/>
  <c r="D4" i="7"/>
  <c r="B5" i="7"/>
  <c r="D5" i="7"/>
  <c r="B6" i="7"/>
  <c r="D6" i="7"/>
  <c r="B7" i="7"/>
  <c r="D7" i="7"/>
  <c r="B8" i="7"/>
  <c r="D8" i="7"/>
  <c r="B9" i="7"/>
  <c r="D9" i="7"/>
  <c r="B2" i="6"/>
  <c r="D2" i="6"/>
  <c r="G2" i="6"/>
  <c r="I2" i="6"/>
  <c r="L2" i="6"/>
  <c r="N2" i="6"/>
  <c r="Q2" i="6"/>
  <c r="S2" i="6"/>
  <c r="B3" i="6"/>
  <c r="D3" i="6"/>
  <c r="G3" i="6"/>
  <c r="I3" i="6"/>
  <c r="L3" i="6"/>
  <c r="N3" i="6"/>
  <c r="Q3" i="6"/>
  <c r="S3" i="6"/>
  <c r="B4" i="6"/>
  <c r="D4" i="6"/>
  <c r="G4" i="6"/>
  <c r="I4" i="6"/>
  <c r="L4" i="6"/>
  <c r="N4" i="6"/>
  <c r="Q4" i="6"/>
  <c r="S4" i="6"/>
  <c r="B5" i="6"/>
  <c r="D5" i="6"/>
  <c r="G5" i="6"/>
  <c r="I5" i="6"/>
  <c r="L5" i="6"/>
  <c r="N5" i="6"/>
  <c r="Q5" i="6"/>
  <c r="S5" i="6"/>
  <c r="B6" i="6"/>
  <c r="D6" i="6"/>
  <c r="G6" i="6"/>
  <c r="I6" i="6"/>
  <c r="L6" i="6"/>
  <c r="N6" i="6"/>
  <c r="Q6" i="6"/>
  <c r="S6" i="6"/>
  <c r="B7" i="6"/>
  <c r="D7" i="6"/>
  <c r="G7" i="6"/>
  <c r="I7" i="6"/>
  <c r="L7" i="6"/>
  <c r="N7" i="6"/>
  <c r="Q7" i="6"/>
  <c r="S7" i="6"/>
  <c r="B8" i="6"/>
  <c r="D8" i="6"/>
  <c r="G8" i="6"/>
  <c r="I8" i="6"/>
  <c r="L8" i="6"/>
  <c r="N8" i="6"/>
  <c r="Q8" i="6"/>
  <c r="S8" i="6"/>
  <c r="B2" i="5"/>
  <c r="D2" i="5"/>
  <c r="B3" i="5"/>
  <c r="D3" i="5"/>
  <c r="B4" i="5"/>
  <c r="D4" i="5"/>
  <c r="B5" i="5"/>
  <c r="D5" i="5"/>
  <c r="B6" i="5"/>
  <c r="D6" i="5"/>
  <c r="B7" i="5"/>
  <c r="D7" i="5"/>
  <c r="B8" i="5"/>
  <c r="D8" i="5"/>
  <c r="B9" i="5"/>
  <c r="D9" i="5"/>
  <c r="B10" i="5"/>
  <c r="D10" i="5"/>
  <c r="B11" i="5"/>
  <c r="D11" i="5"/>
  <c r="B2" i="4"/>
  <c r="D2" i="4"/>
  <c r="B3" i="4"/>
  <c r="D3" i="4"/>
  <c r="B4" i="4"/>
  <c r="D4" i="4"/>
  <c r="B5" i="4"/>
  <c r="D5" i="4"/>
  <c r="B6" i="4"/>
  <c r="D6" i="4"/>
  <c r="B7" i="4"/>
  <c r="D7" i="4"/>
  <c r="B8" i="4"/>
  <c r="D8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B16" i="4"/>
  <c r="D16" i="4"/>
  <c r="B17" i="4"/>
  <c r="D17" i="4"/>
  <c r="B18" i="4"/>
  <c r="D18" i="4"/>
  <c r="B19" i="4"/>
  <c r="D19" i="4"/>
  <c r="B20" i="4"/>
  <c r="D20" i="4"/>
  <c r="B21" i="4"/>
  <c r="D21" i="4"/>
  <c r="B22" i="4"/>
  <c r="D22" i="4"/>
  <c r="B23" i="4"/>
  <c r="D23" i="4"/>
  <c r="B24" i="4"/>
  <c r="D24" i="4"/>
  <c r="B2" i="3"/>
  <c r="D2" i="3"/>
  <c r="B3" i="3"/>
  <c r="D3" i="3"/>
  <c r="B4" i="3"/>
  <c r="D4" i="3"/>
  <c r="B5" i="3"/>
  <c r="D5" i="3"/>
  <c r="B6" i="3"/>
  <c r="D6" i="3"/>
  <c r="B7" i="3"/>
  <c r="D7" i="3"/>
  <c r="C34" i="21" l="1"/>
  <c r="C49" i="21"/>
  <c r="C9" i="21"/>
  <c r="C42" i="21"/>
  <c r="C23" i="21"/>
  <c r="C12" i="21"/>
  <c r="C51" i="21"/>
  <c r="C43" i="21"/>
  <c r="C35" i="21"/>
  <c r="C27" i="21"/>
  <c r="C19" i="21"/>
  <c r="C11" i="21"/>
  <c r="C50" i="21"/>
  <c r="C26" i="21"/>
  <c r="C41" i="21"/>
  <c r="C17" i="21"/>
  <c r="C2" i="21"/>
  <c r="C33" i="21"/>
  <c r="C25" i="21"/>
  <c r="C6" i="21"/>
  <c r="C25" i="12"/>
  <c r="C6" i="12"/>
  <c r="C64" i="12"/>
  <c r="C56" i="12"/>
  <c r="C48" i="12"/>
  <c r="C40" i="12"/>
  <c r="C32" i="12"/>
  <c r="C24" i="12"/>
  <c r="C9" i="12"/>
  <c r="C2" i="12"/>
  <c r="C33" i="12"/>
  <c r="C12" i="12"/>
  <c r="C60" i="12"/>
  <c r="C52" i="12"/>
  <c r="C44" i="12"/>
  <c r="C36" i="12"/>
  <c r="C28" i="12"/>
  <c r="C20" i="12"/>
  <c r="C11" i="12"/>
  <c r="C7" i="12"/>
  <c r="C41" i="12"/>
  <c r="C18" i="12"/>
  <c r="C10" i="12"/>
  <c r="C15" i="21"/>
  <c r="C7" i="21"/>
  <c r="C4" i="21"/>
  <c r="C38" i="21"/>
  <c r="C30" i="21"/>
  <c r="C14" i="21"/>
  <c r="C54" i="21"/>
  <c r="C46" i="21"/>
  <c r="C48" i="21"/>
  <c r="C40" i="21"/>
  <c r="C32" i="21"/>
  <c r="C24" i="21"/>
  <c r="C16" i="21"/>
  <c r="C8" i="21"/>
  <c r="C3" i="21"/>
  <c r="C22" i="21"/>
  <c r="C53" i="21"/>
  <c r="C45" i="21"/>
  <c r="C37" i="21"/>
  <c r="C29" i="21"/>
  <c r="C21" i="21"/>
  <c r="C13" i="21"/>
  <c r="C10" i="21"/>
  <c r="C5" i="21"/>
  <c r="C47" i="21"/>
  <c r="C55" i="21"/>
  <c r="C39" i="21"/>
  <c r="C31" i="21"/>
  <c r="C52" i="21"/>
  <c r="C44" i="21"/>
  <c r="C36" i="21"/>
  <c r="C28" i="21"/>
  <c r="C20" i="21"/>
  <c r="C54" i="12"/>
  <c r="C38" i="12"/>
  <c r="C4" i="12"/>
  <c r="C59" i="12"/>
  <c r="C51" i="12"/>
  <c r="C43" i="12"/>
  <c r="C35" i="12"/>
  <c r="C27" i="12"/>
  <c r="C19" i="12"/>
  <c r="C14" i="12"/>
  <c r="C62" i="12"/>
  <c r="C46" i="12"/>
  <c r="C30" i="12"/>
  <c r="C22" i="12"/>
  <c r="C17" i="12"/>
  <c r="C61" i="12"/>
  <c r="C37" i="12"/>
  <c r="C3" i="12"/>
  <c r="C45" i="12"/>
  <c r="C29" i="12"/>
  <c r="C16" i="12"/>
  <c r="C58" i="12"/>
  <c r="C50" i="12"/>
  <c r="C42" i="12"/>
  <c r="C34" i="12"/>
  <c r="C26" i="12"/>
  <c r="C13" i="12"/>
  <c r="C8" i="12"/>
  <c r="C53" i="12"/>
  <c r="C21" i="12"/>
  <c r="C63" i="12"/>
  <c r="C55" i="12"/>
  <c r="C47" i="12"/>
  <c r="C39" i="12"/>
  <c r="C31" i="12"/>
  <c r="C23" i="12"/>
  <c r="C5" i="12"/>
  <c r="C15" i="12"/>
</calcChain>
</file>

<file path=xl/sharedStrings.xml><?xml version="1.0" encoding="utf-8"?>
<sst xmlns="http://schemas.openxmlformats.org/spreadsheetml/2006/main" count="125" uniqueCount="47">
  <si>
    <t>CV</t>
  </si>
  <si>
    <t>Ftet</t>
  </si>
  <si>
    <t>Ftw</t>
  </si>
  <si>
    <t>CV norm</t>
  </si>
  <si>
    <t xml:space="preserve"> </t>
  </si>
  <si>
    <t>IR</t>
  </si>
  <si>
    <t>R</t>
  </si>
  <si>
    <t>1/R</t>
  </si>
  <si>
    <t>R (Mohm)</t>
  </si>
  <si>
    <t>Ith</t>
  </si>
  <si>
    <t>%R</t>
  </si>
  <si>
    <t>%Ftw</t>
  </si>
  <si>
    <t>Manuel 2011</t>
  </si>
  <si>
    <t>Martinez Silva 2018</t>
  </si>
  <si>
    <t>LN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</si>
  <si>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</si>
  <si>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</si>
  <si>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</si>
  <si>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</si>
  <si>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</si>
  <si>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</si>
  <si>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</si>
  <si>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</si>
  <si>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</si>
  <si>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</si>
  <si>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</si>
  <si>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</si>
  <si>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</si>
  <si>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</si>
  <si>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</si>
  <si>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</si>
  <si>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</si>
  <si>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</si>
  <si>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</si>
  <si>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</si>
  <si>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</si>
  <si>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</si>
  <si>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</si>
  <si>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</si>
  <si>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X Variable 1</t>
  </si>
  <si>
    <t>%CV</t>
  </si>
  <si>
    <t>%Ftet</t>
  </si>
  <si>
    <t>Raw data</t>
  </si>
  <si>
    <t>%Fth</t>
  </si>
  <si>
    <t>Fth</t>
  </si>
  <si>
    <t>%IR</t>
  </si>
  <si>
    <t>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</si>
</sst>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6214-91AA-4B99-A007-41E8F49ECC70}">
  <dimension ref="A1:D171"/>
  <sheetViews>
    <sheetView workbookViewId="0">
      <selection sqref="A1:XFD1048576"/>
    </sheetView>
  </sheetViews>
  <sheetFormatPr defaultRowHeight="14.4" x14ac:dyDescent="0.3"/>
  <cols>
    <col min="1" max="1" width="8.88671875" style="5"/>
    <col min="2" max="3" width="8.88671875" style="13"/>
    <col min="4" max="16384" width="8.88671875" style="5"/>
  </cols>
  <sheetData>
    <row r="1" spans="1:4" ht="15" thickBot="1" x14ac:dyDescent="0.35">
      <c r="A1" s="6" t="s">
        <v>0</v>
      </c>
      <c r="B1" s="12" t="s">
        <v>40</v>
      </c>
      <c r="C1" s="12" t="s">
        <v>1</v>
      </c>
      <c r="D1" s="7" t="s">
        <v>41</v>
      </c>
    </row>
    <row r="2" spans="1:4" x14ac:dyDescent="0.3">
      <c r="A2" s="8">
        <v>64.383788821578307</v>
      </c>
      <c r="B2" s="13">
        <f t="shared" ref="B2:B20" si="0">A2/MAX($A$2:$A$24)*100</f>
        <v>73.800243509681479</v>
      </c>
      <c r="C2" s="13">
        <v>4.3227981689098396</v>
      </c>
      <c r="D2" s="9">
        <f t="shared" ref="D2:D20" si="1">C2/MAX($C$2:$C$24)*100</f>
        <v>5.0123640432010452</v>
      </c>
    </row>
    <row r="3" spans="1:4" x14ac:dyDescent="0.3">
      <c r="A3" s="8">
        <v>69.078835558235795</v>
      </c>
      <c r="B3" s="13">
        <f t="shared" si="0"/>
        <v>79.181964573268985</v>
      </c>
      <c r="C3" s="13">
        <v>7.2207450453660798</v>
      </c>
      <c r="D3" s="9">
        <f t="shared" si="1"/>
        <v>8.3725867866837049</v>
      </c>
    </row>
    <row r="4" spans="1:4" x14ac:dyDescent="0.3">
      <c r="A4" s="8">
        <v>70.023985088128001</v>
      </c>
      <c r="B4" s="13">
        <f t="shared" si="0"/>
        <v>80.265347001296078</v>
      </c>
      <c r="C4" s="13">
        <v>10.158164523998799</v>
      </c>
      <c r="D4" s="9">
        <f t="shared" si="1"/>
        <v>11.778578738931174</v>
      </c>
    </row>
    <row r="5" spans="1:4" x14ac:dyDescent="0.3">
      <c r="A5" s="8">
        <v>72.511855486417502</v>
      </c>
      <c r="B5" s="13">
        <f t="shared" si="0"/>
        <v>83.117081025882683</v>
      </c>
      <c r="C5" s="13">
        <v>5.5003974671747002</v>
      </c>
      <c r="D5" s="9">
        <f t="shared" si="1"/>
        <v>6.3778121046843621</v>
      </c>
    </row>
    <row r="6" spans="1:4" x14ac:dyDescent="0.3">
      <c r="A6" s="8">
        <v>73.967955922260899</v>
      </c>
      <c r="B6" s="13">
        <f t="shared" si="0"/>
        <v>84.786143513609105</v>
      </c>
      <c r="C6" s="13">
        <v>4.6429648310079301</v>
      </c>
      <c r="D6" s="9">
        <f t="shared" si="1"/>
        <v>5.3836031809600211</v>
      </c>
    </row>
    <row r="7" spans="1:4" x14ac:dyDescent="0.3">
      <c r="A7" s="8">
        <v>79.179435870727204</v>
      </c>
      <c r="B7" s="13">
        <f t="shared" si="0"/>
        <v>90.759828757707908</v>
      </c>
      <c r="C7" s="13">
        <v>5.8512650420767098</v>
      </c>
      <c r="D7" s="9">
        <f t="shared" si="1"/>
        <v>6.7846495159270672</v>
      </c>
    </row>
    <row r="8" spans="1:4" x14ac:dyDescent="0.3">
      <c r="A8" s="8">
        <v>77.621364545928003</v>
      </c>
      <c r="B8" s="13">
        <f t="shared" si="0"/>
        <v>88.973881622874245</v>
      </c>
      <c r="C8" s="13">
        <v>7.5518763191798497</v>
      </c>
      <c r="D8" s="9">
        <f t="shared" si="1"/>
        <v>8.7565395935440069</v>
      </c>
    </row>
    <row r="9" spans="1:4" x14ac:dyDescent="0.3">
      <c r="A9" s="8">
        <v>76.278199610756204</v>
      </c>
      <c r="B9" s="13">
        <f t="shared" si="0"/>
        <v>87.434272023879629</v>
      </c>
      <c r="C9" s="13">
        <v>11.7765412132342</v>
      </c>
      <c r="D9" s="9">
        <f t="shared" si="1"/>
        <v>13.655116298288011</v>
      </c>
    </row>
    <row r="10" spans="1:4" x14ac:dyDescent="0.3">
      <c r="A10" s="8">
        <v>76.516131684986703</v>
      </c>
      <c r="B10" s="13">
        <f t="shared" si="0"/>
        <v>87.707002867130186</v>
      </c>
      <c r="C10" s="13">
        <v>23.142457717715999</v>
      </c>
      <c r="D10" s="9">
        <f t="shared" si="1"/>
        <v>26.834105688731171</v>
      </c>
    </row>
    <row r="11" spans="1:4" x14ac:dyDescent="0.3">
      <c r="A11" s="8">
        <v>78.714536333981997</v>
      </c>
      <c r="B11" s="13">
        <f t="shared" si="0"/>
        <v>90.226935312831372</v>
      </c>
      <c r="C11" s="13">
        <v>27.329842931937101</v>
      </c>
      <c r="D11" s="9">
        <f t="shared" si="1"/>
        <v>31.68945591853074</v>
      </c>
    </row>
    <row r="12" spans="1:4" x14ac:dyDescent="0.3">
      <c r="A12" s="8">
        <v>79.547846824374304</v>
      </c>
      <c r="B12" s="13">
        <f t="shared" si="0"/>
        <v>91.182121676289256</v>
      </c>
      <c r="C12" s="13">
        <v>27.321071242564599</v>
      </c>
      <c r="D12" s="9">
        <f t="shared" si="1"/>
        <v>31.67928498324973</v>
      </c>
    </row>
    <row r="13" spans="1:4" x14ac:dyDescent="0.3">
      <c r="A13" s="8">
        <v>80.498478660124405</v>
      </c>
      <c r="B13" s="13">
        <f t="shared" si="0"/>
        <v>92.271788225128645</v>
      </c>
      <c r="C13" s="13">
        <v>32.363696170609302</v>
      </c>
      <c r="D13" s="9">
        <f t="shared" si="1"/>
        <v>37.526301402953337</v>
      </c>
    </row>
    <row r="14" spans="1:4" x14ac:dyDescent="0.3">
      <c r="A14" s="8">
        <v>82.463337079575595</v>
      </c>
      <c r="B14" s="13">
        <f t="shared" si="0"/>
        <v>94.524017124229204</v>
      </c>
      <c r="C14" s="13">
        <v>26.869329239878301</v>
      </c>
      <c r="D14" s="9">
        <f t="shared" si="1"/>
        <v>31.155481816274794</v>
      </c>
    </row>
    <row r="15" spans="1:4" x14ac:dyDescent="0.3">
      <c r="A15" s="8">
        <v>82.288999753296196</v>
      </c>
      <c r="B15" s="13">
        <f t="shared" si="0"/>
        <v>94.324182082400554</v>
      </c>
      <c r="C15" s="13">
        <v>39.923795948575901</v>
      </c>
      <c r="D15" s="9">
        <f t="shared" si="1"/>
        <v>46.292376248323322</v>
      </c>
    </row>
    <row r="16" spans="1:4" x14ac:dyDescent="0.3">
      <c r="A16" s="8">
        <v>83.439187522271794</v>
      </c>
      <c r="B16" s="13">
        <f t="shared" si="0"/>
        <v>95.642590628804825</v>
      </c>
      <c r="C16" s="13">
        <v>41.595899235218297</v>
      </c>
      <c r="D16" s="9">
        <f t="shared" si="1"/>
        <v>48.231210786276847</v>
      </c>
    </row>
    <row r="17" spans="1:4" x14ac:dyDescent="0.3">
      <c r="A17" s="8">
        <v>84.487404402291602</v>
      </c>
      <c r="B17" s="13">
        <f t="shared" si="0"/>
        <v>96.844114528101883</v>
      </c>
      <c r="C17" s="13">
        <v>44.111181162797003</v>
      </c>
      <c r="D17" s="9">
        <f t="shared" si="1"/>
        <v>51.147726478122898</v>
      </c>
    </row>
    <row r="18" spans="1:4" x14ac:dyDescent="0.3">
      <c r="A18" s="8">
        <v>87.240618404100701</v>
      </c>
      <c r="B18" s="13">
        <f t="shared" si="0"/>
        <v>100</v>
      </c>
      <c r="C18" s="13">
        <v>61.345357857514799</v>
      </c>
      <c r="D18" s="9">
        <f t="shared" si="1"/>
        <v>71.13107157160016</v>
      </c>
    </row>
    <row r="19" spans="1:4" x14ac:dyDescent="0.3">
      <c r="A19" s="8">
        <v>85.910611002987807</v>
      </c>
      <c r="B19" s="13">
        <f t="shared" si="0"/>
        <v>98.475472290954812</v>
      </c>
      <c r="C19" s="13">
        <v>70.622515830158093</v>
      </c>
      <c r="D19" s="9">
        <f t="shared" si="1"/>
        <v>81.888106998239124</v>
      </c>
    </row>
    <row r="20" spans="1:4" x14ac:dyDescent="0.3">
      <c r="A20" s="8">
        <v>81.992955236972605</v>
      </c>
      <c r="B20" s="13">
        <f t="shared" si="0"/>
        <v>93.984839558540514</v>
      </c>
      <c r="C20" s="13">
        <v>86.242701680326704</v>
      </c>
      <c r="D20" s="9">
        <f t="shared" si="1"/>
        <v>100</v>
      </c>
    </row>
    <row r="21" spans="1:4" x14ac:dyDescent="0.3">
      <c r="A21" s="8"/>
      <c r="D21" s="9"/>
    </row>
    <row r="22" spans="1:4" x14ac:dyDescent="0.3">
      <c r="A22" s="8"/>
      <c r="D22" s="9"/>
    </row>
    <row r="23" spans="1:4" x14ac:dyDescent="0.3">
      <c r="A23" s="8"/>
      <c r="D23" s="9"/>
    </row>
    <row r="24" spans="1:4" x14ac:dyDescent="0.3">
      <c r="A24" s="8"/>
      <c r="D24" s="9"/>
    </row>
    <row r="25" spans="1:4" x14ac:dyDescent="0.3">
      <c r="A25" s="8"/>
      <c r="D25" s="9"/>
    </row>
    <row r="26" spans="1:4" x14ac:dyDescent="0.3">
      <c r="A26" s="8"/>
      <c r="D26" s="9"/>
    </row>
    <row r="27" spans="1:4" x14ac:dyDescent="0.3">
      <c r="A27" s="8"/>
      <c r="D27" s="9"/>
    </row>
    <row r="28" spans="1:4" x14ac:dyDescent="0.3">
      <c r="A28" s="8"/>
      <c r="D28" s="9"/>
    </row>
    <row r="29" spans="1:4" x14ac:dyDescent="0.3">
      <c r="A29" s="8"/>
      <c r="D29" s="9"/>
    </row>
    <row r="30" spans="1:4" x14ac:dyDescent="0.3">
      <c r="A30" s="8"/>
      <c r="D30" s="9"/>
    </row>
    <row r="31" spans="1:4" x14ac:dyDescent="0.3">
      <c r="A31" s="8"/>
      <c r="D31" s="9"/>
    </row>
    <row r="32" spans="1:4" x14ac:dyDescent="0.3">
      <c r="A32" s="8"/>
      <c r="D32" s="9"/>
    </row>
    <row r="33" spans="1:4" x14ac:dyDescent="0.3">
      <c r="A33" s="8"/>
      <c r="D33" s="9"/>
    </row>
    <row r="34" spans="1:4" x14ac:dyDescent="0.3">
      <c r="A34" s="8"/>
      <c r="D34" s="9"/>
    </row>
    <row r="35" spans="1:4" x14ac:dyDescent="0.3">
      <c r="A35" s="8"/>
      <c r="D35" s="9"/>
    </row>
    <row r="36" spans="1:4" x14ac:dyDescent="0.3">
      <c r="A36" s="8"/>
      <c r="D36" s="9"/>
    </row>
    <row r="37" spans="1:4" x14ac:dyDescent="0.3">
      <c r="A37" s="8"/>
      <c r="D37" s="9"/>
    </row>
    <row r="38" spans="1:4" x14ac:dyDescent="0.3">
      <c r="A38" s="8"/>
      <c r="D38" s="9"/>
    </row>
    <row r="39" spans="1:4" x14ac:dyDescent="0.3">
      <c r="A39" s="8"/>
      <c r="D39" s="9"/>
    </row>
    <row r="40" spans="1:4" x14ac:dyDescent="0.3">
      <c r="A40" s="8"/>
      <c r="D40" s="9"/>
    </row>
    <row r="41" spans="1:4" x14ac:dyDescent="0.3">
      <c r="A41" s="8"/>
      <c r="D41" s="9"/>
    </row>
    <row r="42" spans="1:4" x14ac:dyDescent="0.3">
      <c r="A42" s="8"/>
      <c r="D42" s="9"/>
    </row>
    <row r="43" spans="1:4" x14ac:dyDescent="0.3">
      <c r="A43" s="8"/>
      <c r="D43" s="9"/>
    </row>
    <row r="44" spans="1:4" x14ac:dyDescent="0.3">
      <c r="A44" s="8"/>
      <c r="D44" s="9"/>
    </row>
    <row r="45" spans="1:4" x14ac:dyDescent="0.3">
      <c r="A45" s="8"/>
      <c r="D45" s="9"/>
    </row>
    <row r="46" spans="1:4" x14ac:dyDescent="0.3">
      <c r="A46" s="8"/>
      <c r="D46" s="9"/>
    </row>
    <row r="47" spans="1:4" x14ac:dyDescent="0.3">
      <c r="A47" s="8"/>
      <c r="D47" s="9"/>
    </row>
    <row r="48" spans="1:4" x14ac:dyDescent="0.3">
      <c r="A48" s="8"/>
      <c r="D48" s="9"/>
    </row>
    <row r="49" spans="1:4" x14ac:dyDescent="0.3">
      <c r="A49" s="8"/>
      <c r="D49" s="9"/>
    </row>
    <row r="50" spans="1:4" x14ac:dyDescent="0.3">
      <c r="A50" s="8"/>
      <c r="D50" s="9"/>
    </row>
    <row r="51" spans="1:4" x14ac:dyDescent="0.3">
      <c r="A51" s="8"/>
      <c r="D51" s="9"/>
    </row>
    <row r="52" spans="1:4" x14ac:dyDescent="0.3">
      <c r="A52" s="8"/>
      <c r="D52" s="9"/>
    </row>
    <row r="53" spans="1:4" x14ac:dyDescent="0.3">
      <c r="A53" s="8"/>
      <c r="D53" s="9"/>
    </row>
    <row r="54" spans="1:4" x14ac:dyDescent="0.3">
      <c r="A54" s="8"/>
      <c r="D54" s="9"/>
    </row>
    <row r="55" spans="1:4" x14ac:dyDescent="0.3">
      <c r="A55" s="8"/>
      <c r="D55" s="9"/>
    </row>
    <row r="56" spans="1:4" x14ac:dyDescent="0.3">
      <c r="A56" s="8"/>
      <c r="D56" s="9"/>
    </row>
    <row r="57" spans="1:4" x14ac:dyDescent="0.3">
      <c r="A57" s="8"/>
      <c r="D57" s="9"/>
    </row>
    <row r="58" spans="1:4" x14ac:dyDescent="0.3">
      <c r="A58" s="8"/>
      <c r="D58" s="9"/>
    </row>
    <row r="59" spans="1:4" x14ac:dyDescent="0.3">
      <c r="A59" s="8"/>
      <c r="D59" s="9"/>
    </row>
    <row r="60" spans="1:4" x14ac:dyDescent="0.3">
      <c r="A60" s="8"/>
      <c r="D60" s="9"/>
    </row>
    <row r="61" spans="1:4" x14ac:dyDescent="0.3">
      <c r="A61" s="8"/>
      <c r="D61" s="9"/>
    </row>
    <row r="62" spans="1:4" x14ac:dyDescent="0.3">
      <c r="A62" s="8"/>
      <c r="D62" s="9"/>
    </row>
    <row r="63" spans="1:4" x14ac:dyDescent="0.3">
      <c r="A63" s="8"/>
      <c r="D63" s="9"/>
    </row>
    <row r="64" spans="1:4" x14ac:dyDescent="0.3">
      <c r="A64" s="8"/>
      <c r="D64" s="9"/>
    </row>
    <row r="65" spans="1:4" x14ac:dyDescent="0.3">
      <c r="A65" s="8"/>
      <c r="D65" s="9"/>
    </row>
    <row r="66" spans="1:4" x14ac:dyDescent="0.3">
      <c r="A66" s="8"/>
      <c r="D66" s="9"/>
    </row>
    <row r="67" spans="1:4" x14ac:dyDescent="0.3">
      <c r="A67" s="8"/>
      <c r="D67" s="9"/>
    </row>
    <row r="68" spans="1:4" x14ac:dyDescent="0.3">
      <c r="A68" s="8"/>
      <c r="D68" s="9"/>
    </row>
    <row r="69" spans="1:4" x14ac:dyDescent="0.3">
      <c r="A69" s="8"/>
      <c r="D69" s="9"/>
    </row>
    <row r="70" spans="1:4" x14ac:dyDescent="0.3">
      <c r="A70" s="8"/>
      <c r="D70" s="9"/>
    </row>
    <row r="71" spans="1:4" x14ac:dyDescent="0.3">
      <c r="A71" s="8"/>
      <c r="D71" s="9"/>
    </row>
    <row r="72" spans="1:4" x14ac:dyDescent="0.3">
      <c r="A72" s="8"/>
      <c r="D72" s="9"/>
    </row>
    <row r="73" spans="1:4" x14ac:dyDescent="0.3">
      <c r="A73" s="8"/>
      <c r="D73" s="9"/>
    </row>
    <row r="74" spans="1:4" x14ac:dyDescent="0.3">
      <c r="A74" s="8"/>
      <c r="D74" s="9"/>
    </row>
    <row r="75" spans="1:4" x14ac:dyDescent="0.3">
      <c r="A75" s="8"/>
      <c r="D75" s="9"/>
    </row>
    <row r="76" spans="1:4" x14ac:dyDescent="0.3">
      <c r="A76" s="8"/>
      <c r="D76" s="9"/>
    </row>
    <row r="77" spans="1:4" x14ac:dyDescent="0.3">
      <c r="A77" s="8"/>
      <c r="D77" s="9"/>
    </row>
    <row r="78" spans="1:4" x14ac:dyDescent="0.3">
      <c r="A78" s="8"/>
      <c r="D78" s="9"/>
    </row>
    <row r="79" spans="1:4" x14ac:dyDescent="0.3">
      <c r="A79" s="8"/>
      <c r="D79" s="9"/>
    </row>
    <row r="80" spans="1:4" x14ac:dyDescent="0.3">
      <c r="A80" s="8"/>
      <c r="D80" s="9"/>
    </row>
    <row r="81" spans="1:4" x14ac:dyDescent="0.3">
      <c r="A81" s="8"/>
      <c r="D81" s="9"/>
    </row>
    <row r="82" spans="1:4" x14ac:dyDescent="0.3">
      <c r="A82" s="8"/>
      <c r="D82" s="9"/>
    </row>
    <row r="83" spans="1:4" x14ac:dyDescent="0.3">
      <c r="A83" s="8"/>
      <c r="D83" s="9"/>
    </row>
    <row r="84" spans="1:4" x14ac:dyDescent="0.3">
      <c r="A84" s="8"/>
      <c r="D84" s="9"/>
    </row>
    <row r="85" spans="1:4" x14ac:dyDescent="0.3">
      <c r="A85" s="8"/>
      <c r="D85" s="9"/>
    </row>
    <row r="86" spans="1:4" x14ac:dyDescent="0.3">
      <c r="A86" s="8"/>
      <c r="D86" s="9"/>
    </row>
    <row r="87" spans="1:4" x14ac:dyDescent="0.3">
      <c r="A87" s="8"/>
      <c r="D87" s="9"/>
    </row>
    <row r="88" spans="1:4" x14ac:dyDescent="0.3">
      <c r="A88" s="8"/>
      <c r="D88" s="9"/>
    </row>
    <row r="89" spans="1:4" x14ac:dyDescent="0.3">
      <c r="A89" s="8"/>
      <c r="D89" s="9"/>
    </row>
    <row r="90" spans="1:4" x14ac:dyDescent="0.3">
      <c r="A90" s="8"/>
      <c r="D90" s="9"/>
    </row>
    <row r="91" spans="1:4" x14ac:dyDescent="0.3">
      <c r="A91" s="8"/>
      <c r="D91" s="9"/>
    </row>
    <row r="92" spans="1:4" x14ac:dyDescent="0.3">
      <c r="A92" s="8"/>
      <c r="D92" s="9"/>
    </row>
    <row r="93" spans="1:4" x14ac:dyDescent="0.3">
      <c r="A93" s="8"/>
      <c r="D93" s="9"/>
    </row>
    <row r="94" spans="1:4" x14ac:dyDescent="0.3">
      <c r="A94" s="8"/>
      <c r="D94" s="9"/>
    </row>
    <row r="95" spans="1:4" x14ac:dyDescent="0.3">
      <c r="A95" s="8"/>
      <c r="D95" s="9"/>
    </row>
    <row r="96" spans="1:4" x14ac:dyDescent="0.3">
      <c r="A96" s="8"/>
      <c r="D96" s="9"/>
    </row>
    <row r="97" spans="1:4" x14ac:dyDescent="0.3">
      <c r="A97" s="8"/>
      <c r="D97" s="9"/>
    </row>
    <row r="98" spans="1:4" x14ac:dyDescent="0.3">
      <c r="A98" s="8"/>
      <c r="D98" s="9"/>
    </row>
    <row r="99" spans="1:4" x14ac:dyDescent="0.3">
      <c r="A99" s="8"/>
      <c r="D99" s="9"/>
    </row>
    <row r="100" spans="1:4" x14ac:dyDescent="0.3">
      <c r="A100" s="8"/>
      <c r="D100" s="9"/>
    </row>
    <row r="101" spans="1:4" x14ac:dyDescent="0.3">
      <c r="A101" s="8"/>
      <c r="D101" s="9"/>
    </row>
    <row r="102" spans="1:4" x14ac:dyDescent="0.3">
      <c r="A102" s="8"/>
      <c r="D102" s="9"/>
    </row>
    <row r="103" spans="1:4" x14ac:dyDescent="0.3">
      <c r="A103" s="8"/>
      <c r="D103" s="9"/>
    </row>
    <row r="104" spans="1:4" x14ac:dyDescent="0.3">
      <c r="A104" s="8"/>
      <c r="D104" s="9"/>
    </row>
    <row r="105" spans="1:4" x14ac:dyDescent="0.3">
      <c r="A105" s="8"/>
      <c r="D105" s="9"/>
    </row>
    <row r="106" spans="1:4" x14ac:dyDescent="0.3">
      <c r="A106" s="8"/>
      <c r="D106" s="9"/>
    </row>
    <row r="107" spans="1:4" x14ac:dyDescent="0.3">
      <c r="A107" s="8"/>
      <c r="D107" s="9"/>
    </row>
    <row r="108" spans="1:4" x14ac:dyDescent="0.3">
      <c r="A108" s="8"/>
      <c r="D108" s="9"/>
    </row>
    <row r="109" spans="1:4" x14ac:dyDescent="0.3">
      <c r="A109" s="8"/>
      <c r="D109" s="9"/>
    </row>
    <row r="110" spans="1:4" x14ac:dyDescent="0.3">
      <c r="A110" s="8"/>
      <c r="D110" s="9"/>
    </row>
    <row r="111" spans="1:4" x14ac:dyDescent="0.3">
      <c r="A111" s="8"/>
      <c r="D111" s="9"/>
    </row>
    <row r="112" spans="1:4" x14ac:dyDescent="0.3">
      <c r="A112" s="8"/>
      <c r="D112" s="9"/>
    </row>
    <row r="113" spans="1:4" x14ac:dyDescent="0.3">
      <c r="A113" s="8"/>
      <c r="D113" s="9"/>
    </row>
    <row r="114" spans="1:4" x14ac:dyDescent="0.3">
      <c r="A114" s="8"/>
      <c r="D114" s="9"/>
    </row>
    <row r="115" spans="1:4" x14ac:dyDescent="0.3">
      <c r="A115" s="8"/>
      <c r="D115" s="9"/>
    </row>
    <row r="116" spans="1:4" x14ac:dyDescent="0.3">
      <c r="A116" s="8"/>
      <c r="D116" s="9"/>
    </row>
    <row r="117" spans="1:4" x14ac:dyDescent="0.3">
      <c r="A117" s="8"/>
      <c r="D117" s="9"/>
    </row>
    <row r="118" spans="1:4" x14ac:dyDescent="0.3">
      <c r="A118" s="8"/>
      <c r="D118" s="9"/>
    </row>
    <row r="119" spans="1:4" x14ac:dyDescent="0.3">
      <c r="A119" s="8"/>
      <c r="D119" s="9"/>
    </row>
    <row r="120" spans="1:4" x14ac:dyDescent="0.3">
      <c r="A120" s="8"/>
      <c r="D120" s="9"/>
    </row>
    <row r="121" spans="1:4" x14ac:dyDescent="0.3">
      <c r="A121" s="8"/>
      <c r="D121" s="9"/>
    </row>
    <row r="122" spans="1:4" x14ac:dyDescent="0.3">
      <c r="A122" s="8"/>
      <c r="D122" s="9"/>
    </row>
    <row r="123" spans="1:4" x14ac:dyDescent="0.3">
      <c r="A123" s="8"/>
      <c r="D123" s="9"/>
    </row>
    <row r="124" spans="1:4" x14ac:dyDescent="0.3">
      <c r="A124" s="8"/>
      <c r="D124" s="9"/>
    </row>
    <row r="125" spans="1:4" x14ac:dyDescent="0.3">
      <c r="A125" s="8"/>
      <c r="D125" s="9"/>
    </row>
    <row r="126" spans="1:4" x14ac:dyDescent="0.3">
      <c r="A126" s="8"/>
      <c r="D126" s="9"/>
    </row>
    <row r="127" spans="1:4" x14ac:dyDescent="0.3">
      <c r="A127" s="8"/>
      <c r="D127" s="9"/>
    </row>
    <row r="128" spans="1:4" x14ac:dyDescent="0.3">
      <c r="A128" s="8"/>
      <c r="D128" s="9"/>
    </row>
    <row r="129" spans="1:4" x14ac:dyDescent="0.3">
      <c r="A129" s="8"/>
      <c r="D129" s="9"/>
    </row>
    <row r="130" spans="1:4" x14ac:dyDescent="0.3">
      <c r="A130" s="8"/>
      <c r="D130" s="9"/>
    </row>
    <row r="131" spans="1:4" x14ac:dyDescent="0.3">
      <c r="A131" s="8"/>
      <c r="D131" s="9"/>
    </row>
    <row r="132" spans="1:4" x14ac:dyDescent="0.3">
      <c r="A132" s="8"/>
      <c r="D132" s="9"/>
    </row>
    <row r="133" spans="1:4" x14ac:dyDescent="0.3">
      <c r="A133" s="8"/>
      <c r="D133" s="9"/>
    </row>
    <row r="134" spans="1:4" x14ac:dyDescent="0.3">
      <c r="A134" s="8"/>
      <c r="D134" s="9"/>
    </row>
    <row r="135" spans="1:4" x14ac:dyDescent="0.3">
      <c r="A135" s="8"/>
      <c r="D135" s="9"/>
    </row>
    <row r="136" spans="1:4" x14ac:dyDescent="0.3">
      <c r="A136" s="8"/>
      <c r="D136" s="9"/>
    </row>
    <row r="137" spans="1:4" x14ac:dyDescent="0.3">
      <c r="A137" s="8"/>
      <c r="D137" s="9"/>
    </row>
    <row r="138" spans="1:4" x14ac:dyDescent="0.3">
      <c r="A138" s="8"/>
      <c r="D138" s="9"/>
    </row>
    <row r="139" spans="1:4" x14ac:dyDescent="0.3">
      <c r="A139" s="8"/>
      <c r="D139" s="9"/>
    </row>
    <row r="140" spans="1:4" x14ac:dyDescent="0.3">
      <c r="A140" s="8"/>
      <c r="D140" s="9"/>
    </row>
    <row r="141" spans="1:4" x14ac:dyDescent="0.3">
      <c r="A141" s="8"/>
      <c r="D141" s="9"/>
    </row>
    <row r="142" spans="1:4" x14ac:dyDescent="0.3">
      <c r="A142" s="8"/>
      <c r="D142" s="9"/>
    </row>
    <row r="143" spans="1:4" x14ac:dyDescent="0.3">
      <c r="A143" s="8"/>
      <c r="D143" s="9"/>
    </row>
    <row r="144" spans="1:4" x14ac:dyDescent="0.3">
      <c r="A144" s="8"/>
      <c r="D144" s="9"/>
    </row>
    <row r="145" spans="1:4" x14ac:dyDescent="0.3">
      <c r="A145" s="8"/>
      <c r="D145" s="9"/>
    </row>
    <row r="146" spans="1:4" x14ac:dyDescent="0.3">
      <c r="A146" s="8"/>
      <c r="D146" s="9"/>
    </row>
    <row r="147" spans="1:4" x14ac:dyDescent="0.3">
      <c r="A147" s="8"/>
      <c r="D147" s="9"/>
    </row>
    <row r="148" spans="1:4" x14ac:dyDescent="0.3">
      <c r="A148" s="8"/>
      <c r="D148" s="9"/>
    </row>
    <row r="149" spans="1:4" x14ac:dyDescent="0.3">
      <c r="A149" s="8"/>
      <c r="D149" s="9"/>
    </row>
    <row r="150" spans="1:4" x14ac:dyDescent="0.3">
      <c r="A150" s="8"/>
      <c r="D150" s="9"/>
    </row>
    <row r="151" spans="1:4" x14ac:dyDescent="0.3">
      <c r="A151" s="8"/>
      <c r="D151" s="9"/>
    </row>
    <row r="152" spans="1:4" x14ac:dyDescent="0.3">
      <c r="A152" s="8"/>
      <c r="D152" s="9"/>
    </row>
    <row r="153" spans="1:4" x14ac:dyDescent="0.3">
      <c r="A153" s="8"/>
      <c r="D153" s="9"/>
    </row>
    <row r="154" spans="1:4" x14ac:dyDescent="0.3">
      <c r="A154" s="8"/>
      <c r="D154" s="9"/>
    </row>
    <row r="155" spans="1:4" x14ac:dyDescent="0.3">
      <c r="A155" s="8"/>
      <c r="D155" s="9"/>
    </row>
    <row r="156" spans="1:4" x14ac:dyDescent="0.3">
      <c r="A156" s="8"/>
      <c r="D156" s="9"/>
    </row>
    <row r="157" spans="1:4" x14ac:dyDescent="0.3">
      <c r="A157" s="8"/>
      <c r="D157" s="9"/>
    </row>
    <row r="158" spans="1:4" x14ac:dyDescent="0.3">
      <c r="A158" s="8"/>
      <c r="D158" s="9"/>
    </row>
    <row r="159" spans="1:4" x14ac:dyDescent="0.3">
      <c r="A159" s="8"/>
      <c r="D159" s="9"/>
    </row>
    <row r="160" spans="1:4" x14ac:dyDescent="0.3">
      <c r="A160" s="8"/>
      <c r="D160" s="9"/>
    </row>
    <row r="161" spans="1:4" x14ac:dyDescent="0.3">
      <c r="A161" s="8"/>
      <c r="D161" s="9"/>
    </row>
    <row r="162" spans="1:4" x14ac:dyDescent="0.3">
      <c r="A162" s="8"/>
      <c r="D162" s="9"/>
    </row>
    <row r="163" spans="1:4" x14ac:dyDescent="0.3">
      <c r="A163" s="8"/>
      <c r="D163" s="9"/>
    </row>
    <row r="164" spans="1:4" x14ac:dyDescent="0.3">
      <c r="A164" s="8"/>
      <c r="D164" s="9"/>
    </row>
    <row r="165" spans="1:4" x14ac:dyDescent="0.3">
      <c r="A165" s="8"/>
      <c r="D165" s="9"/>
    </row>
    <row r="166" spans="1:4" x14ac:dyDescent="0.3">
      <c r="A166" s="8"/>
      <c r="D166" s="9"/>
    </row>
    <row r="167" spans="1:4" x14ac:dyDescent="0.3">
      <c r="A167" s="8"/>
      <c r="D167" s="9"/>
    </row>
    <row r="168" spans="1:4" x14ac:dyDescent="0.3">
      <c r="A168" s="8"/>
      <c r="D168" s="9"/>
    </row>
    <row r="169" spans="1:4" x14ac:dyDescent="0.3">
      <c r="A169" s="8"/>
      <c r="D169" s="9"/>
    </row>
    <row r="170" spans="1:4" x14ac:dyDescent="0.3">
      <c r="A170" s="8"/>
      <c r="D170" s="9"/>
    </row>
    <row r="171" spans="1:4" ht="15" thickBot="1" x14ac:dyDescent="0.35">
      <c r="A171" s="10"/>
      <c r="B171" s="14"/>
      <c r="C171" s="14"/>
      <c r="D171" s="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EE79-DA09-447E-A3AB-558298887FF0}">
  <dimension ref="A1:E170"/>
  <sheetViews>
    <sheetView workbookViewId="0">
      <selection activeCell="H8" sqref="H8"/>
    </sheetView>
  </sheetViews>
  <sheetFormatPr defaultRowHeight="14.4" x14ac:dyDescent="0.3"/>
  <cols>
    <col min="1" max="3" width="8.88671875" style="13"/>
    <col min="4" max="16384" width="8.88671875" style="5"/>
  </cols>
  <sheetData>
    <row r="1" spans="1:5" ht="15" thickBot="1" x14ac:dyDescent="0.35">
      <c r="A1" s="12" t="s">
        <v>7</v>
      </c>
      <c r="B1" s="12" t="s">
        <v>6</v>
      </c>
      <c r="C1" s="12" t="s">
        <v>10</v>
      </c>
      <c r="D1" s="7" t="s">
        <v>1</v>
      </c>
      <c r="E1" s="12" t="s">
        <v>41</v>
      </c>
    </row>
    <row r="2" spans="1:5" x14ac:dyDescent="0.3">
      <c r="A2" s="13">
        <v>0.45979137964967498</v>
      </c>
      <c r="B2" s="13">
        <f t="shared" ref="B2:B33" si="0">1/A2</f>
        <v>2.1748994092971508</v>
      </c>
      <c r="C2" s="13">
        <f t="shared" ref="C2:C33" si="1">B2/MAX($B$2:$B$84)*100</f>
        <v>81.13603287389769</v>
      </c>
      <c r="D2" s="9">
        <v>1.2311405485181699</v>
      </c>
      <c r="E2" s="13">
        <f t="shared" ref="E2:E33" si="2">D2/MAX($D$2:$D$84)*100</f>
        <v>3.3165374414135114</v>
      </c>
    </row>
    <row r="3" spans="1:5" x14ac:dyDescent="0.3">
      <c r="A3" s="13">
        <v>0.40505805943711798</v>
      </c>
      <c r="B3" s="13">
        <f t="shared" si="0"/>
        <v>2.4687818862057278</v>
      </c>
      <c r="C3" s="13">
        <f t="shared" si="1"/>
        <v>92.099509256109997</v>
      </c>
      <c r="D3" s="9">
        <v>1.8320238984322299</v>
      </c>
      <c r="E3" s="13">
        <f t="shared" si="2"/>
        <v>4.9352414393531463</v>
      </c>
    </row>
    <row r="4" spans="1:5" x14ac:dyDescent="0.3">
      <c r="A4" s="13">
        <v>0.37683526864790301</v>
      </c>
      <c r="B4" s="13">
        <f t="shared" si="0"/>
        <v>2.6536794275865736</v>
      </c>
      <c r="C4" s="13">
        <f t="shared" si="1"/>
        <v>98.997231942340903</v>
      </c>
      <c r="D4" s="9">
        <v>3.2802944652644799</v>
      </c>
      <c r="E4" s="13">
        <f t="shared" si="2"/>
        <v>8.8366997789209751</v>
      </c>
    </row>
    <row r="5" spans="1:5" x14ac:dyDescent="0.3">
      <c r="A5" s="13">
        <v>0.38273961818539598</v>
      </c>
      <c r="B5" s="13">
        <f t="shared" si="0"/>
        <v>2.612742325294394</v>
      </c>
      <c r="C5" s="13">
        <f t="shared" si="1"/>
        <v>97.470046793849932</v>
      </c>
      <c r="D5" s="9">
        <v>3.8958556131226101</v>
      </c>
      <c r="E5" s="13">
        <f t="shared" si="2"/>
        <v>10.494943914254023</v>
      </c>
    </row>
    <row r="6" spans="1:5" x14ac:dyDescent="0.3">
      <c r="A6" s="13">
        <v>0.37305648494390797</v>
      </c>
      <c r="B6" s="13">
        <f t="shared" si="0"/>
        <v>2.6805592192033814</v>
      </c>
      <c r="C6" s="13">
        <f t="shared" si="1"/>
        <v>100</v>
      </c>
      <c r="D6" s="9">
        <v>4.4474514649550496</v>
      </c>
      <c r="E6" s="13">
        <f t="shared" si="2"/>
        <v>11.980873605492413</v>
      </c>
    </row>
    <row r="7" spans="1:5" x14ac:dyDescent="0.3">
      <c r="A7" s="13">
        <v>0.48470773469789402</v>
      </c>
      <c r="B7" s="13">
        <f t="shared" si="0"/>
        <v>2.0630989118076988</v>
      </c>
      <c r="C7" s="13">
        <f t="shared" si="1"/>
        <v>76.965242813058182</v>
      </c>
      <c r="D7" s="9">
        <v>10.363334750520799</v>
      </c>
      <c r="E7" s="13">
        <f t="shared" si="2"/>
        <v>27.917517426725162</v>
      </c>
    </row>
    <row r="8" spans="1:5" x14ac:dyDescent="0.3">
      <c r="A8" s="13">
        <v>0.48464869120251902</v>
      </c>
      <c r="B8" s="13">
        <f t="shared" si="0"/>
        <v>2.0633502538071071</v>
      </c>
      <c r="C8" s="13">
        <f t="shared" si="1"/>
        <v>76.974619289339969</v>
      </c>
      <c r="D8" s="9">
        <v>3.2340939093866101</v>
      </c>
      <c r="E8" s="13">
        <f t="shared" si="2"/>
        <v>8.7122413053799175</v>
      </c>
    </row>
    <row r="9" spans="1:5" x14ac:dyDescent="0.3">
      <c r="A9" s="13">
        <v>0.60267663845699604</v>
      </c>
      <c r="B9" s="13">
        <f t="shared" si="0"/>
        <v>1.6592645810201834</v>
      </c>
      <c r="C9" s="13">
        <f t="shared" si="1"/>
        <v>61.899941218731577</v>
      </c>
      <c r="D9" s="9">
        <v>3.1463436780281699</v>
      </c>
      <c r="E9" s="13">
        <f t="shared" si="2"/>
        <v>8.475853243802991</v>
      </c>
    </row>
    <row r="10" spans="1:5" x14ac:dyDescent="0.3">
      <c r="A10" s="13">
        <v>0.65888604605392598</v>
      </c>
      <c r="B10" s="13">
        <f t="shared" si="0"/>
        <v>1.517713125037339</v>
      </c>
      <c r="C10" s="13">
        <f t="shared" si="1"/>
        <v>56.619272357966366</v>
      </c>
      <c r="D10" s="9">
        <v>2.9434398503731898</v>
      </c>
      <c r="E10" s="13">
        <f t="shared" si="2"/>
        <v>7.9292559099455211</v>
      </c>
    </row>
    <row r="11" spans="1:5" x14ac:dyDescent="0.3">
      <c r="A11" s="13">
        <v>0.65327691399330801</v>
      </c>
      <c r="B11" s="13">
        <f t="shared" si="0"/>
        <v>1.5307444340674248</v>
      </c>
      <c r="C11" s="13">
        <f t="shared" si="1"/>
        <v>57.105413792064518</v>
      </c>
      <c r="D11" s="9">
        <v>2.6478882034690798</v>
      </c>
      <c r="E11" s="13">
        <f t="shared" si="2"/>
        <v>7.1330770301184288</v>
      </c>
    </row>
    <row r="12" spans="1:5" x14ac:dyDescent="0.3">
      <c r="A12" s="13">
        <v>0.68527848848651796</v>
      </c>
      <c r="B12" s="13">
        <f t="shared" si="0"/>
        <v>1.4592607484419435</v>
      </c>
      <c r="C12" s="13">
        <f t="shared" si="1"/>
        <v>54.438668543036783</v>
      </c>
      <c r="D12" s="9">
        <v>3.4492094090771501</v>
      </c>
      <c r="E12" s="13">
        <f t="shared" si="2"/>
        <v>9.2917353443105384</v>
      </c>
    </row>
    <row r="13" spans="1:5" x14ac:dyDescent="0.3">
      <c r="A13" s="13">
        <v>0.676421964180279</v>
      </c>
      <c r="B13" s="13">
        <f t="shared" si="0"/>
        <v>1.4783671331723365</v>
      </c>
      <c r="C13" s="13">
        <f t="shared" si="1"/>
        <v>55.151444615787412</v>
      </c>
      <c r="D13" s="9">
        <v>4.7389762225494501</v>
      </c>
      <c r="E13" s="13">
        <f t="shared" si="2"/>
        <v>12.766204553144616</v>
      </c>
    </row>
    <row r="14" spans="1:5" x14ac:dyDescent="0.3">
      <c r="A14" s="13">
        <v>0.64595552056681704</v>
      </c>
      <c r="B14" s="13">
        <f t="shared" si="0"/>
        <v>1.5480942079766016</v>
      </c>
      <c r="C14" s="13">
        <f t="shared" si="1"/>
        <v>57.752658358977428</v>
      </c>
      <c r="D14" s="9">
        <v>5.13196892471671</v>
      </c>
      <c r="E14" s="13">
        <f t="shared" si="2"/>
        <v>13.824877352532761</v>
      </c>
    </row>
    <row r="15" spans="1:5" x14ac:dyDescent="0.3">
      <c r="A15" s="13">
        <v>0.67299744144853302</v>
      </c>
      <c r="B15" s="13">
        <f t="shared" si="0"/>
        <v>1.4858897499634465</v>
      </c>
      <c r="C15" s="13">
        <f t="shared" si="1"/>
        <v>55.432080713554569</v>
      </c>
      <c r="D15" s="9">
        <v>6.9560759804770997</v>
      </c>
      <c r="E15" s="13">
        <f t="shared" si="2"/>
        <v>18.738791815716905</v>
      </c>
    </row>
    <row r="16" spans="1:5" x14ac:dyDescent="0.3">
      <c r="A16" s="13">
        <v>0.70358197205274497</v>
      </c>
      <c r="B16" s="13">
        <f t="shared" si="0"/>
        <v>1.4212984978600811</v>
      </c>
      <c r="C16" s="13">
        <f t="shared" si="1"/>
        <v>53.022462166773842</v>
      </c>
      <c r="D16" s="9">
        <v>6.5956656066160599</v>
      </c>
      <c r="E16" s="13">
        <f t="shared" si="2"/>
        <v>17.767891701491369</v>
      </c>
    </row>
    <row r="17" spans="1:5" x14ac:dyDescent="0.3">
      <c r="A17" s="13">
        <v>0.73924424325920002</v>
      </c>
      <c r="B17" s="13">
        <f t="shared" si="0"/>
        <v>1.3527328878357887</v>
      </c>
      <c r="C17" s="13">
        <f t="shared" si="1"/>
        <v>50.464577620404107</v>
      </c>
      <c r="D17" s="9">
        <v>6.1714378537520904</v>
      </c>
      <c r="E17" s="13">
        <f t="shared" si="2"/>
        <v>16.625075612984226</v>
      </c>
    </row>
    <row r="18" spans="1:5" x14ac:dyDescent="0.3">
      <c r="A18" s="13">
        <v>0.77431607951190695</v>
      </c>
      <c r="B18" s="13">
        <f t="shared" si="0"/>
        <v>1.2914622677477572</v>
      </c>
      <c r="C18" s="13">
        <f t="shared" si="1"/>
        <v>48.178837404366639</v>
      </c>
      <c r="D18" s="9">
        <v>5.0587717962913601</v>
      </c>
      <c r="E18" s="13">
        <f t="shared" si="2"/>
        <v>13.627693515708589</v>
      </c>
    </row>
    <row r="19" spans="1:5" x14ac:dyDescent="0.3">
      <c r="A19" s="13">
        <v>0.8</v>
      </c>
      <c r="B19" s="13">
        <f t="shared" si="0"/>
        <v>1.25</v>
      </c>
      <c r="C19" s="13">
        <f t="shared" si="1"/>
        <v>46.632060617988493</v>
      </c>
      <c r="D19" s="9">
        <v>5.0576256702383402</v>
      </c>
      <c r="E19" s="13">
        <f t="shared" si="2"/>
        <v>13.624605996601211</v>
      </c>
    </row>
    <row r="20" spans="1:5" x14ac:dyDescent="0.3">
      <c r="A20" s="13">
        <v>0.89074985239126103</v>
      </c>
      <c r="B20" s="13">
        <f t="shared" si="0"/>
        <v>1.1226496387458855</v>
      </c>
      <c r="C20" s="13">
        <f t="shared" si="1"/>
        <v>41.881172805408816</v>
      </c>
      <c r="D20" s="9">
        <v>3.4429626826959998</v>
      </c>
      <c r="E20" s="13">
        <f t="shared" si="2"/>
        <v>9.2749074508955349</v>
      </c>
    </row>
    <row r="21" spans="1:5" x14ac:dyDescent="0.3">
      <c r="A21" s="13">
        <v>1.0151544971462301</v>
      </c>
      <c r="B21" s="13">
        <f t="shared" si="0"/>
        <v>0.98507173322993502</v>
      </c>
      <c r="C21" s="13">
        <f t="shared" si="1"/>
        <v>36.748739821636264</v>
      </c>
      <c r="D21" s="9">
        <v>4.4223292323748096</v>
      </c>
      <c r="E21" s="13">
        <f t="shared" si="2"/>
        <v>11.913197477803703</v>
      </c>
    </row>
    <row r="22" spans="1:5" x14ac:dyDescent="0.3">
      <c r="A22" s="13">
        <v>1.0517024207833101</v>
      </c>
      <c r="B22" s="13">
        <f t="shared" si="0"/>
        <v>0.95083930609877076</v>
      </c>
      <c r="C22" s="13">
        <f t="shared" si="1"/>
        <v>35.471676927971203</v>
      </c>
      <c r="D22" s="9">
        <v>5.0464073674603602</v>
      </c>
      <c r="E22" s="13">
        <f t="shared" si="2"/>
        <v>13.594385303084888</v>
      </c>
    </row>
    <row r="23" spans="1:5" x14ac:dyDescent="0.3">
      <c r="A23" s="13">
        <v>0.94377091123794499</v>
      </c>
      <c r="B23" s="13">
        <f t="shared" si="0"/>
        <v>1.0595791712718707</v>
      </c>
      <c r="C23" s="13">
        <f t="shared" si="1"/>
        <v>39.528288115446315</v>
      </c>
      <c r="D23" s="9">
        <v>4.9848111530938901</v>
      </c>
      <c r="E23" s="13">
        <f t="shared" si="2"/>
        <v>13.428452866336205</v>
      </c>
    </row>
    <row r="24" spans="1:5" x14ac:dyDescent="0.3">
      <c r="A24" s="13">
        <v>0.918500295217476</v>
      </c>
      <c r="B24" s="13">
        <f t="shared" si="0"/>
        <v>1.0887312777218292</v>
      </c>
      <c r="C24" s="13">
        <f t="shared" si="1"/>
        <v>40.615826351539532</v>
      </c>
      <c r="D24" s="9">
        <v>5.4698500059325097</v>
      </c>
      <c r="E24" s="13">
        <f t="shared" si="2"/>
        <v>14.735086392391169</v>
      </c>
    </row>
    <row r="25" spans="1:5" x14ac:dyDescent="0.3">
      <c r="A25" s="13">
        <v>0.91354064160598203</v>
      </c>
      <c r="B25" s="13">
        <f t="shared" si="0"/>
        <v>1.0946420492491988</v>
      </c>
      <c r="C25" s="13">
        <f t="shared" si="1"/>
        <v>40.836331516470231</v>
      </c>
      <c r="D25" s="9">
        <v>5.6916187197902302</v>
      </c>
      <c r="E25" s="13">
        <f t="shared" si="2"/>
        <v>15.332503351590928</v>
      </c>
    </row>
    <row r="26" spans="1:5" x14ac:dyDescent="0.3">
      <c r="A26" s="13">
        <v>0.918854556189726</v>
      </c>
      <c r="B26" s="13">
        <f t="shared" si="0"/>
        <v>1.0883115214085297</v>
      </c>
      <c r="C26" s="13">
        <f t="shared" si="1"/>
        <v>40.600167070062277</v>
      </c>
      <c r="D26" s="9">
        <v>5.9218420373529899</v>
      </c>
      <c r="E26" s="13">
        <f t="shared" si="2"/>
        <v>15.952695947393533</v>
      </c>
    </row>
    <row r="27" spans="1:5" x14ac:dyDescent="0.3">
      <c r="A27" s="13">
        <v>0.86299940956504595</v>
      </c>
      <c r="B27" s="13">
        <f t="shared" si="0"/>
        <v>1.1587493443408063</v>
      </c>
      <c r="C27" s="13">
        <f t="shared" si="1"/>
        <v>43.227895733083926</v>
      </c>
      <c r="D27" s="9">
        <v>6.8531338434615998</v>
      </c>
      <c r="E27" s="13">
        <f t="shared" si="2"/>
        <v>18.461478675375652</v>
      </c>
    </row>
    <row r="28" spans="1:5" x14ac:dyDescent="0.3">
      <c r="A28" s="13">
        <v>0.81676835268647896</v>
      </c>
      <c r="B28" s="13">
        <f t="shared" si="0"/>
        <v>1.2243373493975904</v>
      </c>
      <c r="C28" s="13">
        <f t="shared" si="1"/>
        <v>45.674698795180639</v>
      </c>
      <c r="D28" s="9">
        <v>6.8559295191209202</v>
      </c>
      <c r="E28" s="13">
        <f t="shared" si="2"/>
        <v>18.469009873181903</v>
      </c>
    </row>
    <row r="29" spans="1:5" x14ac:dyDescent="0.3">
      <c r="A29" s="13">
        <v>0.75069868136193596</v>
      </c>
      <c r="B29" s="13">
        <f t="shared" si="0"/>
        <v>1.3320923891670831</v>
      </c>
      <c r="C29" s="13">
        <f t="shared" si="1"/>
        <v>49.694570432320432</v>
      </c>
      <c r="D29" s="9">
        <v>8.0405360234136793</v>
      </c>
      <c r="E29" s="13">
        <f t="shared" si="2"/>
        <v>21.660190465485275</v>
      </c>
    </row>
    <row r="30" spans="1:5" x14ac:dyDescent="0.3">
      <c r="A30" s="13">
        <v>0.73145050186970995</v>
      </c>
      <c r="B30" s="13">
        <f t="shared" si="0"/>
        <v>1.3671465088120558</v>
      </c>
      <c r="C30" s="13">
        <f t="shared" si="1"/>
        <v>51.002287098076103</v>
      </c>
      <c r="D30" s="9">
        <v>10.759585263477801</v>
      </c>
      <c r="E30" s="13">
        <f t="shared" si="2"/>
        <v>28.984966357704639</v>
      </c>
    </row>
    <row r="31" spans="1:5" x14ac:dyDescent="0.3">
      <c r="A31" s="13">
        <v>0.76286164140917101</v>
      </c>
      <c r="B31" s="13">
        <f t="shared" si="0"/>
        <v>1.3108536931451724</v>
      </c>
      <c r="C31" s="13">
        <f t="shared" si="1"/>
        <v>48.902247104047817</v>
      </c>
      <c r="D31" s="9">
        <v>12.278532005585101</v>
      </c>
      <c r="E31" s="13">
        <f t="shared" si="2"/>
        <v>33.076817404098456</v>
      </c>
    </row>
    <row r="32" spans="1:5" x14ac:dyDescent="0.3">
      <c r="A32" s="13">
        <v>0.72336154300334499</v>
      </c>
      <c r="B32" s="13">
        <f t="shared" si="0"/>
        <v>1.3824345649453136</v>
      </c>
      <c r="C32" s="13">
        <f t="shared" si="1"/>
        <v>51.572617946345936</v>
      </c>
      <c r="D32" s="9">
        <v>17.5578042080367</v>
      </c>
      <c r="E32" s="13">
        <f t="shared" si="2"/>
        <v>47.298511217951337</v>
      </c>
    </row>
    <row r="33" spans="1:5" x14ac:dyDescent="0.3">
      <c r="A33" s="13">
        <v>0.81735878764022796</v>
      </c>
      <c r="B33" s="13">
        <f t="shared" si="0"/>
        <v>1.2234529255959552</v>
      </c>
      <c r="C33" s="13">
        <f t="shared" si="1"/>
        <v>45.641704791716762</v>
      </c>
      <c r="D33" s="9">
        <v>24.747728703770001</v>
      </c>
      <c r="E33" s="13">
        <f t="shared" si="2"/>
        <v>66.667261455068342</v>
      </c>
    </row>
    <row r="34" spans="1:5" x14ac:dyDescent="0.3">
      <c r="A34" s="13">
        <v>0.96797874434166498</v>
      </c>
      <c r="B34" s="13">
        <f t="shared" ref="B34:B55" si="3">1/A34</f>
        <v>1.0330805359575463</v>
      </c>
      <c r="C34" s="13">
        <f t="shared" ref="C34:C55" si="4">B34/MAX($B$2:$B$84)*100</f>
        <v>38.53973934082908</v>
      </c>
      <c r="D34" s="9">
        <v>35.7995690504507</v>
      </c>
      <c r="E34" s="13">
        <f t="shared" ref="E34:E55" si="5">D34/MAX($D$2:$D$84)*100</f>
        <v>96.439526165550376</v>
      </c>
    </row>
    <row r="35" spans="1:5" x14ac:dyDescent="0.3">
      <c r="A35" s="13">
        <v>0.940700649478448</v>
      </c>
      <c r="B35" s="13">
        <f t="shared" si="3"/>
        <v>1.0630374291273523</v>
      </c>
      <c r="C35" s="13">
        <f t="shared" si="4"/>
        <v>39.657300667405877</v>
      </c>
      <c r="D35" s="9">
        <v>25.050125077948401</v>
      </c>
      <c r="E35" s="13">
        <f t="shared" si="5"/>
        <v>67.481879167333176</v>
      </c>
    </row>
    <row r="36" spans="1:5" x14ac:dyDescent="0.3">
      <c r="A36" s="13">
        <v>0.81045069868136199</v>
      </c>
      <c r="B36" s="13">
        <f t="shared" si="3"/>
        <v>1.2338813472886665</v>
      </c>
      <c r="C36" s="13">
        <f t="shared" si="4"/>
        <v>46.03074382573633</v>
      </c>
      <c r="D36" s="9">
        <v>16.639796899069001</v>
      </c>
      <c r="E36" s="13">
        <f t="shared" si="5"/>
        <v>44.825515250636968</v>
      </c>
    </row>
    <row r="37" spans="1:5" x14ac:dyDescent="0.3">
      <c r="A37" s="13">
        <v>0.85626845109230398</v>
      </c>
      <c r="B37" s="13">
        <f t="shared" si="3"/>
        <v>1.1678580458317063</v>
      </c>
      <c r="C37" s="13">
        <f t="shared" si="4"/>
        <v>43.567701749143772</v>
      </c>
      <c r="D37" s="9">
        <v>15.1615146220671</v>
      </c>
      <c r="E37" s="13">
        <f t="shared" si="5"/>
        <v>40.843209147117001</v>
      </c>
    </row>
    <row r="38" spans="1:5" x14ac:dyDescent="0.3">
      <c r="A38" s="13">
        <v>0.90238142098012097</v>
      </c>
      <c r="B38" s="13">
        <f t="shared" si="3"/>
        <v>1.108178844056708</v>
      </c>
      <c r="C38" s="13">
        <f t="shared" si="4"/>
        <v>41.341330425299866</v>
      </c>
      <c r="D38" s="9">
        <v>14.759500435633599</v>
      </c>
      <c r="E38" s="13">
        <f t="shared" si="5"/>
        <v>39.760233606354511</v>
      </c>
    </row>
    <row r="39" spans="1:5" x14ac:dyDescent="0.3">
      <c r="A39" s="13">
        <v>0.84410549104506905</v>
      </c>
      <c r="B39" s="13">
        <f t="shared" si="3"/>
        <v>1.1846860500361409</v>
      </c>
      <c r="C39" s="13">
        <f t="shared" si="4"/>
        <v>44.19548135885654</v>
      </c>
      <c r="D39" s="9">
        <v>9.9284429468272197</v>
      </c>
      <c r="E39" s="13">
        <f t="shared" si="5"/>
        <v>26.745973729582182</v>
      </c>
    </row>
    <row r="40" spans="1:5" x14ac:dyDescent="0.3">
      <c r="A40" s="13">
        <v>0.940464475496949</v>
      </c>
      <c r="B40" s="13">
        <f t="shared" si="3"/>
        <v>1.0633043842209904</v>
      </c>
      <c r="C40" s="13">
        <f t="shared" si="4"/>
        <v>39.667259600292923</v>
      </c>
      <c r="D40" s="9">
        <v>7.5131541209213903</v>
      </c>
      <c r="E40" s="13">
        <f t="shared" si="5"/>
        <v>20.239490101384032</v>
      </c>
    </row>
    <row r="41" spans="1:5" x14ac:dyDescent="0.3">
      <c r="A41" s="13">
        <v>1.0068884077937399</v>
      </c>
      <c r="B41" s="13">
        <f t="shared" si="3"/>
        <v>0.99315871774824227</v>
      </c>
      <c r="C41" s="13">
        <f t="shared" si="4"/>
        <v>37.05043002345581</v>
      </c>
      <c r="D41" s="9">
        <v>6.9356160248879997</v>
      </c>
      <c r="E41" s="13">
        <f t="shared" si="5"/>
        <v>18.683675274520546</v>
      </c>
    </row>
    <row r="42" spans="1:5" x14ac:dyDescent="0.3">
      <c r="A42" s="13">
        <v>1.10974217673686</v>
      </c>
      <c r="B42" s="13">
        <f t="shared" si="3"/>
        <v>0.90111020466073366</v>
      </c>
      <c r="C42" s="13">
        <f t="shared" si="4"/>
        <v>33.616500549781883</v>
      </c>
      <c r="D42" s="9">
        <v>7.1151689765734298</v>
      </c>
      <c r="E42" s="13">
        <f t="shared" si="5"/>
        <v>19.167368292103141</v>
      </c>
    </row>
    <row r="43" spans="1:5" x14ac:dyDescent="0.3">
      <c r="A43" s="13">
        <v>1.12054713639047</v>
      </c>
      <c r="B43" s="13">
        <f t="shared" si="3"/>
        <v>0.89242118204970922</v>
      </c>
      <c r="C43" s="13">
        <f t="shared" si="4"/>
        <v>33.292350926495189</v>
      </c>
      <c r="D43" s="9">
        <v>8.0143436011925004</v>
      </c>
      <c r="E43" s="13">
        <f t="shared" si="5"/>
        <v>21.589631381810864</v>
      </c>
    </row>
    <row r="44" spans="1:5" x14ac:dyDescent="0.3">
      <c r="A44" s="13">
        <v>1.02442432592009</v>
      </c>
      <c r="B44" s="13">
        <f t="shared" si="3"/>
        <v>0.97615799888571253</v>
      </c>
      <c r="C44" s="13">
        <f t="shared" si="4"/>
        <v>36.416207181418322</v>
      </c>
      <c r="D44" s="9">
        <v>11.1664314888275</v>
      </c>
      <c r="E44" s="13">
        <f t="shared" si="5"/>
        <v>30.080958802185581</v>
      </c>
    </row>
    <row r="45" spans="1:5" x14ac:dyDescent="0.3">
      <c r="A45" s="13">
        <v>1.1735091517417799</v>
      </c>
      <c r="B45" s="13">
        <f t="shared" si="3"/>
        <v>0.8521450373997943</v>
      </c>
      <c r="C45" s="13">
        <f t="shared" si="4"/>
        <v>31.789823231476227</v>
      </c>
      <c r="D45" s="9">
        <v>11.4508427923762</v>
      </c>
      <c r="E45" s="13">
        <f t="shared" si="5"/>
        <v>30.847127001353268</v>
      </c>
    </row>
    <row r="46" spans="1:5" x14ac:dyDescent="0.3">
      <c r="A46" s="13">
        <v>1.2296004723479601</v>
      </c>
      <c r="B46" s="13">
        <f t="shared" si="3"/>
        <v>0.81327229656188171</v>
      </c>
      <c r="C46" s="13">
        <f t="shared" si="4"/>
        <v>30.339650425763509</v>
      </c>
      <c r="D46" s="9">
        <v>10.432602443597499</v>
      </c>
      <c r="E46" s="13">
        <f t="shared" si="5"/>
        <v>28.104115860060595</v>
      </c>
    </row>
    <row r="47" spans="1:5" x14ac:dyDescent="0.3">
      <c r="A47" s="13">
        <v>1.2768352686479001</v>
      </c>
      <c r="B47" s="13">
        <f t="shared" si="3"/>
        <v>0.78318638633701454</v>
      </c>
      <c r="C47" s="13">
        <f t="shared" si="4"/>
        <v>29.217276034280815</v>
      </c>
      <c r="D47" s="9">
        <v>13.059087481487399</v>
      </c>
      <c r="E47" s="13">
        <f t="shared" si="5"/>
        <v>35.179535460169461</v>
      </c>
    </row>
    <row r="48" spans="1:5" x14ac:dyDescent="0.3">
      <c r="A48" s="13">
        <v>1.28958866364888</v>
      </c>
      <c r="B48" s="13">
        <f t="shared" si="3"/>
        <v>0.77544105976436595</v>
      </c>
      <c r="C48" s="13">
        <f t="shared" si="4"/>
        <v>28.928331603687322</v>
      </c>
      <c r="D48" s="9">
        <v>22.763722249435801</v>
      </c>
      <c r="E48" s="13">
        <f t="shared" si="5"/>
        <v>61.322598168877882</v>
      </c>
    </row>
    <row r="49" spans="1:5" x14ac:dyDescent="0.3">
      <c r="A49" s="13">
        <v>1.3585514662467999</v>
      </c>
      <c r="B49" s="13">
        <f t="shared" si="3"/>
        <v>0.73607811322941519</v>
      </c>
      <c r="C49" s="13">
        <f t="shared" si="4"/>
        <v>27.459871356550952</v>
      </c>
      <c r="D49" s="9">
        <v>37.121261866214802</v>
      </c>
      <c r="E49" s="13">
        <f t="shared" si="5"/>
        <v>100</v>
      </c>
    </row>
    <row r="50" spans="1:5" x14ac:dyDescent="0.3">
      <c r="A50" s="13">
        <v>1.4753395000984</v>
      </c>
      <c r="B50" s="13">
        <f t="shared" si="3"/>
        <v>0.67781009044582852</v>
      </c>
      <c r="C50" s="13">
        <f t="shared" si="4"/>
        <v>25.286144980123314</v>
      </c>
      <c r="D50" s="9">
        <v>27.352143043849299</v>
      </c>
      <c r="E50" s="13">
        <f t="shared" si="5"/>
        <v>73.683225377484604</v>
      </c>
    </row>
    <row r="51" spans="1:5" x14ac:dyDescent="0.3">
      <c r="A51" s="13">
        <v>1.47197402086203</v>
      </c>
      <c r="B51" s="13">
        <f t="shared" si="3"/>
        <v>0.67935981602064655</v>
      </c>
      <c r="C51" s="13">
        <f t="shared" si="4"/>
        <v>25.343958497680241</v>
      </c>
      <c r="D51" s="9">
        <v>12.8652445720556</v>
      </c>
      <c r="E51" s="13">
        <f t="shared" si="5"/>
        <v>34.657347097795324</v>
      </c>
    </row>
    <row r="52" spans="1:5" x14ac:dyDescent="0.3">
      <c r="A52" s="13">
        <v>1.6160401495768499</v>
      </c>
      <c r="B52" s="13">
        <f t="shared" si="3"/>
        <v>0.61879650716712931</v>
      </c>
      <c r="C52" s="13">
        <f t="shared" si="4"/>
        <v>23.084604985933701</v>
      </c>
      <c r="D52" s="9">
        <v>13.547356982749401</v>
      </c>
      <c r="E52" s="13">
        <f t="shared" si="5"/>
        <v>36.494871945824841</v>
      </c>
    </row>
    <row r="53" spans="1:5" x14ac:dyDescent="0.3">
      <c r="A53" s="13">
        <v>1.7975398543593699</v>
      </c>
      <c r="B53" s="13">
        <f t="shared" si="3"/>
        <v>0.55631589896313738</v>
      </c>
      <c r="C53" s="13">
        <f t="shared" si="4"/>
        <v>20.753725378559828</v>
      </c>
      <c r="D53" s="9">
        <v>19.852986187563101</v>
      </c>
      <c r="E53" s="13">
        <f t="shared" si="5"/>
        <v>53.481442142547188</v>
      </c>
    </row>
    <row r="54" spans="1:5" x14ac:dyDescent="0.3">
      <c r="A54" s="13">
        <v>1.92265302105884</v>
      </c>
      <c r="B54" s="13">
        <f t="shared" si="3"/>
        <v>0.52011464837752253</v>
      </c>
      <c r="C54" s="13">
        <f t="shared" si="4"/>
        <v>19.403214249155525</v>
      </c>
      <c r="D54" s="9">
        <v>29.888725686655199</v>
      </c>
      <c r="E54" s="13">
        <f t="shared" si="5"/>
        <v>80.516459258239408</v>
      </c>
    </row>
    <row r="55" spans="1:5" x14ac:dyDescent="0.3">
      <c r="A55" s="13">
        <v>2.0794725447746498</v>
      </c>
      <c r="B55" s="13">
        <f t="shared" si="3"/>
        <v>0.48089117719434421</v>
      </c>
      <c r="C55" s="13">
        <f t="shared" si="4"/>
        <v>17.939957220466006</v>
      </c>
      <c r="D55" s="9">
        <v>17.348997090263801</v>
      </c>
      <c r="E55" s="13">
        <f t="shared" si="5"/>
        <v>46.736011164678793</v>
      </c>
    </row>
    <row r="56" spans="1:5" x14ac:dyDescent="0.3">
      <c r="D56" s="9"/>
      <c r="E56" s="13"/>
    </row>
    <row r="57" spans="1:5" x14ac:dyDescent="0.3">
      <c r="D57" s="9"/>
      <c r="E57" s="13"/>
    </row>
    <row r="58" spans="1:5" x14ac:dyDescent="0.3">
      <c r="D58" s="9"/>
      <c r="E58" s="13"/>
    </row>
    <row r="59" spans="1:5" x14ac:dyDescent="0.3">
      <c r="D59" s="9"/>
      <c r="E59" s="13"/>
    </row>
    <row r="60" spans="1:5" x14ac:dyDescent="0.3">
      <c r="D60" s="9"/>
      <c r="E60" s="13"/>
    </row>
    <row r="61" spans="1:5" x14ac:dyDescent="0.3">
      <c r="D61" s="9"/>
      <c r="E61" s="13"/>
    </row>
    <row r="62" spans="1:5" x14ac:dyDescent="0.3">
      <c r="D62" s="9"/>
      <c r="E62" s="13"/>
    </row>
    <row r="63" spans="1:5" x14ac:dyDescent="0.3">
      <c r="D63" s="9"/>
      <c r="E63" s="13"/>
    </row>
    <row r="64" spans="1:5" ht="15" thickBot="1" x14ac:dyDescent="0.35">
      <c r="D64" s="9"/>
      <c r="E64" s="14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98E0-3F08-425B-ACDA-64AB9BE98D08}">
  <dimension ref="A1:D170"/>
  <sheetViews>
    <sheetView workbookViewId="0">
      <selection sqref="A1:XFD1048576"/>
    </sheetView>
  </sheetViews>
  <sheetFormatPr defaultRowHeight="14.4" x14ac:dyDescent="0.3"/>
  <cols>
    <col min="1" max="3" width="8.88671875" style="13"/>
    <col min="4" max="16384" width="8.88671875" style="5"/>
  </cols>
  <sheetData>
    <row r="1" spans="1:4" ht="15" thickBot="1" x14ac:dyDescent="0.35">
      <c r="A1" s="12" t="s">
        <v>0</v>
      </c>
      <c r="B1" s="12" t="s">
        <v>40</v>
      </c>
      <c r="C1" s="12" t="s">
        <v>1</v>
      </c>
      <c r="D1" s="7" t="s">
        <v>41</v>
      </c>
    </row>
    <row r="2" spans="1:4" x14ac:dyDescent="0.3">
      <c r="A2" s="13">
        <v>66.365740740740705</v>
      </c>
      <c r="B2" s="13">
        <f t="shared" ref="B2:B33" si="0">A2/MAX($A$2:$A$129)*100</f>
        <v>61.695717667312465</v>
      </c>
      <c r="C2" s="13">
        <v>0.59863610305194503</v>
      </c>
      <c r="D2" s="9">
        <f t="shared" ref="D2:D33" si="1">C2/MAX($C$2:$C$64)*100</f>
        <v>1.0163726066265053</v>
      </c>
    </row>
    <row r="3" spans="1:4" x14ac:dyDescent="0.3">
      <c r="A3" s="13">
        <v>72.731481481481396</v>
      </c>
      <c r="B3" s="13">
        <f t="shared" si="0"/>
        <v>67.61351409511532</v>
      </c>
      <c r="C3" s="13">
        <v>0.917642693742733</v>
      </c>
      <c r="D3" s="9">
        <f t="shared" si="1"/>
        <v>1.5579863824386477</v>
      </c>
    </row>
    <row r="4" spans="1:4" x14ac:dyDescent="0.3">
      <c r="A4" s="13">
        <v>72.268518518518505</v>
      </c>
      <c r="B4" s="13">
        <f t="shared" si="0"/>
        <v>67.1831289003661</v>
      </c>
      <c r="C4" s="13">
        <v>1.3883718100617599</v>
      </c>
      <c r="D4" s="9">
        <f t="shared" si="1"/>
        <v>2.3571967483504506</v>
      </c>
    </row>
    <row r="5" spans="1:4" x14ac:dyDescent="0.3">
      <c r="A5" s="13">
        <v>77.3611111111111</v>
      </c>
      <c r="B5" s="13">
        <f t="shared" si="0"/>
        <v>71.917366042608421</v>
      </c>
      <c r="C5" s="13">
        <v>1.51348057689244</v>
      </c>
      <c r="D5" s="9">
        <f t="shared" si="1"/>
        <v>2.5696081328413927</v>
      </c>
    </row>
    <row r="6" spans="1:4" x14ac:dyDescent="0.3">
      <c r="A6" s="13">
        <v>79.907407407407405</v>
      </c>
      <c r="B6" s="13">
        <f t="shared" si="0"/>
        <v>74.284484613729589</v>
      </c>
      <c r="C6" s="13">
        <v>1.7134389467381601</v>
      </c>
      <c r="D6" s="9">
        <f t="shared" si="1"/>
        <v>2.9091002024656105</v>
      </c>
    </row>
    <row r="7" spans="1:4" x14ac:dyDescent="0.3">
      <c r="A7" s="13">
        <v>81.064814814814795</v>
      </c>
      <c r="B7" s="13">
        <f t="shared" si="0"/>
        <v>75.360447600602825</v>
      </c>
      <c r="C7" s="13">
        <v>1.80694296456299</v>
      </c>
      <c r="D7" s="9">
        <f t="shared" si="1"/>
        <v>3.0678526095492629</v>
      </c>
    </row>
    <row r="8" spans="1:4" x14ac:dyDescent="0.3">
      <c r="A8" s="13">
        <v>81.643518518518505</v>
      </c>
      <c r="B8" s="13">
        <f t="shared" si="0"/>
        <v>75.898429094039471</v>
      </c>
      <c r="C8" s="13">
        <v>1.8061906906577001</v>
      </c>
      <c r="D8" s="9">
        <f t="shared" si="1"/>
        <v>3.066575388569575</v>
      </c>
    </row>
    <row r="9" spans="1:4" x14ac:dyDescent="0.3">
      <c r="A9" s="13">
        <v>81.990740740740705</v>
      </c>
      <c r="B9" s="13">
        <f t="shared" si="0"/>
        <v>76.221217990101422</v>
      </c>
      <c r="C9" s="13">
        <v>1.8057394766539601</v>
      </c>
      <c r="D9" s="9">
        <f t="shared" si="1"/>
        <v>3.0658093112301201</v>
      </c>
    </row>
    <row r="10" spans="1:4" x14ac:dyDescent="0.3">
      <c r="A10" s="13">
        <v>81.1805555555555</v>
      </c>
      <c r="B10" s="13">
        <f t="shared" si="0"/>
        <v>75.468043899290123</v>
      </c>
      <c r="C10" s="13">
        <v>1.50932677186037</v>
      </c>
      <c r="D10" s="9">
        <f t="shared" si="1"/>
        <v>2.5625557455457724</v>
      </c>
    </row>
    <row r="11" spans="1:4" x14ac:dyDescent="0.3">
      <c r="A11" s="13">
        <v>83.032407407407405</v>
      </c>
      <c r="B11" s="13">
        <f t="shared" si="0"/>
        <v>77.189584678287389</v>
      </c>
      <c r="C11" s="13">
        <v>1.1930044723426101</v>
      </c>
      <c r="D11" s="9">
        <f t="shared" si="1"/>
        <v>2.0254993961944896</v>
      </c>
    </row>
    <row r="12" spans="1:4" x14ac:dyDescent="0.3">
      <c r="A12" s="13">
        <v>85.810185185185105</v>
      </c>
      <c r="B12" s="13">
        <f t="shared" si="0"/>
        <v>79.771895846783124</v>
      </c>
      <c r="C12" s="13">
        <v>1.35039716086867</v>
      </c>
      <c r="D12" s="9">
        <f t="shared" si="1"/>
        <v>2.2927228668231971</v>
      </c>
    </row>
    <row r="13" spans="1:4" x14ac:dyDescent="0.3">
      <c r="A13" s="13">
        <v>86.3888888888888</v>
      </c>
      <c r="B13" s="13">
        <f t="shared" si="0"/>
        <v>80.309877340219742</v>
      </c>
      <c r="C13" s="13">
        <v>1.3992833654032399</v>
      </c>
      <c r="D13" s="9">
        <f t="shared" si="1"/>
        <v>2.3757225370361477</v>
      </c>
    </row>
    <row r="14" spans="1:4" x14ac:dyDescent="0.3">
      <c r="A14" s="13">
        <v>86.3888888888888</v>
      </c>
      <c r="B14" s="13">
        <f t="shared" si="0"/>
        <v>80.309877340219742</v>
      </c>
      <c r="C14" s="13">
        <v>1.6158672218432899</v>
      </c>
      <c r="D14" s="9">
        <f t="shared" si="1"/>
        <v>2.7434415863900639</v>
      </c>
    </row>
    <row r="15" spans="1:4" x14ac:dyDescent="0.3">
      <c r="A15" s="13">
        <v>85.578703703703695</v>
      </c>
      <c r="B15" s="13">
        <f t="shared" si="0"/>
        <v>79.556703249408542</v>
      </c>
      <c r="C15" s="13">
        <v>1.9705903611259601</v>
      </c>
      <c r="D15" s="9">
        <f t="shared" si="1"/>
        <v>3.3456954094812854</v>
      </c>
    </row>
    <row r="16" spans="1:4" x14ac:dyDescent="0.3">
      <c r="A16" s="13">
        <v>83.726851851851805</v>
      </c>
      <c r="B16" s="13">
        <f t="shared" si="0"/>
        <v>77.835162470411291</v>
      </c>
      <c r="C16" s="13">
        <v>1.90348762568656</v>
      </c>
      <c r="D16" s="9">
        <f t="shared" si="1"/>
        <v>3.231767462632424</v>
      </c>
    </row>
    <row r="17" spans="1:4" x14ac:dyDescent="0.3">
      <c r="A17" s="13">
        <v>83.2638888888888</v>
      </c>
      <c r="B17" s="13">
        <f t="shared" si="0"/>
        <v>77.404777275661957</v>
      </c>
      <c r="C17" s="13">
        <v>2.2793957479632301</v>
      </c>
      <c r="D17" s="9">
        <f t="shared" si="1"/>
        <v>3.8699894411308735</v>
      </c>
    </row>
    <row r="18" spans="1:4" x14ac:dyDescent="0.3">
      <c r="A18" s="13">
        <v>83.842592592592595</v>
      </c>
      <c r="B18" s="13">
        <f t="shared" si="0"/>
        <v>77.94275876909866</v>
      </c>
      <c r="C18" s="13">
        <v>2.49288008929511</v>
      </c>
      <c r="D18" s="9">
        <f t="shared" si="1"/>
        <v>4.2324460911177813</v>
      </c>
    </row>
    <row r="19" spans="1:4" x14ac:dyDescent="0.3">
      <c r="A19" s="13">
        <v>85.6944444444444</v>
      </c>
      <c r="B19" s="13">
        <f t="shared" si="0"/>
        <v>79.664299548095826</v>
      </c>
      <c r="C19" s="13">
        <v>2.4451763420531099</v>
      </c>
      <c r="D19" s="9">
        <f t="shared" si="1"/>
        <v>4.1514540131541899</v>
      </c>
    </row>
    <row r="20" spans="1:4" x14ac:dyDescent="0.3">
      <c r="A20" s="13">
        <v>88.356481481481396</v>
      </c>
      <c r="B20" s="13">
        <f t="shared" si="0"/>
        <v>82.139014417904278</v>
      </c>
      <c r="C20" s="13">
        <v>2.1908028569783902</v>
      </c>
      <c r="D20" s="9">
        <f t="shared" si="1"/>
        <v>3.7195752127210207</v>
      </c>
    </row>
    <row r="21" spans="1:4" x14ac:dyDescent="0.3">
      <c r="A21" s="13">
        <v>88.935185185185105</v>
      </c>
      <c r="B21" s="13">
        <f t="shared" si="0"/>
        <v>82.67699591134091</v>
      </c>
      <c r="C21" s="13">
        <v>2.18989077294848</v>
      </c>
      <c r="D21" s="9">
        <f t="shared" si="1"/>
        <v>3.7180266639144652</v>
      </c>
    </row>
    <row r="22" spans="1:4" x14ac:dyDescent="0.3">
      <c r="A22" s="13">
        <v>89.1666666666666</v>
      </c>
      <c r="B22" s="13">
        <f t="shared" si="0"/>
        <v>82.892188508715577</v>
      </c>
      <c r="C22" s="13">
        <v>1.96550935735414</v>
      </c>
      <c r="D22" s="9">
        <f t="shared" si="1"/>
        <v>3.3370688114169251</v>
      </c>
    </row>
    <row r="23" spans="1:4" x14ac:dyDescent="0.3">
      <c r="A23" s="13">
        <v>90.092592592592496</v>
      </c>
      <c r="B23" s="13">
        <f t="shared" si="0"/>
        <v>83.75295889821416</v>
      </c>
      <c r="C23" s="13">
        <v>2.0731143790066699</v>
      </c>
      <c r="D23" s="9">
        <f t="shared" si="1"/>
        <v>3.519762096679063</v>
      </c>
    </row>
    <row r="24" spans="1:4" x14ac:dyDescent="0.3">
      <c r="A24" s="13">
        <v>87.314814814814795</v>
      </c>
      <c r="B24" s="13">
        <f t="shared" si="0"/>
        <v>81.170647729718411</v>
      </c>
      <c r="C24" s="13">
        <v>2.7700736711595102</v>
      </c>
      <c r="D24" s="9">
        <f t="shared" si="1"/>
        <v>4.7030691656422583</v>
      </c>
    </row>
    <row r="25" spans="1:4" x14ac:dyDescent="0.3">
      <c r="A25" s="13">
        <v>89.8611111111111</v>
      </c>
      <c r="B25" s="13">
        <f t="shared" si="0"/>
        <v>83.537766300839593</v>
      </c>
      <c r="C25" s="13">
        <v>2.8662931240679099</v>
      </c>
      <c r="D25" s="9">
        <f t="shared" si="1"/>
        <v>4.8664318757462972</v>
      </c>
    </row>
    <row r="26" spans="1:4" x14ac:dyDescent="0.3">
      <c r="A26" s="13">
        <v>89.8611111111111</v>
      </c>
      <c r="B26" s="13">
        <f t="shared" si="0"/>
        <v>83.537766300839593</v>
      </c>
      <c r="C26" s="13">
        <v>3.30994366251289</v>
      </c>
      <c r="D26" s="9">
        <f t="shared" si="1"/>
        <v>5.6196678598303542</v>
      </c>
    </row>
    <row r="27" spans="1:4" x14ac:dyDescent="0.3">
      <c r="A27" s="13">
        <v>91.481481481481396</v>
      </c>
      <c r="B27" s="13">
        <f t="shared" si="0"/>
        <v>85.044114482462078</v>
      </c>
      <c r="C27" s="13">
        <v>3.5527466295618999</v>
      </c>
      <c r="D27" s="9">
        <f t="shared" si="1"/>
        <v>6.0319020756722246</v>
      </c>
    </row>
    <row r="28" spans="1:4" x14ac:dyDescent="0.3">
      <c r="A28" s="13">
        <v>92.407407407407405</v>
      </c>
      <c r="B28" s="13">
        <f t="shared" si="0"/>
        <v>85.904884871960746</v>
      </c>
      <c r="C28" s="13">
        <v>3.6148258912341702</v>
      </c>
      <c r="D28" s="9">
        <f t="shared" si="1"/>
        <v>6.1373010996896911</v>
      </c>
    </row>
    <row r="29" spans="1:4" x14ac:dyDescent="0.3">
      <c r="A29" s="13">
        <v>90.439814814814795</v>
      </c>
      <c r="B29" s="13">
        <f t="shared" si="0"/>
        <v>84.075747794276197</v>
      </c>
      <c r="C29" s="13">
        <v>4.1057240529736498</v>
      </c>
      <c r="D29" s="9">
        <f t="shared" si="1"/>
        <v>6.9707547482278605</v>
      </c>
    </row>
    <row r="30" spans="1:4" x14ac:dyDescent="0.3">
      <c r="A30" s="13">
        <v>89.5138888888888</v>
      </c>
      <c r="B30" s="13">
        <f t="shared" si="0"/>
        <v>83.214977404777528</v>
      </c>
      <c r="C30" s="13">
        <v>4.74437609272199</v>
      </c>
      <c r="D30" s="9">
        <f t="shared" si="1"/>
        <v>8.0550669623711322</v>
      </c>
    </row>
    <row r="31" spans="1:4" x14ac:dyDescent="0.3">
      <c r="A31" s="13">
        <v>88.4722222222222</v>
      </c>
      <c r="B31" s="13">
        <f t="shared" si="0"/>
        <v>82.246610716591661</v>
      </c>
      <c r="C31" s="13">
        <v>5.0112045414992696</v>
      </c>
      <c r="D31" s="9">
        <f t="shared" si="1"/>
        <v>8.508091971426321</v>
      </c>
    </row>
    <row r="32" spans="1:4" x14ac:dyDescent="0.3">
      <c r="A32" s="13">
        <v>90.092592592592496</v>
      </c>
      <c r="B32" s="13">
        <f t="shared" si="0"/>
        <v>83.75295889821416</v>
      </c>
      <c r="C32" s="13">
        <v>4.91612892720552</v>
      </c>
      <c r="D32" s="9">
        <f t="shared" si="1"/>
        <v>8.3466712862492862</v>
      </c>
    </row>
    <row r="33" spans="1:4" x14ac:dyDescent="0.3">
      <c r="A33" s="13">
        <v>89.629629629629605</v>
      </c>
      <c r="B33" s="13">
        <f t="shared" si="0"/>
        <v>83.322573703464926</v>
      </c>
      <c r="C33" s="13">
        <v>6.2134161200068103</v>
      </c>
      <c r="D33" s="9">
        <f t="shared" si="1"/>
        <v>10.549223319059472</v>
      </c>
    </row>
    <row r="34" spans="1:4" x14ac:dyDescent="0.3">
      <c r="A34" s="13">
        <v>93.912037037036995</v>
      </c>
      <c r="B34" s="13">
        <f t="shared" ref="B34:B63" si="2">A34/MAX($A$2:$A$129)*100</f>
        <v>87.303636754895948</v>
      </c>
      <c r="C34" s="13">
        <v>6.4212146445916796</v>
      </c>
      <c r="D34" s="9">
        <f t="shared" ref="D34:D63" si="3">C34/MAX($C$2:$C$64)*100</f>
        <v>10.902026511196949</v>
      </c>
    </row>
    <row r="35" spans="1:4" x14ac:dyDescent="0.3">
      <c r="A35" s="13">
        <v>94.375</v>
      </c>
      <c r="B35" s="13">
        <f t="shared" si="2"/>
        <v>87.734021949645296</v>
      </c>
      <c r="C35" s="13">
        <v>5.9734125708315098</v>
      </c>
      <c r="D35" s="9">
        <f t="shared" si="3"/>
        <v>10.141741993373799</v>
      </c>
    </row>
    <row r="36" spans="1:4" x14ac:dyDescent="0.3">
      <c r="A36" s="13">
        <v>94.837962962962905</v>
      </c>
      <c r="B36" s="13">
        <f t="shared" si="2"/>
        <v>88.164407144394545</v>
      </c>
      <c r="C36" s="13">
        <v>5.4577713303382103</v>
      </c>
      <c r="D36" s="9">
        <f t="shared" si="3"/>
        <v>9.2662792055258301</v>
      </c>
    </row>
    <row r="37" spans="1:4" x14ac:dyDescent="0.3">
      <c r="A37" s="13">
        <v>96.921296296296305</v>
      </c>
      <c r="B37" s="13">
        <f t="shared" si="2"/>
        <v>90.101140520766464</v>
      </c>
      <c r="C37" s="13">
        <v>5.7517737439686902</v>
      </c>
      <c r="D37" s="9">
        <f t="shared" si="3"/>
        <v>9.7654405457334814</v>
      </c>
    </row>
    <row r="38" spans="1:4" x14ac:dyDescent="0.3">
      <c r="A38" s="13">
        <v>88.935185185185105</v>
      </c>
      <c r="B38" s="13">
        <f t="shared" si="2"/>
        <v>82.67699591134091</v>
      </c>
      <c r="C38" s="13">
        <v>58.8992756346424</v>
      </c>
      <c r="D38" s="9">
        <f t="shared" si="3"/>
        <v>100</v>
      </c>
    </row>
    <row r="39" spans="1:4" x14ac:dyDescent="0.3">
      <c r="A39" s="13">
        <v>88.703703703703695</v>
      </c>
      <c r="B39" s="13">
        <f t="shared" si="2"/>
        <v>82.461803313966328</v>
      </c>
      <c r="C39" s="13">
        <v>44.1755831952946</v>
      </c>
      <c r="D39" s="9">
        <f t="shared" si="3"/>
        <v>75.001912535087513</v>
      </c>
    </row>
    <row r="40" spans="1:4" x14ac:dyDescent="0.3">
      <c r="A40" s="13">
        <v>93.217592592592595</v>
      </c>
      <c r="B40" s="13">
        <f t="shared" si="2"/>
        <v>86.658058962772046</v>
      </c>
      <c r="C40" s="13">
        <v>24.761200761319099</v>
      </c>
      <c r="D40" s="9">
        <f t="shared" si="3"/>
        <v>42.039907103297999</v>
      </c>
    </row>
    <row r="41" spans="1:4" x14ac:dyDescent="0.3">
      <c r="A41" s="13">
        <v>95.879629629629605</v>
      </c>
      <c r="B41" s="13">
        <f t="shared" si="2"/>
        <v>89.132773832580497</v>
      </c>
      <c r="C41" s="13">
        <v>35.415209466363102</v>
      </c>
      <c r="D41" s="9">
        <f t="shared" si="3"/>
        <v>60.128429568551724</v>
      </c>
    </row>
    <row r="42" spans="1:4" x14ac:dyDescent="0.3">
      <c r="A42" s="13">
        <v>96.574074074074005</v>
      </c>
      <c r="B42" s="13">
        <f t="shared" si="2"/>
        <v>89.778351624704413</v>
      </c>
      <c r="C42" s="13">
        <v>49.820754568102203</v>
      </c>
      <c r="D42" s="9">
        <f t="shared" si="3"/>
        <v>84.586362109349025</v>
      </c>
    </row>
    <row r="43" spans="1:4" x14ac:dyDescent="0.3">
      <c r="A43" s="13">
        <v>99.120370370370296</v>
      </c>
      <c r="B43" s="13">
        <f t="shared" si="2"/>
        <v>92.145470195825567</v>
      </c>
      <c r="C43" s="13">
        <v>37.968818517688803</v>
      </c>
      <c r="D43" s="9">
        <f t="shared" si="3"/>
        <v>64.463982126389567</v>
      </c>
    </row>
    <row r="44" spans="1:4" x14ac:dyDescent="0.3">
      <c r="A44" s="13">
        <v>98.773148148148096</v>
      </c>
      <c r="B44" s="13">
        <f t="shared" si="2"/>
        <v>91.822681299763616</v>
      </c>
      <c r="C44" s="13">
        <v>32.887858125402701</v>
      </c>
      <c r="D44" s="9">
        <f t="shared" si="3"/>
        <v>55.837457712398873</v>
      </c>
    </row>
    <row r="45" spans="1:4" x14ac:dyDescent="0.3">
      <c r="A45" s="13">
        <v>100.625</v>
      </c>
      <c r="B45" s="13">
        <f t="shared" si="2"/>
        <v>93.544222078760868</v>
      </c>
      <c r="C45" s="13">
        <v>31.683407752794899</v>
      </c>
      <c r="D45" s="9">
        <f t="shared" si="3"/>
        <v>53.792525309360308</v>
      </c>
    </row>
    <row r="46" spans="1:4" x14ac:dyDescent="0.3">
      <c r="A46" s="13">
        <v>101.43518518518501</v>
      </c>
      <c r="B46" s="13">
        <f t="shared" si="2"/>
        <v>94.297396169571996</v>
      </c>
      <c r="C46" s="13">
        <v>43.7727370898548</v>
      </c>
      <c r="D46" s="9">
        <f t="shared" si="3"/>
        <v>74.317954878394602</v>
      </c>
    </row>
    <row r="47" spans="1:4" x14ac:dyDescent="0.3">
      <c r="A47" s="13">
        <v>102.592592592592</v>
      </c>
      <c r="B47" s="13">
        <f t="shared" si="2"/>
        <v>95.373359156444863</v>
      </c>
      <c r="C47" s="13">
        <v>39.261511384268204</v>
      </c>
      <c r="D47" s="9">
        <f t="shared" si="3"/>
        <v>66.658733848971181</v>
      </c>
    </row>
    <row r="48" spans="1:4" x14ac:dyDescent="0.3">
      <c r="A48" s="13">
        <v>102.592592592592</v>
      </c>
      <c r="B48" s="13">
        <f t="shared" si="2"/>
        <v>95.373359156444863</v>
      </c>
      <c r="C48" s="13">
        <v>36.535664778843</v>
      </c>
      <c r="D48" s="9">
        <f t="shared" si="3"/>
        <v>62.030754003626583</v>
      </c>
    </row>
    <row r="49" spans="1:4" x14ac:dyDescent="0.3">
      <c r="A49" s="13">
        <v>107.569444444444</v>
      </c>
      <c r="B49" s="13">
        <f t="shared" si="2"/>
        <v>100</v>
      </c>
      <c r="C49" s="13">
        <v>40.554284887183798</v>
      </c>
      <c r="D49" s="9">
        <f t="shared" si="3"/>
        <v>68.853622477033056</v>
      </c>
    </row>
    <row r="50" spans="1:4" x14ac:dyDescent="0.3">
      <c r="A50" s="13">
        <v>106.29629629629601</v>
      </c>
      <c r="B50" s="13">
        <f t="shared" si="2"/>
        <v>98.816440714439551</v>
      </c>
      <c r="C50" s="13">
        <v>27.820959657029199</v>
      </c>
      <c r="D50" s="9">
        <f t="shared" si="3"/>
        <v>47.234807826169472</v>
      </c>
    </row>
    <row r="51" spans="1:4" x14ac:dyDescent="0.3">
      <c r="A51" s="13">
        <v>102.361111111111</v>
      </c>
      <c r="B51" s="13">
        <f t="shared" si="2"/>
        <v>95.158166559070651</v>
      </c>
      <c r="C51" s="13">
        <v>31.643852526412601</v>
      </c>
      <c r="D51" s="9">
        <f t="shared" si="3"/>
        <v>53.72536790214928</v>
      </c>
    </row>
    <row r="52" spans="1:4" x14ac:dyDescent="0.3">
      <c r="A52" s="13">
        <v>103.055555555555</v>
      </c>
      <c r="B52" s="13">
        <f t="shared" si="2"/>
        <v>95.803744351194197</v>
      </c>
      <c r="C52" s="13">
        <v>24.586535587623199</v>
      </c>
      <c r="D52" s="9">
        <f t="shared" si="3"/>
        <v>41.743358169862276</v>
      </c>
    </row>
    <row r="53" spans="1:4" x14ac:dyDescent="0.3">
      <c r="A53" s="13">
        <v>102.12962962962899</v>
      </c>
      <c r="B53" s="13">
        <f t="shared" si="2"/>
        <v>94.942973961695515</v>
      </c>
      <c r="C53" s="13">
        <v>24.6029220036522</v>
      </c>
      <c r="D53" s="9">
        <f t="shared" si="3"/>
        <v>41.771179252299092</v>
      </c>
    </row>
    <row r="54" spans="1:4" x14ac:dyDescent="0.3">
      <c r="A54" s="13">
        <v>101.550925925925</v>
      </c>
      <c r="B54" s="13">
        <f t="shared" si="2"/>
        <v>94.404992468258627</v>
      </c>
      <c r="C54" s="13">
        <v>22.9043269651056</v>
      </c>
      <c r="D54" s="9">
        <f t="shared" si="3"/>
        <v>38.887281241255387</v>
      </c>
    </row>
    <row r="55" spans="1:4" x14ac:dyDescent="0.3">
      <c r="A55" s="13">
        <v>101.203703703703</v>
      </c>
      <c r="B55" s="13">
        <f t="shared" si="2"/>
        <v>94.082203572196846</v>
      </c>
      <c r="C55" s="13">
        <v>16.277531395342699</v>
      </c>
      <c r="D55" s="9">
        <f t="shared" si="3"/>
        <v>27.636216608696035</v>
      </c>
    </row>
    <row r="56" spans="1:4" x14ac:dyDescent="0.3">
      <c r="A56" s="13">
        <v>101.203703703703</v>
      </c>
      <c r="B56" s="13">
        <f t="shared" si="2"/>
        <v>94.082203572196846</v>
      </c>
      <c r="C56" s="13">
        <v>15.9873337618814</v>
      </c>
      <c r="D56" s="9">
        <f t="shared" si="3"/>
        <v>27.143515076572921</v>
      </c>
    </row>
    <row r="57" spans="1:4" x14ac:dyDescent="0.3">
      <c r="A57" s="13">
        <v>100.277777777777</v>
      </c>
      <c r="B57" s="13">
        <f t="shared" si="2"/>
        <v>93.221433182698178</v>
      </c>
      <c r="C57" s="13">
        <v>18.474189474887201</v>
      </c>
      <c r="D57" s="9">
        <f t="shared" si="3"/>
        <v>31.365732898795379</v>
      </c>
    </row>
    <row r="58" spans="1:4" x14ac:dyDescent="0.3">
      <c r="A58" s="13">
        <v>100.277777777777</v>
      </c>
      <c r="B58" s="13">
        <f t="shared" si="2"/>
        <v>93.221433182698178</v>
      </c>
      <c r="C58" s="13">
        <v>15.1575110501997</v>
      </c>
      <c r="D58" s="9">
        <f t="shared" si="3"/>
        <v>25.734630667146281</v>
      </c>
    </row>
    <row r="59" spans="1:4" x14ac:dyDescent="0.3">
      <c r="A59" s="13">
        <v>99.120370370370296</v>
      </c>
      <c r="B59" s="13">
        <f t="shared" si="2"/>
        <v>92.145470195825567</v>
      </c>
      <c r="C59" s="13">
        <v>14.634051643838699</v>
      </c>
      <c r="D59" s="9">
        <f t="shared" si="3"/>
        <v>24.84589408979333</v>
      </c>
    </row>
    <row r="60" spans="1:4" x14ac:dyDescent="0.3">
      <c r="A60" s="13">
        <v>98.425925925925895</v>
      </c>
      <c r="B60" s="13">
        <f t="shared" si="2"/>
        <v>91.499892403701665</v>
      </c>
      <c r="C60" s="13">
        <v>12.230848795645899</v>
      </c>
      <c r="D60" s="9">
        <f t="shared" si="3"/>
        <v>20.765703251623965</v>
      </c>
    </row>
    <row r="61" spans="1:4" x14ac:dyDescent="0.3">
      <c r="A61" s="13">
        <v>96.226851851851805</v>
      </c>
      <c r="B61" s="13">
        <f t="shared" si="2"/>
        <v>89.455562728642462</v>
      </c>
      <c r="C61" s="13">
        <v>11.8173148835362</v>
      </c>
      <c r="D61" s="9">
        <f t="shared" si="3"/>
        <v>20.063599689816371</v>
      </c>
    </row>
    <row r="62" spans="1:4" x14ac:dyDescent="0.3">
      <c r="A62" s="13">
        <v>103.055555555555</v>
      </c>
      <c r="B62" s="13">
        <f t="shared" si="2"/>
        <v>95.803744351194197</v>
      </c>
      <c r="C62" s="13">
        <v>11.1415942374163</v>
      </c>
      <c r="D62" s="9">
        <f t="shared" si="3"/>
        <v>18.916351886105744</v>
      </c>
    </row>
    <row r="63" spans="1:4" x14ac:dyDescent="0.3">
      <c r="A63" s="13">
        <v>104.90740740740701</v>
      </c>
      <c r="B63" s="13">
        <f t="shared" si="2"/>
        <v>97.525285130191548</v>
      </c>
      <c r="C63" s="13">
        <v>18.412749055154599</v>
      </c>
      <c r="D63" s="9">
        <f t="shared" si="3"/>
        <v>31.261418509406752</v>
      </c>
    </row>
    <row r="64" spans="1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FF388-8909-4306-8C3B-F80004652C60}">
  <dimension ref="A1:I170"/>
  <sheetViews>
    <sheetView workbookViewId="0">
      <selection activeCell="M13" sqref="M13"/>
    </sheetView>
  </sheetViews>
  <sheetFormatPr defaultRowHeight="14.4" x14ac:dyDescent="0.3"/>
  <cols>
    <col min="1" max="3" width="8.88671875" style="13"/>
    <col min="4" max="16384" width="8.88671875" style="5"/>
  </cols>
  <sheetData>
    <row r="1" spans="1:9" ht="15" thickBot="1" x14ac:dyDescent="0.35">
      <c r="A1" s="12" t="s">
        <v>0</v>
      </c>
      <c r="B1" s="12" t="s">
        <v>40</v>
      </c>
      <c r="C1" s="12" t="s">
        <v>2</v>
      </c>
      <c r="D1" s="7" t="s">
        <v>11</v>
      </c>
      <c r="F1" s="12" t="s">
        <v>0</v>
      </c>
      <c r="G1" s="12" t="s">
        <v>40</v>
      </c>
      <c r="H1" s="12" t="s">
        <v>44</v>
      </c>
      <c r="I1" s="7" t="s">
        <v>43</v>
      </c>
    </row>
    <row r="2" spans="1:9" x14ac:dyDescent="0.3">
      <c r="A2" s="13">
        <v>39.905660377358402</v>
      </c>
      <c r="B2" s="13">
        <f t="shared" ref="B2:B33" si="0">A2/MAX($A$2:$A$75)*100</f>
        <v>64.477338933676535</v>
      </c>
      <c r="C2" s="13">
        <v>3.2859932476006501</v>
      </c>
      <c r="D2" s="9">
        <f t="shared" ref="D2:D33" si="1">C2/MAX($C$2:$C$84)*100</f>
        <v>2.5442252331526038</v>
      </c>
      <c r="F2" s="13">
        <v>39.673043478260801</v>
      </c>
      <c r="G2" s="13">
        <f t="shared" ref="G2:G33" si="2">F2/MAX($F$2:$F$143)*100</f>
        <v>64.306252466595197</v>
      </c>
      <c r="H2" s="13">
        <v>0.77031200579721404</v>
      </c>
      <c r="I2" s="9">
        <f t="shared" ref="I2:I33" si="3">H2/MAX($H$2:$H$102)*100</f>
        <v>5.2480746024977565</v>
      </c>
    </row>
    <row r="3" spans="1:9" x14ac:dyDescent="0.3">
      <c r="A3" s="13">
        <v>41.815513626834303</v>
      </c>
      <c r="B3" s="13">
        <f t="shared" si="0"/>
        <v>67.563173226746116</v>
      </c>
      <c r="C3" s="13">
        <v>2.4799586776299698</v>
      </c>
      <c r="D3" s="9">
        <f t="shared" si="1"/>
        <v>1.9201419386388043</v>
      </c>
      <c r="F3" s="13">
        <v>41.856231884057898</v>
      </c>
      <c r="G3" s="13">
        <f t="shared" si="2"/>
        <v>67.844994456033476</v>
      </c>
      <c r="H3" s="13">
        <v>0.68129206905796003</v>
      </c>
      <c r="I3" s="9">
        <f t="shared" si="3"/>
        <v>4.6415888336128006</v>
      </c>
    </row>
    <row r="4" spans="1:9" x14ac:dyDescent="0.3">
      <c r="A4" s="13">
        <v>43.980083857442303</v>
      </c>
      <c r="B4" s="13">
        <f t="shared" si="0"/>
        <v>71.060565002371149</v>
      </c>
      <c r="C4" s="13">
        <v>1.8011735283341299</v>
      </c>
      <c r="D4" s="9">
        <f t="shared" si="1"/>
        <v>1.3945832491957471</v>
      </c>
      <c r="F4" s="13">
        <v>47.077101449275297</v>
      </c>
      <c r="G4" s="13">
        <f t="shared" si="2"/>
        <v>76.307530397850044</v>
      </c>
      <c r="H4" s="13">
        <v>0.205746915604783</v>
      </c>
      <c r="I4" s="9">
        <f t="shared" si="3"/>
        <v>1.4017374183467728</v>
      </c>
    </row>
    <row r="5" spans="1:9" x14ac:dyDescent="0.3">
      <c r="A5" s="13">
        <v>49.001048218029297</v>
      </c>
      <c r="B5" s="13">
        <f t="shared" si="0"/>
        <v>79.17315900006777</v>
      </c>
      <c r="C5" s="13">
        <v>0.95011850731814296</v>
      </c>
      <c r="D5" s="9">
        <f t="shared" si="1"/>
        <v>0.73564225445964304</v>
      </c>
      <c r="F5" s="13">
        <v>49.030724637681097</v>
      </c>
      <c r="G5" s="13">
        <f t="shared" si="2"/>
        <v>79.474168874856687</v>
      </c>
      <c r="H5" s="13">
        <v>0.38018939632055998</v>
      </c>
      <c r="I5" s="9">
        <f t="shared" si="3"/>
        <v>2.5902002045313326</v>
      </c>
    </row>
    <row r="6" spans="1:9" x14ac:dyDescent="0.3">
      <c r="A6" s="13">
        <v>49.892033542976897</v>
      </c>
      <c r="B6" s="13">
        <f t="shared" si="0"/>
        <v>80.612763362915842</v>
      </c>
      <c r="C6" s="13">
        <v>1.8011735283341299</v>
      </c>
      <c r="D6" s="9">
        <f t="shared" si="1"/>
        <v>1.3945832491957471</v>
      </c>
      <c r="F6" s="13">
        <v>52.925217391304301</v>
      </c>
      <c r="G6" s="13">
        <f t="shared" si="2"/>
        <v>85.786773411512669</v>
      </c>
      <c r="H6" s="13">
        <v>0.48603401759902098</v>
      </c>
      <c r="I6" s="9">
        <f t="shared" si="3"/>
        <v>3.3113112148259272</v>
      </c>
    </row>
    <row r="7" spans="1:9" x14ac:dyDescent="0.3">
      <c r="A7" s="13">
        <v>50.746331236897198</v>
      </c>
      <c r="B7" s="13">
        <f t="shared" si="0"/>
        <v>81.993089899058319</v>
      </c>
      <c r="C7" s="13">
        <v>2.4799586776299698</v>
      </c>
      <c r="D7" s="9">
        <f t="shared" si="1"/>
        <v>1.9201419386388043</v>
      </c>
      <c r="F7" s="13">
        <v>52.9785507246376</v>
      </c>
      <c r="G7" s="13">
        <f t="shared" si="2"/>
        <v>85.873221702279551</v>
      </c>
      <c r="H7" s="13">
        <v>0.75857757502918299</v>
      </c>
      <c r="I7" s="9">
        <f t="shared" si="3"/>
        <v>5.1681288563260628</v>
      </c>
    </row>
    <row r="8" spans="1:9" x14ac:dyDescent="0.3">
      <c r="A8" s="13">
        <v>48.680293501048197</v>
      </c>
      <c r="B8" s="13">
        <f t="shared" si="0"/>
        <v>78.654901429442532</v>
      </c>
      <c r="C8" s="13">
        <v>2.2102654979706302</v>
      </c>
      <c r="D8" s="9">
        <f t="shared" si="1"/>
        <v>1.7113283041617806</v>
      </c>
      <c r="F8" s="13">
        <v>52.871884057971002</v>
      </c>
      <c r="G8" s="13">
        <f t="shared" si="2"/>
        <v>85.700325120745774</v>
      </c>
      <c r="H8" s="13">
        <v>0.98476665211015701</v>
      </c>
      <c r="I8" s="9">
        <f t="shared" si="3"/>
        <v>6.7091370995541482</v>
      </c>
    </row>
    <row r="9" spans="1:9" x14ac:dyDescent="0.3">
      <c r="A9" s="13">
        <v>46.6603773584905</v>
      </c>
      <c r="B9" s="13">
        <f t="shared" si="0"/>
        <v>75.391233656256347</v>
      </c>
      <c r="C9" s="13">
        <v>2.4173154808041</v>
      </c>
      <c r="D9" s="9">
        <f t="shared" si="1"/>
        <v>1.8716395863694877</v>
      </c>
      <c r="F9" s="13">
        <v>52.686376811594201</v>
      </c>
      <c r="G9" s="13">
        <f t="shared" si="2"/>
        <v>85.399635413730323</v>
      </c>
      <c r="H9" s="13">
        <v>1.1481536214968799</v>
      </c>
      <c r="I9" s="9">
        <f t="shared" si="3"/>
        <v>7.8222795638600573</v>
      </c>
    </row>
    <row r="10" spans="1:9" x14ac:dyDescent="0.3">
      <c r="A10" s="13">
        <v>45.8333333333333</v>
      </c>
      <c r="B10" s="13">
        <f t="shared" si="0"/>
        <v>74.054942077095092</v>
      </c>
      <c r="C10" s="13">
        <v>2.7122725793320202</v>
      </c>
      <c r="D10" s="9">
        <f t="shared" si="1"/>
        <v>2.1000141557086556</v>
      </c>
      <c r="F10" s="13">
        <v>50.699130434782603</v>
      </c>
      <c r="G10" s="13">
        <f t="shared" si="2"/>
        <v>82.178496927327132</v>
      </c>
      <c r="H10" s="13">
        <v>0.96976535910824901</v>
      </c>
      <c r="I10" s="9">
        <f t="shared" si="3"/>
        <v>6.6069344800760019</v>
      </c>
    </row>
    <row r="11" spans="1:9" x14ac:dyDescent="0.3">
      <c r="A11" s="13">
        <v>46.8846960167714</v>
      </c>
      <c r="B11" s="13">
        <f t="shared" si="0"/>
        <v>75.753675225255705</v>
      </c>
      <c r="C11" s="13">
        <v>3.3711476775509599</v>
      </c>
      <c r="D11" s="9">
        <f t="shared" si="1"/>
        <v>2.6101572156825426</v>
      </c>
      <c r="F11" s="13">
        <v>49.659130434782597</v>
      </c>
      <c r="G11" s="13">
        <f t="shared" si="2"/>
        <v>80.492755257371655</v>
      </c>
      <c r="H11" s="13">
        <v>0.92611872812879203</v>
      </c>
      <c r="I11" s="9">
        <f t="shared" si="3"/>
        <v>6.3095734448019636</v>
      </c>
    </row>
    <row r="12" spans="1:9" x14ac:dyDescent="0.3">
      <c r="A12" s="13">
        <v>46.678197064989497</v>
      </c>
      <c r="B12" s="13">
        <f t="shared" si="0"/>
        <v>75.420025743513392</v>
      </c>
      <c r="C12" s="13">
        <v>4.1900791057866602</v>
      </c>
      <c r="D12" s="9">
        <f t="shared" si="1"/>
        <v>3.2442260791716331</v>
      </c>
      <c r="F12" s="13">
        <v>48.788405797101397</v>
      </c>
      <c r="G12" s="13">
        <f t="shared" si="2"/>
        <v>79.081392945067748</v>
      </c>
      <c r="H12" s="13">
        <v>0.94044485172635095</v>
      </c>
      <c r="I12" s="9">
        <f t="shared" si="3"/>
        <v>6.4071761886755745</v>
      </c>
    </row>
    <row r="13" spans="1:9" x14ac:dyDescent="0.3">
      <c r="A13" s="13">
        <v>48.953878406708597</v>
      </c>
      <c r="B13" s="13">
        <f t="shared" si="0"/>
        <v>79.096944651446506</v>
      </c>
      <c r="C13" s="13">
        <v>3.6400815307582701</v>
      </c>
      <c r="D13" s="9">
        <f t="shared" si="1"/>
        <v>2.8183829312644613</v>
      </c>
      <c r="F13" s="13">
        <v>48.864927536231797</v>
      </c>
      <c r="G13" s="13">
        <f t="shared" si="2"/>
        <v>79.20542744921157</v>
      </c>
      <c r="H13" s="13">
        <v>1.0797751623277001</v>
      </c>
      <c r="I13" s="9">
        <f t="shared" si="3"/>
        <v>7.3564225445963958</v>
      </c>
    </row>
    <row r="14" spans="1:9" x14ac:dyDescent="0.3">
      <c r="A14" s="13">
        <v>48.9339622641509</v>
      </c>
      <c r="B14" s="13">
        <f t="shared" si="0"/>
        <v>79.064765259806293</v>
      </c>
      <c r="C14" s="13">
        <v>4.6415888336127704</v>
      </c>
      <c r="D14" s="9">
        <f t="shared" si="1"/>
        <v>3.5938136638046321</v>
      </c>
      <c r="F14" s="13">
        <v>49.779710144927499</v>
      </c>
      <c r="G14" s="13">
        <f t="shared" si="2"/>
        <v>80.688203566931676</v>
      </c>
      <c r="H14" s="13">
        <v>0.59338058627532697</v>
      </c>
      <c r="I14" s="9">
        <f t="shared" si="3"/>
        <v>4.0426548736234631</v>
      </c>
    </row>
    <row r="15" spans="1:9" x14ac:dyDescent="0.3">
      <c r="A15" s="13">
        <v>49.691823899371002</v>
      </c>
      <c r="B15" s="13">
        <f t="shared" si="0"/>
        <v>80.289275794322876</v>
      </c>
      <c r="C15" s="13">
        <v>4.46683592150963</v>
      </c>
      <c r="D15" s="9">
        <f t="shared" si="1"/>
        <v>3.4585088305204028</v>
      </c>
      <c r="F15" s="13">
        <v>48.913623188405801</v>
      </c>
      <c r="G15" s="13">
        <f t="shared" si="2"/>
        <v>79.284358497303273</v>
      </c>
      <c r="H15" s="13">
        <v>0.56667406058199099</v>
      </c>
      <c r="I15" s="9">
        <f t="shared" si="3"/>
        <v>3.8607054321538365</v>
      </c>
    </row>
    <row r="16" spans="1:9" x14ac:dyDescent="0.3">
      <c r="A16" s="13">
        <v>49.674004192872097</v>
      </c>
      <c r="B16" s="13">
        <f t="shared" si="0"/>
        <v>80.260483707066001</v>
      </c>
      <c r="C16" s="13">
        <v>5.5519359143861999</v>
      </c>
      <c r="D16" s="9">
        <f t="shared" si="1"/>
        <v>4.2986623470822831</v>
      </c>
      <c r="F16" s="13">
        <v>47.794782608695598</v>
      </c>
      <c r="G16" s="13">
        <f t="shared" si="2"/>
        <v>77.470823701866152</v>
      </c>
      <c r="H16" s="13">
        <v>0.48603401759902098</v>
      </c>
      <c r="I16" s="9">
        <f t="shared" si="3"/>
        <v>3.3113112148259272</v>
      </c>
    </row>
    <row r="17" spans="1:9" x14ac:dyDescent="0.3">
      <c r="A17" s="13">
        <v>42.795597484276698</v>
      </c>
      <c r="B17" s="13">
        <f t="shared" si="0"/>
        <v>69.146738025879046</v>
      </c>
      <c r="C17" s="13">
        <v>7.35642254459641</v>
      </c>
      <c r="D17" s="9">
        <f t="shared" si="1"/>
        <v>5.6958108107377017</v>
      </c>
      <c r="F17" s="13">
        <v>45.792463768115901</v>
      </c>
      <c r="G17" s="13">
        <f t="shared" si="2"/>
        <v>74.225254176767976</v>
      </c>
      <c r="H17" s="13">
        <v>0.50118723362727202</v>
      </c>
      <c r="I17" s="9">
        <f t="shared" si="3"/>
        <v>3.4145488738336218</v>
      </c>
    </row>
    <row r="18" spans="1:9" x14ac:dyDescent="0.3">
      <c r="A18" s="13">
        <v>45.6603773584905</v>
      </c>
      <c r="B18" s="13">
        <f t="shared" si="0"/>
        <v>73.775489465483375</v>
      </c>
      <c r="C18" s="13">
        <v>10.391223038351599</v>
      </c>
      <c r="D18" s="9">
        <f t="shared" si="1"/>
        <v>8.0455466172351038</v>
      </c>
      <c r="F18" s="13">
        <v>45.943188405797102</v>
      </c>
      <c r="G18" s="13">
        <f t="shared" si="2"/>
        <v>74.469564563718109</v>
      </c>
      <c r="H18" s="13">
        <v>0.68129206905796003</v>
      </c>
      <c r="I18" s="9">
        <f t="shared" si="3"/>
        <v>4.6415888336128006</v>
      </c>
    </row>
    <row r="19" spans="1:9" x14ac:dyDescent="0.3">
      <c r="A19" s="13">
        <v>46.686582809224298</v>
      </c>
      <c r="B19" s="13">
        <f t="shared" si="0"/>
        <v>75.433574961046077</v>
      </c>
      <c r="C19" s="13">
        <v>8.1491274690207298</v>
      </c>
      <c r="D19" s="9">
        <f t="shared" si="1"/>
        <v>6.3095734448019414</v>
      </c>
      <c r="F19" s="13">
        <v>46.890434782608601</v>
      </c>
      <c r="G19" s="13">
        <f t="shared" si="2"/>
        <v>76.004961380165682</v>
      </c>
      <c r="H19" s="13">
        <v>0.77031200579721404</v>
      </c>
      <c r="I19" s="9">
        <f t="shared" si="3"/>
        <v>5.2480746024977565</v>
      </c>
    </row>
    <row r="20" spans="1:9" x14ac:dyDescent="0.3">
      <c r="A20" s="13">
        <v>47.8291404612159</v>
      </c>
      <c r="B20" s="13">
        <f t="shared" si="0"/>
        <v>77.279655849874729</v>
      </c>
      <c r="C20" s="13">
        <v>7.1706009704096001</v>
      </c>
      <c r="D20" s="9">
        <f t="shared" si="1"/>
        <v>5.5519359143862177</v>
      </c>
      <c r="F20" s="13">
        <v>43.750724637681103</v>
      </c>
      <c r="G20" s="13">
        <f t="shared" si="2"/>
        <v>70.915788088928963</v>
      </c>
      <c r="H20" s="13">
        <v>0.87096358995608003</v>
      </c>
      <c r="I20" s="9">
        <f t="shared" si="3"/>
        <v>5.9338058627533146</v>
      </c>
    </row>
    <row r="21" spans="1:9" x14ac:dyDescent="0.3">
      <c r="A21" s="13">
        <v>48.711740041928699</v>
      </c>
      <c r="B21" s="13">
        <f t="shared" si="0"/>
        <v>78.705710995190103</v>
      </c>
      <c r="C21" s="13">
        <v>6.9894732072734804</v>
      </c>
      <c r="D21" s="9">
        <f t="shared" si="1"/>
        <v>5.4116952654646502</v>
      </c>
      <c r="F21" s="13">
        <v>42.740869565217302</v>
      </c>
      <c r="G21" s="13">
        <f t="shared" si="2"/>
        <v>69.278908496363456</v>
      </c>
      <c r="H21" s="13">
        <v>1.7646828566194901</v>
      </c>
      <c r="I21" s="9">
        <f t="shared" si="3"/>
        <v>12.02264434617414</v>
      </c>
    </row>
    <row r="22" spans="1:9" x14ac:dyDescent="0.3">
      <c r="A22" s="13">
        <v>48.840670859538697</v>
      </c>
      <c r="B22" s="13">
        <f t="shared" si="0"/>
        <v>78.914030214755073</v>
      </c>
      <c r="C22" s="13">
        <v>6.7263239192122901</v>
      </c>
      <c r="D22" s="9">
        <f t="shared" si="1"/>
        <v>5.2079483285954753</v>
      </c>
      <c r="F22" s="13">
        <v>46.831304347825998</v>
      </c>
      <c r="G22" s="13">
        <f t="shared" si="2"/>
        <v>75.909116536054512</v>
      </c>
      <c r="H22" s="13">
        <v>1.6852590447507501</v>
      </c>
      <c r="I22" s="9">
        <f t="shared" si="3"/>
        <v>11.481536214968894</v>
      </c>
    </row>
    <row r="23" spans="1:9" x14ac:dyDescent="0.3">
      <c r="A23" s="13">
        <v>47.870020964360499</v>
      </c>
      <c r="B23" s="13">
        <f t="shared" si="0"/>
        <v>77.34570828534649</v>
      </c>
      <c r="C23" s="13">
        <v>9.3804186663981302</v>
      </c>
      <c r="D23" s="9">
        <f t="shared" si="1"/>
        <v>7.2629175017362257</v>
      </c>
      <c r="F23" s="13">
        <v>46.812753623188399</v>
      </c>
      <c r="G23" s="13">
        <f t="shared" si="2"/>
        <v>75.87904756535309</v>
      </c>
      <c r="H23" s="13">
        <v>2.1544346900318798</v>
      </c>
      <c r="I23" s="9">
        <f t="shared" si="3"/>
        <v>14.677992676220766</v>
      </c>
    </row>
    <row r="24" spans="1:9" x14ac:dyDescent="0.3">
      <c r="A24" s="13">
        <v>49.901467505241001</v>
      </c>
      <c r="B24" s="13">
        <f t="shared" si="0"/>
        <v>80.628006232640033</v>
      </c>
      <c r="C24" s="13">
        <v>7.45113140025473</v>
      </c>
      <c r="D24" s="9">
        <f t="shared" si="1"/>
        <v>5.7691404381022275</v>
      </c>
      <c r="F24" s="13">
        <v>48.736231884057901</v>
      </c>
      <c r="G24" s="13">
        <f t="shared" si="2"/>
        <v>78.996823964969622</v>
      </c>
      <c r="H24" s="13">
        <v>1.87643417195608</v>
      </c>
      <c r="I24" s="9">
        <f t="shared" si="3"/>
        <v>12.783997194630285</v>
      </c>
    </row>
    <row r="25" spans="1:9" x14ac:dyDescent="0.3">
      <c r="A25" s="13">
        <v>52.930817610062803</v>
      </c>
      <c r="B25" s="13">
        <f t="shared" si="0"/>
        <v>85.522661066323408</v>
      </c>
      <c r="C25" s="13">
        <v>3.0432198871077198</v>
      </c>
      <c r="D25" s="9">
        <f t="shared" si="1"/>
        <v>2.3562546370004744</v>
      </c>
      <c r="F25" s="13">
        <v>50.742028985507197</v>
      </c>
      <c r="G25" s="13">
        <f t="shared" si="2"/>
        <v>82.248031422074391</v>
      </c>
      <c r="H25" s="13">
        <v>1.73780082874937</v>
      </c>
      <c r="I25" s="9">
        <f t="shared" si="3"/>
        <v>11.83949922229306</v>
      </c>
    </row>
    <row r="26" spans="1:9" x14ac:dyDescent="0.3">
      <c r="A26" s="13">
        <v>52.989517819706499</v>
      </c>
      <c r="B26" s="13">
        <f t="shared" si="0"/>
        <v>85.617505589052357</v>
      </c>
      <c r="C26" s="13">
        <v>3.2029897993437402</v>
      </c>
      <c r="D26" s="9">
        <f t="shared" si="1"/>
        <v>2.4799586776299765</v>
      </c>
      <c r="F26" s="13">
        <v>51.7959420289855</v>
      </c>
      <c r="G26" s="13">
        <f t="shared" si="2"/>
        <v>83.956324820056082</v>
      </c>
      <c r="H26" s="13">
        <v>1.5135612484362</v>
      </c>
      <c r="I26" s="9">
        <f t="shared" si="3"/>
        <v>10.311772745930565</v>
      </c>
    </row>
    <row r="27" spans="1:9" x14ac:dyDescent="0.3">
      <c r="A27" s="13">
        <v>52.959119496855301</v>
      </c>
      <c r="B27" s="13">
        <f t="shared" si="0"/>
        <v>85.568389675496292</v>
      </c>
      <c r="C27" s="13">
        <v>4.6415888336127704</v>
      </c>
      <c r="D27" s="9">
        <f t="shared" si="1"/>
        <v>3.5938136638046321</v>
      </c>
      <c r="F27" s="13">
        <v>53.804057971014402</v>
      </c>
      <c r="G27" s="13">
        <f t="shared" si="2"/>
        <v>87.211290898498376</v>
      </c>
      <c r="H27" s="13">
        <v>1.35935639087852</v>
      </c>
      <c r="I27" s="9">
        <f t="shared" si="3"/>
        <v>9.2611872812879561</v>
      </c>
    </row>
    <row r="28" spans="1:9" x14ac:dyDescent="0.3">
      <c r="A28" s="13">
        <v>52.892033542976897</v>
      </c>
      <c r="B28" s="13">
        <f t="shared" si="0"/>
        <v>85.459995935234787</v>
      </c>
      <c r="C28" s="13">
        <v>4.88527357151938</v>
      </c>
      <c r="D28" s="9">
        <f t="shared" si="1"/>
        <v>3.7824899063893893</v>
      </c>
      <c r="F28" s="13">
        <v>55.917681159420297</v>
      </c>
      <c r="G28" s="13">
        <f t="shared" si="2"/>
        <v>90.637274247806005</v>
      </c>
      <c r="H28" s="13">
        <v>0.954992586021435</v>
      </c>
      <c r="I28" s="9">
        <f t="shared" si="3"/>
        <v>6.5062887486556074</v>
      </c>
    </row>
    <row r="29" spans="1:9" x14ac:dyDescent="0.3">
      <c r="A29" s="13">
        <v>53.776729559748397</v>
      </c>
      <c r="B29" s="13">
        <f t="shared" si="0"/>
        <v>86.889438384933342</v>
      </c>
      <c r="C29" s="13">
        <v>4.6415888336127704</v>
      </c>
      <c r="D29" s="9">
        <f t="shared" si="1"/>
        <v>3.5938136638046321</v>
      </c>
      <c r="F29" s="13">
        <v>57.904927536231803</v>
      </c>
      <c r="G29" s="13">
        <f t="shared" si="2"/>
        <v>93.858412734209068</v>
      </c>
      <c r="H29" s="13">
        <v>1.1306633979496299</v>
      </c>
      <c r="I29" s="9">
        <f t="shared" si="3"/>
        <v>7.7031200579721348</v>
      </c>
    </row>
    <row r="30" spans="1:9" x14ac:dyDescent="0.3">
      <c r="A30" s="13">
        <v>53.994758909853203</v>
      </c>
      <c r="B30" s="13">
        <f t="shared" si="0"/>
        <v>87.241718040783198</v>
      </c>
      <c r="C30" s="13">
        <v>3.2442260791716202</v>
      </c>
      <c r="D30" s="9">
        <f t="shared" si="1"/>
        <v>2.5118864315095801</v>
      </c>
      <c r="F30" s="13">
        <v>57.719420289855002</v>
      </c>
      <c r="G30" s="13">
        <f t="shared" si="2"/>
        <v>93.557723027193603</v>
      </c>
      <c r="H30" s="13">
        <v>1.3182567385563999</v>
      </c>
      <c r="I30" s="9">
        <f t="shared" si="3"/>
        <v>8.981178609606955</v>
      </c>
    </row>
    <row r="31" spans="1:9" x14ac:dyDescent="0.3">
      <c r="A31" s="13">
        <v>55.763102725366799</v>
      </c>
      <c r="B31" s="13">
        <f t="shared" si="0"/>
        <v>90.098909287988633</v>
      </c>
      <c r="C31" s="13">
        <v>2.9663488391777202</v>
      </c>
      <c r="D31" s="9">
        <f t="shared" si="1"/>
        <v>2.2967361763386349</v>
      </c>
      <c r="F31" s="13">
        <v>55.708985507246297</v>
      </c>
      <c r="G31" s="13">
        <f t="shared" si="2"/>
        <v>90.298998327413472</v>
      </c>
      <c r="H31" s="13">
        <v>1.5135612484362</v>
      </c>
      <c r="I31" s="9">
        <f t="shared" si="3"/>
        <v>10.311772745930565</v>
      </c>
    </row>
    <row r="32" spans="1:9" x14ac:dyDescent="0.3">
      <c r="A32" s="13">
        <v>54.8888888888888</v>
      </c>
      <c r="B32" s="13">
        <f t="shared" si="0"/>
        <v>88.686403360205929</v>
      </c>
      <c r="C32" s="13">
        <v>5.9186440518629997</v>
      </c>
      <c r="D32" s="9">
        <f t="shared" si="1"/>
        <v>4.5825911400742072</v>
      </c>
      <c r="F32" s="13">
        <v>54.743188405797099</v>
      </c>
      <c r="G32" s="13">
        <f t="shared" si="2"/>
        <v>88.733532540264321</v>
      </c>
      <c r="H32" s="13">
        <v>1.7113283041617799</v>
      </c>
      <c r="I32" s="9">
        <f t="shared" si="3"/>
        <v>11.659144011798388</v>
      </c>
    </row>
    <row r="33" spans="1:9" x14ac:dyDescent="0.3">
      <c r="A33" s="13">
        <v>52.850104821802901</v>
      </c>
      <c r="B33" s="13">
        <f t="shared" si="0"/>
        <v>85.392249847571364</v>
      </c>
      <c r="C33" s="13">
        <v>8.1491274690207298</v>
      </c>
      <c r="D33" s="9">
        <f t="shared" si="1"/>
        <v>6.3095734448019414</v>
      </c>
      <c r="F33" s="13">
        <v>54.9089855072463</v>
      </c>
      <c r="G33" s="13">
        <f t="shared" si="2"/>
        <v>89.002273965909268</v>
      </c>
      <c r="H33" s="13">
        <v>1.9054607179632399</v>
      </c>
      <c r="I33" s="9">
        <f t="shared" si="3"/>
        <v>12.981752750498526</v>
      </c>
    </row>
    <row r="34" spans="1:9" x14ac:dyDescent="0.3">
      <c r="A34" s="13">
        <v>51.843815513626801</v>
      </c>
      <c r="B34" s="13">
        <f t="shared" ref="B34:B65" si="4">A34/MAX($A$2:$A$75)*100</f>
        <v>83.766343743648875</v>
      </c>
      <c r="C34" s="13">
        <v>8.1491274690207298</v>
      </c>
      <c r="D34" s="9">
        <f t="shared" ref="D34:D65" si="5">C34/MAX($C$2:$C$84)*100</f>
        <v>6.3095734448019414</v>
      </c>
      <c r="F34" s="13">
        <v>55.8573913043478</v>
      </c>
      <c r="G34" s="13">
        <f t="shared" ref="G34:G65" si="6">F34/MAX($F$2:$F$143)*100</f>
        <v>90.539550093025937</v>
      </c>
      <c r="H34" s="13">
        <v>2.1216154368926801</v>
      </c>
      <c r="I34" s="9">
        <f t="shared" ref="I34:I65" si="7">H34/MAX($H$2:$H$102)*100</f>
        <v>14.454397707459341</v>
      </c>
    </row>
    <row r="35" spans="1:9" x14ac:dyDescent="0.3">
      <c r="A35" s="13">
        <v>52.898322851152997</v>
      </c>
      <c r="B35" s="13">
        <f t="shared" si="4"/>
        <v>85.470157848384304</v>
      </c>
      <c r="C35" s="13">
        <v>9.7474022555660493</v>
      </c>
      <c r="D35" s="9">
        <f t="shared" si="5"/>
        <v>7.5470595669689171</v>
      </c>
      <c r="F35" s="13">
        <v>54.72</v>
      </c>
      <c r="G35" s="13">
        <f t="shared" si="6"/>
        <v>88.69594632688738</v>
      </c>
      <c r="H35" s="13">
        <v>2.3263050671536201</v>
      </c>
      <c r="I35" s="9">
        <f t="shared" si="7"/>
        <v>15.848931924611199</v>
      </c>
    </row>
    <row r="36" spans="1:9" x14ac:dyDescent="0.3">
      <c r="A36" s="13">
        <v>53.650943396226403</v>
      </c>
      <c r="B36" s="13">
        <f t="shared" si="4"/>
        <v>86.68620012194306</v>
      </c>
      <c r="C36" s="13">
        <v>9.9999999999999893</v>
      </c>
      <c r="D36" s="9">
        <f t="shared" si="5"/>
        <v>7.7426368268112862</v>
      </c>
      <c r="F36" s="13">
        <v>53.746086956521701</v>
      </c>
      <c r="G36" s="13">
        <f t="shared" si="6"/>
        <v>87.117325365056132</v>
      </c>
      <c r="H36" s="13">
        <v>2.9286445646252299</v>
      </c>
      <c r="I36" s="9">
        <f t="shared" si="7"/>
        <v>19.952623149688879</v>
      </c>
    </row>
    <row r="37" spans="1:9" x14ac:dyDescent="0.3">
      <c r="A37" s="13">
        <v>57.965408805031402</v>
      </c>
      <c r="B37" s="13">
        <f t="shared" si="4"/>
        <v>93.657272542510725</v>
      </c>
      <c r="C37" s="13">
        <v>6.3095734448019298</v>
      </c>
      <c r="D37" s="9">
        <f t="shared" si="5"/>
        <v>4.8852735715194022</v>
      </c>
      <c r="F37" s="13">
        <v>52.804637681159399</v>
      </c>
      <c r="G37" s="13">
        <f t="shared" si="6"/>
        <v>85.591325101952648</v>
      </c>
      <c r="H37" s="13">
        <v>2.3988329190194899</v>
      </c>
      <c r="I37" s="9">
        <f t="shared" si="7"/>
        <v>16.34305842723148</v>
      </c>
    </row>
    <row r="38" spans="1:9" x14ac:dyDescent="0.3">
      <c r="A38" s="13">
        <v>57.822851153039799</v>
      </c>
      <c r="B38" s="13">
        <f t="shared" si="4"/>
        <v>93.426935844455059</v>
      </c>
      <c r="C38" s="13">
        <v>7.7426368268112604</v>
      </c>
      <c r="D38" s="9">
        <f t="shared" si="5"/>
        <v>5.994842503189421</v>
      </c>
      <c r="F38" s="13">
        <v>52.808115942028898</v>
      </c>
      <c r="G38" s="13">
        <f t="shared" si="6"/>
        <v>85.596963033959099</v>
      </c>
      <c r="H38" s="13">
        <v>2.29086765276777</v>
      </c>
      <c r="I38" s="9">
        <f t="shared" si="7"/>
        <v>15.607499630921195</v>
      </c>
    </row>
    <row r="39" spans="1:9" x14ac:dyDescent="0.3">
      <c r="A39" s="13">
        <v>59.927672955974799</v>
      </c>
      <c r="B39" s="13">
        <f t="shared" si="4"/>
        <v>96.82778944515961</v>
      </c>
      <c r="C39" s="13">
        <v>11.659144011798301</v>
      </c>
      <c r="D39" s="9">
        <f t="shared" si="5"/>
        <v>9.0272517794845886</v>
      </c>
      <c r="F39" s="13">
        <v>51.7611594202898</v>
      </c>
      <c r="G39" s="13">
        <f t="shared" si="6"/>
        <v>83.899945499990608</v>
      </c>
      <c r="H39" s="13">
        <v>2.3988329190194899</v>
      </c>
      <c r="I39" s="9">
        <f t="shared" si="7"/>
        <v>16.34305842723148</v>
      </c>
    </row>
    <row r="40" spans="1:9" x14ac:dyDescent="0.3">
      <c r="A40" s="13">
        <v>59.918238993710602</v>
      </c>
      <c r="B40" s="13">
        <f t="shared" si="4"/>
        <v>96.812546575435263</v>
      </c>
      <c r="C40" s="13">
        <v>13.081774742601899</v>
      </c>
      <c r="D40" s="9">
        <f t="shared" si="5"/>
        <v>10.12874308821193</v>
      </c>
      <c r="F40" s="13">
        <v>51.7530434782608</v>
      </c>
      <c r="G40" s="13">
        <f t="shared" si="6"/>
        <v>83.886790325308652</v>
      </c>
      <c r="H40" s="13">
        <v>2.6709555875589799</v>
      </c>
      <c r="I40" s="9">
        <f t="shared" si="7"/>
        <v>18.197008586099919</v>
      </c>
    </row>
    <row r="41" spans="1:9" x14ac:dyDescent="0.3">
      <c r="A41" s="13">
        <v>60.904612159329098</v>
      </c>
      <c r="B41" s="13">
        <f t="shared" si="4"/>
        <v>98.40627328771771</v>
      </c>
      <c r="C41" s="13">
        <v>16.681005372000499</v>
      </c>
      <c r="D41" s="9">
        <f t="shared" si="5"/>
        <v>12.915496650148809</v>
      </c>
      <c r="F41" s="13">
        <v>49.573333333333302</v>
      </c>
      <c r="G41" s="13">
        <f t="shared" si="6"/>
        <v>80.353686267876981</v>
      </c>
      <c r="H41" s="13">
        <v>2.8840315031266002</v>
      </c>
      <c r="I41" s="9">
        <f t="shared" si="7"/>
        <v>19.648677899934764</v>
      </c>
    </row>
    <row r="42" spans="1:9" x14ac:dyDescent="0.3">
      <c r="A42" s="13">
        <v>61.890985324947501</v>
      </c>
      <c r="B42" s="13">
        <f t="shared" si="4"/>
        <v>100</v>
      </c>
      <c r="C42" s="13">
        <v>21.270503864781201</v>
      </c>
      <c r="D42" s="9">
        <f t="shared" si="5"/>
        <v>16.468978654828689</v>
      </c>
      <c r="F42" s="13">
        <v>47.642898550724603</v>
      </c>
      <c r="G42" s="13">
        <f t="shared" si="6"/>
        <v>77.224634004247264</v>
      </c>
      <c r="H42" s="13">
        <v>3.63078054770101</v>
      </c>
      <c r="I42" s="9">
        <f t="shared" si="7"/>
        <v>24.73621991638635</v>
      </c>
    </row>
    <row r="43" spans="1:9" x14ac:dyDescent="0.3">
      <c r="A43" s="13">
        <v>60.850104821802901</v>
      </c>
      <c r="B43" s="13">
        <f t="shared" si="4"/>
        <v>98.318203373755253</v>
      </c>
      <c r="C43" s="13">
        <v>69.894732072734797</v>
      </c>
      <c r="D43" s="9">
        <f t="shared" si="5"/>
        <v>54.116952654646497</v>
      </c>
      <c r="F43" s="13">
        <v>49.728695652173897</v>
      </c>
      <c r="G43" s="13">
        <f t="shared" si="6"/>
        <v>80.605513897502462</v>
      </c>
      <c r="H43" s="13">
        <v>3.6869450645195698</v>
      </c>
      <c r="I43" s="9">
        <f t="shared" si="7"/>
        <v>25.11886431509593</v>
      </c>
    </row>
    <row r="44" spans="1:9" x14ac:dyDescent="0.3">
      <c r="A44" s="13">
        <v>57.655136268343803</v>
      </c>
      <c r="B44" s="13">
        <f t="shared" si="4"/>
        <v>93.155951493801354</v>
      </c>
      <c r="C44" s="13">
        <v>129.15496650148799</v>
      </c>
      <c r="D44" s="9">
        <f t="shared" si="5"/>
        <v>100</v>
      </c>
      <c r="F44" s="13">
        <v>51.728695652173897</v>
      </c>
      <c r="G44" s="13">
        <f t="shared" si="6"/>
        <v>83.847324801262957</v>
      </c>
      <c r="H44" s="13">
        <v>3.6869450645195698</v>
      </c>
      <c r="I44" s="9">
        <f t="shared" si="7"/>
        <v>25.11886431509593</v>
      </c>
    </row>
    <row r="45" spans="1:9" x14ac:dyDescent="0.3">
      <c r="A45" s="13">
        <v>54.598532494758899</v>
      </c>
      <c r="B45" s="13">
        <f t="shared" si="4"/>
        <v>88.217261703136757</v>
      </c>
      <c r="C45" s="13">
        <v>95.011850731814206</v>
      </c>
      <c r="D45" s="9">
        <f t="shared" si="5"/>
        <v>73.564225445964226</v>
      </c>
      <c r="F45" s="13">
        <v>51.735652173913003</v>
      </c>
      <c r="G45" s="13">
        <f t="shared" si="6"/>
        <v>83.858600665276001</v>
      </c>
      <c r="H45" s="13">
        <v>3.3625338629516199</v>
      </c>
      <c r="I45" s="9">
        <f t="shared" si="7"/>
        <v>22.908676527677834</v>
      </c>
    </row>
    <row r="46" spans="1:9" x14ac:dyDescent="0.3">
      <c r="A46" s="13">
        <v>54.677148846960101</v>
      </c>
      <c r="B46" s="13">
        <f t="shared" si="4"/>
        <v>88.344285617505605</v>
      </c>
      <c r="C46" s="13">
        <v>78.423179244099799</v>
      </c>
      <c r="D46" s="9">
        <f t="shared" si="5"/>
        <v>60.720219569099022</v>
      </c>
      <c r="F46" s="13">
        <v>52.7744927536231</v>
      </c>
      <c r="G46" s="13">
        <f t="shared" si="6"/>
        <v>85.542463024562537</v>
      </c>
      <c r="H46" s="13">
        <v>3.5754716045062098</v>
      </c>
      <c r="I46" s="9">
        <f t="shared" si="7"/>
        <v>24.359404472920403</v>
      </c>
    </row>
    <row r="47" spans="1:9" x14ac:dyDescent="0.3">
      <c r="A47" s="13">
        <v>55.768343815513603</v>
      </c>
      <c r="B47" s="13">
        <f t="shared" si="4"/>
        <v>90.107377548946644</v>
      </c>
      <c r="C47" s="13">
        <v>59.948425031893997</v>
      </c>
      <c r="D47" s="9">
        <f t="shared" si="5"/>
        <v>46.41588833612785</v>
      </c>
      <c r="F47" s="13">
        <v>52.867246376811501</v>
      </c>
      <c r="G47" s="13">
        <f t="shared" si="6"/>
        <v>85.692807878070269</v>
      </c>
      <c r="H47" s="13">
        <v>3.3113112148259098</v>
      </c>
      <c r="I47" s="9">
        <f t="shared" si="7"/>
        <v>22.559700688435903</v>
      </c>
    </row>
    <row r="48" spans="1:9" x14ac:dyDescent="0.3">
      <c r="A48" s="13">
        <v>55.793501048217998</v>
      </c>
      <c r="B48" s="13">
        <f t="shared" si="4"/>
        <v>90.148025201544684</v>
      </c>
      <c r="C48" s="13">
        <v>44.1005945417673</v>
      </c>
      <c r="D48" s="9">
        <f t="shared" si="5"/>
        <v>34.145488738336063</v>
      </c>
      <c r="F48" s="13">
        <v>52.873043478260797</v>
      </c>
      <c r="G48" s="13">
        <f t="shared" si="6"/>
        <v>85.702204431414529</v>
      </c>
      <c r="H48" s="13">
        <v>3.0666673307131802</v>
      </c>
      <c r="I48" s="9">
        <f t="shared" si="7"/>
        <v>20.892961308540514</v>
      </c>
    </row>
    <row r="49" spans="1:9" x14ac:dyDescent="0.3">
      <c r="A49" s="13">
        <v>59.850104821802901</v>
      </c>
      <c r="B49" s="13">
        <f t="shared" si="4"/>
        <v>96.702459182982267</v>
      </c>
      <c r="C49" s="13">
        <v>30.045385302046899</v>
      </c>
      <c r="D49" s="9">
        <f t="shared" si="5"/>
        <v>23.263050671536313</v>
      </c>
      <c r="F49" s="13">
        <v>52.877681159420199</v>
      </c>
      <c r="G49" s="13">
        <f t="shared" si="6"/>
        <v>85.709721674089892</v>
      </c>
      <c r="H49" s="13">
        <v>2.8840315031266002</v>
      </c>
      <c r="I49" s="9">
        <f t="shared" si="7"/>
        <v>19.648677899934764</v>
      </c>
    </row>
    <row r="50" spans="1:9" x14ac:dyDescent="0.3">
      <c r="A50" s="13">
        <v>58.8888888888888</v>
      </c>
      <c r="B50" s="13">
        <f t="shared" si="4"/>
        <v>95.149380123297874</v>
      </c>
      <c r="C50" s="13">
        <v>17.333604732440001</v>
      </c>
      <c r="D50" s="9">
        <f t="shared" si="5"/>
        <v>13.420780634278048</v>
      </c>
      <c r="F50" s="13">
        <v>54.594782608695603</v>
      </c>
      <c r="G50" s="13">
        <f t="shared" si="6"/>
        <v>88.492980774651869</v>
      </c>
      <c r="H50" s="13">
        <v>3.8607054321538099</v>
      </c>
      <c r="I50" s="9">
        <f t="shared" si="7"/>
        <v>26.30267991895397</v>
      </c>
    </row>
    <row r="51" spans="1:9" x14ac:dyDescent="0.3">
      <c r="A51" s="13">
        <v>58.7201257861635</v>
      </c>
      <c r="B51" s="13">
        <f t="shared" si="4"/>
        <v>94.876702120452634</v>
      </c>
      <c r="C51" s="13">
        <v>13.5935639087852</v>
      </c>
      <c r="D51" s="9">
        <f t="shared" si="5"/>
        <v>10.525002852777316</v>
      </c>
      <c r="F51" s="13">
        <v>55.7263768115942</v>
      </c>
      <c r="G51" s="13">
        <f t="shared" si="6"/>
        <v>90.327187987446294</v>
      </c>
      <c r="H51" s="13">
        <v>3.8018939632056101</v>
      </c>
      <c r="I51" s="9">
        <f t="shared" si="7"/>
        <v>25.902002045313395</v>
      </c>
    </row>
    <row r="52" spans="1:9" x14ac:dyDescent="0.3">
      <c r="A52" s="13">
        <v>55.839622641509401</v>
      </c>
      <c r="B52" s="13">
        <f t="shared" si="4"/>
        <v>90.22254589797447</v>
      </c>
      <c r="C52" s="13">
        <v>11.659144011798301</v>
      </c>
      <c r="D52" s="9">
        <f t="shared" si="5"/>
        <v>9.0272517794845886</v>
      </c>
      <c r="F52" s="13">
        <v>56.849855072463697</v>
      </c>
      <c r="G52" s="13">
        <f t="shared" si="6"/>
        <v>92.148240025558607</v>
      </c>
      <c r="H52" s="13">
        <v>4.1686938347033502</v>
      </c>
      <c r="I52" s="9">
        <f t="shared" si="7"/>
        <v>28.400980479142309</v>
      </c>
    </row>
    <row r="53" spans="1:9" x14ac:dyDescent="0.3">
      <c r="A53" s="13">
        <v>56.677148846960101</v>
      </c>
      <c r="B53" s="13">
        <f t="shared" si="4"/>
        <v>91.575773999051577</v>
      </c>
      <c r="C53" s="13">
        <v>19.699011985909799</v>
      </c>
      <c r="D53" s="9">
        <f t="shared" si="5"/>
        <v>15.25222956539023</v>
      </c>
      <c r="F53" s="13">
        <v>56.604057971014498</v>
      </c>
      <c r="G53" s="13">
        <f t="shared" si="6"/>
        <v>91.749826163763231</v>
      </c>
      <c r="H53" s="13">
        <v>3.4145488738336001</v>
      </c>
      <c r="I53" s="9">
        <f t="shared" si="7"/>
        <v>23.263050671536405</v>
      </c>
    </row>
    <row r="54" spans="1:9" x14ac:dyDescent="0.3">
      <c r="A54" s="13">
        <v>56.863731656184399</v>
      </c>
      <c r="B54" s="13">
        <f t="shared" si="4"/>
        <v>91.877244089153848</v>
      </c>
      <c r="C54" s="13">
        <v>20.2094993819107</v>
      </c>
      <c r="D54" s="9">
        <f t="shared" si="5"/>
        <v>15.647481416580186</v>
      </c>
      <c r="F54" s="13">
        <v>57.5721739130434</v>
      </c>
      <c r="G54" s="13">
        <f t="shared" si="6"/>
        <v>93.319050572250077</v>
      </c>
      <c r="H54" s="13">
        <v>2.9286445646252299</v>
      </c>
      <c r="I54" s="9">
        <f t="shared" si="7"/>
        <v>19.952623149688879</v>
      </c>
    </row>
    <row r="55" spans="1:9" x14ac:dyDescent="0.3">
      <c r="A55" s="13">
        <v>57.856394129979002</v>
      </c>
      <c r="B55" s="13">
        <f t="shared" si="4"/>
        <v>93.481132714585812</v>
      </c>
      <c r="C55" s="13">
        <v>23.865897868585702</v>
      </c>
      <c r="D55" s="9">
        <f t="shared" si="5"/>
        <v>18.478497974222883</v>
      </c>
      <c r="F55" s="13">
        <v>58.6817391304347</v>
      </c>
      <c r="G55" s="13">
        <f t="shared" si="6"/>
        <v>95.117550882336317</v>
      </c>
      <c r="H55" s="13">
        <v>3.8607054321538099</v>
      </c>
      <c r="I55" s="9">
        <f t="shared" si="7"/>
        <v>26.30267991895397</v>
      </c>
    </row>
    <row r="56" spans="1:9" x14ac:dyDescent="0.3">
      <c r="A56" s="13">
        <v>55.835429769392</v>
      </c>
      <c r="B56" s="13">
        <f t="shared" si="4"/>
        <v>90.215771289208121</v>
      </c>
      <c r="C56" s="13">
        <v>26.4376118574909</v>
      </c>
      <c r="D56" s="9">
        <f t="shared" si="5"/>
        <v>20.469682718075198</v>
      </c>
      <c r="F56" s="13">
        <v>59.733333333333299</v>
      </c>
      <c r="G56" s="13">
        <f t="shared" si="6"/>
        <v>96.822085658980328</v>
      </c>
      <c r="H56" s="13">
        <v>3.46736850452531</v>
      </c>
      <c r="I56" s="9">
        <f t="shared" si="7"/>
        <v>23.622906626344729</v>
      </c>
    </row>
    <row r="57" spans="1:9" x14ac:dyDescent="0.3">
      <c r="A57" s="13">
        <v>54.632075471698101</v>
      </c>
      <c r="B57" s="13">
        <f t="shared" si="4"/>
        <v>88.271458573267509</v>
      </c>
      <c r="C57" s="13">
        <v>29.2864456462523</v>
      </c>
      <c r="D57" s="9">
        <f t="shared" si="5"/>
        <v>22.675431258708038</v>
      </c>
      <c r="F57" s="13">
        <v>60.790724637681102</v>
      </c>
      <c r="G57" s="13">
        <f t="shared" si="6"/>
        <v>98.536016988968456</v>
      </c>
      <c r="H57" s="13">
        <v>2.8840315031266002</v>
      </c>
      <c r="I57" s="9">
        <f t="shared" si="7"/>
        <v>19.648677899934764</v>
      </c>
    </row>
    <row r="58" spans="1:9" x14ac:dyDescent="0.3">
      <c r="A58" s="13">
        <v>54.813417190775603</v>
      </c>
      <c r="B58" s="13">
        <f t="shared" si="4"/>
        <v>88.564460402411754</v>
      </c>
      <c r="C58" s="13">
        <v>32.029897993437402</v>
      </c>
      <c r="D58" s="9">
        <f t="shared" si="5"/>
        <v>24.799586776299762</v>
      </c>
      <c r="F58" s="13">
        <v>59.788985507246302</v>
      </c>
      <c r="G58" s="13">
        <f t="shared" si="6"/>
        <v>96.912292571084905</v>
      </c>
      <c r="H58" s="13">
        <v>5.2480746024977201</v>
      </c>
      <c r="I58" s="9">
        <f t="shared" si="7"/>
        <v>35.754716045062331</v>
      </c>
    </row>
    <row r="59" spans="1:9" x14ac:dyDescent="0.3">
      <c r="A59" s="13">
        <v>52.879454926624703</v>
      </c>
      <c r="B59" s="13">
        <f t="shared" si="4"/>
        <v>85.439672108935767</v>
      </c>
      <c r="C59" s="13">
        <v>56.958108107376802</v>
      </c>
      <c r="D59" s="9">
        <f t="shared" si="5"/>
        <v>44.100594541767457</v>
      </c>
      <c r="F59" s="13">
        <v>61.693913043478197</v>
      </c>
      <c r="G59" s="13">
        <f t="shared" si="6"/>
        <v>100</v>
      </c>
      <c r="H59" s="13">
        <v>5.8434141337351697</v>
      </c>
      <c r="I59" s="9">
        <f t="shared" si="7"/>
        <v>39.81071705534994</v>
      </c>
    </row>
    <row r="60" spans="1:9" x14ac:dyDescent="0.3">
      <c r="A60" s="13">
        <v>53.674004192872097</v>
      </c>
      <c r="B60" s="13">
        <f t="shared" si="4"/>
        <v>86.723460470157946</v>
      </c>
      <c r="C60" s="13">
        <v>35.030347412653299</v>
      </c>
      <c r="D60" s="9">
        <f t="shared" si="5"/>
        <v>27.122725793320317</v>
      </c>
      <c r="F60" s="13">
        <v>58.718840579710097</v>
      </c>
      <c r="G60" s="13">
        <f t="shared" si="6"/>
        <v>95.177688823739473</v>
      </c>
      <c r="H60" s="13">
        <v>7.4702189892733104</v>
      </c>
      <c r="I60" s="9">
        <f t="shared" si="7"/>
        <v>50.894009515181196</v>
      </c>
    </row>
    <row r="61" spans="1:9" x14ac:dyDescent="0.3">
      <c r="A61" s="13">
        <v>53.806079664570198</v>
      </c>
      <c r="B61" s="13">
        <f t="shared" si="4"/>
        <v>86.93686064629776</v>
      </c>
      <c r="C61" s="13">
        <v>32.442260791716201</v>
      </c>
      <c r="D61" s="9">
        <f t="shared" si="5"/>
        <v>25.118864315095802</v>
      </c>
      <c r="F61" s="13">
        <v>57.833043478260798</v>
      </c>
      <c r="G61" s="13">
        <f t="shared" si="6"/>
        <v>93.74189547274058</v>
      </c>
      <c r="H61" s="13">
        <v>9.2611872812879295</v>
      </c>
      <c r="I61" s="9">
        <f t="shared" si="7"/>
        <v>63.095734448019705</v>
      </c>
    </row>
    <row r="62" spans="1:9" x14ac:dyDescent="0.3">
      <c r="A62" s="13">
        <v>52.795597484276698</v>
      </c>
      <c r="B62" s="13">
        <f t="shared" si="4"/>
        <v>85.304179933608907</v>
      </c>
      <c r="C62" s="13">
        <v>34.145488738335999</v>
      </c>
      <c r="D62" s="9">
        <f t="shared" si="5"/>
        <v>26.43761185749106</v>
      </c>
      <c r="F62" s="13">
        <v>59.913043478260803</v>
      </c>
      <c r="G62" s="13">
        <f t="shared" si="6"/>
        <v>97.113378812651504</v>
      </c>
      <c r="H62" s="13">
        <v>10.1546899243308</v>
      </c>
      <c r="I62" s="9">
        <f t="shared" si="7"/>
        <v>69.183097091894084</v>
      </c>
    </row>
    <row r="63" spans="1:9" x14ac:dyDescent="0.3">
      <c r="A63" s="13">
        <v>52.808176100628899</v>
      </c>
      <c r="B63" s="13">
        <f t="shared" si="4"/>
        <v>85.324503759907927</v>
      </c>
      <c r="C63" s="13">
        <v>29.2864456462523</v>
      </c>
      <c r="D63" s="9">
        <f t="shared" si="5"/>
        <v>22.675431258708038</v>
      </c>
      <c r="F63" s="13">
        <v>60.759420289855001</v>
      </c>
      <c r="G63" s="13">
        <f t="shared" si="6"/>
        <v>98.485275600909574</v>
      </c>
      <c r="H63" s="13">
        <v>13.8038426460288</v>
      </c>
      <c r="I63" s="9">
        <f t="shared" si="7"/>
        <v>94.044485172635461</v>
      </c>
    </row>
    <row r="64" spans="1:9" x14ac:dyDescent="0.3">
      <c r="A64" s="13">
        <v>51.982180293501003</v>
      </c>
      <c r="B64" s="13">
        <f t="shared" si="4"/>
        <v>83.989905832938192</v>
      </c>
      <c r="C64" s="13">
        <v>32.442260791716201</v>
      </c>
      <c r="D64" s="9">
        <f t="shared" si="5"/>
        <v>25.118864315095802</v>
      </c>
      <c r="F64" s="13">
        <v>55.778550724637597</v>
      </c>
      <c r="G64" s="13">
        <f t="shared" si="6"/>
        <v>90.411756967544264</v>
      </c>
      <c r="H64" s="13">
        <v>6.0255958607435698</v>
      </c>
      <c r="I64" s="9">
        <f t="shared" si="7"/>
        <v>41.051906712731004</v>
      </c>
    </row>
    <row r="65" spans="1:9" x14ac:dyDescent="0.3">
      <c r="A65" s="13">
        <v>54.6540880503144</v>
      </c>
      <c r="B65" s="13">
        <f t="shared" si="4"/>
        <v>88.307025269290719</v>
      </c>
      <c r="C65" s="13">
        <v>22.387211385683301</v>
      </c>
      <c r="D65" s="9">
        <f t="shared" si="5"/>
        <v>17.333604732440065</v>
      </c>
      <c r="F65" s="13">
        <v>53.620869565217298</v>
      </c>
      <c r="G65" s="13">
        <f t="shared" si="6"/>
        <v>86.914359812820592</v>
      </c>
      <c r="H65" s="13">
        <v>4.8603401759902098</v>
      </c>
      <c r="I65" s="9">
        <f t="shared" si="7"/>
        <v>33.113112148259276</v>
      </c>
    </row>
    <row r="66" spans="1:9" x14ac:dyDescent="0.3">
      <c r="A66" s="13">
        <v>52.853249475890898</v>
      </c>
      <c r="B66" s="13">
        <f t="shared" ref="B66:B75" si="8">A66/MAX($A$2:$A$75)*100</f>
        <v>85.397330804146037</v>
      </c>
      <c r="C66" s="13">
        <v>16.895761786607601</v>
      </c>
      <c r="D66" s="9">
        <f t="shared" ref="D66:D75" si="9">C66/MAX($C$2:$C$84)*100</f>
        <v>13.081774742601901</v>
      </c>
      <c r="F66" s="13">
        <v>52.831304347825998</v>
      </c>
      <c r="G66" s="13">
        <f t="shared" ref="G66:G73" si="10">F66/MAX($F$2:$F$143)*100</f>
        <v>85.634549247336025</v>
      </c>
      <c r="H66" s="13">
        <v>5.329257028812</v>
      </c>
      <c r="I66" s="9">
        <f t="shared" ref="I66:I73" si="11">H66/MAX($H$2:$H$102)*100</f>
        <v>36.307805477010348</v>
      </c>
    </row>
    <row r="67" spans="1:9" x14ac:dyDescent="0.3">
      <c r="A67" s="13">
        <v>52.790356394129901</v>
      </c>
      <c r="B67" s="13">
        <f t="shared" si="8"/>
        <v>85.295711672650896</v>
      </c>
      <c r="C67" s="13">
        <v>16.895761786607601</v>
      </c>
      <c r="D67" s="9">
        <f t="shared" si="9"/>
        <v>13.081774742601901</v>
      </c>
      <c r="F67" s="13">
        <v>52.911304347825997</v>
      </c>
      <c r="G67" s="13">
        <f t="shared" si="10"/>
        <v>85.76422168348644</v>
      </c>
      <c r="H67" s="13">
        <v>5.8434141337351697</v>
      </c>
      <c r="I67" s="9">
        <f t="shared" si="11"/>
        <v>39.81071705534994</v>
      </c>
    </row>
    <row r="68" spans="1:9" x14ac:dyDescent="0.3">
      <c r="A68" s="13">
        <v>52.798742138364702</v>
      </c>
      <c r="B68" s="13">
        <f t="shared" si="8"/>
        <v>85.309260890183594</v>
      </c>
      <c r="C68" s="13">
        <v>15.252229565390101</v>
      </c>
      <c r="D68" s="9">
        <f t="shared" si="9"/>
        <v>11.809247432396942</v>
      </c>
      <c r="F68" s="13">
        <v>54.8904347826087</v>
      </c>
      <c r="G68" s="13">
        <f t="shared" si="10"/>
        <v>88.972204995207861</v>
      </c>
      <c r="H68" s="13">
        <v>7.7031200579721402</v>
      </c>
      <c r="I68" s="9">
        <f t="shared" si="11"/>
        <v>52.480746024977563</v>
      </c>
    </row>
    <row r="69" spans="1:9" x14ac:dyDescent="0.3">
      <c r="A69" s="13">
        <v>52.677148846960101</v>
      </c>
      <c r="B69" s="13">
        <f t="shared" si="8"/>
        <v>85.112797235959633</v>
      </c>
      <c r="C69" s="13">
        <v>14.4914255879421</v>
      </c>
      <c r="D69" s="9">
        <f t="shared" si="9"/>
        <v>11.220184543019601</v>
      </c>
      <c r="F69" s="13">
        <v>54.713043478260801</v>
      </c>
      <c r="G69" s="13">
        <f t="shared" si="10"/>
        <v>88.684670462874195</v>
      </c>
      <c r="H69" s="13">
        <v>8.0661569217661295</v>
      </c>
      <c r="I69" s="9">
        <f t="shared" si="11"/>
        <v>54.954087385762783</v>
      </c>
    </row>
    <row r="70" spans="1:9" x14ac:dyDescent="0.3">
      <c r="A70" s="13">
        <v>52.868972746331202</v>
      </c>
      <c r="B70" s="13">
        <f t="shared" si="8"/>
        <v>85.422735587019915</v>
      </c>
      <c r="C70" s="13">
        <v>13.9458324919574</v>
      </c>
      <c r="D70" s="9">
        <f t="shared" si="9"/>
        <v>10.79775162327709</v>
      </c>
      <c r="F70" s="13">
        <v>54.9553623188405</v>
      </c>
      <c r="G70" s="13">
        <f t="shared" si="10"/>
        <v>89.077446392663134</v>
      </c>
      <c r="H70" s="13">
        <v>10.311772745930501</v>
      </c>
      <c r="I70" s="9">
        <f t="shared" si="11"/>
        <v>70.253289897305322</v>
      </c>
    </row>
    <row r="71" spans="1:9" x14ac:dyDescent="0.3">
      <c r="A71" s="13">
        <v>51.815513626834303</v>
      </c>
      <c r="B71" s="13">
        <f t="shared" si="8"/>
        <v>83.720615134475977</v>
      </c>
      <c r="C71" s="13">
        <v>11.510948505908299</v>
      </c>
      <c r="D71" s="9">
        <f t="shared" si="9"/>
        <v>8.9125093813374043</v>
      </c>
      <c r="F71" s="13">
        <v>53.711304347826001</v>
      </c>
      <c r="G71" s="13">
        <f t="shared" si="10"/>
        <v>87.060946044990644</v>
      </c>
      <c r="H71" s="13">
        <v>14.677992676220599</v>
      </c>
      <c r="I71" s="9">
        <f t="shared" si="11"/>
        <v>100</v>
      </c>
    </row>
    <row r="72" spans="1:9" x14ac:dyDescent="0.3">
      <c r="A72" s="13">
        <v>51.970649895178198</v>
      </c>
      <c r="B72" s="13">
        <f t="shared" si="8"/>
        <v>83.97127565883082</v>
      </c>
      <c r="C72" s="13">
        <v>17.333604732440001</v>
      </c>
      <c r="D72" s="9">
        <f t="shared" si="9"/>
        <v>13.420780634278048</v>
      </c>
      <c r="F72" s="13">
        <v>52.789565217391299</v>
      </c>
      <c r="G72" s="13">
        <f t="shared" si="10"/>
        <v>85.566894063257678</v>
      </c>
      <c r="H72" s="13">
        <v>9.2611872812879295</v>
      </c>
      <c r="I72" s="9">
        <f t="shared" si="11"/>
        <v>63.095734448019705</v>
      </c>
    </row>
    <row r="73" spans="1:9" x14ac:dyDescent="0.3">
      <c r="A73" s="13">
        <v>51.970649895178198</v>
      </c>
      <c r="B73" s="13">
        <f t="shared" si="8"/>
        <v>83.97127565883082</v>
      </c>
      <c r="C73" s="13">
        <v>17.333604732440001</v>
      </c>
      <c r="D73" s="9">
        <f t="shared" si="9"/>
        <v>13.420780634278048</v>
      </c>
      <c r="F73" s="13">
        <v>51.736811594202898</v>
      </c>
      <c r="G73" s="13">
        <f t="shared" si="10"/>
        <v>83.860479975944912</v>
      </c>
      <c r="H73" s="13">
        <v>10.4712854805089</v>
      </c>
      <c r="I73" s="9">
        <f t="shared" si="11"/>
        <v>71.340037507125444</v>
      </c>
    </row>
    <row r="74" spans="1:9" x14ac:dyDescent="0.3">
      <c r="A74" s="13">
        <v>51.029350104821802</v>
      </c>
      <c r="B74" s="13">
        <f t="shared" si="8"/>
        <v>82.450375990786654</v>
      </c>
      <c r="C74" s="13">
        <v>16.895761786607601</v>
      </c>
      <c r="D74" s="9">
        <f t="shared" si="9"/>
        <v>13.081774742601901</v>
      </c>
      <c r="F74" s="13"/>
      <c r="G74" s="13"/>
      <c r="H74" s="13"/>
      <c r="I74" s="9"/>
    </row>
    <row r="75" spans="1:9" x14ac:dyDescent="0.3">
      <c r="A75" s="13">
        <v>49.799790356394098</v>
      </c>
      <c r="B75" s="13">
        <f t="shared" si="8"/>
        <v>80.463721970056284</v>
      </c>
      <c r="C75" s="13">
        <v>11.9612833307875</v>
      </c>
      <c r="D75" s="9">
        <f t="shared" si="9"/>
        <v>9.2611872812879366</v>
      </c>
      <c r="F75" s="13"/>
      <c r="G75" s="13"/>
      <c r="H75" s="13"/>
      <c r="I75" s="9"/>
    </row>
    <row r="76" spans="1:9" x14ac:dyDescent="0.3">
      <c r="D76" s="9"/>
    </row>
    <row r="77" spans="1:9" x14ac:dyDescent="0.3">
      <c r="D77" s="9"/>
    </row>
    <row r="78" spans="1:9" x14ac:dyDescent="0.3">
      <c r="D78" s="9"/>
    </row>
    <row r="79" spans="1:9" x14ac:dyDescent="0.3">
      <c r="D79" s="9"/>
    </row>
    <row r="80" spans="1:9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D637-318A-49B1-B5E5-C476D0E89396}">
  <dimension ref="A1:D170"/>
  <sheetViews>
    <sheetView zoomScale="90" zoomScaleNormal="90" workbookViewId="0">
      <selection sqref="A1:XFD1048576"/>
    </sheetView>
  </sheetViews>
  <sheetFormatPr defaultRowHeight="14.4" x14ac:dyDescent="0.3"/>
  <cols>
    <col min="1" max="3" width="8.88671875" style="13"/>
    <col min="4" max="16384" width="8.88671875" style="5"/>
  </cols>
  <sheetData>
    <row r="1" spans="1:4" ht="15" thickBot="1" x14ac:dyDescent="0.35">
      <c r="A1" s="12" t="s">
        <v>0</v>
      </c>
      <c r="B1" s="12" t="s">
        <v>40</v>
      </c>
      <c r="C1" s="12" t="s">
        <v>5</v>
      </c>
      <c r="D1" s="7" t="s">
        <v>45</v>
      </c>
    </row>
    <row r="2" spans="1:4" x14ac:dyDescent="0.3">
      <c r="A2" s="13">
        <v>54.136262177989003</v>
      </c>
      <c r="B2" s="13">
        <f t="shared" ref="B2:B18" si="0">A2/MAX($A$2:$A$84)*100</f>
        <v>66.628518978770998</v>
      </c>
      <c r="C2" s="13">
        <v>42.136498516320501</v>
      </c>
      <c r="D2" s="9">
        <f t="shared" ref="D2:D18" si="1">C2/MAX($C$2:$C$84)*100</f>
        <v>11.764705882352949</v>
      </c>
    </row>
    <row r="3" spans="1:4" x14ac:dyDescent="0.3">
      <c r="A3" s="13">
        <v>54.429006591213401</v>
      </c>
      <c r="B3" s="13">
        <f t="shared" si="0"/>
        <v>66.988815864956479</v>
      </c>
      <c r="C3" s="13">
        <v>115.13353115727</v>
      </c>
      <c r="D3" s="9">
        <f t="shared" si="1"/>
        <v>32.145816072908026</v>
      </c>
    </row>
    <row r="4" spans="1:4" x14ac:dyDescent="0.3">
      <c r="A4" s="13">
        <v>53.518316220687403</v>
      </c>
      <c r="B4" s="13">
        <f t="shared" si="0"/>
        <v>65.867978404163978</v>
      </c>
      <c r="C4" s="13">
        <v>287.833827893175</v>
      </c>
      <c r="D4" s="9">
        <f t="shared" si="1"/>
        <v>80.364540182270076</v>
      </c>
    </row>
    <row r="5" spans="1:4" x14ac:dyDescent="0.3">
      <c r="A5" s="13">
        <v>61.458023686352703</v>
      </c>
      <c r="B5" s="13">
        <f t="shared" si="0"/>
        <v>75.639819463723825</v>
      </c>
      <c r="C5" s="13">
        <v>358.160237388724</v>
      </c>
      <c r="D5" s="9">
        <f t="shared" si="1"/>
        <v>100</v>
      </c>
    </row>
    <row r="6" spans="1:4" x14ac:dyDescent="0.3">
      <c r="A6" s="13">
        <v>57.691736036343499</v>
      </c>
      <c r="B6" s="13">
        <f t="shared" si="0"/>
        <v>71.004439072238682</v>
      </c>
      <c r="C6" s="13">
        <v>197.92284866468799</v>
      </c>
      <c r="D6" s="9">
        <f t="shared" si="1"/>
        <v>55.260977630488696</v>
      </c>
    </row>
    <row r="7" spans="1:4" x14ac:dyDescent="0.3">
      <c r="A7" s="13">
        <v>63.292639373965997</v>
      </c>
      <c r="B7" s="13">
        <f t="shared" si="0"/>
        <v>77.897783372628368</v>
      </c>
      <c r="C7" s="13">
        <v>275.37091988130499</v>
      </c>
      <c r="D7" s="9">
        <f t="shared" si="1"/>
        <v>76.884838442419039</v>
      </c>
    </row>
    <row r="8" spans="1:4" x14ac:dyDescent="0.3">
      <c r="A8" s="13">
        <v>66.019511042252006</v>
      </c>
      <c r="B8" s="13">
        <f t="shared" si="0"/>
        <v>81.253896509987499</v>
      </c>
      <c r="C8" s="13">
        <v>221.95845697329301</v>
      </c>
      <c r="D8" s="9">
        <f t="shared" si="1"/>
        <v>61.97183098591529</v>
      </c>
    </row>
    <row r="9" spans="1:4" x14ac:dyDescent="0.3">
      <c r="A9" s="13">
        <v>69.470523358105098</v>
      </c>
      <c r="B9" s="13">
        <f t="shared" si="0"/>
        <v>85.501249953540878</v>
      </c>
      <c r="C9" s="13">
        <v>222.84866468842699</v>
      </c>
      <c r="D9" s="9">
        <f t="shared" si="1"/>
        <v>62.22038111019048</v>
      </c>
    </row>
    <row r="10" spans="1:4" x14ac:dyDescent="0.3">
      <c r="A10" s="13">
        <v>67.640791996008502</v>
      </c>
      <c r="B10" s="13">
        <f t="shared" si="0"/>
        <v>83.249297456623324</v>
      </c>
      <c r="C10" s="13">
        <v>141.83976261127501</v>
      </c>
      <c r="D10" s="9">
        <f t="shared" si="1"/>
        <v>39.602319801159638</v>
      </c>
    </row>
    <row r="11" spans="1:4" x14ac:dyDescent="0.3">
      <c r="A11" s="13">
        <v>64.284315012736002</v>
      </c>
      <c r="B11" s="13">
        <f t="shared" si="0"/>
        <v>79.118293922494829</v>
      </c>
      <c r="C11" s="13">
        <v>173.887240356083</v>
      </c>
      <c r="D11" s="9">
        <f t="shared" si="1"/>
        <v>48.550124275062117</v>
      </c>
    </row>
    <row r="12" spans="1:4" x14ac:dyDescent="0.3">
      <c r="A12" s="13">
        <v>61.907539192773299</v>
      </c>
      <c r="B12" s="13">
        <f t="shared" si="0"/>
        <v>76.193063283038967</v>
      </c>
      <c r="C12" s="13">
        <v>138.27893175074101</v>
      </c>
      <c r="D12" s="9">
        <f t="shared" si="1"/>
        <v>38.608119304059421</v>
      </c>
    </row>
    <row r="13" spans="1:4" x14ac:dyDescent="0.3">
      <c r="A13" s="13">
        <v>58.477639767863202</v>
      </c>
      <c r="B13" s="13">
        <f t="shared" si="0"/>
        <v>71.971694652590472</v>
      </c>
      <c r="C13" s="13">
        <v>77.744807121661694</v>
      </c>
      <c r="D13" s="9">
        <f t="shared" si="1"/>
        <v>21.706710853355421</v>
      </c>
    </row>
    <row r="14" spans="1:4" x14ac:dyDescent="0.3">
      <c r="A14" s="13">
        <v>58.958982169585802</v>
      </c>
      <c r="B14" s="13">
        <f t="shared" si="0"/>
        <v>72.564109608078496</v>
      </c>
      <c r="C14" s="13">
        <v>67.952522255192804</v>
      </c>
      <c r="D14" s="9">
        <f t="shared" si="1"/>
        <v>18.972659486329725</v>
      </c>
    </row>
    <row r="15" spans="1:4" x14ac:dyDescent="0.3">
      <c r="A15" s="13">
        <v>61.028833276436998</v>
      </c>
      <c r="B15" s="13">
        <f t="shared" si="0"/>
        <v>75.111590874935104</v>
      </c>
      <c r="C15" s="13">
        <v>70.623145400593501</v>
      </c>
      <c r="D15" s="9">
        <f t="shared" si="1"/>
        <v>19.718309859154939</v>
      </c>
    </row>
    <row r="16" spans="1:4" x14ac:dyDescent="0.3">
      <c r="A16" s="13">
        <v>62.837294188702998</v>
      </c>
      <c r="B16" s="13">
        <f t="shared" si="0"/>
        <v>77.337364642232103</v>
      </c>
      <c r="C16" s="13">
        <v>61.721068249258103</v>
      </c>
      <c r="D16" s="9">
        <f t="shared" si="1"/>
        <v>17.232808616404295</v>
      </c>
    </row>
    <row r="17" spans="1:4" x14ac:dyDescent="0.3">
      <c r="A17" s="13">
        <v>76.839394973871407</v>
      </c>
      <c r="B17" s="13">
        <f t="shared" si="0"/>
        <v>94.570531476690377</v>
      </c>
      <c r="C17" s="13">
        <v>255.78635014836701</v>
      </c>
      <c r="D17" s="9">
        <f t="shared" si="1"/>
        <v>71.416735708367597</v>
      </c>
    </row>
    <row r="18" spans="1:4" x14ac:dyDescent="0.3">
      <c r="A18" s="13">
        <v>81.250886268742903</v>
      </c>
      <c r="B18" s="13">
        <f t="shared" si="0"/>
        <v>100</v>
      </c>
      <c r="C18" s="13">
        <v>243.32344213649799</v>
      </c>
      <c r="D18" s="9">
        <f t="shared" si="1"/>
        <v>67.937033968516843</v>
      </c>
    </row>
    <row r="19" spans="1:4" x14ac:dyDescent="0.3">
      <c r="A19" s="13" t="s">
        <v>4</v>
      </c>
      <c r="D19" s="9"/>
    </row>
    <row r="20" spans="1:4" x14ac:dyDescent="0.3">
      <c r="D20" s="9"/>
    </row>
    <row r="21" spans="1:4" x14ac:dyDescent="0.3">
      <c r="D21" s="9"/>
    </row>
    <row r="22" spans="1:4" x14ac:dyDescent="0.3">
      <c r="D22" s="9"/>
    </row>
    <row r="23" spans="1:4" x14ac:dyDescent="0.3">
      <c r="D23" s="9"/>
    </row>
    <row r="24" spans="1:4" x14ac:dyDescent="0.3">
      <c r="D24" s="9"/>
    </row>
    <row r="25" spans="1:4" x14ac:dyDescent="0.3">
      <c r="D25" s="9"/>
    </row>
    <row r="26" spans="1:4" x14ac:dyDescent="0.3">
      <c r="D26" s="9"/>
    </row>
    <row r="27" spans="1:4" x14ac:dyDescent="0.3">
      <c r="D27" s="9"/>
    </row>
    <row r="28" spans="1:4" x14ac:dyDescent="0.3">
      <c r="D28" s="9"/>
    </row>
    <row r="29" spans="1:4" x14ac:dyDescent="0.3">
      <c r="D29" s="9"/>
    </row>
    <row r="30" spans="1:4" x14ac:dyDescent="0.3">
      <c r="D30" s="9"/>
    </row>
    <row r="31" spans="1:4" x14ac:dyDescent="0.3">
      <c r="D31" s="9"/>
    </row>
    <row r="32" spans="1: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74AA-8347-4FED-90D5-16246489D7CB}">
  <dimension ref="A1:N170"/>
  <sheetViews>
    <sheetView topLeftCell="A9" workbookViewId="0">
      <selection sqref="A1:D1048576"/>
    </sheetView>
  </sheetViews>
  <sheetFormatPr defaultRowHeight="14.4" x14ac:dyDescent="0.3"/>
  <cols>
    <col min="1" max="3" width="8.88671875" style="13"/>
    <col min="4" max="16384" width="8.88671875" style="5"/>
  </cols>
  <sheetData>
    <row r="1" spans="1:14" ht="15" thickBot="1" x14ac:dyDescent="0.35">
      <c r="A1" s="12" t="s">
        <v>6</v>
      </c>
      <c r="B1" s="12" t="s">
        <v>10</v>
      </c>
      <c r="C1" s="12" t="s">
        <v>2</v>
      </c>
      <c r="D1" s="7" t="s">
        <v>11</v>
      </c>
      <c r="F1" s="12" t="s">
        <v>9</v>
      </c>
      <c r="G1" s="12" t="s">
        <v>2</v>
      </c>
      <c r="H1" s="12" t="s">
        <v>14</v>
      </c>
      <c r="I1" s="7" t="s">
        <v>14</v>
      </c>
      <c r="K1" s="12" t="s">
        <v>9</v>
      </c>
      <c r="L1" s="12" t="s">
        <v>1</v>
      </c>
      <c r="M1" s="12" t="s">
        <v>14</v>
      </c>
      <c r="N1" s="7" t="s">
        <v>14</v>
      </c>
    </row>
    <row r="2" spans="1:14" x14ac:dyDescent="0.3">
      <c r="A2" s="13">
        <v>1.22435897435897</v>
      </c>
      <c r="B2" s="13">
        <f t="shared" ref="B2:B17" si="0">A2/MAX($A$2:$A$84)*100</f>
        <v>18.939018344075322</v>
      </c>
      <c r="C2" s="13">
        <v>16.639184699649999</v>
      </c>
      <c r="D2" s="9">
        <f>C2/MAX($C$2:$C$84)*100</f>
        <v>84.7066137766938</v>
      </c>
      <c r="F2" s="13">
        <v>1.30750006508213</v>
      </c>
      <c r="G2" s="13">
        <v>0.47353760445682602</v>
      </c>
      <c r="H2" s="13">
        <f>LN(F2)</f>
        <v>0.26811696673294733</v>
      </c>
      <c r="I2" s="9">
        <f>LN(G2)</f>
        <v>-0.74752395143801387</v>
      </c>
      <c r="K2" s="13">
        <v>2.61513029443157</v>
      </c>
      <c r="L2" s="13">
        <v>0.89136490250696399</v>
      </c>
      <c r="M2" s="13">
        <f>LN(K2)</f>
        <v>0.96131392206207422</v>
      </c>
      <c r="N2" s="9">
        <f>LN(L2)</f>
        <v>-0.11500139269450642</v>
      </c>
    </row>
    <row r="3" spans="1:14" x14ac:dyDescent="0.3">
      <c r="A3" s="13">
        <v>1.1442307692307601</v>
      </c>
      <c r="B3" s="13">
        <f t="shared" si="0"/>
        <v>17.699553792761414</v>
      </c>
      <c r="C3" s="13">
        <v>12.7556860025087</v>
      </c>
      <c r="D3" s="9">
        <f t="shared" ref="D3:D30" si="1">C3/MAX($C$2:$C$84)*100</f>
        <v>64.936533079893721</v>
      </c>
      <c r="F3" s="13">
        <v>1.54010361075677</v>
      </c>
      <c r="G3" s="13">
        <v>1.03064066852367</v>
      </c>
      <c r="H3" s="13">
        <f t="shared" ref="H3:H23" si="2">LN(F3)</f>
        <v>0.4318496938745478</v>
      </c>
      <c r="I3" s="9">
        <f t="shared" ref="I3:I23" si="3">LN(G3)</f>
        <v>3.0180617149984559E-2</v>
      </c>
      <c r="K3" s="13">
        <v>2.0991591388331998</v>
      </c>
      <c r="L3" s="13">
        <v>1.9359331476323101</v>
      </c>
      <c r="M3" s="13">
        <f t="shared" ref="M3:M10" si="4">LN(K3)</f>
        <v>0.74153685446442741</v>
      </c>
      <c r="N3" s="9">
        <f t="shared" ref="N3:N10" si="5">LN(L3)</f>
        <v>0.66058945707651229</v>
      </c>
    </row>
    <row r="4" spans="1:14" x14ac:dyDescent="0.3">
      <c r="A4" s="13">
        <v>0.98397435897435903</v>
      </c>
      <c r="B4" s="13">
        <f t="shared" si="0"/>
        <v>15.220624690133889</v>
      </c>
      <c r="C4" s="13">
        <v>11.9930324149614</v>
      </c>
      <c r="D4" s="9">
        <f t="shared" si="1"/>
        <v>61.054022965853214</v>
      </c>
      <c r="F4" s="13">
        <v>2.1473199177361799</v>
      </c>
      <c r="G4" s="13">
        <v>1.1699164345403901</v>
      </c>
      <c r="H4" s="13">
        <f t="shared" si="2"/>
        <v>0.76422051465983831</v>
      </c>
      <c r="I4" s="9">
        <f t="shared" si="3"/>
        <v>0.15693232278913521</v>
      </c>
      <c r="K4" s="13">
        <v>1.3030744799937499</v>
      </c>
      <c r="L4" s="13">
        <v>2.8412256267409401</v>
      </c>
      <c r="M4" s="13">
        <f t="shared" si="4"/>
        <v>0.26472645690339736</v>
      </c>
      <c r="N4" s="9">
        <f t="shared" si="5"/>
        <v>1.0442355177900355</v>
      </c>
    </row>
    <row r="5" spans="1:14" x14ac:dyDescent="0.3">
      <c r="A5" s="13">
        <v>0.96794871794871695</v>
      </c>
      <c r="B5" s="13">
        <f t="shared" si="0"/>
        <v>14.972731779871104</v>
      </c>
      <c r="C5" s="13">
        <v>9.0473967397582502</v>
      </c>
      <c r="D5" s="9">
        <f t="shared" si="1"/>
        <v>46.058407016501306</v>
      </c>
      <c r="F5" s="13">
        <v>2.1020227527139199</v>
      </c>
      <c r="G5" s="13">
        <v>0.40389972144846797</v>
      </c>
      <c r="H5" s="13">
        <f t="shared" si="2"/>
        <v>0.74290009671297985</v>
      </c>
      <c r="I5" s="9">
        <f t="shared" si="3"/>
        <v>-0.90658864606770451</v>
      </c>
      <c r="K5" s="13">
        <v>1.6243198917033199</v>
      </c>
      <c r="L5" s="13">
        <v>5.9749303621169902</v>
      </c>
      <c r="M5" s="13">
        <f t="shared" si="4"/>
        <v>0.4850891999917637</v>
      </c>
      <c r="N5" s="9">
        <f t="shared" si="5"/>
        <v>1.7875724428738382</v>
      </c>
    </row>
    <row r="6" spans="1:14" x14ac:dyDescent="0.3">
      <c r="A6" s="13">
        <v>1.12820512820512</v>
      </c>
      <c r="B6" s="13">
        <f t="shared" si="0"/>
        <v>17.451660882498661</v>
      </c>
      <c r="C6" s="13">
        <v>7.8498810056312998</v>
      </c>
      <c r="D6" s="9">
        <f t="shared" si="1"/>
        <v>39.962104546564831</v>
      </c>
      <c r="F6" s="13">
        <v>2.5700934579439201</v>
      </c>
      <c r="G6" s="13">
        <v>0.1</v>
      </c>
      <c r="H6" s="13">
        <f t="shared" si="2"/>
        <v>0.94394226320466312</v>
      </c>
      <c r="I6" s="9">
        <f t="shared" si="3"/>
        <v>-2.3025850929940455</v>
      </c>
      <c r="K6" s="13">
        <v>3.35277119725093</v>
      </c>
      <c r="L6" s="13">
        <v>6.2534818941504202</v>
      </c>
      <c r="M6" s="13">
        <f t="shared" si="4"/>
        <v>1.2097872269365306</v>
      </c>
      <c r="N6" s="9">
        <f t="shared" si="5"/>
        <v>1.8331384116880762</v>
      </c>
    </row>
    <row r="7" spans="1:14" x14ac:dyDescent="0.3">
      <c r="A7" s="13">
        <v>1.0641025641025601</v>
      </c>
      <c r="B7" s="13">
        <f t="shared" si="0"/>
        <v>16.460089241447658</v>
      </c>
      <c r="C7" s="13">
        <v>7.6108306766618998</v>
      </c>
      <c r="D7" s="9">
        <f t="shared" si="1"/>
        <v>38.745149253699516</v>
      </c>
      <c r="F7" s="13">
        <v>3.3611017103584699</v>
      </c>
      <c r="G7" s="13">
        <v>1.79665738161559</v>
      </c>
      <c r="H7" s="13">
        <f t="shared" si="2"/>
        <v>1.2122688102185786</v>
      </c>
      <c r="I7" s="9">
        <f t="shared" si="3"/>
        <v>0.58592792830748863</v>
      </c>
      <c r="K7" s="13">
        <v>5.7365995886809102</v>
      </c>
      <c r="L7" s="13">
        <v>5.9052924791086303</v>
      </c>
      <c r="M7" s="13">
        <f t="shared" si="4"/>
        <v>1.7468666286364669</v>
      </c>
      <c r="N7" s="9">
        <f t="shared" si="5"/>
        <v>1.7758489791777785</v>
      </c>
    </row>
    <row r="8" spans="1:14" x14ac:dyDescent="0.3">
      <c r="A8" s="13">
        <v>1.6891025641025601</v>
      </c>
      <c r="B8" s="13">
        <f t="shared" si="0"/>
        <v>26.127912741695564</v>
      </c>
      <c r="C8" s="13">
        <v>10.0503308651541</v>
      </c>
      <c r="D8" s="9">
        <f t="shared" si="1"/>
        <v>51.164135159849543</v>
      </c>
      <c r="F8" s="13">
        <v>5.9270299117486198</v>
      </c>
      <c r="G8" s="13">
        <v>4.0250696378830098</v>
      </c>
      <c r="H8" s="13">
        <f t="shared" si="2"/>
        <v>1.7795232294858332</v>
      </c>
      <c r="I8" s="9">
        <f t="shared" si="3"/>
        <v>1.392542212058254</v>
      </c>
      <c r="K8" s="13">
        <v>6.6701377137947997</v>
      </c>
      <c r="L8" s="13">
        <v>6.4623955431754796</v>
      </c>
      <c r="M8" s="13">
        <f t="shared" si="4"/>
        <v>1.8976405064602382</v>
      </c>
      <c r="N8" s="9">
        <f t="shared" si="5"/>
        <v>1.8660000761720756</v>
      </c>
    </row>
    <row r="9" spans="1:14" x14ac:dyDescent="0.3">
      <c r="A9" s="13">
        <v>2.07371794871794</v>
      </c>
      <c r="B9" s="13">
        <f t="shared" si="0"/>
        <v>32.077342588001898</v>
      </c>
      <c r="C9" s="13">
        <v>10.6744294498892</v>
      </c>
      <c r="D9" s="9">
        <f t="shared" si="1"/>
        <v>54.341290695411892</v>
      </c>
      <c r="F9" s="13">
        <v>7.97893942154999</v>
      </c>
      <c r="G9" s="13">
        <v>6.2534818941504202</v>
      </c>
      <c r="H9" s="13">
        <f t="shared" si="2"/>
        <v>2.0768054980614523</v>
      </c>
      <c r="I9" s="9">
        <f t="shared" si="3"/>
        <v>1.8331384116880762</v>
      </c>
      <c r="K9" s="13">
        <v>6.8454689818550998</v>
      </c>
      <c r="L9" s="13">
        <v>12.6601671309192</v>
      </c>
      <c r="M9" s="13">
        <f t="shared" si="4"/>
        <v>1.923586970908389</v>
      </c>
      <c r="N9" s="9">
        <f t="shared" si="5"/>
        <v>2.5384606181232989</v>
      </c>
    </row>
    <row r="10" spans="1:14" x14ac:dyDescent="0.3">
      <c r="A10" s="13">
        <v>2.1698717948717898</v>
      </c>
      <c r="B10" s="13">
        <f t="shared" si="0"/>
        <v>33.564700049578555</v>
      </c>
      <c r="C10" s="13">
        <v>15.057153992097</v>
      </c>
      <c r="D10" s="9">
        <f t="shared" si="1"/>
        <v>76.652825893061475</v>
      </c>
      <c r="F10" s="13">
        <v>7.9353343920026997</v>
      </c>
      <c r="G10" s="13">
        <v>4.5821727019498599</v>
      </c>
      <c r="H10" s="13">
        <f t="shared" si="2"/>
        <v>2.0713254944896544</v>
      </c>
      <c r="I10" s="9">
        <f t="shared" si="3"/>
        <v>1.5221732747111931</v>
      </c>
      <c r="K10" s="13">
        <v>11.8195662926613</v>
      </c>
      <c r="L10" s="13">
        <v>26.518105849582099</v>
      </c>
      <c r="M10" s="13">
        <f t="shared" si="4"/>
        <v>2.4697563186365108</v>
      </c>
      <c r="N10" s="9">
        <f t="shared" si="5"/>
        <v>3.2778277392971296</v>
      </c>
    </row>
    <row r="11" spans="1:14" x14ac:dyDescent="0.3">
      <c r="A11" s="13">
        <v>2.2339743589743501</v>
      </c>
      <c r="B11" s="13">
        <f t="shared" si="0"/>
        <v>34.556271690629565</v>
      </c>
      <c r="C11" s="13">
        <v>19.643312319761399</v>
      </c>
      <c r="D11" s="9">
        <f t="shared" si="1"/>
        <v>100</v>
      </c>
      <c r="F11" s="13">
        <v>6.9591023872126598</v>
      </c>
      <c r="G11" s="13">
        <v>1.8662952646239499</v>
      </c>
      <c r="H11" s="13">
        <f t="shared" si="2"/>
        <v>1.940050498674821</v>
      </c>
      <c r="I11" s="9">
        <f t="shared" si="3"/>
        <v>0.62395532389672992</v>
      </c>
      <c r="K11" s="13"/>
      <c r="L11" s="13"/>
      <c r="M11" s="13"/>
      <c r="N11" s="9"/>
    </row>
    <row r="12" spans="1:14" x14ac:dyDescent="0.3">
      <c r="A12" s="13">
        <v>2.55448717948717</v>
      </c>
      <c r="B12" s="13">
        <f t="shared" si="0"/>
        <v>39.514129895884892</v>
      </c>
      <c r="C12" s="13">
        <v>7.78004365411718</v>
      </c>
      <c r="D12" s="9">
        <f t="shared" si="1"/>
        <v>39.606577177365175</v>
      </c>
      <c r="F12" s="13">
        <v>6.6347330330877501</v>
      </c>
      <c r="G12" s="13">
        <v>0.40389972144846797</v>
      </c>
      <c r="H12" s="13">
        <f t="shared" si="2"/>
        <v>1.8923184308160841</v>
      </c>
      <c r="I12" s="9">
        <f t="shared" si="3"/>
        <v>-0.90658864606770451</v>
      </c>
      <c r="K12" s="13"/>
      <c r="L12" s="13"/>
      <c r="M12" s="13"/>
      <c r="N12" s="9"/>
    </row>
    <row r="13" spans="1:14" x14ac:dyDescent="0.3">
      <c r="A13" s="13">
        <v>2.7147435897435801</v>
      </c>
      <c r="B13" s="13">
        <f t="shared" si="0"/>
        <v>41.993058998512559</v>
      </c>
      <c r="C13" s="13">
        <v>4.5630312700833198</v>
      </c>
      <c r="D13" s="9">
        <f t="shared" si="1"/>
        <v>23.229439087484536</v>
      </c>
      <c r="F13" s="13">
        <v>5.8860281675474404</v>
      </c>
      <c r="G13" s="13">
        <v>0.96100278551531904</v>
      </c>
      <c r="H13" s="13">
        <f t="shared" si="2"/>
        <v>1.7725814353158753</v>
      </c>
      <c r="I13" s="9">
        <f t="shared" si="3"/>
        <v>-3.9777971456920469E-2</v>
      </c>
      <c r="K13" s="13"/>
      <c r="L13" s="13"/>
      <c r="M13" s="13"/>
      <c r="N13" s="9"/>
    </row>
    <row r="14" spans="1:14" x14ac:dyDescent="0.3">
      <c r="A14" s="13">
        <v>2.25</v>
      </c>
      <c r="B14" s="13">
        <f t="shared" si="0"/>
        <v>34.80416460089247</v>
      </c>
      <c r="C14" s="13">
        <v>4.9491618757050997</v>
      </c>
      <c r="D14" s="9">
        <f t="shared" si="1"/>
        <v>25.195149347221779</v>
      </c>
      <c r="F14" s="13">
        <v>5.79322104495873</v>
      </c>
      <c r="G14" s="13">
        <v>0.61281337047353901</v>
      </c>
      <c r="H14" s="13">
        <f t="shared" si="2"/>
        <v>1.7566884486381542</v>
      </c>
      <c r="I14" s="9">
        <f t="shared" si="3"/>
        <v>-0.48969484213591502</v>
      </c>
      <c r="K14" s="13"/>
      <c r="L14" s="13"/>
      <c r="M14" s="13"/>
      <c r="N14" s="9"/>
    </row>
    <row r="15" spans="1:14" x14ac:dyDescent="0.3">
      <c r="A15" s="13">
        <v>2.1057692307692299</v>
      </c>
      <c r="B15" s="13">
        <f t="shared" si="0"/>
        <v>32.573128408527552</v>
      </c>
      <c r="C15" s="13">
        <v>4.5804750097741902</v>
      </c>
      <c r="D15" s="9">
        <f t="shared" si="1"/>
        <v>23.318241522669165</v>
      </c>
      <c r="F15" s="13">
        <v>9.2512951344596797</v>
      </c>
      <c r="G15" s="13">
        <v>0.54317548746517996</v>
      </c>
      <c r="H15" s="13">
        <f t="shared" si="2"/>
        <v>2.2247635562593953</v>
      </c>
      <c r="I15" s="9">
        <f t="shared" si="3"/>
        <v>-0.61032282992453413</v>
      </c>
      <c r="K15" s="13"/>
      <c r="L15" s="13"/>
      <c r="M15" s="13"/>
      <c r="N15" s="9"/>
    </row>
    <row r="16" spans="1:14" x14ac:dyDescent="0.3">
      <c r="A16" s="13">
        <v>2.2660256410256401</v>
      </c>
      <c r="B16" s="13">
        <f t="shared" si="0"/>
        <v>35.052057511155219</v>
      </c>
      <c r="C16" s="13">
        <v>4.0369435585592104</v>
      </c>
      <c r="D16" s="9">
        <f t="shared" si="1"/>
        <v>20.551236435303217</v>
      </c>
      <c r="F16" s="13">
        <v>10.1849634238408</v>
      </c>
      <c r="G16" s="13">
        <v>1.03064066852367</v>
      </c>
      <c r="H16" s="13">
        <f t="shared" si="2"/>
        <v>2.3209124584932144</v>
      </c>
      <c r="I16" s="9">
        <f t="shared" si="3"/>
        <v>3.0180617149984559E-2</v>
      </c>
      <c r="K16" s="13"/>
      <c r="L16" s="13"/>
      <c r="M16" s="13"/>
      <c r="N16" s="9"/>
    </row>
    <row r="17" spans="1:14" x14ac:dyDescent="0.3">
      <c r="A17" s="13">
        <v>1.4326923076922999</v>
      </c>
      <c r="B17" s="13">
        <f t="shared" si="0"/>
        <v>22.16162617749124</v>
      </c>
      <c r="C17" s="13">
        <v>2.9666467030160502</v>
      </c>
      <c r="D17" s="9">
        <f t="shared" si="1"/>
        <v>15.102578703244307</v>
      </c>
      <c r="F17" s="13">
        <v>9.5272433811470094</v>
      </c>
      <c r="G17" s="13">
        <v>2.9108635097493001</v>
      </c>
      <c r="H17" s="13">
        <f t="shared" si="2"/>
        <v>2.2541554188607082</v>
      </c>
      <c r="I17" s="9">
        <f t="shared" si="3"/>
        <v>1.0684497759106313</v>
      </c>
      <c r="K17" s="13"/>
      <c r="L17" s="13"/>
      <c r="M17" s="13"/>
      <c r="N17" s="9"/>
    </row>
    <row r="18" spans="1:14" x14ac:dyDescent="0.3">
      <c r="A18" s="13">
        <v>1.52884615384615</v>
      </c>
      <c r="B18" s="13">
        <f t="shared" ref="B18:B30" si="6">A18/MAX($A$2:$A$84)*100</f>
        <v>23.6489836390679</v>
      </c>
      <c r="C18" s="13">
        <v>1.82439902952098</v>
      </c>
      <c r="D18" s="9">
        <f t="shared" si="1"/>
        <v>9.2876343858037291</v>
      </c>
      <c r="F18" s="13">
        <v>11.294874131153501</v>
      </c>
      <c r="G18" s="13">
        <v>7.2284122562674096</v>
      </c>
      <c r="H18" s="13">
        <f t="shared" si="2"/>
        <v>2.4243490060910307</v>
      </c>
      <c r="I18" s="9">
        <f t="shared" si="3"/>
        <v>1.9780194071117101</v>
      </c>
      <c r="K18" s="13"/>
      <c r="L18" s="13"/>
      <c r="M18" s="13"/>
      <c r="N18" s="9"/>
    </row>
    <row r="19" spans="1:14" x14ac:dyDescent="0.3">
      <c r="A19" s="13">
        <v>1.6410256410256401</v>
      </c>
      <c r="B19" s="13">
        <f t="shared" si="6"/>
        <v>25.384234010907313</v>
      </c>
      <c r="C19" s="13">
        <v>1.88113526217409</v>
      </c>
      <c r="D19" s="9">
        <f t="shared" si="1"/>
        <v>9.576466695393556</v>
      </c>
      <c r="F19" s="13">
        <v>11.896753703173401</v>
      </c>
      <c r="G19" s="13">
        <v>10.2228412256267</v>
      </c>
      <c r="H19" s="13">
        <f t="shared" si="2"/>
        <v>2.4762655648486711</v>
      </c>
      <c r="I19" s="9">
        <f t="shared" si="3"/>
        <v>2.3246245525603331</v>
      </c>
      <c r="K19" s="13"/>
      <c r="L19" s="13"/>
      <c r="M19" s="13"/>
      <c r="N19" s="9"/>
    </row>
    <row r="20" spans="1:14" x14ac:dyDescent="0.3">
      <c r="A20" s="13">
        <v>5.1506410256410202</v>
      </c>
      <c r="B20" s="13">
        <f t="shared" si="6"/>
        <v>79.672781358453193</v>
      </c>
      <c r="C20" s="13">
        <v>5.9576382919645798</v>
      </c>
      <c r="D20" s="9">
        <f t="shared" si="1"/>
        <v>30.329092135704254</v>
      </c>
      <c r="F20" s="13">
        <v>12.823913779189301</v>
      </c>
      <c r="G20" s="13">
        <v>14.192200557103</v>
      </c>
      <c r="H20" s="13">
        <f t="shared" si="2"/>
        <v>2.5513116918901786</v>
      </c>
      <c r="I20" s="9">
        <f t="shared" si="3"/>
        <v>2.6526925571685416</v>
      </c>
      <c r="K20" s="13"/>
      <c r="L20" s="13"/>
      <c r="M20" s="13"/>
      <c r="N20" s="9"/>
    </row>
    <row r="21" spans="1:14" x14ac:dyDescent="0.3">
      <c r="A21" s="13">
        <v>3.0512820512820502</v>
      </c>
      <c r="B21" s="13">
        <f t="shared" si="6"/>
        <v>47.198810114030799</v>
      </c>
      <c r="C21" s="13">
        <v>1.8940232815599201</v>
      </c>
      <c r="D21" s="9">
        <f t="shared" si="1"/>
        <v>9.6420769100866508</v>
      </c>
      <c r="F21" s="13">
        <v>13.341707234529901</v>
      </c>
      <c r="G21" s="13">
        <v>12.1727019498607</v>
      </c>
      <c r="H21" s="13">
        <f t="shared" si="2"/>
        <v>2.5908950108993576</v>
      </c>
      <c r="I21" s="9">
        <f t="shared" si="3"/>
        <v>2.499195899601355</v>
      </c>
      <c r="K21" s="13"/>
      <c r="L21" s="13"/>
      <c r="M21" s="13"/>
      <c r="N21" s="9"/>
    </row>
    <row r="22" spans="1:14" x14ac:dyDescent="0.3">
      <c r="A22" s="13">
        <v>2.4423076923076898</v>
      </c>
      <c r="B22" s="13">
        <f t="shared" si="6"/>
        <v>37.778879524045635</v>
      </c>
      <c r="C22" s="13">
        <v>1.9927395917500801</v>
      </c>
      <c r="D22" s="9">
        <f t="shared" si="1"/>
        <v>10.144621025779655</v>
      </c>
      <c r="F22" s="13">
        <v>14.7909561867076</v>
      </c>
      <c r="G22" s="13">
        <v>11.824512534818901</v>
      </c>
      <c r="H22" s="13">
        <f t="shared" si="2"/>
        <v>2.6940159255259384</v>
      </c>
      <c r="I22" s="9">
        <f t="shared" si="3"/>
        <v>2.4701747102571652</v>
      </c>
      <c r="K22" s="13"/>
      <c r="L22" s="13"/>
      <c r="M22" s="13"/>
      <c r="N22" s="9"/>
    </row>
    <row r="23" spans="1:14" x14ac:dyDescent="0.3">
      <c r="A23" s="13">
        <v>2.0897435897435899</v>
      </c>
      <c r="B23" s="13">
        <f t="shared" si="6"/>
        <v>32.325235498264803</v>
      </c>
      <c r="C23" s="13">
        <v>1.0673357692162</v>
      </c>
      <c r="D23" s="9">
        <f t="shared" si="1"/>
        <v>5.4335834600687374</v>
      </c>
      <c r="F23" s="13">
        <v>17.787207455809199</v>
      </c>
      <c r="G23" s="13">
        <v>8.8300835654596099</v>
      </c>
      <c r="H23" s="13">
        <f t="shared" si="2"/>
        <v>2.8784795166642345</v>
      </c>
      <c r="I23" s="9">
        <f t="shared" si="3"/>
        <v>2.1781644783830476</v>
      </c>
      <c r="K23" s="13"/>
      <c r="L23" s="13"/>
      <c r="M23" s="13"/>
      <c r="N23" s="9"/>
    </row>
    <row r="24" spans="1:14" x14ac:dyDescent="0.3">
      <c r="A24" s="13">
        <v>2.7147435897435801</v>
      </c>
      <c r="B24" s="13">
        <f t="shared" si="6"/>
        <v>41.993058998512559</v>
      </c>
      <c r="C24" s="13">
        <v>0.92337028403867805</v>
      </c>
      <c r="D24" s="9">
        <f t="shared" si="1"/>
        <v>4.7006852459895825</v>
      </c>
      <c r="F24" s="13"/>
      <c r="G24" s="13"/>
      <c r="H24" s="13"/>
      <c r="I24" s="9"/>
      <c r="K24" s="13"/>
      <c r="L24" s="13"/>
      <c r="M24" s="13"/>
      <c r="N24" s="9"/>
    </row>
    <row r="25" spans="1:14" x14ac:dyDescent="0.3">
      <c r="A25" s="13">
        <v>2.6346153846153801</v>
      </c>
      <c r="B25" s="13">
        <f t="shared" si="6"/>
        <v>40.753594447198807</v>
      </c>
      <c r="C25" s="13">
        <v>0.56847265146055304</v>
      </c>
      <c r="D25" s="9">
        <f t="shared" si="1"/>
        <v>2.8939755281936996</v>
      </c>
      <c r="F25" s="13"/>
      <c r="G25" s="13"/>
      <c r="H25" s="13"/>
      <c r="I25" s="9"/>
      <c r="K25" s="13"/>
      <c r="L25" s="13"/>
      <c r="M25" s="13"/>
      <c r="N25" s="9"/>
    </row>
    <row r="26" spans="1:14" x14ac:dyDescent="0.3">
      <c r="A26" s="13">
        <v>3.2916666666666599</v>
      </c>
      <c r="B26" s="13">
        <f t="shared" si="6"/>
        <v>50.917203767972211</v>
      </c>
      <c r="C26" s="13">
        <v>0.41387315690208898</v>
      </c>
      <c r="D26" s="9">
        <f t="shared" si="1"/>
        <v>2.1069417935473527</v>
      </c>
      <c r="F26" s="13"/>
      <c r="G26" s="13"/>
      <c r="H26" s="13"/>
      <c r="I26" s="9"/>
      <c r="K26" s="13"/>
      <c r="L26" s="13"/>
      <c r="M26" s="13"/>
      <c r="N26" s="9"/>
    </row>
    <row r="27" spans="1:14" x14ac:dyDescent="0.3">
      <c r="A27" s="13">
        <v>4.3974358974358898</v>
      </c>
      <c r="B27" s="13">
        <f t="shared" si="6"/>
        <v>68.021814576103111</v>
      </c>
      <c r="C27" s="13">
        <v>1.2112843858709501</v>
      </c>
      <c r="D27" s="9">
        <f t="shared" si="1"/>
        <v>6.1663958000218937</v>
      </c>
      <c r="F27" s="13"/>
      <c r="G27" s="13"/>
      <c r="H27" s="13"/>
      <c r="I27" s="9"/>
      <c r="K27" s="13"/>
      <c r="L27" s="13"/>
      <c r="M27" s="13"/>
      <c r="N27" s="9"/>
    </row>
    <row r="28" spans="1:14" x14ac:dyDescent="0.3">
      <c r="A28" s="13">
        <v>5.1826923076923004</v>
      </c>
      <c r="B28" s="13">
        <f t="shared" si="6"/>
        <v>80.168567178978691</v>
      </c>
      <c r="C28" s="13">
        <v>0.47091887898607698</v>
      </c>
      <c r="D28" s="9">
        <f t="shared" si="1"/>
        <v>2.3973496491848123</v>
      </c>
      <c r="F28" s="13"/>
      <c r="G28" s="13"/>
      <c r="H28" s="13"/>
      <c r="I28" s="9"/>
      <c r="K28" s="13"/>
      <c r="L28" s="13"/>
      <c r="M28" s="13"/>
      <c r="N28" s="9"/>
    </row>
    <row r="29" spans="1:14" x14ac:dyDescent="0.3">
      <c r="A29" s="13">
        <v>6.4647435897435797</v>
      </c>
      <c r="B29" s="13">
        <f t="shared" si="6"/>
        <v>100</v>
      </c>
      <c r="C29" s="13">
        <v>1.0064468847553401</v>
      </c>
      <c r="D29" s="9">
        <f t="shared" si="1"/>
        <v>5.1236108675156729</v>
      </c>
      <c r="F29" s="13"/>
      <c r="G29" s="13"/>
      <c r="H29" s="13"/>
      <c r="I29" s="9"/>
      <c r="K29" s="13"/>
      <c r="L29" s="13"/>
      <c r="M29" s="13"/>
      <c r="N29" s="9"/>
    </row>
    <row r="30" spans="1:14" x14ac:dyDescent="0.3">
      <c r="A30" s="13">
        <v>5.9519230769230704</v>
      </c>
      <c r="B30" s="13">
        <f t="shared" si="6"/>
        <v>92.067426871591522</v>
      </c>
      <c r="C30" s="13">
        <v>0.47605340701117799</v>
      </c>
      <c r="D30" s="9">
        <f t="shared" si="1"/>
        <v>2.4234884588800369</v>
      </c>
      <c r="F30" s="13"/>
      <c r="G30" s="13"/>
      <c r="H30" s="13"/>
      <c r="I30" s="9"/>
      <c r="K30" s="13"/>
      <c r="L30" s="13"/>
      <c r="M30" s="13"/>
      <c r="N30" s="9"/>
    </row>
    <row r="31" spans="1:14" x14ac:dyDescent="0.3">
      <c r="D31" s="9"/>
    </row>
    <row r="32" spans="1:1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AFEF-4D34-4649-909C-6325F7E85099}">
  <dimension ref="A1:E170"/>
  <sheetViews>
    <sheetView workbookViewId="0">
      <selection activeCell="J8" sqref="J8"/>
    </sheetView>
  </sheetViews>
  <sheetFormatPr defaultRowHeight="14.4" x14ac:dyDescent="0.3"/>
  <cols>
    <col min="1" max="3" width="8.88671875" style="13"/>
    <col min="4" max="16384" width="8.88671875" style="5"/>
  </cols>
  <sheetData>
    <row r="1" spans="1:5" ht="15" thickBot="1" x14ac:dyDescent="0.35">
      <c r="A1" s="12" t="s">
        <v>7</v>
      </c>
      <c r="B1" s="12" t="s">
        <v>8</v>
      </c>
      <c r="C1" s="12" t="s">
        <v>10</v>
      </c>
      <c r="D1" s="7" t="s">
        <v>2</v>
      </c>
      <c r="E1" s="12" t="s">
        <v>11</v>
      </c>
    </row>
    <row r="2" spans="1:5" x14ac:dyDescent="0.3">
      <c r="A2" s="13">
        <v>0.19529015979814901</v>
      </c>
      <c r="B2" s="13">
        <f>1/A2</f>
        <v>5.120585701981069</v>
      </c>
      <c r="C2" s="13">
        <f>B2/MAX($B$2:$B$84)*100</f>
        <v>69.071755118266594</v>
      </c>
      <c r="D2" s="9">
        <v>9.7231028130468397E-2</v>
      </c>
      <c r="E2" s="13">
        <f>D2/MAX($D$2:$D$84)*100</f>
        <v>0.41290834343412769</v>
      </c>
    </row>
    <row r="3" spans="1:5" x14ac:dyDescent="0.3">
      <c r="A3" s="13">
        <v>0.13489034094584901</v>
      </c>
      <c r="B3" s="13">
        <f t="shared" ref="B3:B66" si="0">1/A3</f>
        <v>7.4134292565947666</v>
      </c>
      <c r="C3" s="13">
        <f t="shared" ref="C3:C66" si="1">B3/MAX($B$2:$B$84)*100</f>
        <v>100</v>
      </c>
      <c r="D3" s="9">
        <v>0.16577238855893101</v>
      </c>
      <c r="E3" s="13">
        <f t="shared" ref="E3:E66" si="2">D3/MAX($D$2:$D$84)*100</f>
        <v>0.70398106101623714</v>
      </c>
    </row>
    <row r="4" spans="1:5" x14ac:dyDescent="0.3">
      <c r="A4" s="13">
        <v>0.15543766578249299</v>
      </c>
      <c r="B4" s="13">
        <f t="shared" si="0"/>
        <v>6.4334470989761252</v>
      </c>
      <c r="C4" s="13">
        <f t="shared" si="1"/>
        <v>86.780987263797272</v>
      </c>
      <c r="D4" s="9">
        <v>0.23880794998622101</v>
      </c>
      <c r="E4" s="13">
        <f t="shared" si="2"/>
        <v>1.0141391788575702</v>
      </c>
    </row>
    <row r="5" spans="1:5" x14ac:dyDescent="0.3">
      <c r="A5" s="13">
        <v>0.20209613767225201</v>
      </c>
      <c r="B5" s="13">
        <f t="shared" si="0"/>
        <v>4.9481400857929456</v>
      </c>
      <c r="C5" s="13">
        <f t="shared" si="1"/>
        <v>66.745630322043297</v>
      </c>
      <c r="D5" s="9">
        <v>0.24218449830368599</v>
      </c>
      <c r="E5" s="13">
        <f t="shared" si="2"/>
        <v>1.0284782740939074</v>
      </c>
    </row>
    <row r="6" spans="1:5" x14ac:dyDescent="0.3">
      <c r="A6" s="13">
        <v>0.217027883806689</v>
      </c>
      <c r="B6" s="13">
        <f t="shared" si="0"/>
        <v>4.6077028557801336</v>
      </c>
      <c r="C6" s="13">
        <f t="shared" si="1"/>
        <v>62.153460919334435</v>
      </c>
      <c r="D6" s="9">
        <v>0.23219542502889801</v>
      </c>
      <c r="E6" s="13">
        <f t="shared" si="2"/>
        <v>0.98605795027710774</v>
      </c>
    </row>
    <row r="7" spans="1:5" x14ac:dyDescent="0.3">
      <c r="A7" s="13">
        <v>0.227948502296694</v>
      </c>
      <c r="B7" s="13">
        <f t="shared" si="0"/>
        <v>4.386955781347563</v>
      </c>
      <c r="C7" s="13">
        <f t="shared" si="1"/>
        <v>59.175796106033616</v>
      </c>
      <c r="D7" s="9">
        <v>0.19619273742801099</v>
      </c>
      <c r="E7" s="13">
        <f t="shared" si="2"/>
        <v>0.83316632316697226</v>
      </c>
    </row>
    <row r="8" spans="1:5" x14ac:dyDescent="0.3">
      <c r="A8" s="13">
        <v>0.27251083651419999</v>
      </c>
      <c r="B8" s="13">
        <f t="shared" si="0"/>
        <v>3.6695788424101514</v>
      </c>
      <c r="C8" s="13">
        <f t="shared" si="1"/>
        <v>49.499074118037925</v>
      </c>
      <c r="D8" s="9">
        <v>0.19619273742801099</v>
      </c>
      <c r="E8" s="13">
        <f t="shared" si="2"/>
        <v>0.83316632316697226</v>
      </c>
    </row>
    <row r="9" spans="1:5" x14ac:dyDescent="0.3">
      <c r="A9" s="13">
        <v>0.15215112893834501</v>
      </c>
      <c r="B9" s="13">
        <f t="shared" si="0"/>
        <v>6.5724126201207618</v>
      </c>
      <c r="C9" s="13">
        <f t="shared" si="1"/>
        <v>88.65549791648904</v>
      </c>
      <c r="D9" s="9">
        <v>0.44919925198036498</v>
      </c>
      <c r="E9" s="13">
        <f t="shared" si="2"/>
        <v>1.9076021571856672</v>
      </c>
    </row>
    <row r="10" spans="1:5" x14ac:dyDescent="0.3">
      <c r="A10" s="13">
        <v>0.17567445170472901</v>
      </c>
      <c r="B10" s="13">
        <f t="shared" si="0"/>
        <v>5.6923473521396559</v>
      </c>
      <c r="C10" s="13">
        <f t="shared" si="1"/>
        <v>76.784267511231903</v>
      </c>
      <c r="D10" s="9">
        <v>0.40715155477896797</v>
      </c>
      <c r="E10" s="13">
        <f t="shared" si="2"/>
        <v>1.7290393534132764</v>
      </c>
    </row>
    <row r="11" spans="1:5" x14ac:dyDescent="0.3">
      <c r="A11" s="13">
        <v>0.18884647732418899</v>
      </c>
      <c r="B11" s="13">
        <f t="shared" si="0"/>
        <v>5.2953066118533938</v>
      </c>
      <c r="C11" s="13">
        <f t="shared" si="1"/>
        <v>71.428571428571288</v>
      </c>
      <c r="D11" s="9">
        <v>1.01413917885756</v>
      </c>
      <c r="E11" s="13">
        <f t="shared" si="2"/>
        <v>4.3067170676404984</v>
      </c>
    </row>
    <row r="12" spans="1:5" x14ac:dyDescent="0.3">
      <c r="A12" s="13">
        <v>0.185068253865562</v>
      </c>
      <c r="B12" s="13">
        <f t="shared" si="0"/>
        <v>5.4034118716353365</v>
      </c>
      <c r="C12" s="13">
        <f t="shared" si="1"/>
        <v>72.886806963573875</v>
      </c>
      <c r="D12" s="9">
        <v>0.787664846654896</v>
      </c>
      <c r="E12" s="13">
        <f t="shared" si="2"/>
        <v>3.3449547255343064</v>
      </c>
    </row>
    <row r="13" spans="1:5" x14ac:dyDescent="0.3">
      <c r="A13" s="13">
        <v>0.21035129714692299</v>
      </c>
      <c r="B13" s="13">
        <f t="shared" si="0"/>
        <v>4.7539521436919649</v>
      </c>
      <c r="C13" s="13">
        <f t="shared" si="1"/>
        <v>64.126222550285888</v>
      </c>
      <c r="D13" s="9">
        <v>0.86900923200621705</v>
      </c>
      <c r="E13" s="13">
        <f t="shared" si="2"/>
        <v>3.6903976983064539</v>
      </c>
    </row>
    <row r="14" spans="1:5" x14ac:dyDescent="0.3">
      <c r="A14" s="13">
        <v>0.22577472989583999</v>
      </c>
      <c r="B14" s="13">
        <f t="shared" si="0"/>
        <v>4.4291936500659075</v>
      </c>
      <c r="C14" s="13">
        <f t="shared" si="1"/>
        <v>59.745544157257967</v>
      </c>
      <c r="D14" s="9">
        <v>0.63808428501175896</v>
      </c>
      <c r="E14" s="13">
        <f t="shared" si="2"/>
        <v>2.7097350522923649</v>
      </c>
    </row>
    <row r="15" spans="1:5" x14ac:dyDescent="0.3">
      <c r="A15" s="13">
        <v>0.217493692178301</v>
      </c>
      <c r="B15" s="13">
        <f t="shared" si="0"/>
        <v>4.5978344934261424</v>
      </c>
      <c r="C15" s="13">
        <f t="shared" si="1"/>
        <v>62.020346243083722</v>
      </c>
      <c r="D15" s="9">
        <v>0.570292369766217</v>
      </c>
      <c r="E15" s="13">
        <f t="shared" si="2"/>
        <v>2.4218449830368702</v>
      </c>
    </row>
    <row r="16" spans="1:5" x14ac:dyDescent="0.3">
      <c r="A16" s="13">
        <v>0.21795950054991201</v>
      </c>
      <c r="B16" s="13">
        <f t="shared" si="0"/>
        <v>4.5880083110715484</v>
      </c>
      <c r="C16" s="13">
        <f t="shared" si="1"/>
        <v>61.887800534283002</v>
      </c>
      <c r="D16" s="9">
        <v>0.44293649367376697</v>
      </c>
      <c r="E16" s="13">
        <f t="shared" si="2"/>
        <v>1.881006273058681</v>
      </c>
    </row>
    <row r="17" spans="1:5" x14ac:dyDescent="0.3">
      <c r="A17" s="13">
        <v>0.25618166526492803</v>
      </c>
      <c r="B17" s="13">
        <f t="shared" si="0"/>
        <v>3.9034799737360548</v>
      </c>
      <c r="C17" s="13">
        <f t="shared" si="1"/>
        <v>52.654174453255024</v>
      </c>
      <c r="D17" s="9">
        <v>0.436761051054883</v>
      </c>
      <c r="E17" s="13">
        <f t="shared" si="2"/>
        <v>1.8547811900706213</v>
      </c>
    </row>
    <row r="18" spans="1:5" x14ac:dyDescent="0.3">
      <c r="A18" s="13">
        <v>0.28811541696318799</v>
      </c>
      <c r="B18" s="13">
        <f t="shared" si="0"/>
        <v>3.4708312749809158</v>
      </c>
      <c r="C18" s="13">
        <f t="shared" si="1"/>
        <v>46.818161404769157</v>
      </c>
      <c r="D18" s="9">
        <v>0.41290834343412502</v>
      </c>
      <c r="E18" s="13">
        <f t="shared" si="2"/>
        <v>1.7534865500829617</v>
      </c>
    </row>
    <row r="19" spans="1:5" x14ac:dyDescent="0.3">
      <c r="A19" s="13">
        <v>0.25351620624959498</v>
      </c>
      <c r="B19" s="13">
        <f t="shared" si="0"/>
        <v>3.9445210023988264</v>
      </c>
      <c r="C19" s="13">
        <f t="shared" si="1"/>
        <v>53.207778288163979</v>
      </c>
      <c r="D19" s="9">
        <v>0.58653331218608196</v>
      </c>
      <c r="E19" s="13">
        <f t="shared" si="2"/>
        <v>2.4908149482767428</v>
      </c>
    </row>
    <row r="20" spans="1:5" x14ac:dyDescent="0.3">
      <c r="A20" s="13">
        <v>0.237678721614802</v>
      </c>
      <c r="B20" s="13">
        <f t="shared" si="0"/>
        <v>4.2073602264685128</v>
      </c>
      <c r="C20" s="13">
        <f t="shared" si="1"/>
        <v>56.753225543034212</v>
      </c>
      <c r="D20" s="9">
        <v>1</v>
      </c>
      <c r="E20" s="13">
        <f t="shared" si="2"/>
        <v>4.2466726041410476</v>
      </c>
    </row>
    <row r="21" spans="1:5" x14ac:dyDescent="0.3">
      <c r="A21" s="13">
        <v>0.26311703435336697</v>
      </c>
      <c r="B21" s="13">
        <f t="shared" si="0"/>
        <v>3.800590115564304</v>
      </c>
      <c r="C21" s="13">
        <f t="shared" si="1"/>
        <v>51.266289648389261</v>
      </c>
      <c r="D21" s="9">
        <v>1.01413917885756</v>
      </c>
      <c r="E21" s="13">
        <f t="shared" si="2"/>
        <v>4.3067170676404984</v>
      </c>
    </row>
    <row r="22" spans="1:5" x14ac:dyDescent="0.3">
      <c r="A22" s="13">
        <v>0.26790450928381898</v>
      </c>
      <c r="B22" s="13">
        <f t="shared" si="0"/>
        <v>3.7326732673267418</v>
      </c>
      <c r="C22" s="13">
        <f t="shared" si="1"/>
        <v>50.350156966916039</v>
      </c>
      <c r="D22" s="9">
        <v>0.755177045312036</v>
      </c>
      <c r="E22" s="13">
        <f t="shared" si="2"/>
        <v>3.2069896696028062</v>
      </c>
    </row>
    <row r="23" spans="1:5" x14ac:dyDescent="0.3">
      <c r="A23" s="13">
        <v>0.28482888011904001</v>
      </c>
      <c r="B23" s="13">
        <f t="shared" si="0"/>
        <v>3.5108799345841084</v>
      </c>
      <c r="C23" s="13">
        <f t="shared" si="1"/>
        <v>47.358379139599045</v>
      </c>
      <c r="D23" s="9">
        <v>0.77668318419785598</v>
      </c>
      <c r="E23" s="13">
        <f t="shared" si="2"/>
        <v>3.2983192004300701</v>
      </c>
    </row>
    <row r="24" spans="1:5" x14ac:dyDescent="0.3">
      <c r="A24" s="13">
        <v>0.285010027819111</v>
      </c>
      <c r="B24" s="13">
        <f t="shared" si="0"/>
        <v>3.5086484768692978</v>
      </c>
      <c r="C24" s="13">
        <f t="shared" si="1"/>
        <v>47.328278930403336</v>
      </c>
      <c r="D24" s="9">
        <v>0.70398106101623603</v>
      </c>
      <c r="E24" s="13">
        <f t="shared" si="2"/>
        <v>2.9895770856517969</v>
      </c>
    </row>
    <row r="25" spans="1:5" x14ac:dyDescent="0.3">
      <c r="A25" s="13">
        <v>0.28094714368894302</v>
      </c>
      <c r="B25" s="13">
        <f t="shared" si="0"/>
        <v>3.5593883848385821</v>
      </c>
      <c r="C25" s="13">
        <f t="shared" si="1"/>
        <v>48.012711278957113</v>
      </c>
      <c r="D25" s="9">
        <v>0.63808428501175896</v>
      </c>
      <c r="E25" s="13">
        <f t="shared" si="2"/>
        <v>2.7097350522923649</v>
      </c>
    </row>
    <row r="26" spans="1:5" x14ac:dyDescent="0.3">
      <c r="A26" s="13">
        <v>0.28961635504949201</v>
      </c>
      <c r="B26" s="13">
        <f t="shared" si="0"/>
        <v>3.4528436760041119</v>
      </c>
      <c r="C26" s="13">
        <f t="shared" si="1"/>
        <v>46.575526068891328</v>
      </c>
      <c r="D26" s="9">
        <v>0.57835583558344905</v>
      </c>
      <c r="E26" s="13">
        <f t="shared" si="2"/>
        <v>2.4560878824173371</v>
      </c>
    </row>
    <row r="27" spans="1:5" x14ac:dyDescent="0.3">
      <c r="A27" s="13">
        <v>0.43877854693666302</v>
      </c>
      <c r="B27" s="13">
        <f t="shared" si="0"/>
        <v>2.2790539942791423</v>
      </c>
      <c r="C27" s="13">
        <f t="shared" si="1"/>
        <v>30.742237032231252</v>
      </c>
      <c r="D27" s="9">
        <v>0.41290834343412502</v>
      </c>
      <c r="E27" s="13">
        <f t="shared" si="2"/>
        <v>1.7534865500829617</v>
      </c>
    </row>
    <row r="28" spans="1:5" x14ac:dyDescent="0.3">
      <c r="A28" s="13">
        <v>0.39538073364818499</v>
      </c>
      <c r="B28" s="13">
        <f t="shared" si="0"/>
        <v>2.5292077101809753</v>
      </c>
      <c r="C28" s="13">
        <f t="shared" si="1"/>
        <v>34.116569034918179</v>
      </c>
      <c r="D28" s="9">
        <v>0.69416612205957196</v>
      </c>
      <c r="E28" s="13">
        <f t="shared" si="2"/>
        <v>2.9478962532732149</v>
      </c>
    </row>
    <row r="29" spans="1:5" x14ac:dyDescent="0.3">
      <c r="A29" s="13">
        <v>0.355010674775182</v>
      </c>
      <c r="B29" s="13">
        <f t="shared" si="0"/>
        <v>2.8168167073659718</v>
      </c>
      <c r="C29" s="13">
        <f t="shared" si="1"/>
        <v>37.996136603855973</v>
      </c>
      <c r="D29" s="9">
        <v>0.71393477515028603</v>
      </c>
      <c r="E29" s="13">
        <f t="shared" si="2"/>
        <v>3.0318472507743186</v>
      </c>
    </row>
    <row r="30" spans="1:5" x14ac:dyDescent="0.3">
      <c r="A30" s="13">
        <v>0.37786116322701702</v>
      </c>
      <c r="B30" s="13">
        <f t="shared" si="0"/>
        <v>2.6464746772591847</v>
      </c>
      <c r="C30" s="13">
        <f t="shared" si="1"/>
        <v>35.698387152004713</v>
      </c>
      <c r="D30" s="9">
        <v>0.93220664662199004</v>
      </c>
      <c r="E30" s="13">
        <f t="shared" si="2"/>
        <v>3.9587764276077997</v>
      </c>
    </row>
    <row r="31" spans="1:5" x14ac:dyDescent="0.3">
      <c r="A31" s="13">
        <v>0.37749886782687397</v>
      </c>
      <c r="B31" s="13">
        <f t="shared" si="0"/>
        <v>2.6490145672664993</v>
      </c>
      <c r="C31" s="13">
        <f t="shared" si="1"/>
        <v>35.732647814909875</v>
      </c>
      <c r="D31" s="9">
        <v>1.1346921459058199</v>
      </c>
      <c r="E31" s="13">
        <f t="shared" si="2"/>
        <v>4.8186660501522622</v>
      </c>
    </row>
    <row r="32" spans="1:5" x14ac:dyDescent="0.3">
      <c r="A32" s="13">
        <v>0.32276638416251502</v>
      </c>
      <c r="B32" s="13">
        <f t="shared" si="0"/>
        <v>3.0982160753658081</v>
      </c>
      <c r="C32" s="13">
        <f t="shared" si="1"/>
        <v>41.791942273000409</v>
      </c>
      <c r="D32" s="9">
        <v>0.89375711510542399</v>
      </c>
      <c r="E32" s="13">
        <f t="shared" si="2"/>
        <v>3.7954938554743411</v>
      </c>
    </row>
    <row r="33" spans="1:5" x14ac:dyDescent="0.3">
      <c r="A33" s="13">
        <v>0.35607168273274198</v>
      </c>
      <c r="B33" s="13">
        <f t="shared" si="0"/>
        <v>2.8084232711944512</v>
      </c>
      <c r="C33" s="13">
        <f t="shared" si="1"/>
        <v>37.882917257167605</v>
      </c>
      <c r="D33" s="9">
        <v>1.26957551076052</v>
      </c>
      <c r="E33" s="13">
        <f t="shared" si="2"/>
        <v>5.3914715404350781</v>
      </c>
    </row>
    <row r="34" spans="1:5" x14ac:dyDescent="0.3">
      <c r="A34" s="13">
        <v>0.31326906903021301</v>
      </c>
      <c r="B34" s="13">
        <f t="shared" si="0"/>
        <v>3.1921440667465184</v>
      </c>
      <c r="C34" s="13">
        <f t="shared" si="1"/>
        <v>43.058940151170681</v>
      </c>
      <c r="D34" s="9">
        <v>1.5453412244103899</v>
      </c>
      <c r="E34" s="13">
        <f t="shared" si="2"/>
        <v>6.5625582417533854</v>
      </c>
    </row>
    <row r="35" spans="1:5" x14ac:dyDescent="0.3">
      <c r="A35" s="13">
        <v>0.28361260270427602</v>
      </c>
      <c r="B35" s="13">
        <f t="shared" si="0"/>
        <v>3.5259364022081345</v>
      </c>
      <c r="C35" s="13">
        <f t="shared" si="1"/>
        <v>47.561476344723545</v>
      </c>
      <c r="D35" s="9">
        <v>1.5025511606181901</v>
      </c>
      <c r="E35" s="13">
        <f t="shared" si="2"/>
        <v>6.3808428501176033</v>
      </c>
    </row>
    <row r="36" spans="1:5" x14ac:dyDescent="0.3">
      <c r="A36" s="13">
        <v>0.251083651420068</v>
      </c>
      <c r="B36" s="13">
        <f t="shared" si="0"/>
        <v>3.9827364081422405</v>
      </c>
      <c r="C36" s="13">
        <f t="shared" si="1"/>
        <v>53.723267199175282</v>
      </c>
      <c r="D36" s="9">
        <v>2.1951460202346902</v>
      </c>
      <c r="E36" s="13">
        <f t="shared" si="2"/>
        <v>9.3220664662199102</v>
      </c>
    </row>
    <row r="37" spans="1:5" x14ac:dyDescent="0.3">
      <c r="A37" s="13">
        <v>0.36399042505013901</v>
      </c>
      <c r="B37" s="13">
        <f t="shared" si="0"/>
        <v>2.7473250151078887</v>
      </c>
      <c r="C37" s="13">
        <f t="shared" si="1"/>
        <v>37.058760797696287</v>
      </c>
      <c r="D37" s="9">
        <v>1.72903935341327</v>
      </c>
      <c r="E37" s="13">
        <f t="shared" si="2"/>
        <v>7.3426640536218848</v>
      </c>
    </row>
    <row r="38" spans="1:5" x14ac:dyDescent="0.3">
      <c r="A38" s="13">
        <v>0.39188717086109798</v>
      </c>
      <c r="B38" s="13">
        <f t="shared" si="0"/>
        <v>2.5517548783306405</v>
      </c>
      <c r="C38" s="13">
        <f t="shared" si="1"/>
        <v>34.420708554825353</v>
      </c>
      <c r="D38" s="9">
        <v>1.4609459416553501</v>
      </c>
      <c r="E38" s="13">
        <f t="shared" si="2"/>
        <v>6.2041591065588211</v>
      </c>
    </row>
    <row r="39" spans="1:5" x14ac:dyDescent="0.3">
      <c r="A39" s="13">
        <v>0.42788380668952503</v>
      </c>
      <c r="B39" s="13">
        <f t="shared" si="0"/>
        <v>2.3370830687350734</v>
      </c>
      <c r="C39" s="13">
        <f t="shared" si="1"/>
        <v>31.524993196044509</v>
      </c>
      <c r="D39" s="9">
        <v>1.52379600022082</v>
      </c>
      <c r="E39" s="13">
        <f t="shared" si="2"/>
        <v>6.4710627284374631</v>
      </c>
    </row>
    <row r="40" spans="1:5" x14ac:dyDescent="0.3">
      <c r="A40" s="13">
        <v>0.42819434560393299</v>
      </c>
      <c r="B40" s="13">
        <f t="shared" si="0"/>
        <v>2.3353881485510559</v>
      </c>
      <c r="C40" s="13">
        <f t="shared" si="1"/>
        <v>31.502130359894696</v>
      </c>
      <c r="D40" s="9">
        <v>1.2875262659803499</v>
      </c>
      <c r="E40" s="13">
        <f t="shared" si="2"/>
        <v>5.4677025208507724</v>
      </c>
    </row>
    <row r="41" spans="1:5" x14ac:dyDescent="0.3">
      <c r="A41" s="13">
        <v>0.43823510383644898</v>
      </c>
      <c r="B41" s="13">
        <f t="shared" si="0"/>
        <v>2.2818801854202984</v>
      </c>
      <c r="C41" s="13">
        <f t="shared" si="1"/>
        <v>30.780359620892117</v>
      </c>
      <c r="D41" s="9">
        <v>1.75348655008295</v>
      </c>
      <c r="E41" s="13">
        <f t="shared" si="2"/>
        <v>7.4464832939670629</v>
      </c>
    </row>
    <row r="42" spans="1:5" x14ac:dyDescent="0.3">
      <c r="A42" s="13">
        <v>0.45710034288671803</v>
      </c>
      <c r="B42" s="13">
        <f t="shared" si="0"/>
        <v>2.1877034562798992</v>
      </c>
      <c r="C42" s="13">
        <f t="shared" si="1"/>
        <v>29.510006510600789</v>
      </c>
      <c r="D42" s="9">
        <v>1.9896674163306201</v>
      </c>
      <c r="E42" s="13">
        <f t="shared" si="2"/>
        <v>8.4494661082833442</v>
      </c>
    </row>
    <row r="43" spans="1:5" x14ac:dyDescent="0.3">
      <c r="A43" s="13">
        <v>0.37943973604192299</v>
      </c>
      <c r="B43" s="13">
        <f t="shared" si="0"/>
        <v>2.6354646206308594</v>
      </c>
      <c r="C43" s="13">
        <f t="shared" si="1"/>
        <v>35.549872122761919</v>
      </c>
      <c r="D43" s="9">
        <v>3.9587764276077801</v>
      </c>
      <c r="E43" s="13">
        <f t="shared" si="2"/>
        <v>16.811627401041328</v>
      </c>
    </row>
    <row r="44" spans="1:5" x14ac:dyDescent="0.3">
      <c r="A44" s="13">
        <v>0.34949860904444602</v>
      </c>
      <c r="B44" s="13">
        <f t="shared" si="0"/>
        <v>2.861241716337787</v>
      </c>
      <c r="C44" s="13">
        <f t="shared" si="1"/>
        <v>38.595387064529028</v>
      </c>
      <c r="D44" s="9">
        <v>4.4919925198036497</v>
      </c>
      <c r="E44" s="13">
        <f t="shared" si="2"/>
        <v>19.076021571856671</v>
      </c>
    </row>
    <row r="45" spans="1:5" x14ac:dyDescent="0.3">
      <c r="A45" s="13">
        <v>0.40482629229475298</v>
      </c>
      <c r="B45" s="13">
        <f t="shared" si="0"/>
        <v>2.470195288778088</v>
      </c>
      <c r="C45" s="13">
        <f t="shared" si="1"/>
        <v>33.320548470610625</v>
      </c>
      <c r="D45" s="9">
        <v>13.0573083013886</v>
      </c>
      <c r="E45" s="13">
        <f t="shared" si="2"/>
        <v>55.450113447330452</v>
      </c>
    </row>
    <row r="46" spans="1:5" x14ac:dyDescent="0.3">
      <c r="A46" s="13">
        <v>0.50016173901792005</v>
      </c>
      <c r="B46" s="13">
        <f t="shared" si="0"/>
        <v>1.9993532531367249</v>
      </c>
      <c r="C46" s="13">
        <f t="shared" si="1"/>
        <v>26.969344198680517</v>
      </c>
      <c r="D46" s="9">
        <v>14.2049275950185</v>
      </c>
      <c r="E46" s="13">
        <f t="shared" si="2"/>
        <v>60.323676861572238</v>
      </c>
    </row>
    <row r="47" spans="1:5" x14ac:dyDescent="0.3">
      <c r="A47" s="13">
        <v>0.45764378598693101</v>
      </c>
      <c r="B47" s="13">
        <f t="shared" si="0"/>
        <v>2.1851056009499867</v>
      </c>
      <c r="C47" s="13">
        <f t="shared" si="1"/>
        <v>29.474963951482803</v>
      </c>
      <c r="D47" s="9">
        <v>4.6852385427368599</v>
      </c>
      <c r="E47" s="13">
        <f t="shared" si="2"/>
        <v>19.896674163306351</v>
      </c>
    </row>
    <row r="48" spans="1:5" x14ac:dyDescent="0.3">
      <c r="A48" s="13">
        <v>0.47485281749369201</v>
      </c>
      <c r="B48" s="13">
        <f t="shared" si="0"/>
        <v>2.1059156925256826</v>
      </c>
      <c r="C48" s="13">
        <f t="shared" si="1"/>
        <v>28.406768576800307</v>
      </c>
      <c r="D48" s="9">
        <v>4.1290834343412497</v>
      </c>
      <c r="E48" s="13">
        <f t="shared" si="2"/>
        <v>17.534865500829618</v>
      </c>
    </row>
    <row r="49" spans="1:5" x14ac:dyDescent="0.3">
      <c r="A49" s="13">
        <v>0.50031700847512395</v>
      </c>
      <c r="B49" s="13">
        <f t="shared" si="0"/>
        <v>1.9987327695450925</v>
      </c>
      <c r="C49" s="13">
        <f t="shared" si="1"/>
        <v>26.960974474357858</v>
      </c>
      <c r="D49" s="9">
        <v>4.1290834343412497</v>
      </c>
      <c r="E49" s="13">
        <f t="shared" si="2"/>
        <v>17.534865500829618</v>
      </c>
    </row>
    <row r="50" spans="1:5" x14ac:dyDescent="0.3">
      <c r="A50" s="13">
        <v>0.53292359448793403</v>
      </c>
      <c r="B50" s="13">
        <f t="shared" si="0"/>
        <v>1.8764415956491134</v>
      </c>
      <c r="C50" s="13">
        <f t="shared" si="1"/>
        <v>25.311384660208187</v>
      </c>
      <c r="D50" s="9">
        <v>2.7097350522923498</v>
      </c>
      <c r="E50" s="13">
        <f t="shared" si="2"/>
        <v>11.507357611050631</v>
      </c>
    </row>
    <row r="51" spans="1:5" x14ac:dyDescent="0.3">
      <c r="A51" s="13">
        <v>0.59741217571326899</v>
      </c>
      <c r="B51" s="13">
        <f t="shared" si="0"/>
        <v>1.6738862056269088</v>
      </c>
      <c r="C51" s="13">
        <f t="shared" si="1"/>
        <v>22.579108098156723</v>
      </c>
      <c r="D51" s="9">
        <v>1.72903935341327</v>
      </c>
      <c r="E51" s="13">
        <f t="shared" si="2"/>
        <v>7.3426640536218848</v>
      </c>
    </row>
    <row r="52" spans="1:5" x14ac:dyDescent="0.3">
      <c r="A52" s="13">
        <v>0.62414440059519904</v>
      </c>
      <c r="B52" s="13">
        <f t="shared" si="0"/>
        <v>1.60219333706491</v>
      </c>
      <c r="C52" s="13">
        <f t="shared" si="1"/>
        <v>21.612040549785327</v>
      </c>
      <c r="D52" s="9">
        <v>2.7480484808533401</v>
      </c>
      <c r="E52" s="13">
        <f t="shared" si="2"/>
        <v>11.670062198491305</v>
      </c>
    </row>
    <row r="53" spans="1:5" x14ac:dyDescent="0.3">
      <c r="A53" s="13">
        <v>0.61689849259235296</v>
      </c>
      <c r="B53" s="13">
        <f t="shared" si="0"/>
        <v>1.6210122281183799</v>
      </c>
      <c r="C53" s="13">
        <f t="shared" si="1"/>
        <v>21.865889212827863</v>
      </c>
      <c r="D53" s="9">
        <v>4.4293649367376799</v>
      </c>
      <c r="E53" s="13">
        <f t="shared" si="2"/>
        <v>18.81006273058685</v>
      </c>
    </row>
    <row r="54" spans="1:5" x14ac:dyDescent="0.3">
      <c r="A54" s="13">
        <v>0.56964482111664605</v>
      </c>
      <c r="B54" s="13">
        <f t="shared" si="0"/>
        <v>1.7554798409994326</v>
      </c>
      <c r="C54" s="13">
        <f t="shared" si="1"/>
        <v>23.679727427597825</v>
      </c>
      <c r="D54" s="9">
        <v>6.0323676861572197</v>
      </c>
      <c r="E54" s="13">
        <f t="shared" si="2"/>
        <v>25.617490590909586</v>
      </c>
    </row>
    <row r="55" spans="1:5" x14ac:dyDescent="0.3">
      <c r="A55" s="13">
        <v>0.55259105906708905</v>
      </c>
      <c r="B55" s="13">
        <f t="shared" si="0"/>
        <v>1.8096564965930653</v>
      </c>
      <c r="C55" s="13">
        <f t="shared" si="1"/>
        <v>24.41051818203092</v>
      </c>
      <c r="D55" s="9">
        <v>6.2918808218272702</v>
      </c>
      <c r="E55" s="13">
        <f t="shared" si="2"/>
        <v>26.719557914574327</v>
      </c>
    </row>
    <row r="56" spans="1:5" x14ac:dyDescent="0.3">
      <c r="A56" s="13">
        <v>0.53344115934528002</v>
      </c>
      <c r="B56" s="13">
        <f t="shared" si="0"/>
        <v>1.8746210008004478</v>
      </c>
      <c r="C56" s="13">
        <f t="shared" si="1"/>
        <v>25.286826594222106</v>
      </c>
      <c r="D56" s="9">
        <v>6.47106272843744</v>
      </c>
      <c r="E56" s="13">
        <f t="shared" si="2"/>
        <v>27.480484808533497</v>
      </c>
    </row>
    <row r="57" spans="1:5" x14ac:dyDescent="0.3">
      <c r="A57" s="13">
        <v>0.59573008992689402</v>
      </c>
      <c r="B57" s="13">
        <f t="shared" si="0"/>
        <v>1.6786125409960686</v>
      </c>
      <c r="C57" s="13">
        <f t="shared" si="1"/>
        <v>22.642861797093765</v>
      </c>
      <c r="D57" s="9">
        <v>13.6190351716654</v>
      </c>
      <c r="E57" s="13">
        <f t="shared" si="2"/>
        <v>57.83558355834483</v>
      </c>
    </row>
    <row r="58" spans="1:5" x14ac:dyDescent="0.3">
      <c r="A58" s="13">
        <v>0.66052921006663601</v>
      </c>
      <c r="B58" s="13">
        <f t="shared" si="0"/>
        <v>1.5139375893749154</v>
      </c>
      <c r="C58" s="13">
        <f t="shared" si="1"/>
        <v>20.421555760151907</v>
      </c>
      <c r="D58" s="9">
        <v>23.219542502889801</v>
      </c>
      <c r="E58" s="13">
        <f t="shared" si="2"/>
        <v>98.605795027710769</v>
      </c>
    </row>
    <row r="59" spans="1:5" x14ac:dyDescent="0.3">
      <c r="A59" s="13">
        <v>0.88610985314097201</v>
      </c>
      <c r="B59" s="13">
        <f t="shared" si="0"/>
        <v>1.1285282478863363</v>
      </c>
      <c r="C59" s="13">
        <f t="shared" si="1"/>
        <v>15.222756012440952</v>
      </c>
      <c r="D59" s="9">
        <v>16.346118167495899</v>
      </c>
      <c r="E59" s="13">
        <f t="shared" si="2"/>
        <v>69.416612205957094</v>
      </c>
    </row>
    <row r="60" spans="1:5" x14ac:dyDescent="0.3">
      <c r="A60" s="13">
        <v>0.80480041405188596</v>
      </c>
      <c r="B60" s="13">
        <f t="shared" si="0"/>
        <v>1.2425440923487514</v>
      </c>
      <c r="C60" s="13">
        <f t="shared" si="1"/>
        <v>16.760719625717357</v>
      </c>
      <c r="D60" s="9">
        <v>23.547847767328999</v>
      </c>
      <c r="E60" s="13">
        <f t="shared" si="2"/>
        <v>100</v>
      </c>
    </row>
    <row r="61" spans="1:5" x14ac:dyDescent="0.3">
      <c r="A61" s="13">
        <v>0.78197580384291898</v>
      </c>
      <c r="B61" s="13">
        <f t="shared" si="0"/>
        <v>1.2788119467196162</v>
      </c>
      <c r="C61" s="13">
        <f t="shared" si="1"/>
        <v>17.249937949863391</v>
      </c>
      <c r="D61" s="9">
        <v>17.7827941003892</v>
      </c>
      <c r="E61" s="13">
        <f t="shared" si="2"/>
        <v>75.517704531203862</v>
      </c>
    </row>
    <row r="62" spans="1:5" x14ac:dyDescent="0.3">
      <c r="A62" s="13">
        <v>0.71037070582907402</v>
      </c>
      <c r="B62" s="13">
        <f t="shared" si="0"/>
        <v>1.4077157064534347</v>
      </c>
      <c r="C62" s="13">
        <f t="shared" si="1"/>
        <v>18.988725159833049</v>
      </c>
      <c r="D62" s="9">
        <v>13.2419279188604</v>
      </c>
      <c r="E62" s="13">
        <f t="shared" si="2"/>
        <v>56.234132519034944</v>
      </c>
    </row>
    <row r="63" spans="1:5" x14ac:dyDescent="0.3">
      <c r="A63" s="13">
        <v>0.77447111341139896</v>
      </c>
      <c r="B63" s="13">
        <f t="shared" si="0"/>
        <v>1.2912037423774128</v>
      </c>
      <c r="C63" s="13">
        <f t="shared" si="1"/>
        <v>17.417091303984538</v>
      </c>
      <c r="D63" s="9">
        <v>10.4302011236244</v>
      </c>
      <c r="E63" s="13">
        <f t="shared" si="2"/>
        <v>44.293649367376915</v>
      </c>
    </row>
    <row r="64" spans="1:5" x14ac:dyDescent="0.3">
      <c r="A64" s="13">
        <v>0.75146535550236104</v>
      </c>
      <c r="B64" s="13">
        <f t="shared" si="0"/>
        <v>1.330733336777038</v>
      </c>
      <c r="C64" s="13">
        <f t="shared" si="1"/>
        <v>17.950307350586193</v>
      </c>
      <c r="D64" s="9">
        <v>8.6900923200621705</v>
      </c>
      <c r="E64" s="13">
        <f t="shared" si="2"/>
        <v>36.903976983064538</v>
      </c>
    </row>
    <row r="65" spans="1:5" x14ac:dyDescent="0.3">
      <c r="A65" s="13">
        <v>0.75420844924629604</v>
      </c>
      <c r="B65" s="13">
        <f t="shared" si="0"/>
        <v>1.3258933932645955</v>
      </c>
      <c r="C65" s="13">
        <f t="shared" si="1"/>
        <v>17.885021187530995</v>
      </c>
      <c r="D65" s="9">
        <v>6.2041591065588202</v>
      </c>
      <c r="E65" s="13">
        <f t="shared" si="2"/>
        <v>26.34703250955554</v>
      </c>
    </row>
    <row r="66" spans="1:5" x14ac:dyDescent="0.3">
      <c r="A66" s="13">
        <v>0.78213107330012299</v>
      </c>
      <c r="B66" s="13">
        <f t="shared" si="0"/>
        <v>1.2785580756695947</v>
      </c>
      <c r="C66" s="13">
        <f t="shared" si="1"/>
        <v>17.246513474614023</v>
      </c>
      <c r="D66" s="9">
        <v>5.1690964311545002</v>
      </c>
      <c r="E66" s="13">
        <f t="shared" si="2"/>
        <v>21.951460202347079</v>
      </c>
    </row>
    <row r="67" spans="1:5" ht="15" thickBot="1" x14ac:dyDescent="0.35">
      <c r="A67" s="13">
        <v>0.67856634534515103</v>
      </c>
      <c r="B67" s="13">
        <f t="shared" ref="B67" si="3">1/A67</f>
        <v>1.4736952500810405</v>
      </c>
      <c r="C67" s="13">
        <f t="shared" ref="C67" si="4">B67/MAX($B$2:$B$84)*100</f>
        <v>19.878725473370977</v>
      </c>
      <c r="D67" s="9">
        <v>4.1290834343412497</v>
      </c>
      <c r="E67" s="14">
        <f t="shared" ref="E67" si="5">D67/MAX($D$2:$D$84)*100</f>
        <v>17.534865500829618</v>
      </c>
    </row>
    <row r="68" spans="1:5" x14ac:dyDescent="0.3">
      <c r="D68" s="9"/>
    </row>
    <row r="69" spans="1:5" x14ac:dyDescent="0.3">
      <c r="D69" s="9"/>
    </row>
    <row r="70" spans="1:5" x14ac:dyDescent="0.3">
      <c r="D70" s="9"/>
    </row>
    <row r="71" spans="1:5" x14ac:dyDescent="0.3">
      <c r="D71" s="9"/>
    </row>
    <row r="72" spans="1:5" x14ac:dyDescent="0.3">
      <c r="D72" s="9"/>
    </row>
    <row r="73" spans="1:5" x14ac:dyDescent="0.3">
      <c r="D73" s="9"/>
    </row>
    <row r="74" spans="1:5" x14ac:dyDescent="0.3">
      <c r="D74" s="9"/>
    </row>
    <row r="75" spans="1:5" x14ac:dyDescent="0.3">
      <c r="D75" s="9"/>
    </row>
    <row r="76" spans="1:5" x14ac:dyDescent="0.3">
      <c r="D76" s="9"/>
    </row>
    <row r="77" spans="1:5" x14ac:dyDescent="0.3">
      <c r="D77" s="9"/>
    </row>
    <row r="78" spans="1:5" x14ac:dyDescent="0.3">
      <c r="D78" s="9"/>
    </row>
    <row r="79" spans="1:5" x14ac:dyDescent="0.3">
      <c r="D79" s="9"/>
    </row>
    <row r="80" spans="1:5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1385-7D45-40E8-9CBE-52A49685A21A}">
  <dimension ref="A1:O170"/>
  <sheetViews>
    <sheetView tabSelected="1" workbookViewId="0">
      <selection activeCell="F12" sqref="F12"/>
    </sheetView>
  </sheetViews>
  <sheetFormatPr defaultRowHeight="14.4" x14ac:dyDescent="0.3"/>
  <cols>
    <col min="1" max="1" width="16.88671875" bestFit="1" customWidth="1"/>
    <col min="2" max="4" width="8.88671875" style="13"/>
    <col min="5" max="5" width="8.88671875" style="5"/>
  </cols>
  <sheetData>
    <row r="1" spans="1:15" ht="15" thickBot="1" x14ac:dyDescent="0.35">
      <c r="A1" s="15" t="s">
        <v>46</v>
      </c>
      <c r="B1" s="12" t="s">
        <v>10</v>
      </c>
      <c r="C1" s="12" t="s">
        <v>11</v>
      </c>
      <c r="D1" s="12" t="s">
        <v>14</v>
      </c>
      <c r="E1" s="7" t="s">
        <v>14</v>
      </c>
      <c r="G1" t="s">
        <v>15</v>
      </c>
    </row>
    <row r="2" spans="1:15" ht="15" thickBot="1" x14ac:dyDescent="0.35">
      <c r="A2" t="s">
        <v>12</v>
      </c>
      <c r="B2" s="13">
        <f>'Manuel 2011'!B2</f>
        <v>18.939018344075322</v>
      </c>
      <c r="C2" s="13">
        <f>'Manuel 2011'!D2</f>
        <v>84.7066137766938</v>
      </c>
      <c r="D2" s="13">
        <f>LN(B2)</f>
        <v>2.9412242566404529</v>
      </c>
      <c r="E2" s="9">
        <f>LN(C2)</f>
        <v>4.4391936833402958</v>
      </c>
    </row>
    <row r="3" spans="1:15" x14ac:dyDescent="0.3">
      <c r="B3" s="13">
        <f>'Manuel 2011'!B3</f>
        <v>17.699553792761414</v>
      </c>
      <c r="C3" s="13">
        <f>'Manuel 2011'!D3</f>
        <v>64.936533079893721</v>
      </c>
      <c r="D3" s="13">
        <f t="shared" ref="D3:D66" si="0">LN(B3)</f>
        <v>2.8735394298135124</v>
      </c>
      <c r="E3" s="9">
        <f t="shared" ref="E3:E66" si="1">LN(C3)</f>
        <v>4.1734103787373273</v>
      </c>
      <c r="G3" s="4" t="s">
        <v>16</v>
      </c>
      <c r="H3" s="4"/>
    </row>
    <row r="4" spans="1:15" x14ac:dyDescent="0.3">
      <c r="B4" s="13">
        <f>'Manuel 2011'!B4</f>
        <v>15.220624690133889</v>
      </c>
      <c r="C4" s="13">
        <f>'Manuel 2011'!D4</f>
        <v>61.054022965853214</v>
      </c>
      <c r="D4" s="13">
        <f t="shared" si="0"/>
        <v>2.7226513956210785</v>
      </c>
      <c r="E4" s="9">
        <f t="shared" si="1"/>
        <v>4.1117590946322231</v>
      </c>
      <c r="G4" s="1" t="s">
        <v>17</v>
      </c>
      <c r="H4" s="1">
        <v>0.76030992371784578</v>
      </c>
    </row>
    <row r="5" spans="1:15" x14ac:dyDescent="0.3">
      <c r="B5" s="13">
        <f>'Manuel 2011'!B5</f>
        <v>14.972731779871104</v>
      </c>
      <c r="C5" s="13">
        <f>'Manuel 2011'!D5</f>
        <v>46.058407016501306</v>
      </c>
      <c r="D5" s="13">
        <f t="shared" si="0"/>
        <v>2.70623066540875</v>
      </c>
      <c r="E5" s="9">
        <f t="shared" si="1"/>
        <v>3.829910308829231</v>
      </c>
      <c r="G5" s="1" t="s">
        <v>18</v>
      </c>
      <c r="H5" s="1">
        <v>0.57807118010383651</v>
      </c>
    </row>
    <row r="6" spans="1:15" x14ac:dyDescent="0.3">
      <c r="B6" s="13">
        <f>'Manuel 2011'!B6</f>
        <v>17.451660882498661</v>
      </c>
      <c r="C6" s="13">
        <f>'Manuel 2011'!D6</f>
        <v>39.962104546564831</v>
      </c>
      <c r="D6" s="13">
        <f t="shared" si="0"/>
        <v>2.8594348236319709</v>
      </c>
      <c r="E6" s="9">
        <f t="shared" si="1"/>
        <v>3.6879316187239817</v>
      </c>
      <c r="G6" s="1" t="s">
        <v>19</v>
      </c>
      <c r="H6" s="1">
        <v>0.57353431107269492</v>
      </c>
    </row>
    <row r="7" spans="1:15" x14ac:dyDescent="0.3">
      <c r="B7" s="13">
        <f>'Manuel 2011'!B7</f>
        <v>16.460089241447658</v>
      </c>
      <c r="C7" s="13">
        <f>'Manuel 2011'!D7</f>
        <v>38.745149253699516</v>
      </c>
      <c r="D7" s="13">
        <f t="shared" si="0"/>
        <v>2.8009386169503658</v>
      </c>
      <c r="E7" s="9">
        <f t="shared" si="1"/>
        <v>3.6570055674139272</v>
      </c>
      <c r="G7" s="1" t="s">
        <v>20</v>
      </c>
      <c r="H7" s="1">
        <v>0.89464025552482618</v>
      </c>
    </row>
    <row r="8" spans="1:15" ht="15" thickBot="1" x14ac:dyDescent="0.35">
      <c r="B8" s="13">
        <f>'Manuel 2011'!B8</f>
        <v>26.127912741695564</v>
      </c>
      <c r="C8" s="13">
        <f>'Manuel 2011'!D8</f>
        <v>51.164135159849543</v>
      </c>
      <c r="D8" s="13">
        <f t="shared" si="0"/>
        <v>3.263004196575241</v>
      </c>
      <c r="E8" s="9">
        <f t="shared" si="1"/>
        <v>3.9350388014319129</v>
      </c>
      <c r="G8" s="2" t="s">
        <v>21</v>
      </c>
      <c r="H8" s="2">
        <v>95</v>
      </c>
    </row>
    <row r="9" spans="1:15" x14ac:dyDescent="0.3">
      <c r="B9" s="13">
        <f>'Manuel 2011'!B9</f>
        <v>32.077342588001898</v>
      </c>
      <c r="C9" s="13">
        <f>'Manuel 2011'!D9</f>
        <v>54.341290695411892</v>
      </c>
      <c r="D9" s="13">
        <f t="shared" si="0"/>
        <v>3.4681499425347777</v>
      </c>
      <c r="E9" s="9">
        <f t="shared" si="1"/>
        <v>3.9952843559320201</v>
      </c>
    </row>
    <row r="10" spans="1:15" ht="15" thickBot="1" x14ac:dyDescent="0.35">
      <c r="B10" s="13">
        <f>'Manuel 2011'!B10</f>
        <v>33.564700049578555</v>
      </c>
      <c r="C10" s="13">
        <f>'Manuel 2011'!D10</f>
        <v>76.652825893061475</v>
      </c>
      <c r="D10" s="13">
        <f t="shared" si="0"/>
        <v>3.513474920946154</v>
      </c>
      <c r="E10" s="9">
        <f t="shared" si="1"/>
        <v>4.3392864721276201</v>
      </c>
      <c r="G10" t="s">
        <v>22</v>
      </c>
    </row>
    <row r="11" spans="1:15" x14ac:dyDescent="0.3">
      <c r="B11" s="13">
        <f>'Manuel 2011'!B11</f>
        <v>34.556271690629565</v>
      </c>
      <c r="C11" s="13">
        <f>'Manuel 2011'!D11</f>
        <v>100</v>
      </c>
      <c r="D11" s="13">
        <f t="shared" si="0"/>
        <v>3.5425890587944009</v>
      </c>
      <c r="E11" s="9">
        <f t="shared" si="1"/>
        <v>4.6051701859880918</v>
      </c>
      <c r="G11" s="3"/>
      <c r="H11" s="3" t="s">
        <v>27</v>
      </c>
      <c r="I11" s="3" t="s">
        <v>28</v>
      </c>
      <c r="J11" s="3" t="s">
        <v>29</v>
      </c>
      <c r="K11" s="3" t="s">
        <v>30</v>
      </c>
      <c r="L11" s="3" t="s">
        <v>31</v>
      </c>
    </row>
    <row r="12" spans="1:15" x14ac:dyDescent="0.3">
      <c r="B12" s="13">
        <f>'Manuel 2011'!B12</f>
        <v>39.514129895884892</v>
      </c>
      <c r="C12" s="13">
        <f>'Manuel 2011'!D12</f>
        <v>39.606577177365175</v>
      </c>
      <c r="D12" s="13">
        <f t="shared" si="0"/>
        <v>3.6766583268240924</v>
      </c>
      <c r="E12" s="9">
        <f t="shared" si="1"/>
        <v>3.6789951948064661</v>
      </c>
      <c r="G12" s="1" t="s">
        <v>23</v>
      </c>
      <c r="H12" s="1">
        <v>1</v>
      </c>
      <c r="I12" s="1">
        <v>101.9816296246849</v>
      </c>
      <c r="J12" s="1">
        <v>101.9816296246849</v>
      </c>
      <c r="K12" s="1">
        <v>127.41632525336209</v>
      </c>
      <c r="L12" s="1">
        <v>4.0353992630646523E-19</v>
      </c>
    </row>
    <row r="13" spans="1:15" x14ac:dyDescent="0.3">
      <c r="B13" s="13">
        <f>'Manuel 2011'!B13</f>
        <v>41.993058998512559</v>
      </c>
      <c r="C13" s="13">
        <f>'Manuel 2011'!D13</f>
        <v>23.229439087484536</v>
      </c>
      <c r="D13" s="13">
        <f t="shared" si="0"/>
        <v>3.737504342685932</v>
      </c>
      <c r="E13" s="9">
        <f t="shared" si="1"/>
        <v>3.145420400450528</v>
      </c>
      <c r="G13" s="1" t="s">
        <v>24</v>
      </c>
      <c r="H13" s="1">
        <v>93</v>
      </c>
      <c r="I13" s="1">
        <v>74.435450372913948</v>
      </c>
      <c r="J13" s="1">
        <v>0.80038118680552628</v>
      </c>
      <c r="K13" s="1"/>
      <c r="L13" s="1"/>
    </row>
    <row r="14" spans="1:15" ht="15" thickBot="1" x14ac:dyDescent="0.35">
      <c r="B14" s="13">
        <f>'Manuel 2011'!B14</f>
        <v>34.80416460089247</v>
      </c>
      <c r="C14" s="13">
        <f>'Manuel 2011'!D14</f>
        <v>25.195149347221779</v>
      </c>
      <c r="D14" s="13">
        <f t="shared" si="0"/>
        <v>3.5497370520596925</v>
      </c>
      <c r="E14" s="9">
        <f t="shared" si="1"/>
        <v>3.2266514897681695</v>
      </c>
      <c r="G14" s="2" t="s">
        <v>25</v>
      </c>
      <c r="H14" s="2">
        <v>94</v>
      </c>
      <c r="I14" s="2">
        <v>176.41707999759885</v>
      </c>
      <c r="J14" s="2"/>
      <c r="K14" s="2"/>
      <c r="L14" s="2"/>
    </row>
    <row r="15" spans="1:15" ht="15" thickBot="1" x14ac:dyDescent="0.35">
      <c r="B15" s="13">
        <f>'Manuel 2011'!B15</f>
        <v>32.573128408527552</v>
      </c>
      <c r="C15" s="13">
        <f>'Manuel 2011'!D15</f>
        <v>23.318241522669165</v>
      </c>
      <c r="D15" s="13">
        <f t="shared" si="0"/>
        <v>3.4834876665184913</v>
      </c>
      <c r="E15" s="9">
        <f t="shared" si="1"/>
        <v>3.1492359522355335</v>
      </c>
    </row>
    <row r="16" spans="1:15" x14ac:dyDescent="0.3">
      <c r="B16" s="13">
        <f>'Manuel 2011'!B16</f>
        <v>35.052057511155219</v>
      </c>
      <c r="C16" s="13">
        <f>'Manuel 2011'!D16</f>
        <v>20.551236435303217</v>
      </c>
      <c r="D16" s="13">
        <f t="shared" si="0"/>
        <v>3.5568343139304535</v>
      </c>
      <c r="E16" s="9">
        <f t="shared" si="1"/>
        <v>3.0229211063003119</v>
      </c>
      <c r="G16" s="3"/>
      <c r="H16" s="3" t="s">
        <v>32</v>
      </c>
      <c r="I16" s="3" t="s">
        <v>20</v>
      </c>
      <c r="J16" s="3" t="s">
        <v>33</v>
      </c>
      <c r="K16" s="3" t="s">
        <v>34</v>
      </c>
      <c r="L16" s="3" t="s">
        <v>35</v>
      </c>
      <c r="M16" s="3" t="s">
        <v>36</v>
      </c>
      <c r="N16" s="3" t="s">
        <v>37</v>
      </c>
      <c r="O16" s="3" t="s">
        <v>38</v>
      </c>
    </row>
    <row r="17" spans="1:15" x14ac:dyDescent="0.3">
      <c r="B17" s="13">
        <f>'Manuel 2011'!B17</f>
        <v>22.16162617749124</v>
      </c>
      <c r="C17" s="13">
        <f>'Manuel 2011'!D17</f>
        <v>15.102578703244307</v>
      </c>
      <c r="D17" s="13">
        <f t="shared" si="0"/>
        <v>3.0983622426474446</v>
      </c>
      <c r="E17" s="9">
        <f t="shared" si="1"/>
        <v>2.7148655042897718</v>
      </c>
      <c r="G17" s="1" t="s">
        <v>26</v>
      </c>
      <c r="H17" s="1">
        <v>9.7271918604969319</v>
      </c>
      <c r="I17" s="1">
        <v>0.67232163920025323</v>
      </c>
      <c r="J17" s="1">
        <v>14.468063042069742</v>
      </c>
      <c r="K17" s="1">
        <v>1.5373497114420242E-25</v>
      </c>
      <c r="L17" s="1">
        <v>8.3920943295491117</v>
      </c>
      <c r="M17" s="1">
        <v>11.062289391444752</v>
      </c>
      <c r="N17" s="1">
        <v>8.3920943295491117</v>
      </c>
      <c r="O17" s="1">
        <v>11.062289391444752</v>
      </c>
    </row>
    <row r="18" spans="1:15" ht="15" thickBot="1" x14ac:dyDescent="0.35">
      <c r="B18" s="13">
        <f>'Manuel 2011'!B18</f>
        <v>23.6489836390679</v>
      </c>
      <c r="C18" s="13">
        <f>'Manuel 2011'!D18</f>
        <v>9.2876343858037291</v>
      </c>
      <c r="D18" s="13">
        <f t="shared" si="0"/>
        <v>3.1633201389222201</v>
      </c>
      <c r="E18" s="9">
        <f t="shared" si="1"/>
        <v>2.2286838794739166</v>
      </c>
      <c r="G18" s="2" t="s">
        <v>39</v>
      </c>
      <c r="H18" s="2">
        <v>-2.0949967090475465</v>
      </c>
      <c r="I18" s="2">
        <v>0.18559693814960712</v>
      </c>
      <c r="J18" s="2">
        <v>-11.287884002476369</v>
      </c>
      <c r="K18" s="2">
        <v>4.0353992630647967E-19</v>
      </c>
      <c r="L18" s="2">
        <v>-2.4635554455620654</v>
      </c>
      <c r="M18" s="2">
        <v>-1.7264379725330274</v>
      </c>
      <c r="N18" s="2">
        <v>-2.4635554455620654</v>
      </c>
      <c r="O18" s="2">
        <v>-1.7264379725330274</v>
      </c>
    </row>
    <row r="19" spans="1:15" x14ac:dyDescent="0.3">
      <c r="B19" s="13">
        <f>'Manuel 2011'!B19</f>
        <v>25.384234010907313</v>
      </c>
      <c r="C19" s="13">
        <f>'Manuel 2011'!D19</f>
        <v>9.576466695393556</v>
      </c>
      <c r="D19" s="13">
        <f t="shared" si="0"/>
        <v>3.2341282730733885</v>
      </c>
      <c r="E19" s="9">
        <f t="shared" si="1"/>
        <v>2.2593087030114685</v>
      </c>
    </row>
    <row r="20" spans="1:15" x14ac:dyDescent="0.3">
      <c r="B20" s="13">
        <f>'Manuel 2011'!B20</f>
        <v>79.672781358453193</v>
      </c>
      <c r="C20" s="13">
        <f>'Manuel 2011'!D20</f>
        <v>30.329092135704254</v>
      </c>
      <c r="D20" s="13">
        <f t="shared" si="0"/>
        <v>4.3779280137713927</v>
      </c>
      <c r="E20" s="9">
        <f t="shared" si="1"/>
        <v>3.4121073883709969</v>
      </c>
    </row>
    <row r="21" spans="1:15" x14ac:dyDescent="0.3">
      <c r="B21" s="13">
        <f>'Manuel 2011'!B21</f>
        <v>47.198810114030799</v>
      </c>
      <c r="C21" s="13">
        <f>'Manuel 2011'!D21</f>
        <v>9.6420769100866508</v>
      </c>
      <c r="D21" s="13">
        <f t="shared" si="0"/>
        <v>3.8543686828252461</v>
      </c>
      <c r="E21" s="9">
        <f t="shared" si="1"/>
        <v>2.2661365325214842</v>
      </c>
    </row>
    <row r="22" spans="1:15" x14ac:dyDescent="0.3">
      <c r="B22" s="13">
        <f>'Manuel 2011'!B22</f>
        <v>37.778879524045635</v>
      </c>
      <c r="C22" s="13">
        <f>'Manuel 2011'!D22</f>
        <v>10.144621025779655</v>
      </c>
      <c r="D22" s="13">
        <f t="shared" si="0"/>
        <v>3.6317502037205265</v>
      </c>
      <c r="E22" s="9">
        <f t="shared" si="1"/>
        <v>2.31694361681657</v>
      </c>
    </row>
    <row r="23" spans="1:15" x14ac:dyDescent="0.3">
      <c r="B23" s="13">
        <f>'Manuel 2011'!B23</f>
        <v>32.325235498264803</v>
      </c>
      <c r="C23" s="13">
        <f>'Manuel 2011'!D23</f>
        <v>5.4335834600687374</v>
      </c>
      <c r="D23" s="13">
        <f t="shared" si="0"/>
        <v>3.4758482099605343</v>
      </c>
      <c r="E23" s="9">
        <f t="shared" si="1"/>
        <v>1.6925988536804746</v>
      </c>
    </row>
    <row r="24" spans="1:15" x14ac:dyDescent="0.3">
      <c r="B24" s="13">
        <f>'Manuel 2011'!B24</f>
        <v>41.993058998512559</v>
      </c>
      <c r="C24" s="13">
        <f>'Manuel 2011'!D24</f>
        <v>4.7006852459895825</v>
      </c>
      <c r="D24" s="13">
        <f t="shared" si="0"/>
        <v>3.737504342685932</v>
      </c>
      <c r="E24" s="9">
        <f t="shared" si="1"/>
        <v>1.5477082951077206</v>
      </c>
    </row>
    <row r="25" spans="1:15" x14ac:dyDescent="0.3">
      <c r="B25" s="13">
        <f>'Manuel 2011'!B25</f>
        <v>40.753594447198807</v>
      </c>
      <c r="C25" s="13">
        <f>'Manuel 2011'!D25</f>
        <v>2.8939755281936996</v>
      </c>
      <c r="D25" s="13">
        <f t="shared" si="0"/>
        <v>3.7075440430900595</v>
      </c>
      <c r="E25" s="9">
        <f t="shared" si="1"/>
        <v>1.0626311721243686</v>
      </c>
    </row>
    <row r="26" spans="1:15" x14ac:dyDescent="0.3">
      <c r="B26" s="13">
        <f>'Manuel 2011'!B26</f>
        <v>50.917203767972211</v>
      </c>
      <c r="C26" s="13">
        <f>'Manuel 2011'!D26</f>
        <v>2.1069417935473527</v>
      </c>
      <c r="D26" s="13">
        <f t="shared" si="0"/>
        <v>3.9302008579624372</v>
      </c>
      <c r="E26" s="9">
        <f t="shared" si="1"/>
        <v>0.74523750916631082</v>
      </c>
    </row>
    <row r="27" spans="1:15" x14ac:dyDescent="0.3">
      <c r="B27" s="13">
        <f>'Manuel 2011'!B27</f>
        <v>68.021814576103111</v>
      </c>
      <c r="C27" s="13">
        <f>'Manuel 2011'!D27</f>
        <v>6.1663958000218937</v>
      </c>
      <c r="D27" s="13">
        <f t="shared" si="0"/>
        <v>4.2198284563197097</v>
      </c>
      <c r="E27" s="9">
        <f t="shared" si="1"/>
        <v>1.8191145181306942</v>
      </c>
    </row>
    <row r="28" spans="1:15" x14ac:dyDescent="0.3">
      <c r="B28" s="13">
        <f>'Manuel 2011'!B28</f>
        <v>80.168567178978691</v>
      </c>
      <c r="C28" s="13">
        <f>'Manuel 2011'!D28</f>
        <v>2.3973496491848123</v>
      </c>
      <c r="D28" s="13">
        <f t="shared" si="0"/>
        <v>4.3841315076109861</v>
      </c>
      <c r="E28" s="9">
        <f t="shared" si="1"/>
        <v>0.87436381431153665</v>
      </c>
    </row>
    <row r="29" spans="1:15" x14ac:dyDescent="0.3">
      <c r="B29" s="13">
        <f>'Manuel 2011'!B29</f>
        <v>100</v>
      </c>
      <c r="C29" s="13">
        <f>'Manuel 2011'!D29</f>
        <v>5.1236108675156729</v>
      </c>
      <c r="D29" s="13">
        <f t="shared" si="0"/>
        <v>4.6051701859880918</v>
      </c>
      <c r="E29" s="9">
        <f t="shared" si="1"/>
        <v>1.6338594380428717</v>
      </c>
    </row>
    <row r="30" spans="1:15" x14ac:dyDescent="0.3">
      <c r="B30" s="13">
        <f>'Manuel 2011'!B30</f>
        <v>92.067426871591522</v>
      </c>
      <c r="C30" s="13">
        <f>'Manuel 2011'!D30</f>
        <v>2.4234884588800369</v>
      </c>
      <c r="D30" s="13">
        <f t="shared" si="0"/>
        <v>4.5225212093865856</v>
      </c>
      <c r="E30" s="9">
        <f t="shared" si="1"/>
        <v>0.88520801412155503</v>
      </c>
    </row>
    <row r="31" spans="1:15" x14ac:dyDescent="0.3">
      <c r="A31" t="s">
        <v>13</v>
      </c>
      <c r="B31" s="13">
        <f>'Martinez Silva 2018'!C2</f>
        <v>69.071755118266594</v>
      </c>
      <c r="C31" s="13">
        <f>'Martinez Silva 2018'!E2</f>
        <v>0.41290834343412769</v>
      </c>
      <c r="D31" s="13">
        <f t="shared" si="0"/>
        <v>4.2351458934956634</v>
      </c>
      <c r="E31" s="9">
        <f t="shared" si="1"/>
        <v>-0.88452963938185492</v>
      </c>
    </row>
    <row r="32" spans="1:15" x14ac:dyDescent="0.3">
      <c r="B32" s="13">
        <f>'Martinez Silva 2018'!C3</f>
        <v>100</v>
      </c>
      <c r="C32" s="13">
        <f>'Martinez Silva 2018'!E3</f>
        <v>0.70398106101623714</v>
      </c>
      <c r="D32" s="13">
        <f t="shared" si="0"/>
        <v>4.6051701859880918</v>
      </c>
      <c r="E32" s="9">
        <f t="shared" si="1"/>
        <v>-0.35100382515153128</v>
      </c>
    </row>
    <row r="33" spans="2:5" x14ac:dyDescent="0.3">
      <c r="B33" s="13">
        <f>'Martinez Silva 2018'!C4</f>
        <v>86.780987263797272</v>
      </c>
      <c r="C33" s="13">
        <f>'Martinez Silva 2018'!E4</f>
        <v>1.0141391788575702</v>
      </c>
      <c r="D33" s="13">
        <f t="shared" si="0"/>
        <v>4.4633875569337151</v>
      </c>
      <c r="E33" s="9">
        <f t="shared" si="1"/>
        <v>1.4040153006062529E-2</v>
      </c>
    </row>
    <row r="34" spans="2:5" x14ac:dyDescent="0.3">
      <c r="B34" s="13">
        <f>'Martinez Silva 2018'!C5</f>
        <v>66.745630322043297</v>
      </c>
      <c r="C34" s="13">
        <f>'Martinez Silva 2018'!E5</f>
        <v>1.0284782740939074</v>
      </c>
      <c r="D34" s="13">
        <f t="shared" si="0"/>
        <v>4.2008888317973661</v>
      </c>
      <c r="E34" s="9">
        <f t="shared" si="1"/>
        <v>2.8080306012125609E-2</v>
      </c>
    </row>
    <row r="35" spans="2:5" x14ac:dyDescent="0.3">
      <c r="B35" s="13">
        <f>'Martinez Silva 2018'!C6</f>
        <v>62.153460919334435</v>
      </c>
      <c r="C35" s="13">
        <f>'Martinez Silva 2018'!E6</f>
        <v>0.98605795027710774</v>
      </c>
      <c r="D35" s="13">
        <f t="shared" si="0"/>
        <v>4.1296065029603355</v>
      </c>
      <c r="E35" s="9">
        <f t="shared" si="1"/>
        <v>-1.4040153006057685E-2</v>
      </c>
    </row>
    <row r="36" spans="2:5" x14ac:dyDescent="0.3">
      <c r="B36" s="13">
        <f>'Martinez Silva 2018'!C7</f>
        <v>59.175796106033616</v>
      </c>
      <c r="C36" s="13">
        <f>'Martinez Silva 2018'!E7</f>
        <v>0.83316632316697226</v>
      </c>
      <c r="D36" s="13">
        <f t="shared" si="0"/>
        <v>4.0805126087279477</v>
      </c>
      <c r="E36" s="9">
        <f t="shared" si="1"/>
        <v>-0.18252198907879638</v>
      </c>
    </row>
    <row r="37" spans="2:5" x14ac:dyDescent="0.3">
      <c r="B37" s="13">
        <f>'Martinez Silva 2018'!C8</f>
        <v>49.499074118037925</v>
      </c>
      <c r="C37" s="13">
        <f>'Martinez Silva 2018'!E8</f>
        <v>0.83316632316697226</v>
      </c>
      <c r="D37" s="13">
        <f t="shared" si="0"/>
        <v>3.9019539647136074</v>
      </c>
      <c r="E37" s="9">
        <f t="shared" si="1"/>
        <v>-0.18252198907879638</v>
      </c>
    </row>
    <row r="38" spans="2:5" x14ac:dyDescent="0.3">
      <c r="B38" s="13">
        <f>'Martinez Silva 2018'!C9</f>
        <v>88.65549791648904</v>
      </c>
      <c r="C38" s="13">
        <f>'Martinez Silva 2018'!E9</f>
        <v>1.9076021571856672</v>
      </c>
      <c r="D38" s="13">
        <f t="shared" si="0"/>
        <v>4.4847580488316723</v>
      </c>
      <c r="E38" s="9">
        <f t="shared" si="1"/>
        <v>0.64584703827882017</v>
      </c>
    </row>
    <row r="39" spans="2:5" x14ac:dyDescent="0.3">
      <c r="B39" s="13">
        <f>'Martinez Silva 2018'!C10</f>
        <v>76.784267511231903</v>
      </c>
      <c r="C39" s="13">
        <f>'Martinez Silva 2018'!E10</f>
        <v>1.7290393534132764</v>
      </c>
      <c r="D39" s="13">
        <f t="shared" si="0"/>
        <v>4.3409997690548083</v>
      </c>
      <c r="E39" s="9">
        <f t="shared" si="1"/>
        <v>0.54756596723639106</v>
      </c>
    </row>
    <row r="40" spans="2:5" x14ac:dyDescent="0.3">
      <c r="B40" s="13">
        <f>'Martinez Silva 2018'!C11</f>
        <v>71.428571428571288</v>
      </c>
      <c r="C40" s="13">
        <f>'Martinez Silva 2018'!E11</f>
        <v>4.3067170676404984</v>
      </c>
      <c r="D40" s="13">
        <f t="shared" si="0"/>
        <v>4.2686979493668762</v>
      </c>
      <c r="E40" s="9">
        <f t="shared" si="1"/>
        <v>1.4601759126303659</v>
      </c>
    </row>
    <row r="41" spans="2:5" x14ac:dyDescent="0.3">
      <c r="B41" s="13">
        <f>'Martinez Silva 2018'!C12</f>
        <v>72.886806963573875</v>
      </c>
      <c r="C41" s="13">
        <f>'Martinez Silva 2018'!E12</f>
        <v>3.3449547255343064</v>
      </c>
      <c r="D41" s="13">
        <f t="shared" si="0"/>
        <v>4.2889076482001904</v>
      </c>
      <c r="E41" s="9">
        <f t="shared" si="1"/>
        <v>1.2074531585212709</v>
      </c>
    </row>
    <row r="42" spans="2:5" x14ac:dyDescent="0.3">
      <c r="B42" s="13">
        <f>'Martinez Silva 2018'!C13</f>
        <v>64.126222550285888</v>
      </c>
      <c r="C42" s="13">
        <f>'Martinez Silva 2018'!E13</f>
        <v>3.6903976983064539</v>
      </c>
      <c r="D42" s="13">
        <f t="shared" si="0"/>
        <v>4.1608533684208675</v>
      </c>
      <c r="E42" s="9">
        <f t="shared" si="1"/>
        <v>1.3057342295637</v>
      </c>
    </row>
    <row r="43" spans="2:5" x14ac:dyDescent="0.3">
      <c r="B43" s="13">
        <f>'Martinez Silva 2018'!C14</f>
        <v>59.745544157257967</v>
      </c>
      <c r="C43" s="13">
        <f>'Martinez Silva 2018'!E14</f>
        <v>2.7097350522923649</v>
      </c>
      <c r="D43" s="13">
        <f t="shared" si="0"/>
        <v>4.0900946132568583</v>
      </c>
      <c r="E43" s="9">
        <f t="shared" si="1"/>
        <v>0.99685086343035179</v>
      </c>
    </row>
    <row r="44" spans="2:5" x14ac:dyDescent="0.3">
      <c r="B44" s="13">
        <f>'Martinez Silva 2018'!C15</f>
        <v>62.020346243083722</v>
      </c>
      <c r="C44" s="13">
        <f>'Martinez Silva 2018'!E15</f>
        <v>2.4218449830368702</v>
      </c>
      <c r="D44" s="13">
        <f t="shared" si="0"/>
        <v>4.1274624964216935</v>
      </c>
      <c r="E44" s="9">
        <f t="shared" si="1"/>
        <v>0.88452963938186202</v>
      </c>
    </row>
    <row r="45" spans="2:5" x14ac:dyDescent="0.3">
      <c r="B45" s="13">
        <f>'Martinez Silva 2018'!C16</f>
        <v>61.887800534283002</v>
      </c>
      <c r="C45" s="13">
        <f>'Martinez Silva 2018'!E16</f>
        <v>1.881006273058681</v>
      </c>
      <c r="D45" s="13">
        <f t="shared" si="0"/>
        <v>4.1253230768144373</v>
      </c>
      <c r="E45" s="9">
        <f t="shared" si="1"/>
        <v>0.63180688527275874</v>
      </c>
    </row>
    <row r="46" spans="2:5" x14ac:dyDescent="0.3">
      <c r="B46" s="13">
        <f>'Martinez Silva 2018'!C17</f>
        <v>52.654174453255024</v>
      </c>
      <c r="C46" s="13">
        <f>'Martinez Silva 2018'!E17</f>
        <v>1.8547811900706213</v>
      </c>
      <c r="D46" s="13">
        <f t="shared" si="0"/>
        <v>3.9637455222983915</v>
      </c>
      <c r="E46" s="9">
        <f t="shared" si="1"/>
        <v>0.6177667322666992</v>
      </c>
    </row>
    <row r="47" spans="2:5" x14ac:dyDescent="0.3">
      <c r="B47" s="13">
        <f>'Martinez Silva 2018'!C18</f>
        <v>46.818161404769157</v>
      </c>
      <c r="C47" s="13">
        <f>'Martinez Silva 2018'!E18</f>
        <v>1.7534865500829617</v>
      </c>
      <c r="D47" s="13">
        <f t="shared" si="0"/>
        <v>3.8462711918506312</v>
      </c>
      <c r="E47" s="9">
        <f t="shared" si="1"/>
        <v>0.56160612024245204</v>
      </c>
    </row>
    <row r="48" spans="2:5" x14ac:dyDescent="0.3">
      <c r="B48" s="13">
        <f>'Martinez Silva 2018'!C19</f>
        <v>53.207778288163979</v>
      </c>
      <c r="C48" s="13">
        <f>'Martinez Silva 2018'!E19</f>
        <v>2.4908149482767428</v>
      </c>
      <c r="D48" s="13">
        <f t="shared" si="0"/>
        <v>3.9742045940843238</v>
      </c>
      <c r="E48" s="9">
        <f t="shared" si="1"/>
        <v>0.91260994539398532</v>
      </c>
    </row>
    <row r="49" spans="2:5" x14ac:dyDescent="0.3">
      <c r="B49" s="13">
        <f>'Martinez Silva 2018'!C20</f>
        <v>56.753225543034212</v>
      </c>
      <c r="C49" s="13">
        <f>'Martinez Silva 2018'!E20</f>
        <v>4.2466726041410476</v>
      </c>
      <c r="D49" s="13">
        <f t="shared" si="0"/>
        <v>4.038712492509025</v>
      </c>
      <c r="E49" s="9">
        <f t="shared" si="1"/>
        <v>1.4461357596243134</v>
      </c>
    </row>
    <row r="50" spans="2:5" x14ac:dyDescent="0.3">
      <c r="B50" s="13">
        <f>'Martinez Silva 2018'!C21</f>
        <v>51.266289648389261</v>
      </c>
      <c r="C50" s="13">
        <f>'Martinez Silva 2018'!E21</f>
        <v>4.3067170676404984</v>
      </c>
      <c r="D50" s="13">
        <f t="shared" si="0"/>
        <v>3.9370334143137646</v>
      </c>
      <c r="E50" s="9">
        <f t="shared" si="1"/>
        <v>1.4601759126303659</v>
      </c>
    </row>
    <row r="51" spans="2:5" x14ac:dyDescent="0.3">
      <c r="B51" s="13">
        <f>'Martinez Silva 2018'!C22</f>
        <v>50.350156966916039</v>
      </c>
      <c r="C51" s="13">
        <f>'Martinez Silva 2018'!E22</f>
        <v>3.2069896696028062</v>
      </c>
      <c r="D51" s="13">
        <f t="shared" si="0"/>
        <v>3.9190017366754226</v>
      </c>
      <c r="E51" s="9">
        <f t="shared" si="1"/>
        <v>1.1653326995030877</v>
      </c>
    </row>
    <row r="52" spans="2:5" x14ac:dyDescent="0.3">
      <c r="B52" s="13">
        <f>'Martinez Silva 2018'!C23</f>
        <v>47.358379139599045</v>
      </c>
      <c r="C52" s="13">
        <f>'Martinez Silva 2018'!E23</f>
        <v>3.2983192004300701</v>
      </c>
      <c r="D52" s="13">
        <f t="shared" si="0"/>
        <v>3.8577437657417564</v>
      </c>
      <c r="E52" s="9">
        <f t="shared" si="1"/>
        <v>1.193413005515209</v>
      </c>
    </row>
    <row r="53" spans="2:5" x14ac:dyDescent="0.3">
      <c r="B53" s="13">
        <f>'Martinez Silva 2018'!C24</f>
        <v>47.328278930403336</v>
      </c>
      <c r="C53" s="13">
        <f>'Martinez Silva 2018'!E24</f>
        <v>2.9895770856517969</v>
      </c>
      <c r="D53" s="13">
        <f t="shared" si="0"/>
        <v>3.8571079800709307</v>
      </c>
      <c r="E53" s="9">
        <f t="shared" si="1"/>
        <v>1.0951319344727806</v>
      </c>
    </row>
    <row r="54" spans="2:5" x14ac:dyDescent="0.3">
      <c r="B54" s="13">
        <f>'Martinez Silva 2018'!C25</f>
        <v>48.012711278957113</v>
      </c>
      <c r="C54" s="13">
        <f>'Martinez Silva 2018'!E25</f>
        <v>2.7097350522923649</v>
      </c>
      <c r="D54" s="13">
        <f t="shared" si="0"/>
        <v>3.8714657941613178</v>
      </c>
      <c r="E54" s="9">
        <f t="shared" si="1"/>
        <v>0.99685086343035179</v>
      </c>
    </row>
    <row r="55" spans="2:5" x14ac:dyDescent="0.3">
      <c r="B55" s="13">
        <f>'Martinez Silva 2018'!C26</f>
        <v>46.575526068891328</v>
      </c>
      <c r="C55" s="13">
        <f>'Martinez Silva 2018'!E26</f>
        <v>2.4560878824173371</v>
      </c>
      <c r="D55" s="13">
        <f t="shared" si="0"/>
        <v>3.8410752115154643</v>
      </c>
      <c r="E55" s="9">
        <f t="shared" si="1"/>
        <v>0.89856979238792434</v>
      </c>
    </row>
    <row r="56" spans="2:5" x14ac:dyDescent="0.3">
      <c r="B56" s="13">
        <f>'Martinez Silva 2018'!C27</f>
        <v>30.742237032231252</v>
      </c>
      <c r="C56" s="13">
        <f>'Martinez Silva 2018'!E27</f>
        <v>1.7534865500829617</v>
      </c>
      <c r="D56" s="13">
        <f t="shared" si="0"/>
        <v>3.4256375081442099</v>
      </c>
      <c r="E56" s="9">
        <f t="shared" si="1"/>
        <v>0.56160612024245204</v>
      </c>
    </row>
    <row r="57" spans="2:5" x14ac:dyDescent="0.3">
      <c r="B57" s="13">
        <f>'Martinez Silva 2018'!C28</f>
        <v>34.116569034918179</v>
      </c>
      <c r="C57" s="13">
        <f>'Martinez Silva 2018'!E28</f>
        <v>2.9478962532732149</v>
      </c>
      <c r="D57" s="13">
        <f t="shared" si="0"/>
        <v>3.5297831617326469</v>
      </c>
      <c r="E57" s="9">
        <f t="shared" si="1"/>
        <v>1.0810917814667211</v>
      </c>
    </row>
    <row r="58" spans="2:5" x14ac:dyDescent="0.3">
      <c r="B58" s="13">
        <f>'Martinez Silva 2018'!C29</f>
        <v>37.996136603855973</v>
      </c>
      <c r="C58" s="13">
        <f>'Martinez Silva 2018'!E29</f>
        <v>3.0318472507743186</v>
      </c>
      <c r="D58" s="13">
        <f t="shared" si="0"/>
        <v>3.6374844862382321</v>
      </c>
      <c r="E58" s="9">
        <f t="shared" si="1"/>
        <v>1.1091720874788424</v>
      </c>
    </row>
    <row r="59" spans="2:5" x14ac:dyDescent="0.3">
      <c r="B59" s="13">
        <f>'Martinez Silva 2018'!C30</f>
        <v>35.698387152004713</v>
      </c>
      <c r="C59" s="13">
        <f>'Martinez Silva 2018'!E30</f>
        <v>3.9587764276077997</v>
      </c>
      <c r="D59" s="13">
        <f t="shared" si="0"/>
        <v>3.5751055099500513</v>
      </c>
      <c r="E59" s="9">
        <f t="shared" si="1"/>
        <v>1.375934994594006</v>
      </c>
    </row>
    <row r="60" spans="2:5" x14ac:dyDescent="0.3">
      <c r="B60" s="13">
        <f>'Martinez Silva 2018'!C31</f>
        <v>35.732647814909875</v>
      </c>
      <c r="C60" s="13">
        <f>'Martinez Silva 2018'!E31</f>
        <v>4.8186660501522622</v>
      </c>
      <c r="D60" s="13">
        <f t="shared" si="0"/>
        <v>3.5760647755003325</v>
      </c>
      <c r="E60" s="9">
        <f t="shared" si="1"/>
        <v>1.5724971366788645</v>
      </c>
    </row>
    <row r="61" spans="2:5" x14ac:dyDescent="0.3">
      <c r="B61" s="13">
        <f>'Martinez Silva 2018'!C32</f>
        <v>41.791942273000409</v>
      </c>
      <c r="C61" s="13">
        <f>'Martinez Silva 2018'!E32</f>
        <v>3.7954938554743411</v>
      </c>
      <c r="D61" s="13">
        <f t="shared" si="0"/>
        <v>3.732703552359951</v>
      </c>
      <c r="E61" s="9">
        <f t="shared" si="1"/>
        <v>1.3338145355758233</v>
      </c>
    </row>
    <row r="62" spans="2:5" x14ac:dyDescent="0.3">
      <c r="B62" s="13">
        <f>'Martinez Silva 2018'!C33</f>
        <v>37.882917257167605</v>
      </c>
      <c r="C62" s="13">
        <f>'Martinez Silva 2018'!E33</f>
        <v>5.3914715404350781</v>
      </c>
      <c r="D62" s="13">
        <f t="shared" si="0"/>
        <v>3.6345002784773239</v>
      </c>
      <c r="E62" s="9">
        <f t="shared" si="1"/>
        <v>1.6848183607273524</v>
      </c>
    </row>
    <row r="63" spans="2:5" x14ac:dyDescent="0.3">
      <c r="B63" s="13">
        <f>'Martinez Silva 2018'!C34</f>
        <v>43.058940151170681</v>
      </c>
      <c r="C63" s="13">
        <f>'Martinez Silva 2018'!E34</f>
        <v>6.5625582417533854</v>
      </c>
      <c r="D63" s="13">
        <f t="shared" si="0"/>
        <v>3.7625698783302548</v>
      </c>
      <c r="E63" s="9">
        <f t="shared" si="1"/>
        <v>1.8813805028122093</v>
      </c>
    </row>
    <row r="64" spans="2:5" x14ac:dyDescent="0.3">
      <c r="B64" s="13">
        <f>'Martinez Silva 2018'!C35</f>
        <v>47.561476344723545</v>
      </c>
      <c r="C64" s="13">
        <f>'Martinez Silva 2018'!E35</f>
        <v>6.3808428501176033</v>
      </c>
      <c r="D64" s="13">
        <f t="shared" si="0"/>
        <v>3.8620231130717375</v>
      </c>
      <c r="E64" s="9">
        <f t="shared" si="1"/>
        <v>1.8533001968000862</v>
      </c>
    </row>
    <row r="65" spans="2:5" x14ac:dyDescent="0.3">
      <c r="B65" s="13">
        <f>'Martinez Silva 2018'!C36</f>
        <v>53.723267199175282</v>
      </c>
      <c r="C65" s="13">
        <f>'Martinez Silva 2018'!E36</f>
        <v>9.3220664662199102</v>
      </c>
      <c r="D65" s="13">
        <f t="shared" si="0"/>
        <v>3.9838461888520835</v>
      </c>
      <c r="E65" s="9">
        <f t="shared" si="1"/>
        <v>2.2323843279637394</v>
      </c>
    </row>
    <row r="66" spans="2:5" x14ac:dyDescent="0.3">
      <c r="B66" s="13">
        <f>'Martinez Silva 2018'!C37</f>
        <v>37.058760797696287</v>
      </c>
      <c r="C66" s="13">
        <f>'Martinez Silva 2018'!E37</f>
        <v>7.3426640536218848</v>
      </c>
      <c r="D66" s="13">
        <f t="shared" si="0"/>
        <v>3.6125047825673531</v>
      </c>
      <c r="E66" s="9">
        <f t="shared" si="1"/>
        <v>1.9937017268607007</v>
      </c>
    </row>
    <row r="67" spans="2:5" x14ac:dyDescent="0.3">
      <c r="B67" s="13">
        <f>'Martinez Silva 2018'!C38</f>
        <v>34.420708554825353</v>
      </c>
      <c r="C67" s="13">
        <f>'Martinez Silva 2018'!E38</f>
        <v>6.2041591065588211</v>
      </c>
      <c r="D67" s="13">
        <f t="shared" ref="D67:D96" si="2">LN(B67)</f>
        <v>3.5386583761271604</v>
      </c>
      <c r="E67" s="9">
        <f t="shared" ref="E67:E96" si="3">LN(C67)</f>
        <v>1.8252198907879624</v>
      </c>
    </row>
    <row r="68" spans="2:5" x14ac:dyDescent="0.3">
      <c r="B68" s="13">
        <f>'Martinez Silva 2018'!C39</f>
        <v>31.524993196044509</v>
      </c>
      <c r="C68" s="13">
        <f>'Martinez Silva 2018'!E39</f>
        <v>6.4710627284374631</v>
      </c>
      <c r="D68" s="13">
        <f t="shared" si="2"/>
        <v>3.4507806660236646</v>
      </c>
      <c r="E68" s="9">
        <f t="shared" si="3"/>
        <v>1.8673403498061485</v>
      </c>
    </row>
    <row r="69" spans="2:5" x14ac:dyDescent="0.3">
      <c r="B69" s="13">
        <f>'Martinez Silva 2018'!C40</f>
        <v>31.502130359894696</v>
      </c>
      <c r="C69" s="13">
        <f>'Martinez Silva 2018'!E40</f>
        <v>5.4677025208507724</v>
      </c>
      <c r="D69" s="13">
        <f t="shared" si="2"/>
        <v>3.4500551740175975</v>
      </c>
      <c r="E69" s="9">
        <f t="shared" si="3"/>
        <v>1.6988585137334118</v>
      </c>
    </row>
    <row r="70" spans="2:5" x14ac:dyDescent="0.3">
      <c r="B70" s="13">
        <f>'Martinez Silva 2018'!C41</f>
        <v>30.780359620892117</v>
      </c>
      <c r="C70" s="13">
        <f>'Martinez Silva 2018'!E41</f>
        <v>7.4464832939670629</v>
      </c>
      <c r="D70" s="13">
        <f t="shared" si="2"/>
        <v>3.4268768119322179</v>
      </c>
      <c r="E70" s="9">
        <f t="shared" si="3"/>
        <v>2.0077418798667588</v>
      </c>
    </row>
    <row r="71" spans="2:5" x14ac:dyDescent="0.3">
      <c r="B71" s="13">
        <f>'Martinez Silva 2018'!C42</f>
        <v>29.510006510600789</v>
      </c>
      <c r="C71" s="13">
        <f>'Martinez Silva 2018'!E42</f>
        <v>8.4494661082833442</v>
      </c>
      <c r="D71" s="13">
        <f t="shared" si="2"/>
        <v>3.3847294095783678</v>
      </c>
      <c r="E71" s="9">
        <f t="shared" si="3"/>
        <v>2.1341032569213119</v>
      </c>
    </row>
    <row r="72" spans="2:5" x14ac:dyDescent="0.3">
      <c r="B72" s="13">
        <f>'Martinez Silva 2018'!C43</f>
        <v>35.549872122761919</v>
      </c>
      <c r="C72" s="13">
        <f>'Martinez Silva 2018'!E43</f>
        <v>16.811627401041328</v>
      </c>
      <c r="D72" s="13">
        <f t="shared" si="2"/>
        <v>3.5709365591334108</v>
      </c>
      <c r="E72" s="9">
        <f t="shared" si="3"/>
        <v>2.8220707542183145</v>
      </c>
    </row>
    <row r="73" spans="2:5" x14ac:dyDescent="0.3">
      <c r="B73" s="13">
        <f>'Martinez Silva 2018'!C44</f>
        <v>38.595387064529028</v>
      </c>
      <c r="C73" s="13">
        <f>'Martinez Silva 2018'!E44</f>
        <v>19.076021571856671</v>
      </c>
      <c r="D73" s="13">
        <f t="shared" si="2"/>
        <v>3.653132763229078</v>
      </c>
      <c r="E73" s="9">
        <f t="shared" si="3"/>
        <v>2.9484321312728659</v>
      </c>
    </row>
    <row r="74" spans="2:5" x14ac:dyDescent="0.3">
      <c r="B74" s="13">
        <f>'Martinez Silva 2018'!C45</f>
        <v>33.320548470610625</v>
      </c>
      <c r="C74" s="13">
        <f>'Martinez Silva 2018'!E45</f>
        <v>55.450113447330452</v>
      </c>
      <c r="D74" s="13">
        <f t="shared" si="2"/>
        <v>3.5061742778657656</v>
      </c>
      <c r="E74" s="9">
        <f t="shared" si="3"/>
        <v>4.0154837597335158</v>
      </c>
    </row>
    <row r="75" spans="2:5" x14ac:dyDescent="0.3">
      <c r="B75" s="13">
        <f>'Martinez Silva 2018'!C46</f>
        <v>26.969344198680517</v>
      </c>
      <c r="C75" s="13">
        <f>'Martinez Silva 2018'!E46</f>
        <v>60.323676861572238</v>
      </c>
      <c r="D75" s="13">
        <f t="shared" si="2"/>
        <v>3.294700820900514</v>
      </c>
      <c r="E75" s="9">
        <f t="shared" si="3"/>
        <v>4.0997246777698857</v>
      </c>
    </row>
    <row r="76" spans="2:5" x14ac:dyDescent="0.3">
      <c r="B76" s="13">
        <f>'Martinez Silva 2018'!C47</f>
        <v>29.474963951482803</v>
      </c>
      <c r="C76" s="13">
        <f>'Martinez Silva 2018'!E47</f>
        <v>19.896674163306351</v>
      </c>
      <c r="D76" s="13">
        <f t="shared" si="2"/>
        <v>3.3835412234025952</v>
      </c>
      <c r="E76" s="9">
        <f t="shared" si="3"/>
        <v>2.9905525902910517</v>
      </c>
    </row>
    <row r="77" spans="2:5" x14ac:dyDescent="0.3">
      <c r="B77" s="13">
        <f>'Martinez Silva 2018'!C48</f>
        <v>28.406768576800307</v>
      </c>
      <c r="C77" s="13">
        <f>'Martinez Silva 2018'!E48</f>
        <v>17.534865500829618</v>
      </c>
      <c r="D77" s="13">
        <f t="shared" si="2"/>
        <v>3.3466274469400621</v>
      </c>
      <c r="E77" s="9">
        <f t="shared" si="3"/>
        <v>2.8641912132364977</v>
      </c>
    </row>
    <row r="78" spans="2:5" x14ac:dyDescent="0.3">
      <c r="B78" s="13">
        <f>'Martinez Silva 2018'!C49</f>
        <v>26.960974474357858</v>
      </c>
      <c r="C78" s="13">
        <f>'Martinez Silva 2018'!E49</f>
        <v>17.534865500829618</v>
      </c>
      <c r="D78" s="13">
        <f t="shared" si="2"/>
        <v>3.2943904305821996</v>
      </c>
      <c r="E78" s="9">
        <f t="shared" si="3"/>
        <v>2.8641912132364977</v>
      </c>
    </row>
    <row r="79" spans="2:5" x14ac:dyDescent="0.3">
      <c r="B79" s="13">
        <f>'Martinez Silva 2018'!C50</f>
        <v>25.311384660208187</v>
      </c>
      <c r="C79" s="13">
        <f>'Martinez Silva 2018'!E50</f>
        <v>11.507357611050631</v>
      </c>
      <c r="D79" s="13">
        <f t="shared" si="2"/>
        <v>3.2312542810893738</v>
      </c>
      <c r="E79" s="9">
        <f t="shared" si="3"/>
        <v>2.4429866230546597</v>
      </c>
    </row>
    <row r="80" spans="2:5" x14ac:dyDescent="0.3">
      <c r="B80" s="13">
        <f>'Martinez Silva 2018'!C51</f>
        <v>22.579108098156723</v>
      </c>
      <c r="C80" s="13">
        <f>'Martinez Silva 2018'!E51</f>
        <v>7.3426640536218848</v>
      </c>
      <c r="D80" s="13">
        <f t="shared" si="2"/>
        <v>3.1170250583026213</v>
      </c>
      <c r="E80" s="9">
        <f t="shared" si="3"/>
        <v>1.9937017268607007</v>
      </c>
    </row>
    <row r="81" spans="2:5" x14ac:dyDescent="0.3">
      <c r="B81" s="13">
        <f>'Martinez Silva 2018'!C52</f>
        <v>21.612040549785327</v>
      </c>
      <c r="C81" s="13">
        <f>'Martinez Silva 2018'!E52</f>
        <v>11.670062198491305</v>
      </c>
      <c r="D81" s="13">
        <f t="shared" si="2"/>
        <v>3.0732505922425672</v>
      </c>
      <c r="E81" s="9">
        <f t="shared" si="3"/>
        <v>2.4570267760607227</v>
      </c>
    </row>
    <row r="82" spans="2:5" x14ac:dyDescent="0.3">
      <c r="B82" s="13">
        <f>'Martinez Silva 2018'!C53</f>
        <v>21.865889212827863</v>
      </c>
      <c r="C82" s="13">
        <f>'Martinez Silva 2018'!E53</f>
        <v>18.81006273058685</v>
      </c>
      <c r="D82" s="13">
        <f t="shared" si="2"/>
        <v>3.0849278523584562</v>
      </c>
      <c r="E82" s="9">
        <f t="shared" si="3"/>
        <v>2.9343919782668064</v>
      </c>
    </row>
    <row r="83" spans="2:5" x14ac:dyDescent="0.3">
      <c r="B83" s="13">
        <f>'Martinez Silva 2018'!C54</f>
        <v>23.679727427597825</v>
      </c>
      <c r="C83" s="13">
        <f>'Martinez Silva 2018'!E54</f>
        <v>25.617490590909586</v>
      </c>
      <c r="D83" s="13">
        <f t="shared" si="2"/>
        <v>3.1646192992906812</v>
      </c>
      <c r="E83" s="9">
        <f t="shared" si="3"/>
        <v>3.2432753444001525</v>
      </c>
    </row>
    <row r="84" spans="2:5" x14ac:dyDescent="0.3">
      <c r="B84" s="13">
        <f>'Martinez Silva 2018'!C55</f>
        <v>24.41051818203092</v>
      </c>
      <c r="C84" s="13">
        <f>'Martinez Silva 2018'!E55</f>
        <v>26.719557914574327</v>
      </c>
      <c r="D84" s="13">
        <f t="shared" si="2"/>
        <v>3.1950141124479225</v>
      </c>
      <c r="E84" s="9">
        <f t="shared" si="3"/>
        <v>3.285395803418337</v>
      </c>
    </row>
    <row r="85" spans="2:5" x14ac:dyDescent="0.3">
      <c r="B85" s="13">
        <f>'Martinez Silva 2018'!C56</f>
        <v>25.286826594222106</v>
      </c>
      <c r="C85" s="13">
        <f>'Martinez Silva 2018'!E56</f>
        <v>27.480484808533497</v>
      </c>
      <c r="D85" s="13">
        <f t="shared" si="2"/>
        <v>3.2302835721530059</v>
      </c>
      <c r="E85" s="9">
        <f t="shared" si="3"/>
        <v>3.3134761094304586</v>
      </c>
    </row>
    <row r="86" spans="2:5" x14ac:dyDescent="0.3">
      <c r="B86" s="13">
        <f>'Martinez Silva 2018'!C57</f>
        <v>22.642861797093765</v>
      </c>
      <c r="C86" s="13">
        <f>'Martinez Silva 2018'!E57</f>
        <v>57.83558355834483</v>
      </c>
      <c r="D86" s="13">
        <f t="shared" si="2"/>
        <v>3.119844649811883</v>
      </c>
      <c r="E86" s="9">
        <f t="shared" si="3"/>
        <v>4.0576042187517007</v>
      </c>
    </row>
    <row r="87" spans="2:5" x14ac:dyDescent="0.3">
      <c r="B87" s="13">
        <f>'Martinez Silva 2018'!C58</f>
        <v>20.421555760151907</v>
      </c>
      <c r="C87" s="13">
        <f>'Martinez Silva 2018'!E58</f>
        <v>98.605795027710769</v>
      </c>
      <c r="D87" s="13">
        <f t="shared" si="2"/>
        <v>3.0165909978927266</v>
      </c>
      <c r="E87" s="9">
        <f t="shared" si="3"/>
        <v>4.5911300329820337</v>
      </c>
    </row>
    <row r="88" spans="2:5" x14ac:dyDescent="0.3">
      <c r="B88" s="13">
        <f>'Martinez Silva 2018'!C59</f>
        <v>15.222756012440952</v>
      </c>
      <c r="C88" s="13">
        <f>'Martinez Silva 2018'!E59</f>
        <v>69.416612205957094</v>
      </c>
      <c r="D88" s="13">
        <f t="shared" si="2"/>
        <v>2.7227914143878094</v>
      </c>
      <c r="E88" s="9">
        <f t="shared" si="3"/>
        <v>4.2401262078304978</v>
      </c>
    </row>
    <row r="89" spans="2:5" x14ac:dyDescent="0.3">
      <c r="B89" s="13">
        <f>'Martinez Silva 2018'!C60</f>
        <v>16.760719625717357</v>
      </c>
      <c r="C89" s="13">
        <f>'Martinez Silva 2018'!E60</f>
        <v>100</v>
      </c>
      <c r="D89" s="13">
        <f t="shared" si="2"/>
        <v>2.8190380312274739</v>
      </c>
      <c r="E89" s="9">
        <f t="shared" si="3"/>
        <v>4.6051701859880918</v>
      </c>
    </row>
    <row r="90" spans="2:5" x14ac:dyDescent="0.3">
      <c r="B90" s="13">
        <f>'Martinez Silva 2018'!C61</f>
        <v>17.249937949863391</v>
      </c>
      <c r="C90" s="13">
        <f>'Martinez Silva 2018'!E61</f>
        <v>75.517704531203862</v>
      </c>
      <c r="D90" s="13">
        <f t="shared" si="2"/>
        <v>2.8478085463615304</v>
      </c>
      <c r="E90" s="9">
        <f t="shared" si="3"/>
        <v>4.3243671258668686</v>
      </c>
    </row>
    <row r="91" spans="2:5" x14ac:dyDescent="0.3">
      <c r="B91" s="13">
        <f>'Martinez Silva 2018'!C62</f>
        <v>18.988725159833049</v>
      </c>
      <c r="C91" s="13">
        <f>'Martinez Silva 2018'!E62</f>
        <v>56.234132519034944</v>
      </c>
      <c r="D91" s="13">
        <f t="shared" si="2"/>
        <v>2.943845390387108</v>
      </c>
      <c r="E91" s="9">
        <f t="shared" si="3"/>
        <v>4.029523912739581</v>
      </c>
    </row>
    <row r="92" spans="2:5" x14ac:dyDescent="0.3">
      <c r="B92" s="13">
        <f>'Martinez Silva 2018'!C63</f>
        <v>17.417091303984538</v>
      </c>
      <c r="C92" s="13">
        <f>'Martinez Silva 2018'!E63</f>
        <v>44.293649367376915</v>
      </c>
      <c r="D92" s="13">
        <f t="shared" si="2"/>
        <v>2.8574519829696179</v>
      </c>
      <c r="E92" s="9">
        <f t="shared" si="3"/>
        <v>3.7908413116365414</v>
      </c>
    </row>
    <row r="93" spans="2:5" x14ac:dyDescent="0.3">
      <c r="B93" s="13">
        <f>'Martinez Silva 2018'!C64</f>
        <v>17.950307350586193</v>
      </c>
      <c r="C93" s="13">
        <f>'Martinez Silva 2018'!E64</f>
        <v>36.903976983064538</v>
      </c>
      <c r="D93" s="13">
        <f t="shared" si="2"/>
        <v>2.8876072373830288</v>
      </c>
      <c r="E93" s="9">
        <f t="shared" si="3"/>
        <v>3.6083193225577457</v>
      </c>
    </row>
    <row r="94" spans="2:5" x14ac:dyDescent="0.3">
      <c r="B94" s="13">
        <f>'Martinez Silva 2018'!C65</f>
        <v>17.885021187530995</v>
      </c>
      <c r="C94" s="13">
        <f>'Martinez Silva 2018'!E65</f>
        <v>26.34703250955554</v>
      </c>
      <c r="D94" s="13">
        <f t="shared" si="2"/>
        <v>2.8839635573639555</v>
      </c>
      <c r="E94" s="9">
        <f t="shared" si="3"/>
        <v>3.2713556504122758</v>
      </c>
    </row>
    <row r="95" spans="2:5" x14ac:dyDescent="0.3">
      <c r="B95" s="13">
        <f>'Martinez Silva 2018'!C66</f>
        <v>17.246513474614023</v>
      </c>
      <c r="C95" s="13">
        <f>'Martinez Silva 2018'!E66</f>
        <v>21.951460202347079</v>
      </c>
      <c r="D95" s="13">
        <f t="shared" si="2"/>
        <v>2.8476100056352118</v>
      </c>
      <c r="E95" s="9">
        <f t="shared" si="3"/>
        <v>3.0888336613334793</v>
      </c>
    </row>
    <row r="96" spans="2:5" x14ac:dyDescent="0.3">
      <c r="B96" s="13">
        <f>'Martinez Silva 2018'!C67</f>
        <v>19.878725473370977</v>
      </c>
      <c r="C96" s="13">
        <f>'Martinez Silva 2018'!E67</f>
        <v>17.534865500829618</v>
      </c>
      <c r="D96" s="13">
        <f t="shared" si="2"/>
        <v>2.9896500881757944</v>
      </c>
      <c r="E96" s="9">
        <f t="shared" si="3"/>
        <v>2.8641912132364977</v>
      </c>
    </row>
    <row r="97" spans="5:5" x14ac:dyDescent="0.3">
      <c r="E97" s="9"/>
    </row>
    <row r="98" spans="5:5" x14ac:dyDescent="0.3">
      <c r="E98" s="9"/>
    </row>
    <row r="99" spans="5:5" x14ac:dyDescent="0.3">
      <c r="E99" s="9"/>
    </row>
    <row r="100" spans="5:5" x14ac:dyDescent="0.3">
      <c r="E100" s="9"/>
    </row>
    <row r="101" spans="5:5" x14ac:dyDescent="0.3">
      <c r="E101" s="9"/>
    </row>
    <row r="102" spans="5:5" x14ac:dyDescent="0.3">
      <c r="E102" s="9"/>
    </row>
    <row r="103" spans="5:5" x14ac:dyDescent="0.3">
      <c r="E103" s="9"/>
    </row>
    <row r="104" spans="5:5" x14ac:dyDescent="0.3">
      <c r="E104" s="9"/>
    </row>
    <row r="105" spans="5:5" x14ac:dyDescent="0.3">
      <c r="E105" s="9"/>
    </row>
    <row r="106" spans="5:5" x14ac:dyDescent="0.3">
      <c r="E106" s="9"/>
    </row>
    <row r="107" spans="5:5" x14ac:dyDescent="0.3">
      <c r="E107" s="9"/>
    </row>
    <row r="108" spans="5:5" x14ac:dyDescent="0.3">
      <c r="E108" s="9"/>
    </row>
    <row r="109" spans="5:5" x14ac:dyDescent="0.3">
      <c r="E109" s="9"/>
    </row>
    <row r="110" spans="5:5" x14ac:dyDescent="0.3">
      <c r="E110" s="9"/>
    </row>
    <row r="111" spans="5:5" x14ac:dyDescent="0.3">
      <c r="E111" s="9"/>
    </row>
    <row r="112" spans="5:5" x14ac:dyDescent="0.3">
      <c r="E112" s="9"/>
    </row>
    <row r="113" spans="5:5" x14ac:dyDescent="0.3">
      <c r="E113" s="9"/>
    </row>
    <row r="114" spans="5:5" x14ac:dyDescent="0.3">
      <c r="E114" s="9"/>
    </row>
    <row r="115" spans="5:5" x14ac:dyDescent="0.3">
      <c r="E115" s="9"/>
    </row>
    <row r="116" spans="5:5" x14ac:dyDescent="0.3">
      <c r="E116" s="9"/>
    </row>
    <row r="117" spans="5:5" x14ac:dyDescent="0.3">
      <c r="E117" s="9"/>
    </row>
    <row r="118" spans="5:5" x14ac:dyDescent="0.3">
      <c r="E118" s="9"/>
    </row>
    <row r="119" spans="5:5" x14ac:dyDescent="0.3">
      <c r="E119" s="9"/>
    </row>
    <row r="120" spans="5:5" x14ac:dyDescent="0.3">
      <c r="E120" s="9"/>
    </row>
    <row r="121" spans="5:5" x14ac:dyDescent="0.3">
      <c r="E121" s="9"/>
    </row>
    <row r="122" spans="5:5" x14ac:dyDescent="0.3">
      <c r="E122" s="9"/>
    </row>
    <row r="123" spans="5:5" x14ac:dyDescent="0.3">
      <c r="E123" s="9"/>
    </row>
    <row r="124" spans="5:5" x14ac:dyDescent="0.3">
      <c r="E124" s="9"/>
    </row>
    <row r="125" spans="5:5" x14ac:dyDescent="0.3">
      <c r="E125" s="9"/>
    </row>
    <row r="126" spans="5:5" x14ac:dyDescent="0.3">
      <c r="E126" s="9"/>
    </row>
    <row r="127" spans="5:5" x14ac:dyDescent="0.3">
      <c r="E127" s="9"/>
    </row>
    <row r="128" spans="5:5" x14ac:dyDescent="0.3">
      <c r="E128" s="9"/>
    </row>
    <row r="129" spans="5:5" x14ac:dyDescent="0.3">
      <c r="E129" s="9"/>
    </row>
    <row r="130" spans="5:5" x14ac:dyDescent="0.3">
      <c r="E130" s="9"/>
    </row>
    <row r="131" spans="5:5" x14ac:dyDescent="0.3">
      <c r="E131" s="9"/>
    </row>
    <row r="132" spans="5:5" x14ac:dyDescent="0.3">
      <c r="E132" s="9"/>
    </row>
    <row r="133" spans="5:5" x14ac:dyDescent="0.3">
      <c r="E133" s="9"/>
    </row>
    <row r="134" spans="5:5" x14ac:dyDescent="0.3">
      <c r="E134" s="9"/>
    </row>
    <row r="135" spans="5:5" x14ac:dyDescent="0.3">
      <c r="E135" s="9"/>
    </row>
    <row r="136" spans="5:5" x14ac:dyDescent="0.3">
      <c r="E136" s="9"/>
    </row>
    <row r="137" spans="5:5" x14ac:dyDescent="0.3">
      <c r="E137" s="9"/>
    </row>
    <row r="138" spans="5:5" x14ac:dyDescent="0.3">
      <c r="E138" s="9"/>
    </row>
    <row r="139" spans="5:5" x14ac:dyDescent="0.3">
      <c r="E139" s="9"/>
    </row>
    <row r="140" spans="5:5" x14ac:dyDescent="0.3">
      <c r="E140" s="9"/>
    </row>
    <row r="141" spans="5:5" x14ac:dyDescent="0.3">
      <c r="E141" s="9"/>
    </row>
    <row r="142" spans="5:5" x14ac:dyDescent="0.3">
      <c r="E142" s="9"/>
    </row>
    <row r="143" spans="5:5" x14ac:dyDescent="0.3">
      <c r="E143" s="9"/>
    </row>
    <row r="144" spans="5:5" x14ac:dyDescent="0.3">
      <c r="E144" s="9"/>
    </row>
    <row r="145" spans="5:5" x14ac:dyDescent="0.3">
      <c r="E145" s="9"/>
    </row>
    <row r="146" spans="5:5" x14ac:dyDescent="0.3">
      <c r="E146" s="9"/>
    </row>
    <row r="147" spans="5:5" x14ac:dyDescent="0.3">
      <c r="E147" s="9"/>
    </row>
    <row r="148" spans="5:5" x14ac:dyDescent="0.3">
      <c r="E148" s="9"/>
    </row>
    <row r="149" spans="5:5" x14ac:dyDescent="0.3">
      <c r="E149" s="9"/>
    </row>
    <row r="150" spans="5:5" x14ac:dyDescent="0.3">
      <c r="E150" s="9"/>
    </row>
    <row r="151" spans="5:5" x14ac:dyDescent="0.3">
      <c r="E151" s="9"/>
    </row>
    <row r="152" spans="5:5" x14ac:dyDescent="0.3">
      <c r="E152" s="9"/>
    </row>
    <row r="153" spans="5:5" x14ac:dyDescent="0.3">
      <c r="E153" s="9"/>
    </row>
    <row r="154" spans="5:5" x14ac:dyDescent="0.3">
      <c r="E154" s="9"/>
    </row>
    <row r="155" spans="5:5" x14ac:dyDescent="0.3">
      <c r="E155" s="9"/>
    </row>
    <row r="156" spans="5:5" x14ac:dyDescent="0.3">
      <c r="E156" s="9"/>
    </row>
    <row r="157" spans="5:5" x14ac:dyDescent="0.3">
      <c r="E157" s="9"/>
    </row>
    <row r="158" spans="5:5" x14ac:dyDescent="0.3">
      <c r="E158" s="9"/>
    </row>
    <row r="159" spans="5:5" x14ac:dyDescent="0.3">
      <c r="E159" s="9"/>
    </row>
    <row r="160" spans="5:5" x14ac:dyDescent="0.3">
      <c r="E160" s="9"/>
    </row>
    <row r="161" spans="2:5" x14ac:dyDescent="0.3">
      <c r="E161" s="9"/>
    </row>
    <row r="162" spans="2:5" x14ac:dyDescent="0.3">
      <c r="E162" s="9"/>
    </row>
    <row r="163" spans="2:5" x14ac:dyDescent="0.3">
      <c r="E163" s="9"/>
    </row>
    <row r="164" spans="2:5" x14ac:dyDescent="0.3">
      <c r="E164" s="9"/>
    </row>
    <row r="165" spans="2:5" x14ac:dyDescent="0.3">
      <c r="E165" s="9"/>
    </row>
    <row r="166" spans="2:5" x14ac:dyDescent="0.3">
      <c r="E166" s="9"/>
    </row>
    <row r="167" spans="2:5" x14ac:dyDescent="0.3">
      <c r="E167" s="9"/>
    </row>
    <row r="168" spans="2:5" x14ac:dyDescent="0.3">
      <c r="E168" s="9"/>
    </row>
    <row r="169" spans="2:5" x14ac:dyDescent="0.3">
      <c r="E169" s="9"/>
    </row>
    <row r="170" spans="2:5" ht="15" thickBot="1" x14ac:dyDescent="0.35">
      <c r="B170" s="14"/>
      <c r="C170" s="14"/>
      <c r="D170" s="14"/>
      <c r="E17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5CA0-28C4-40A2-8BED-3B62492ABC74}">
  <dimension ref="A1:D170"/>
  <sheetViews>
    <sheetView workbookViewId="0">
      <selection sqref="A1:XFD1048576"/>
    </sheetView>
  </sheetViews>
  <sheetFormatPr defaultRowHeight="14.4" x14ac:dyDescent="0.3"/>
  <cols>
    <col min="1" max="1" width="8.88671875" style="5"/>
    <col min="2" max="3" width="8.88671875" style="13"/>
    <col min="4" max="16384" width="8.88671875" style="5"/>
  </cols>
  <sheetData>
    <row r="1" spans="1:4" ht="15" thickBot="1" x14ac:dyDescent="0.35">
      <c r="A1" s="6" t="s">
        <v>0</v>
      </c>
      <c r="B1" s="12" t="s">
        <v>40</v>
      </c>
      <c r="C1" s="12" t="s">
        <v>1</v>
      </c>
      <c r="D1" s="7" t="s">
        <v>41</v>
      </c>
    </row>
    <row r="2" spans="1:4" x14ac:dyDescent="0.3">
      <c r="A2" s="8">
        <v>57.638316116124201</v>
      </c>
      <c r="B2" s="13">
        <f>A2/MAX($A$2:$A$23)*100</f>
        <v>79.627926916633257</v>
      </c>
      <c r="C2" s="13">
        <v>7.3720958719529701</v>
      </c>
      <c r="D2" s="9">
        <f t="shared" ref="D2:D9" si="0">C2/MAX($C$2:$C$24)*100</f>
        <v>27.026824741033529</v>
      </c>
    </row>
    <row r="3" spans="1:4" x14ac:dyDescent="0.3">
      <c r="A3" s="8">
        <v>58.5860111877832</v>
      </c>
      <c r="B3" s="13">
        <f>A3/MAX($A$2:$A$23)*100</f>
        <v>80.937177411621349</v>
      </c>
      <c r="C3" s="13">
        <v>7.1079171940712902</v>
      </c>
      <c r="D3" s="9">
        <f t="shared" si="0"/>
        <v>26.058319861086183</v>
      </c>
    </row>
    <row r="4" spans="1:4" x14ac:dyDescent="0.3">
      <c r="A4" s="8">
        <v>62.9504716018129</v>
      </c>
      <c r="B4" s="13">
        <f>A4/MAX($A$2:$A$23)*100</f>
        <v>86.966724391771152</v>
      </c>
      <c r="C4" s="13">
        <v>6.6926626107549696</v>
      </c>
      <c r="D4" s="9">
        <f t="shared" si="0"/>
        <v>24.535955930782606</v>
      </c>
    </row>
    <row r="5" spans="1:4" x14ac:dyDescent="0.3">
      <c r="A5" s="8">
        <v>63.210158833857299</v>
      </c>
      <c r="B5" s="13">
        <f>A5/MAX($A$2:$A$23)*100</f>
        <v>87.325484975490369</v>
      </c>
      <c r="C5" s="13">
        <v>7.7232452737740402</v>
      </c>
      <c r="D5" s="9">
        <f t="shared" si="0"/>
        <v>28.314172804023741</v>
      </c>
    </row>
    <row r="6" spans="1:4" x14ac:dyDescent="0.3">
      <c r="A6" s="8">
        <v>65.632273079906895</v>
      </c>
      <c r="B6" s="13">
        <f>A6/MAX($A$2:$A$23)*100</f>
        <v>90.671660734331113</v>
      </c>
      <c r="C6" s="13">
        <v>10.4172961496059</v>
      </c>
      <c r="D6" s="9">
        <f t="shared" si="0"/>
        <v>38.190826896592775</v>
      </c>
    </row>
    <row r="7" spans="1:4" x14ac:dyDescent="0.3">
      <c r="A7" s="8">
        <v>70.846433383691902</v>
      </c>
      <c r="B7" s="13">
        <f>A7/MAX($A$2:$A$23)*100</f>
        <v>97.875076857121925</v>
      </c>
      <c r="C7" s="13">
        <v>14.254624147646</v>
      </c>
      <c r="D7" s="9">
        <f t="shared" si="0"/>
        <v>52.258846775641956</v>
      </c>
    </row>
    <row r="8" spans="1:4" x14ac:dyDescent="0.3">
      <c r="A8" s="8">
        <v>69.481850475684894</v>
      </c>
      <c r="B8" s="13">
        <f>A8/MAX($A$2:$A$23)*100</f>
        <v>95.989891525691462</v>
      </c>
      <c r="C8" s="13">
        <v>18.6505246825364</v>
      </c>
      <c r="D8" s="9">
        <f t="shared" si="0"/>
        <v>68.374648224657122</v>
      </c>
    </row>
    <row r="9" spans="1:4" x14ac:dyDescent="0.3">
      <c r="A9" s="8">
        <v>72.384549426319793</v>
      </c>
      <c r="B9" s="13">
        <f>A9/MAX($A$2:$A$23)*100</f>
        <v>100</v>
      </c>
      <c r="C9" s="13">
        <v>27.276958882854899</v>
      </c>
      <c r="D9" s="9">
        <f t="shared" si="0"/>
        <v>100</v>
      </c>
    </row>
    <row r="10" spans="1:4" x14ac:dyDescent="0.3">
      <c r="A10" s="8"/>
      <c r="D10" s="9"/>
    </row>
    <row r="11" spans="1:4" x14ac:dyDescent="0.3">
      <c r="A11" s="8"/>
      <c r="D11" s="9"/>
    </row>
    <row r="12" spans="1:4" x14ac:dyDescent="0.3">
      <c r="A12" s="8"/>
      <c r="D12" s="9"/>
    </row>
    <row r="13" spans="1:4" x14ac:dyDescent="0.3">
      <c r="A13" s="8"/>
      <c r="D13" s="9"/>
    </row>
    <row r="14" spans="1:4" x14ac:dyDescent="0.3">
      <c r="A14" s="8"/>
      <c r="D14" s="9"/>
    </row>
    <row r="15" spans="1:4" x14ac:dyDescent="0.3">
      <c r="A15" s="8"/>
      <c r="D15" s="9"/>
    </row>
    <row r="16" spans="1:4" x14ac:dyDescent="0.3">
      <c r="A16" s="8"/>
      <c r="D16" s="9"/>
    </row>
    <row r="17" spans="1:4" x14ac:dyDescent="0.3">
      <c r="A17" s="8"/>
      <c r="D17" s="9"/>
    </row>
    <row r="18" spans="1:4" x14ac:dyDescent="0.3">
      <c r="A18" s="8"/>
      <c r="D18" s="9"/>
    </row>
    <row r="19" spans="1:4" x14ac:dyDescent="0.3">
      <c r="A19" s="8"/>
      <c r="D19" s="9"/>
    </row>
    <row r="20" spans="1:4" x14ac:dyDescent="0.3">
      <c r="A20" s="8"/>
      <c r="D20" s="9"/>
    </row>
    <row r="21" spans="1:4" x14ac:dyDescent="0.3">
      <c r="A21" s="8"/>
      <c r="D21" s="9"/>
    </row>
    <row r="22" spans="1:4" x14ac:dyDescent="0.3">
      <c r="A22" s="8"/>
      <c r="D22" s="9"/>
    </row>
    <row r="23" spans="1:4" x14ac:dyDescent="0.3">
      <c r="A23" s="8"/>
      <c r="D23" s="9"/>
    </row>
    <row r="24" spans="1:4" x14ac:dyDescent="0.3">
      <c r="A24" s="8"/>
      <c r="D24" s="9"/>
    </row>
    <row r="25" spans="1:4" x14ac:dyDescent="0.3">
      <c r="A25" s="8"/>
      <c r="D25" s="9"/>
    </row>
    <row r="26" spans="1:4" x14ac:dyDescent="0.3">
      <c r="A26" s="8"/>
      <c r="D26" s="9"/>
    </row>
    <row r="27" spans="1:4" x14ac:dyDescent="0.3">
      <c r="A27" s="8"/>
      <c r="D27" s="9"/>
    </row>
    <row r="28" spans="1:4" x14ac:dyDescent="0.3">
      <c r="A28" s="8"/>
      <c r="D28" s="9"/>
    </row>
    <row r="29" spans="1:4" x14ac:dyDescent="0.3">
      <c r="A29" s="8"/>
      <c r="D29" s="9"/>
    </row>
    <row r="30" spans="1:4" x14ac:dyDescent="0.3">
      <c r="A30" s="8"/>
      <c r="D30" s="9"/>
    </row>
    <row r="31" spans="1:4" x14ac:dyDescent="0.3">
      <c r="A31" s="8"/>
      <c r="D31" s="9"/>
    </row>
    <row r="32" spans="1:4" x14ac:dyDescent="0.3">
      <c r="A32" s="8"/>
      <c r="D32" s="9"/>
    </row>
    <row r="33" spans="1:4" x14ac:dyDescent="0.3">
      <c r="A33" s="8"/>
      <c r="D33" s="9"/>
    </row>
    <row r="34" spans="1:4" x14ac:dyDescent="0.3">
      <c r="A34" s="8"/>
      <c r="D34" s="9"/>
    </row>
    <row r="35" spans="1:4" x14ac:dyDescent="0.3">
      <c r="A35" s="8"/>
      <c r="D35" s="9"/>
    </row>
    <row r="36" spans="1:4" x14ac:dyDescent="0.3">
      <c r="A36" s="8"/>
      <c r="D36" s="9"/>
    </row>
    <row r="37" spans="1:4" x14ac:dyDescent="0.3">
      <c r="A37" s="8"/>
      <c r="D37" s="9"/>
    </row>
    <row r="38" spans="1:4" x14ac:dyDescent="0.3">
      <c r="A38" s="8"/>
      <c r="D38" s="9"/>
    </row>
    <row r="39" spans="1:4" x14ac:dyDescent="0.3">
      <c r="A39" s="8"/>
      <c r="D39" s="9"/>
    </row>
    <row r="40" spans="1:4" x14ac:dyDescent="0.3">
      <c r="A40" s="8"/>
      <c r="D40" s="9"/>
    </row>
    <row r="41" spans="1:4" x14ac:dyDescent="0.3">
      <c r="A41" s="8"/>
      <c r="D41" s="9"/>
    </row>
    <row r="42" spans="1:4" x14ac:dyDescent="0.3">
      <c r="A42" s="8"/>
      <c r="D42" s="9"/>
    </row>
    <row r="43" spans="1:4" x14ac:dyDescent="0.3">
      <c r="A43" s="8"/>
      <c r="D43" s="9"/>
    </row>
    <row r="44" spans="1:4" x14ac:dyDescent="0.3">
      <c r="A44" s="8"/>
      <c r="D44" s="9"/>
    </row>
    <row r="45" spans="1:4" x14ac:dyDescent="0.3">
      <c r="A45" s="8"/>
      <c r="D45" s="9"/>
    </row>
    <row r="46" spans="1:4" x14ac:dyDescent="0.3">
      <c r="A46" s="8"/>
      <c r="D46" s="9"/>
    </row>
    <row r="47" spans="1:4" x14ac:dyDescent="0.3">
      <c r="A47" s="8"/>
      <c r="D47" s="9"/>
    </row>
    <row r="48" spans="1:4" x14ac:dyDescent="0.3">
      <c r="A48" s="8"/>
      <c r="D48" s="9"/>
    </row>
    <row r="49" spans="1:4" x14ac:dyDescent="0.3">
      <c r="A49" s="8"/>
      <c r="D49" s="9"/>
    </row>
    <row r="50" spans="1:4" x14ac:dyDescent="0.3">
      <c r="A50" s="8"/>
      <c r="D50" s="9"/>
    </row>
    <row r="51" spans="1:4" x14ac:dyDescent="0.3">
      <c r="A51" s="8"/>
      <c r="D51" s="9"/>
    </row>
    <row r="52" spans="1:4" x14ac:dyDescent="0.3">
      <c r="A52" s="8"/>
      <c r="D52" s="9"/>
    </row>
    <row r="53" spans="1:4" x14ac:dyDescent="0.3">
      <c r="A53" s="8"/>
      <c r="D53" s="9"/>
    </row>
    <row r="54" spans="1:4" x14ac:dyDescent="0.3">
      <c r="A54" s="8"/>
      <c r="D54" s="9"/>
    </row>
    <row r="55" spans="1:4" x14ac:dyDescent="0.3">
      <c r="A55" s="8"/>
      <c r="D55" s="9"/>
    </row>
    <row r="56" spans="1:4" x14ac:dyDescent="0.3">
      <c r="A56" s="8"/>
      <c r="D56" s="9"/>
    </row>
    <row r="57" spans="1:4" x14ac:dyDescent="0.3">
      <c r="A57" s="8"/>
      <c r="D57" s="9"/>
    </row>
    <row r="58" spans="1:4" x14ac:dyDescent="0.3">
      <c r="A58" s="8"/>
      <c r="D58" s="9"/>
    </row>
    <row r="59" spans="1:4" x14ac:dyDescent="0.3">
      <c r="A59" s="8"/>
      <c r="D59" s="9"/>
    </row>
    <row r="60" spans="1:4" x14ac:dyDescent="0.3">
      <c r="A60" s="8"/>
      <c r="D60" s="9"/>
    </row>
    <row r="61" spans="1:4" x14ac:dyDescent="0.3">
      <c r="A61" s="8"/>
      <c r="D61" s="9"/>
    </row>
    <row r="62" spans="1:4" x14ac:dyDescent="0.3">
      <c r="A62" s="8"/>
      <c r="D62" s="9"/>
    </row>
    <row r="63" spans="1:4" x14ac:dyDescent="0.3">
      <c r="A63" s="8"/>
      <c r="D63" s="9"/>
    </row>
    <row r="64" spans="1:4" x14ac:dyDescent="0.3">
      <c r="A64" s="8"/>
      <c r="D64" s="9"/>
    </row>
    <row r="65" spans="1:4" x14ac:dyDescent="0.3">
      <c r="A65" s="8"/>
      <c r="D65" s="9"/>
    </row>
    <row r="66" spans="1:4" x14ac:dyDescent="0.3">
      <c r="A66" s="8"/>
      <c r="D66" s="9"/>
    </row>
    <row r="67" spans="1:4" x14ac:dyDescent="0.3">
      <c r="A67" s="8"/>
      <c r="D67" s="9"/>
    </row>
    <row r="68" spans="1:4" x14ac:dyDescent="0.3">
      <c r="A68" s="8"/>
      <c r="D68" s="9"/>
    </row>
    <row r="69" spans="1:4" x14ac:dyDescent="0.3">
      <c r="A69" s="8"/>
      <c r="D69" s="9"/>
    </row>
    <row r="70" spans="1:4" x14ac:dyDescent="0.3">
      <c r="A70" s="8"/>
      <c r="D70" s="9"/>
    </row>
    <row r="71" spans="1:4" x14ac:dyDescent="0.3">
      <c r="A71" s="8"/>
      <c r="D71" s="9"/>
    </row>
    <row r="72" spans="1:4" x14ac:dyDescent="0.3">
      <c r="A72" s="8"/>
      <c r="D72" s="9"/>
    </row>
    <row r="73" spans="1:4" x14ac:dyDescent="0.3">
      <c r="A73" s="8"/>
      <c r="D73" s="9"/>
    </row>
    <row r="74" spans="1:4" x14ac:dyDescent="0.3">
      <c r="A74" s="8"/>
      <c r="D74" s="9"/>
    </row>
    <row r="75" spans="1:4" x14ac:dyDescent="0.3">
      <c r="A75" s="8"/>
      <c r="D75" s="9"/>
    </row>
    <row r="76" spans="1:4" x14ac:dyDescent="0.3">
      <c r="A76" s="8"/>
      <c r="D76" s="9"/>
    </row>
    <row r="77" spans="1:4" x14ac:dyDescent="0.3">
      <c r="A77" s="8"/>
      <c r="D77" s="9"/>
    </row>
    <row r="78" spans="1:4" x14ac:dyDescent="0.3">
      <c r="A78" s="8"/>
      <c r="D78" s="9"/>
    </row>
    <row r="79" spans="1:4" x14ac:dyDescent="0.3">
      <c r="A79" s="8"/>
      <c r="D79" s="9"/>
    </row>
    <row r="80" spans="1:4" x14ac:dyDescent="0.3">
      <c r="A80" s="8"/>
      <c r="D80" s="9"/>
    </row>
    <row r="81" spans="1:4" x14ac:dyDescent="0.3">
      <c r="A81" s="8"/>
      <c r="D81" s="9"/>
    </row>
    <row r="82" spans="1:4" x14ac:dyDescent="0.3">
      <c r="A82" s="8"/>
      <c r="D82" s="9"/>
    </row>
    <row r="83" spans="1:4" x14ac:dyDescent="0.3">
      <c r="A83" s="8"/>
      <c r="D83" s="9"/>
    </row>
    <row r="84" spans="1:4" x14ac:dyDescent="0.3">
      <c r="A84" s="8"/>
      <c r="D84" s="9"/>
    </row>
    <row r="85" spans="1:4" x14ac:dyDescent="0.3">
      <c r="A85" s="8"/>
      <c r="D85" s="9"/>
    </row>
    <row r="86" spans="1:4" x14ac:dyDescent="0.3">
      <c r="A86" s="8"/>
      <c r="D86" s="9"/>
    </row>
    <row r="87" spans="1:4" x14ac:dyDescent="0.3">
      <c r="A87" s="8"/>
      <c r="D87" s="9"/>
    </row>
    <row r="88" spans="1:4" x14ac:dyDescent="0.3">
      <c r="A88" s="8"/>
      <c r="D88" s="9"/>
    </row>
    <row r="89" spans="1:4" x14ac:dyDescent="0.3">
      <c r="A89" s="8"/>
      <c r="D89" s="9"/>
    </row>
    <row r="90" spans="1:4" x14ac:dyDescent="0.3">
      <c r="A90" s="8"/>
      <c r="D90" s="9"/>
    </row>
    <row r="91" spans="1:4" x14ac:dyDescent="0.3">
      <c r="A91" s="8"/>
      <c r="D91" s="9"/>
    </row>
    <row r="92" spans="1:4" x14ac:dyDescent="0.3">
      <c r="A92" s="8"/>
      <c r="D92" s="9"/>
    </row>
    <row r="93" spans="1:4" x14ac:dyDescent="0.3">
      <c r="A93" s="8"/>
      <c r="D93" s="9"/>
    </row>
    <row r="94" spans="1:4" x14ac:dyDescent="0.3">
      <c r="A94" s="8"/>
      <c r="D94" s="9"/>
    </row>
    <row r="95" spans="1:4" x14ac:dyDescent="0.3">
      <c r="A95" s="8"/>
      <c r="D95" s="9"/>
    </row>
    <row r="96" spans="1:4" x14ac:dyDescent="0.3">
      <c r="A96" s="8"/>
      <c r="D96" s="9"/>
    </row>
    <row r="97" spans="1:4" x14ac:dyDescent="0.3">
      <c r="A97" s="8"/>
      <c r="D97" s="9"/>
    </row>
    <row r="98" spans="1:4" x14ac:dyDescent="0.3">
      <c r="A98" s="8"/>
      <c r="D98" s="9"/>
    </row>
    <row r="99" spans="1:4" x14ac:dyDescent="0.3">
      <c r="A99" s="8"/>
      <c r="D99" s="9"/>
    </row>
    <row r="100" spans="1:4" x14ac:dyDescent="0.3">
      <c r="A100" s="8"/>
      <c r="D100" s="9"/>
    </row>
    <row r="101" spans="1:4" x14ac:dyDescent="0.3">
      <c r="A101" s="8"/>
      <c r="D101" s="9"/>
    </row>
    <row r="102" spans="1:4" x14ac:dyDescent="0.3">
      <c r="A102" s="8"/>
      <c r="D102" s="9"/>
    </row>
    <row r="103" spans="1:4" x14ac:dyDescent="0.3">
      <c r="A103" s="8"/>
      <c r="D103" s="9"/>
    </row>
    <row r="104" spans="1:4" x14ac:dyDescent="0.3">
      <c r="A104" s="8"/>
      <c r="D104" s="9"/>
    </row>
    <row r="105" spans="1:4" x14ac:dyDescent="0.3">
      <c r="A105" s="8"/>
      <c r="D105" s="9"/>
    </row>
    <row r="106" spans="1:4" x14ac:dyDescent="0.3">
      <c r="A106" s="8"/>
      <c r="D106" s="9"/>
    </row>
    <row r="107" spans="1:4" x14ac:dyDescent="0.3">
      <c r="A107" s="8"/>
      <c r="D107" s="9"/>
    </row>
    <row r="108" spans="1:4" x14ac:dyDescent="0.3">
      <c r="A108" s="8"/>
      <c r="D108" s="9"/>
    </row>
    <row r="109" spans="1:4" x14ac:dyDescent="0.3">
      <c r="A109" s="8"/>
      <c r="D109" s="9"/>
    </row>
    <row r="110" spans="1:4" x14ac:dyDescent="0.3">
      <c r="A110" s="8"/>
      <c r="D110" s="9"/>
    </row>
    <row r="111" spans="1:4" x14ac:dyDescent="0.3">
      <c r="A111" s="8"/>
      <c r="D111" s="9"/>
    </row>
    <row r="112" spans="1:4" x14ac:dyDescent="0.3">
      <c r="A112" s="8"/>
      <c r="D112" s="9"/>
    </row>
    <row r="113" spans="1:4" x14ac:dyDescent="0.3">
      <c r="A113" s="8"/>
      <c r="D113" s="9"/>
    </row>
    <row r="114" spans="1:4" x14ac:dyDescent="0.3">
      <c r="A114" s="8"/>
      <c r="D114" s="9"/>
    </row>
    <row r="115" spans="1:4" x14ac:dyDescent="0.3">
      <c r="A115" s="8"/>
      <c r="D115" s="9"/>
    </row>
    <row r="116" spans="1:4" x14ac:dyDescent="0.3">
      <c r="A116" s="8"/>
      <c r="D116" s="9"/>
    </row>
    <row r="117" spans="1:4" x14ac:dyDescent="0.3">
      <c r="A117" s="8"/>
      <c r="D117" s="9"/>
    </row>
    <row r="118" spans="1:4" x14ac:dyDescent="0.3">
      <c r="A118" s="8"/>
      <c r="D118" s="9"/>
    </row>
    <row r="119" spans="1:4" x14ac:dyDescent="0.3">
      <c r="A119" s="8"/>
      <c r="D119" s="9"/>
    </row>
    <row r="120" spans="1:4" x14ac:dyDescent="0.3">
      <c r="A120" s="8"/>
      <c r="D120" s="9"/>
    </row>
    <row r="121" spans="1:4" x14ac:dyDescent="0.3">
      <c r="A121" s="8"/>
      <c r="D121" s="9"/>
    </row>
    <row r="122" spans="1:4" x14ac:dyDescent="0.3">
      <c r="A122" s="8"/>
      <c r="D122" s="9"/>
    </row>
    <row r="123" spans="1:4" x14ac:dyDescent="0.3">
      <c r="A123" s="8"/>
      <c r="D123" s="9"/>
    </row>
    <row r="124" spans="1:4" x14ac:dyDescent="0.3">
      <c r="A124" s="8"/>
      <c r="D124" s="9"/>
    </row>
    <row r="125" spans="1:4" x14ac:dyDescent="0.3">
      <c r="A125" s="8"/>
      <c r="D125" s="9"/>
    </row>
    <row r="126" spans="1:4" x14ac:dyDescent="0.3">
      <c r="A126" s="8"/>
      <c r="D126" s="9"/>
    </row>
    <row r="127" spans="1:4" x14ac:dyDescent="0.3">
      <c r="A127" s="8"/>
      <c r="D127" s="9"/>
    </row>
    <row r="128" spans="1:4" x14ac:dyDescent="0.3">
      <c r="A128" s="8"/>
      <c r="D128" s="9"/>
    </row>
    <row r="129" spans="1:4" x14ac:dyDescent="0.3">
      <c r="A129" s="8"/>
      <c r="D129" s="9"/>
    </row>
    <row r="130" spans="1:4" x14ac:dyDescent="0.3">
      <c r="A130" s="8"/>
      <c r="D130" s="9"/>
    </row>
    <row r="131" spans="1:4" x14ac:dyDescent="0.3">
      <c r="A131" s="8"/>
      <c r="D131" s="9"/>
    </row>
    <row r="132" spans="1:4" x14ac:dyDescent="0.3">
      <c r="A132" s="8"/>
      <c r="D132" s="9"/>
    </row>
    <row r="133" spans="1:4" x14ac:dyDescent="0.3">
      <c r="A133" s="8"/>
      <c r="D133" s="9"/>
    </row>
    <row r="134" spans="1:4" x14ac:dyDescent="0.3">
      <c r="A134" s="8"/>
      <c r="D134" s="9"/>
    </row>
    <row r="135" spans="1:4" x14ac:dyDescent="0.3">
      <c r="A135" s="8"/>
      <c r="D135" s="9"/>
    </row>
    <row r="136" spans="1:4" x14ac:dyDescent="0.3">
      <c r="A136" s="8"/>
      <c r="D136" s="9"/>
    </row>
    <row r="137" spans="1:4" x14ac:dyDescent="0.3">
      <c r="A137" s="8"/>
      <c r="D137" s="9"/>
    </row>
    <row r="138" spans="1:4" x14ac:dyDescent="0.3">
      <c r="A138" s="8"/>
      <c r="D138" s="9"/>
    </row>
    <row r="139" spans="1:4" x14ac:dyDescent="0.3">
      <c r="A139" s="8"/>
      <c r="D139" s="9"/>
    </row>
    <row r="140" spans="1:4" x14ac:dyDescent="0.3">
      <c r="A140" s="8"/>
      <c r="D140" s="9"/>
    </row>
    <row r="141" spans="1:4" x14ac:dyDescent="0.3">
      <c r="A141" s="8"/>
      <c r="D141" s="9"/>
    </row>
    <row r="142" spans="1:4" x14ac:dyDescent="0.3">
      <c r="A142" s="8"/>
      <c r="D142" s="9"/>
    </row>
    <row r="143" spans="1:4" x14ac:dyDescent="0.3">
      <c r="A143" s="8"/>
      <c r="D143" s="9"/>
    </row>
    <row r="144" spans="1:4" x14ac:dyDescent="0.3">
      <c r="A144" s="8"/>
      <c r="D144" s="9"/>
    </row>
    <row r="145" spans="1:4" x14ac:dyDescent="0.3">
      <c r="A145" s="8"/>
      <c r="D145" s="9"/>
    </row>
    <row r="146" spans="1:4" x14ac:dyDescent="0.3">
      <c r="A146" s="8"/>
      <c r="D146" s="9"/>
    </row>
    <row r="147" spans="1:4" x14ac:dyDescent="0.3">
      <c r="A147" s="8"/>
      <c r="D147" s="9"/>
    </row>
    <row r="148" spans="1:4" x14ac:dyDescent="0.3">
      <c r="A148" s="8"/>
      <c r="D148" s="9"/>
    </row>
    <row r="149" spans="1:4" x14ac:dyDescent="0.3">
      <c r="A149" s="8"/>
      <c r="D149" s="9"/>
    </row>
    <row r="150" spans="1:4" x14ac:dyDescent="0.3">
      <c r="A150" s="8"/>
      <c r="D150" s="9"/>
    </row>
    <row r="151" spans="1:4" x14ac:dyDescent="0.3">
      <c r="A151" s="8"/>
      <c r="D151" s="9"/>
    </row>
    <row r="152" spans="1:4" x14ac:dyDescent="0.3">
      <c r="A152" s="8"/>
      <c r="D152" s="9"/>
    </row>
    <row r="153" spans="1:4" x14ac:dyDescent="0.3">
      <c r="A153" s="8"/>
      <c r="D153" s="9"/>
    </row>
    <row r="154" spans="1:4" x14ac:dyDescent="0.3">
      <c r="A154" s="8"/>
      <c r="D154" s="9"/>
    </row>
    <row r="155" spans="1:4" x14ac:dyDescent="0.3">
      <c r="A155" s="8"/>
      <c r="D155" s="9"/>
    </row>
    <row r="156" spans="1:4" x14ac:dyDescent="0.3">
      <c r="A156" s="8"/>
      <c r="D156" s="9"/>
    </row>
    <row r="157" spans="1:4" x14ac:dyDescent="0.3">
      <c r="A157" s="8"/>
      <c r="D157" s="9"/>
    </row>
    <row r="158" spans="1:4" x14ac:dyDescent="0.3">
      <c r="A158" s="8"/>
      <c r="D158" s="9"/>
    </row>
    <row r="159" spans="1:4" x14ac:dyDescent="0.3">
      <c r="A159" s="8"/>
      <c r="D159" s="9"/>
    </row>
    <row r="160" spans="1:4" x14ac:dyDescent="0.3">
      <c r="A160" s="8"/>
      <c r="D160" s="9"/>
    </row>
    <row r="161" spans="1:4" x14ac:dyDescent="0.3">
      <c r="A161" s="8"/>
      <c r="D161" s="9"/>
    </row>
    <row r="162" spans="1:4" x14ac:dyDescent="0.3">
      <c r="A162" s="8"/>
      <c r="D162" s="9"/>
    </row>
    <row r="163" spans="1:4" x14ac:dyDescent="0.3">
      <c r="A163" s="8"/>
      <c r="D163" s="9"/>
    </row>
    <row r="164" spans="1:4" x14ac:dyDescent="0.3">
      <c r="A164" s="8"/>
      <c r="D164" s="9"/>
    </row>
    <row r="165" spans="1:4" x14ac:dyDescent="0.3">
      <c r="A165" s="8"/>
      <c r="D165" s="9"/>
    </row>
    <row r="166" spans="1:4" x14ac:dyDescent="0.3">
      <c r="A166" s="8"/>
      <c r="D166" s="9"/>
    </row>
    <row r="167" spans="1:4" x14ac:dyDescent="0.3">
      <c r="A167" s="8"/>
      <c r="D167" s="9"/>
    </row>
    <row r="168" spans="1:4" x14ac:dyDescent="0.3">
      <c r="A168" s="8"/>
      <c r="D168" s="9"/>
    </row>
    <row r="169" spans="1:4" x14ac:dyDescent="0.3">
      <c r="A169" s="8"/>
      <c r="D169" s="9"/>
    </row>
    <row r="170" spans="1:4" ht="15" thickBot="1" x14ac:dyDescent="0.35">
      <c r="A170" s="10"/>
      <c r="B170" s="14"/>
      <c r="C170" s="14"/>
      <c r="D17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870F-4396-466E-A9D3-3AC479752D59}">
  <dimension ref="A1:D170"/>
  <sheetViews>
    <sheetView workbookViewId="0">
      <selection sqref="A1:XFD1048576"/>
    </sheetView>
  </sheetViews>
  <sheetFormatPr defaultRowHeight="14.4" x14ac:dyDescent="0.3"/>
  <cols>
    <col min="1" max="3" width="8.88671875" style="13"/>
    <col min="4" max="16384" width="8.88671875" style="5"/>
  </cols>
  <sheetData>
    <row r="1" spans="1:4" ht="15" thickBot="1" x14ac:dyDescent="0.35">
      <c r="A1" s="12" t="s">
        <v>0</v>
      </c>
      <c r="B1" s="12" t="s">
        <v>40</v>
      </c>
      <c r="C1" s="12" t="s">
        <v>2</v>
      </c>
      <c r="D1" s="7" t="s">
        <v>11</v>
      </c>
    </row>
    <row r="2" spans="1:4" x14ac:dyDescent="0.3">
      <c r="A2" s="13">
        <v>69</v>
      </c>
      <c r="B2" s="13">
        <f t="shared" ref="B2:B7" si="0">A2/(MAX(A$3:A$301))*100</f>
        <v>70.408163265306129</v>
      </c>
      <c r="C2" s="13">
        <v>0.28000000000000003</v>
      </c>
      <c r="D2" s="9">
        <f t="shared" ref="D2:D7" si="1">C2/(MAX(C$3:C$301))*100</f>
        <v>1.2727272727272727</v>
      </c>
    </row>
    <row r="3" spans="1:4" x14ac:dyDescent="0.3">
      <c r="A3" s="13">
        <v>98</v>
      </c>
      <c r="B3" s="13">
        <f t="shared" si="0"/>
        <v>100</v>
      </c>
      <c r="C3" s="13">
        <v>22</v>
      </c>
      <c r="D3" s="9">
        <f t="shared" si="1"/>
        <v>100</v>
      </c>
    </row>
    <row r="4" spans="1:4" x14ac:dyDescent="0.3">
      <c r="A4" s="13">
        <v>90</v>
      </c>
      <c r="B4" s="13">
        <f t="shared" si="0"/>
        <v>91.83673469387756</v>
      </c>
      <c r="C4" s="13">
        <v>1.6</v>
      </c>
      <c r="D4" s="9">
        <f t="shared" si="1"/>
        <v>7.2727272727272734</v>
      </c>
    </row>
    <row r="5" spans="1:4" x14ac:dyDescent="0.3">
      <c r="A5" s="13">
        <v>90</v>
      </c>
      <c r="B5" s="13">
        <f t="shared" si="0"/>
        <v>91.83673469387756</v>
      </c>
      <c r="C5" s="13">
        <v>0.44</v>
      </c>
      <c r="D5" s="9">
        <f t="shared" si="1"/>
        <v>2</v>
      </c>
    </row>
    <row r="6" spans="1:4" x14ac:dyDescent="0.3">
      <c r="A6" s="13">
        <v>86</v>
      </c>
      <c r="B6" s="13">
        <f t="shared" si="0"/>
        <v>87.755102040816325</v>
      </c>
      <c r="C6" s="13">
        <v>16</v>
      </c>
      <c r="D6" s="9">
        <f t="shared" si="1"/>
        <v>72.727272727272734</v>
      </c>
    </row>
    <row r="7" spans="1:4" x14ac:dyDescent="0.3">
      <c r="A7" s="13">
        <v>89</v>
      </c>
      <c r="B7" s="13">
        <f t="shared" si="0"/>
        <v>90.816326530612244</v>
      </c>
      <c r="C7" s="13">
        <v>2</v>
      </c>
      <c r="D7" s="9">
        <f t="shared" si="1"/>
        <v>9.0909090909090917</v>
      </c>
    </row>
    <row r="8" spans="1:4" x14ac:dyDescent="0.3">
      <c r="D8" s="9"/>
    </row>
    <row r="9" spans="1:4" x14ac:dyDescent="0.3">
      <c r="D9" s="9"/>
    </row>
    <row r="10" spans="1:4" x14ac:dyDescent="0.3">
      <c r="D10" s="9"/>
    </row>
    <row r="11" spans="1:4" x14ac:dyDescent="0.3">
      <c r="D11" s="9"/>
    </row>
    <row r="12" spans="1:4" x14ac:dyDescent="0.3">
      <c r="D12" s="9"/>
    </row>
    <row r="13" spans="1:4" x14ac:dyDescent="0.3">
      <c r="D13" s="9"/>
    </row>
    <row r="14" spans="1:4" x14ac:dyDescent="0.3">
      <c r="D14" s="9"/>
    </row>
    <row r="15" spans="1:4" x14ac:dyDescent="0.3">
      <c r="D15" s="9"/>
    </row>
    <row r="16" spans="1:4" x14ac:dyDescent="0.3">
      <c r="D16" s="9"/>
    </row>
    <row r="17" spans="4:4" x14ac:dyDescent="0.3">
      <c r="D17" s="9"/>
    </row>
    <row r="18" spans="4:4" x14ac:dyDescent="0.3">
      <c r="D18" s="9"/>
    </row>
    <row r="19" spans="4:4" x14ac:dyDescent="0.3">
      <c r="D19" s="9"/>
    </row>
    <row r="20" spans="4:4" x14ac:dyDescent="0.3">
      <c r="D20" s="9"/>
    </row>
    <row r="21" spans="4:4" x14ac:dyDescent="0.3">
      <c r="D21" s="9"/>
    </row>
    <row r="22" spans="4:4" x14ac:dyDescent="0.3">
      <c r="D22" s="9"/>
    </row>
    <row r="23" spans="4:4" x14ac:dyDescent="0.3">
      <c r="D23" s="9"/>
    </row>
    <row r="24" spans="4:4" x14ac:dyDescent="0.3">
      <c r="D24" s="9"/>
    </row>
    <row r="25" spans="4:4" x14ac:dyDescent="0.3">
      <c r="D25" s="9"/>
    </row>
    <row r="26" spans="4:4" x14ac:dyDescent="0.3">
      <c r="D26" s="9"/>
    </row>
    <row r="27" spans="4:4" x14ac:dyDescent="0.3">
      <c r="D27" s="9"/>
    </row>
    <row r="28" spans="4:4" x14ac:dyDescent="0.3">
      <c r="D28" s="9"/>
    </row>
    <row r="29" spans="4:4" x14ac:dyDescent="0.3">
      <c r="D29" s="9"/>
    </row>
    <row r="30" spans="4:4" x14ac:dyDescent="0.3">
      <c r="D30" s="9"/>
    </row>
    <row r="31" spans="4:4" x14ac:dyDescent="0.3">
      <c r="D31" s="9"/>
    </row>
    <row r="32" spans="4: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1FC3-4D4A-48E2-B8D9-2F5BE377B19D}">
  <dimension ref="A1:D170"/>
  <sheetViews>
    <sheetView topLeftCell="A45" zoomScale="90" zoomScaleNormal="90" workbookViewId="0">
      <selection sqref="A1:D68"/>
    </sheetView>
  </sheetViews>
  <sheetFormatPr defaultRowHeight="14.4" x14ac:dyDescent="0.3"/>
  <cols>
    <col min="1" max="3" width="8.88671875" style="13"/>
    <col min="4" max="16384" width="8.88671875" style="5"/>
  </cols>
  <sheetData>
    <row r="1" spans="1:4" ht="15" thickBot="1" x14ac:dyDescent="0.35">
      <c r="A1" s="12" t="s">
        <v>0</v>
      </c>
      <c r="B1" s="12" t="s">
        <v>40</v>
      </c>
      <c r="C1" s="12" t="s">
        <v>1</v>
      </c>
      <c r="D1" s="7" t="s">
        <v>41</v>
      </c>
    </row>
    <row r="2" spans="1:4" x14ac:dyDescent="0.3">
      <c r="A2" s="13">
        <v>69.232993253796806</v>
      </c>
      <c r="B2" s="13">
        <f t="shared" ref="B2:B33" si="0">A2/MAX($A$2:$A$160)*100</f>
        <v>62.557316205284785</v>
      </c>
      <c r="C2" s="13">
        <v>6.7646954152173297E-2</v>
      </c>
      <c r="D2" s="9">
        <f t="shared" ref="D2:D33" si="1">C2/MAX($C$2:$C$54)*100</f>
        <v>1.461280676256224</v>
      </c>
    </row>
    <row r="3" spans="1:4" x14ac:dyDescent="0.3">
      <c r="A3" s="13">
        <v>69.630454288657702</v>
      </c>
      <c r="B3" s="13">
        <f t="shared" si="0"/>
        <v>62.916452716195479</v>
      </c>
      <c r="C3" s="13">
        <v>0.14242976063087401</v>
      </c>
      <c r="D3" s="9">
        <f t="shared" si="1"/>
        <v>3.0767069935699252</v>
      </c>
    </row>
    <row r="4" spans="1:4" x14ac:dyDescent="0.3">
      <c r="A4" s="13">
        <v>74.493037785384303</v>
      </c>
      <c r="B4" s="13">
        <f t="shared" si="0"/>
        <v>67.310169628942759</v>
      </c>
      <c r="C4" s="13">
        <v>9.1348734586600006E-2</v>
      </c>
      <c r="D4" s="9">
        <f t="shared" si="1"/>
        <v>1.9732764368308022</v>
      </c>
    </row>
    <row r="5" spans="1:4" x14ac:dyDescent="0.3">
      <c r="A5" s="13">
        <v>78.954172343890207</v>
      </c>
      <c r="B5" s="13">
        <f t="shared" si="0"/>
        <v>71.341146654415695</v>
      </c>
      <c r="C5" s="13">
        <v>8.4364031036555501E-2</v>
      </c>
      <c r="D5" s="9">
        <f t="shared" si="1"/>
        <v>1.8223958472317749</v>
      </c>
    </row>
    <row r="6" spans="1:4" x14ac:dyDescent="0.3">
      <c r="A6" s="13">
        <v>80.601176431491098</v>
      </c>
      <c r="B6" s="13">
        <f t="shared" si="0"/>
        <v>72.829341092604238</v>
      </c>
      <c r="C6" s="13">
        <v>9.5893368512354804E-2</v>
      </c>
      <c r="D6" s="9">
        <f t="shared" si="1"/>
        <v>2.0714476822267875</v>
      </c>
    </row>
    <row r="7" spans="1:4" x14ac:dyDescent="0.3">
      <c r="A7" s="13">
        <v>79.810242265129105</v>
      </c>
      <c r="B7" s="13">
        <f t="shared" si="0"/>
        <v>72.114671447146478</v>
      </c>
      <c r="C7" s="13">
        <v>0.71347389327517396</v>
      </c>
      <c r="D7" s="9">
        <f t="shared" si="1"/>
        <v>15.412158999960118</v>
      </c>
    </row>
    <row r="8" spans="1:4" x14ac:dyDescent="0.3">
      <c r="A8" s="13">
        <v>83.235851251204593</v>
      </c>
      <c r="B8" s="13">
        <f t="shared" si="0"/>
        <v>75.209971743524136</v>
      </c>
      <c r="C8" s="13">
        <v>1.1704673674276</v>
      </c>
      <c r="D8" s="9">
        <f t="shared" si="1"/>
        <v>25.283937283604896</v>
      </c>
    </row>
    <row r="9" spans="1:4" x14ac:dyDescent="0.3">
      <c r="A9" s="13">
        <v>90.092386427835507</v>
      </c>
      <c r="B9" s="13">
        <f t="shared" si="0"/>
        <v>81.405376838097808</v>
      </c>
      <c r="C9" s="13">
        <v>3.33207242765029</v>
      </c>
      <c r="D9" s="9">
        <f t="shared" si="1"/>
        <v>71.978008639655869</v>
      </c>
    </row>
    <row r="10" spans="1:4" x14ac:dyDescent="0.3">
      <c r="A10" s="13">
        <v>95.682097637167203</v>
      </c>
      <c r="B10" s="13">
        <f t="shared" si="0"/>
        <v>86.456109374484441</v>
      </c>
      <c r="C10" s="13">
        <v>4.6292923222309099</v>
      </c>
      <c r="D10" s="9">
        <f t="shared" si="1"/>
        <v>100</v>
      </c>
    </row>
    <row r="11" spans="1:4" x14ac:dyDescent="0.3">
      <c r="A11" s="13">
        <v>100.242929779668</v>
      </c>
      <c r="B11" s="13">
        <f t="shared" si="0"/>
        <v>90.577170809048411</v>
      </c>
      <c r="C11" s="13">
        <v>3.8755385343306901</v>
      </c>
      <c r="D11" s="9">
        <f t="shared" si="1"/>
        <v>83.717731881382306</v>
      </c>
    </row>
    <row r="12" spans="1:4" x14ac:dyDescent="0.3">
      <c r="A12" s="13">
        <v>98.601242896547106</v>
      </c>
      <c r="B12" s="13">
        <f t="shared" si="0"/>
        <v>89.093780872678295</v>
      </c>
      <c r="C12" s="13">
        <v>3.60656266936599</v>
      </c>
      <c r="D12" s="9">
        <f t="shared" si="1"/>
        <v>77.907429868847544</v>
      </c>
    </row>
    <row r="13" spans="1:4" x14ac:dyDescent="0.3">
      <c r="A13" s="13">
        <v>97.916652819779998</v>
      </c>
      <c r="B13" s="13">
        <f t="shared" si="0"/>
        <v>88.475201263584594</v>
      </c>
      <c r="C13" s="13">
        <v>2.6093750526827102</v>
      </c>
      <c r="D13" s="9">
        <f t="shared" si="1"/>
        <v>56.366607918707146</v>
      </c>
    </row>
    <row r="14" spans="1:4" x14ac:dyDescent="0.3">
      <c r="A14" s="13">
        <v>101.41670266857101</v>
      </c>
      <c r="B14" s="13">
        <f t="shared" si="0"/>
        <v>91.637764585416278</v>
      </c>
      <c r="C14" s="13">
        <v>2.97176995262905</v>
      </c>
      <c r="D14" s="9">
        <f t="shared" si="1"/>
        <v>64.194908114960413</v>
      </c>
    </row>
    <row r="15" spans="1:4" x14ac:dyDescent="0.3">
      <c r="A15" s="13">
        <v>104.244126150676</v>
      </c>
      <c r="B15" s="13">
        <f t="shared" si="0"/>
        <v>94.192558427246738</v>
      </c>
      <c r="C15" s="13">
        <v>2.77856404394426</v>
      </c>
      <c r="D15" s="9">
        <f t="shared" si="1"/>
        <v>60.021356409077178</v>
      </c>
    </row>
    <row r="16" spans="1:4" x14ac:dyDescent="0.3">
      <c r="A16" s="13">
        <v>108.689309095742</v>
      </c>
      <c r="B16" s="13">
        <f t="shared" si="0"/>
        <v>98.20912194726445</v>
      </c>
      <c r="C16" s="13">
        <v>2.1681891754981102</v>
      </c>
      <c r="D16" s="9">
        <f t="shared" si="1"/>
        <v>46.836298608449823</v>
      </c>
    </row>
    <row r="17" spans="1:4" x14ac:dyDescent="0.3">
      <c r="A17" s="13">
        <v>110.671297065567</v>
      </c>
      <c r="B17" s="13">
        <f t="shared" si="0"/>
        <v>100</v>
      </c>
      <c r="C17" s="13">
        <v>2.68205070140844</v>
      </c>
      <c r="D17" s="9">
        <f t="shared" si="1"/>
        <v>57.936516312193667</v>
      </c>
    </row>
    <row r="18" spans="1:4" x14ac:dyDescent="0.3">
      <c r="A18" s="13">
        <v>109.663686816656</v>
      </c>
      <c r="B18" s="13">
        <f t="shared" si="0"/>
        <v>99.089546905450959</v>
      </c>
      <c r="C18" s="13">
        <v>0.63981580882327005</v>
      </c>
      <c r="D18" s="9">
        <f t="shared" si="1"/>
        <v>13.821028448575815</v>
      </c>
    </row>
    <row r="19" spans="1:4" x14ac:dyDescent="0.3">
      <c r="A19" s="13">
        <v>107.516865507959</v>
      </c>
      <c r="B19" s="13">
        <f t="shared" si="0"/>
        <v>97.149729296351182</v>
      </c>
      <c r="C19" s="13">
        <v>0.90680146472115397</v>
      </c>
      <c r="D19" s="9">
        <f t="shared" si="1"/>
        <v>19.588338812964736</v>
      </c>
    </row>
    <row r="20" spans="1:4" x14ac:dyDescent="0.3">
      <c r="A20" s="13">
        <v>106.469376225449</v>
      </c>
      <c r="B20" s="13">
        <f t="shared" si="0"/>
        <v>96.203242438164807</v>
      </c>
      <c r="C20" s="13">
        <v>1.41956449778468</v>
      </c>
      <c r="D20" s="9">
        <f t="shared" si="1"/>
        <v>30.664827342347984</v>
      </c>
    </row>
    <row r="21" spans="1:4" x14ac:dyDescent="0.3">
      <c r="A21" s="13">
        <v>105.730284802764</v>
      </c>
      <c r="B21" s="13">
        <f t="shared" si="0"/>
        <v>95.535416685434072</v>
      </c>
      <c r="C21" s="13">
        <v>1.82630466257993</v>
      </c>
      <c r="D21" s="9">
        <f t="shared" si="1"/>
        <v>39.451055052401884</v>
      </c>
    </row>
    <row r="22" spans="1:4" x14ac:dyDescent="0.3">
      <c r="A22" s="13">
        <v>104.529925891462</v>
      </c>
      <c r="B22" s="13">
        <f t="shared" si="0"/>
        <v>94.450800399974938</v>
      </c>
      <c r="C22" s="13">
        <v>1.7985674204901501</v>
      </c>
      <c r="D22" s="9">
        <f t="shared" si="1"/>
        <v>38.851886968835863</v>
      </c>
    </row>
    <row r="23" spans="1:4" x14ac:dyDescent="0.3">
      <c r="A23" s="13">
        <v>103.567511880628</v>
      </c>
      <c r="B23" s="13">
        <f t="shared" si="0"/>
        <v>93.581185570879882</v>
      </c>
      <c r="C23" s="13">
        <v>2.1870184537885198</v>
      </c>
      <c r="D23" s="9">
        <f t="shared" si="1"/>
        <v>47.243040654096568</v>
      </c>
    </row>
    <row r="24" spans="1:4" x14ac:dyDescent="0.3">
      <c r="A24" s="13">
        <v>103.02116912033399</v>
      </c>
      <c r="B24" s="13">
        <f t="shared" si="0"/>
        <v>93.087523009059254</v>
      </c>
      <c r="C24" s="13">
        <v>2.1552866294213202</v>
      </c>
      <c r="D24" s="9">
        <f t="shared" si="1"/>
        <v>46.557583306440726</v>
      </c>
    </row>
    <row r="25" spans="1:4" x14ac:dyDescent="0.3">
      <c r="A25" s="13">
        <v>102.042803496061</v>
      </c>
      <c r="B25" s="13">
        <f t="shared" si="0"/>
        <v>92.203494674509798</v>
      </c>
      <c r="C25" s="13">
        <v>2.2143829729780702</v>
      </c>
      <c r="D25" s="9">
        <f t="shared" si="1"/>
        <v>47.834157336405433</v>
      </c>
    </row>
    <row r="26" spans="1:4" x14ac:dyDescent="0.3">
      <c r="A26" s="13">
        <v>99.502509055863797</v>
      </c>
      <c r="B26" s="13">
        <f t="shared" si="0"/>
        <v>89.908143930863773</v>
      </c>
      <c r="C26" s="13">
        <v>1.5547192968448</v>
      </c>
      <c r="D26" s="9">
        <f t="shared" si="1"/>
        <v>33.58438371624721</v>
      </c>
    </row>
    <row r="27" spans="1:4" x14ac:dyDescent="0.3">
      <c r="A27" s="13">
        <v>101.44195938985</v>
      </c>
      <c r="B27" s="13">
        <f t="shared" si="0"/>
        <v>91.660585969052931</v>
      </c>
      <c r="C27" s="13">
        <v>1.22710124328849</v>
      </c>
      <c r="D27" s="9">
        <f t="shared" si="1"/>
        <v>26.507318135769303</v>
      </c>
    </row>
    <row r="28" spans="1:4" x14ac:dyDescent="0.3">
      <c r="A28" s="13">
        <v>101.435312884251</v>
      </c>
      <c r="B28" s="13">
        <f t="shared" si="0"/>
        <v>91.6545803417808</v>
      </c>
      <c r="C28" s="13">
        <v>1.14390392903542</v>
      </c>
      <c r="D28" s="9">
        <f t="shared" si="1"/>
        <v>24.710125207305104</v>
      </c>
    </row>
    <row r="29" spans="1:4" x14ac:dyDescent="0.3">
      <c r="A29" s="13">
        <v>105.255724302947</v>
      </c>
      <c r="B29" s="13">
        <f t="shared" si="0"/>
        <v>95.106614898159592</v>
      </c>
      <c r="C29" s="13">
        <v>1.21486196393023</v>
      </c>
      <c r="D29" s="9">
        <f t="shared" si="1"/>
        <v>26.242930438766805</v>
      </c>
    </row>
    <row r="30" spans="1:4" x14ac:dyDescent="0.3">
      <c r="A30" s="13">
        <v>105.46575387989699</v>
      </c>
      <c r="B30" s="13">
        <f t="shared" si="0"/>
        <v>95.296392719978698</v>
      </c>
      <c r="C30" s="13">
        <v>1.11695999629486</v>
      </c>
      <c r="D30" s="9">
        <f t="shared" si="1"/>
        <v>24.128093854236969</v>
      </c>
    </row>
    <row r="31" spans="1:4" x14ac:dyDescent="0.3">
      <c r="A31" s="13">
        <v>104.596390947459</v>
      </c>
      <c r="B31" s="13">
        <f t="shared" si="0"/>
        <v>94.510856672702644</v>
      </c>
      <c r="C31" s="13">
        <v>0.362940277260484</v>
      </c>
      <c r="D31" s="9">
        <f t="shared" si="1"/>
        <v>7.8400812045841786</v>
      </c>
    </row>
    <row r="32" spans="1:4" x14ac:dyDescent="0.3">
      <c r="A32" s="13">
        <v>102.817786048984</v>
      </c>
      <c r="B32" s="13">
        <f t="shared" si="0"/>
        <v>92.903750814513174</v>
      </c>
      <c r="C32" s="13">
        <v>0.79521615616659103</v>
      </c>
      <c r="D32" s="9">
        <f t="shared" si="1"/>
        <v>17.1779205289712</v>
      </c>
    </row>
    <row r="33" spans="1:4" x14ac:dyDescent="0.3">
      <c r="A33" s="13">
        <v>101.719783323917</v>
      </c>
      <c r="B33" s="13">
        <f t="shared" si="0"/>
        <v>91.911621189054387</v>
      </c>
      <c r="C33" s="13">
        <v>0.73012579757471996</v>
      </c>
      <c r="D33" s="9">
        <f t="shared" si="1"/>
        <v>15.771866340530941</v>
      </c>
    </row>
    <row r="34" spans="1:4" x14ac:dyDescent="0.3">
      <c r="A34" s="13">
        <v>101.928483599747</v>
      </c>
      <c r="B34" s="13">
        <f t="shared" ref="B34:B65" si="2">A34/MAX($A$2:$A$160)*100</f>
        <v>92.100197885418893</v>
      </c>
      <c r="C34" s="13">
        <v>0.66192717179033</v>
      </c>
      <c r="D34" s="9">
        <f t="shared" ref="D34:D65" si="3">C34/MAX($C$2:$C$54)*100</f>
        <v>14.298668688767091</v>
      </c>
    </row>
    <row r="35" spans="1:4" x14ac:dyDescent="0.3">
      <c r="A35" s="13">
        <v>100.389152902861</v>
      </c>
      <c r="B35" s="13">
        <f t="shared" si="2"/>
        <v>90.709294609049024</v>
      </c>
      <c r="C35" s="13">
        <v>0.57428918411737595</v>
      </c>
      <c r="D35" s="9">
        <f t="shared" si="3"/>
        <v>12.405550225452586</v>
      </c>
    </row>
    <row r="36" spans="1:4" x14ac:dyDescent="0.3">
      <c r="A36" s="13">
        <v>98.606560101026801</v>
      </c>
      <c r="B36" s="13">
        <f t="shared" si="2"/>
        <v>89.098585374496452</v>
      </c>
      <c r="C36" s="13">
        <v>0.38149263557915403</v>
      </c>
      <c r="D36" s="9">
        <f t="shared" si="3"/>
        <v>8.2408413430091692</v>
      </c>
    </row>
    <row r="37" spans="1:4" x14ac:dyDescent="0.3">
      <c r="A37" s="13">
        <v>98.590608487587602</v>
      </c>
      <c r="B37" s="13">
        <f t="shared" si="2"/>
        <v>89.084171869041867</v>
      </c>
      <c r="C37" s="13">
        <v>0.322335495099007</v>
      </c>
      <c r="D37" s="9">
        <f t="shared" si="3"/>
        <v>6.9629540038134765</v>
      </c>
    </row>
    <row r="38" spans="1:4" x14ac:dyDescent="0.3">
      <c r="A38" s="13">
        <v>98.575986175268298</v>
      </c>
      <c r="B38" s="13">
        <f t="shared" si="2"/>
        <v>89.070959489041797</v>
      </c>
      <c r="C38" s="13">
        <v>0.27620292549094999</v>
      </c>
      <c r="D38" s="9">
        <f t="shared" si="3"/>
        <v>5.96641789425483</v>
      </c>
    </row>
    <row r="39" spans="1:4" x14ac:dyDescent="0.3">
      <c r="A39" s="13">
        <v>97.685354424911097</v>
      </c>
      <c r="B39" s="13">
        <f t="shared" si="2"/>
        <v>88.266205434492733</v>
      </c>
      <c r="C39" s="13">
        <v>0.22670187885132201</v>
      </c>
      <c r="D39" s="9">
        <f t="shared" si="3"/>
        <v>4.897117379316235</v>
      </c>
    </row>
    <row r="40" spans="1:4" x14ac:dyDescent="0.3">
      <c r="A40" s="13">
        <v>97.454056030042196</v>
      </c>
      <c r="B40" s="13">
        <f t="shared" si="2"/>
        <v>88.057209605400871</v>
      </c>
      <c r="C40" s="13">
        <v>0.19695804871699599</v>
      </c>
      <c r="D40" s="9">
        <f t="shared" si="3"/>
        <v>4.2546038359072478</v>
      </c>
    </row>
    <row r="41" spans="1:4" x14ac:dyDescent="0.3">
      <c r="A41" s="13">
        <v>98.490910903592393</v>
      </c>
      <c r="B41" s="13">
        <f t="shared" si="2"/>
        <v>88.994087459950549</v>
      </c>
      <c r="C41" s="13">
        <v>0.112446376561573</v>
      </c>
      <c r="D41" s="9">
        <f t="shared" si="3"/>
        <v>2.4290187081420638</v>
      </c>
    </row>
    <row r="42" spans="1:4" x14ac:dyDescent="0.3">
      <c r="A42" s="13">
        <v>94.310258881393096</v>
      </c>
      <c r="B42" s="13">
        <f t="shared" si="2"/>
        <v>85.216547905387927</v>
      </c>
      <c r="C42" s="13">
        <v>0.23561574760923901</v>
      </c>
      <c r="D42" s="9">
        <f t="shared" si="3"/>
        <v>5.0896709736336767</v>
      </c>
    </row>
    <row r="43" spans="1:4" x14ac:dyDescent="0.3">
      <c r="A43" s="13">
        <v>94.763550563291304</v>
      </c>
      <c r="B43" s="13">
        <f t="shared" si="2"/>
        <v>85.626131685389765</v>
      </c>
      <c r="C43" s="13">
        <v>0.28293058939700999</v>
      </c>
      <c r="D43" s="9">
        <f t="shared" si="3"/>
        <v>6.1117460230003893</v>
      </c>
    </row>
    <row r="44" spans="1:4" x14ac:dyDescent="0.3">
      <c r="A44" s="13">
        <v>98.383237512877599</v>
      </c>
      <c r="B44" s="13">
        <f t="shared" si="2"/>
        <v>88.89679629813196</v>
      </c>
      <c r="C44" s="13">
        <v>1.14023347141575</v>
      </c>
      <c r="D44" s="9">
        <f t="shared" si="3"/>
        <v>24.630837545948236</v>
      </c>
    </row>
    <row r="45" spans="1:4" x14ac:dyDescent="0.3">
      <c r="A45" s="13">
        <v>98.367285899438301</v>
      </c>
      <c r="B45" s="13">
        <f t="shared" si="2"/>
        <v>88.882382792677291</v>
      </c>
      <c r="C45" s="13">
        <v>0.96342022429682606</v>
      </c>
      <c r="D45" s="9">
        <f t="shared" si="3"/>
        <v>20.811393129577581</v>
      </c>
    </row>
    <row r="46" spans="1:4" x14ac:dyDescent="0.3">
      <c r="A46" s="13">
        <v>98.684988867103101</v>
      </c>
      <c r="B46" s="13">
        <f t="shared" si="2"/>
        <v>89.169451776315015</v>
      </c>
      <c r="C46" s="13">
        <v>0.87353059998951299</v>
      </c>
      <c r="D46" s="9">
        <f t="shared" si="3"/>
        <v>18.869635771208944</v>
      </c>
    </row>
    <row r="47" spans="1:4" x14ac:dyDescent="0.3">
      <c r="A47" s="13">
        <v>97.376956565085905</v>
      </c>
      <c r="B47" s="13">
        <f t="shared" si="2"/>
        <v>87.987544329036922</v>
      </c>
      <c r="C47" s="13">
        <v>0.87232825073699605</v>
      </c>
      <c r="D47" s="9">
        <f t="shared" si="3"/>
        <v>18.84366313502991</v>
      </c>
    </row>
    <row r="48" spans="1:4" x14ac:dyDescent="0.3">
      <c r="A48" s="13">
        <v>96.519557342726998</v>
      </c>
      <c r="B48" s="13">
        <f t="shared" si="2"/>
        <v>87.212818410851526</v>
      </c>
      <c r="C48" s="13">
        <v>1.0170937953241601</v>
      </c>
      <c r="D48" s="9">
        <f t="shared" si="3"/>
        <v>21.970826738243453</v>
      </c>
    </row>
    <row r="49" spans="1:4" x14ac:dyDescent="0.3">
      <c r="A49" s="13">
        <v>96.8133328902329</v>
      </c>
      <c r="B49" s="13">
        <f t="shared" si="2"/>
        <v>87.478267136307281</v>
      </c>
      <c r="C49" s="13">
        <v>0.71623630191814303</v>
      </c>
      <c r="D49" s="9">
        <f t="shared" si="3"/>
        <v>15.471831374281855</v>
      </c>
    </row>
    <row r="50" spans="1:4" x14ac:dyDescent="0.3">
      <c r="A50" s="13">
        <v>95.388322089661301</v>
      </c>
      <c r="B50" s="13">
        <f t="shared" si="2"/>
        <v>86.1906606490287</v>
      </c>
      <c r="C50" s="13">
        <v>0.65738422990754097</v>
      </c>
      <c r="D50" s="9">
        <f t="shared" si="3"/>
        <v>14.200533994162198</v>
      </c>
    </row>
    <row r="51" spans="1:4" x14ac:dyDescent="0.3">
      <c r="A51" s="13">
        <v>95.599680967731203</v>
      </c>
      <c r="B51" s="13">
        <f t="shared" si="2"/>
        <v>86.381639596302335</v>
      </c>
      <c r="C51" s="13">
        <v>0.61295435448286395</v>
      </c>
      <c r="D51" s="9">
        <f t="shared" si="3"/>
        <v>13.240778758760133</v>
      </c>
    </row>
    <row r="52" spans="1:4" x14ac:dyDescent="0.3">
      <c r="A52" s="13">
        <v>92.233890532052698</v>
      </c>
      <c r="B52" s="13">
        <f t="shared" si="2"/>
        <v>83.340389945379329</v>
      </c>
      <c r="C52" s="13">
        <v>0.70285301311476001</v>
      </c>
      <c r="D52" s="9">
        <f t="shared" si="3"/>
        <v>15.182731272758488</v>
      </c>
    </row>
    <row r="53" spans="1:4" x14ac:dyDescent="0.3">
      <c r="A53" s="13">
        <v>90.238609551028503</v>
      </c>
      <c r="B53" s="13">
        <f t="shared" si="2"/>
        <v>81.537500638098422</v>
      </c>
      <c r="C53" s="13">
        <v>0.49375670992412601</v>
      </c>
      <c r="D53" s="9">
        <f t="shared" si="3"/>
        <v>10.6659220363552</v>
      </c>
    </row>
    <row r="54" spans="1:4" x14ac:dyDescent="0.3">
      <c r="A54" s="13">
        <v>90.535043700774295</v>
      </c>
      <c r="B54" s="13">
        <f t="shared" si="2"/>
        <v>81.805351614463305</v>
      </c>
      <c r="C54" s="13">
        <v>0.35760589757544797</v>
      </c>
      <c r="D54" s="9">
        <f t="shared" si="3"/>
        <v>7.7248502078415635</v>
      </c>
    </row>
    <row r="55" spans="1:4" x14ac:dyDescent="0.3">
      <c r="A55" s="13">
        <v>90.419394503339802</v>
      </c>
      <c r="B55" s="13">
        <f t="shared" si="2"/>
        <v>81.700853699917332</v>
      </c>
      <c r="C55" s="13">
        <v>0.33332200018878799</v>
      </c>
      <c r="D55" s="9">
        <f t="shared" si="3"/>
        <v>7.2002798049304486</v>
      </c>
    </row>
    <row r="56" spans="1:4" x14ac:dyDescent="0.3">
      <c r="A56" s="13">
        <v>92.374796450765999</v>
      </c>
      <c r="B56" s="13">
        <f t="shared" si="2"/>
        <v>83.467709243561799</v>
      </c>
      <c r="C56" s="13">
        <v>0.31136544478878497</v>
      </c>
      <c r="D56" s="9">
        <f t="shared" si="3"/>
        <v>6.7259836518324327</v>
      </c>
    </row>
    <row r="57" spans="1:4" x14ac:dyDescent="0.3">
      <c r="A57" s="13">
        <v>88.537104117510196</v>
      </c>
      <c r="B57" s="13">
        <f t="shared" si="2"/>
        <v>80.00006005627327</v>
      </c>
      <c r="C57" s="13">
        <v>0.24426252054408201</v>
      </c>
      <c r="D57" s="9">
        <f t="shared" si="3"/>
        <v>5.2764548778023386</v>
      </c>
    </row>
    <row r="58" spans="1:4" x14ac:dyDescent="0.3">
      <c r="A58" s="13">
        <v>88.152936093848595</v>
      </c>
      <c r="B58" s="13">
        <f t="shared" si="2"/>
        <v>79.65293479990801</v>
      </c>
      <c r="C58" s="13">
        <v>0.422168694725581</v>
      </c>
      <c r="D58" s="9">
        <f t="shared" si="3"/>
        <v>9.1195082388345039</v>
      </c>
    </row>
    <row r="59" spans="1:4" x14ac:dyDescent="0.3">
      <c r="A59" s="13">
        <v>86.493968296168205</v>
      </c>
      <c r="B59" s="13">
        <f t="shared" si="2"/>
        <v>78.15393023262844</v>
      </c>
      <c r="C59" s="13">
        <v>0.32731902877588498</v>
      </c>
      <c r="D59" s="9">
        <f t="shared" si="3"/>
        <v>7.0706061745987592</v>
      </c>
    </row>
    <row r="60" spans="1:4" x14ac:dyDescent="0.3">
      <c r="A60" s="13">
        <v>85.075604001196297</v>
      </c>
      <c r="B60" s="13">
        <f t="shared" si="2"/>
        <v>76.872329372622616</v>
      </c>
      <c r="C60" s="13">
        <v>0.32227383763349299</v>
      </c>
      <c r="D60" s="9">
        <f t="shared" si="3"/>
        <v>6.9616221055183978</v>
      </c>
    </row>
    <row r="61" spans="1:4" x14ac:dyDescent="0.3">
      <c r="A61" s="13">
        <v>84.619653717058199</v>
      </c>
      <c r="B61" s="13">
        <f t="shared" si="2"/>
        <v>76.460343341711663</v>
      </c>
      <c r="C61" s="13">
        <v>0.260947489022615</v>
      </c>
      <c r="D61" s="9">
        <f t="shared" si="3"/>
        <v>5.6368764566775376</v>
      </c>
    </row>
    <row r="62" spans="1:4" x14ac:dyDescent="0.3">
      <c r="A62" s="13">
        <v>85.381343258781698</v>
      </c>
      <c r="B62" s="13">
        <f t="shared" si="2"/>
        <v>77.148588227169398</v>
      </c>
      <c r="C62" s="13">
        <v>0.25751580849136602</v>
      </c>
      <c r="D62" s="9">
        <f t="shared" si="3"/>
        <v>5.5627467562313315</v>
      </c>
    </row>
    <row r="63" spans="1:4" x14ac:dyDescent="0.3">
      <c r="A63" s="13">
        <v>85.372038150942103</v>
      </c>
      <c r="B63" s="13">
        <f t="shared" si="2"/>
        <v>77.140180348987514</v>
      </c>
      <c r="C63" s="13">
        <v>0.23340852418941099</v>
      </c>
      <c r="D63" s="9">
        <f t="shared" si="3"/>
        <v>5.0419914739134191</v>
      </c>
    </row>
    <row r="64" spans="1:4" x14ac:dyDescent="0.3">
      <c r="A64" s="13">
        <v>84.496028712904106</v>
      </c>
      <c r="B64" s="13">
        <f t="shared" si="2"/>
        <v>76.348638674438405</v>
      </c>
      <c r="C64" s="13">
        <v>0.223575090715529</v>
      </c>
      <c r="D64" s="9">
        <f t="shared" si="3"/>
        <v>4.8295738344686248</v>
      </c>
    </row>
    <row r="65" spans="1:4" x14ac:dyDescent="0.3">
      <c r="A65" s="13">
        <v>87.513542255159294</v>
      </c>
      <c r="B65" s="13">
        <f t="shared" si="2"/>
        <v>79.07519345626902</v>
      </c>
      <c r="C65" s="13">
        <v>0.15569217679653999</v>
      </c>
      <c r="D65" s="9">
        <f t="shared" si="3"/>
        <v>3.3631960558824705</v>
      </c>
    </row>
    <row r="66" spans="1:4" x14ac:dyDescent="0.3">
      <c r="A66" s="13">
        <v>88.703266757502206</v>
      </c>
      <c r="B66" s="13">
        <f t="shared" ref="B66:B68" si="4">A66/MAX($A$2:$A$160)*100</f>
        <v>80.15020073809211</v>
      </c>
      <c r="C66" s="13">
        <v>0.141295374624793</v>
      </c>
      <c r="D66" s="9">
        <f t="shared" ref="D66:D68" si="5">C66/MAX($C$2:$C$54)*100</f>
        <v>3.0522024704782762</v>
      </c>
    </row>
    <row r="67" spans="1:4" x14ac:dyDescent="0.3">
      <c r="A67" s="13">
        <v>91.308696952577094</v>
      </c>
      <c r="B67" s="13">
        <f t="shared" si="4"/>
        <v>82.504406629011882</v>
      </c>
      <c r="C67" s="13">
        <v>0.12663068761617</v>
      </c>
      <c r="D67" s="9">
        <f t="shared" si="5"/>
        <v>2.735422150985384</v>
      </c>
    </row>
    <row r="68" spans="1:4" x14ac:dyDescent="0.3">
      <c r="A68" s="13">
        <v>89.106044996842897</v>
      </c>
      <c r="B68" s="13">
        <f t="shared" si="4"/>
        <v>80.514141750821068</v>
      </c>
      <c r="C68" s="13">
        <v>3.1468288144842198</v>
      </c>
      <c r="D68" s="9">
        <f t="shared" si="5"/>
        <v>67.976455048484098</v>
      </c>
    </row>
    <row r="69" spans="1:4" x14ac:dyDescent="0.3">
      <c r="D69" s="9"/>
    </row>
    <row r="70" spans="1:4" x14ac:dyDescent="0.3">
      <c r="D70" s="9"/>
    </row>
    <row r="71" spans="1:4" x14ac:dyDescent="0.3">
      <c r="D71" s="9"/>
    </row>
    <row r="72" spans="1:4" x14ac:dyDescent="0.3">
      <c r="D72" s="9"/>
    </row>
    <row r="73" spans="1:4" x14ac:dyDescent="0.3">
      <c r="D73" s="9"/>
    </row>
    <row r="74" spans="1:4" x14ac:dyDescent="0.3">
      <c r="D74" s="9"/>
    </row>
    <row r="75" spans="1:4" x14ac:dyDescent="0.3">
      <c r="D75" s="9"/>
    </row>
    <row r="76" spans="1:4" x14ac:dyDescent="0.3">
      <c r="D76" s="9"/>
    </row>
    <row r="77" spans="1:4" x14ac:dyDescent="0.3">
      <c r="D77" s="9"/>
    </row>
    <row r="78" spans="1:4" x14ac:dyDescent="0.3">
      <c r="D78" s="9"/>
    </row>
    <row r="79" spans="1:4" x14ac:dyDescent="0.3">
      <c r="D79" s="9"/>
    </row>
    <row r="80" spans="1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40C0-595A-4D70-BD3F-C9597E8944EF}">
  <dimension ref="A1:D170"/>
  <sheetViews>
    <sheetView workbookViewId="0">
      <selection sqref="A1:XFD1048576"/>
    </sheetView>
  </sheetViews>
  <sheetFormatPr defaultRowHeight="14.4" x14ac:dyDescent="0.3"/>
  <cols>
    <col min="1" max="3" width="8.88671875" style="13"/>
    <col min="4" max="16384" width="8.88671875" style="5"/>
  </cols>
  <sheetData>
    <row r="1" spans="1:4" ht="15" thickBot="1" x14ac:dyDescent="0.35">
      <c r="A1" s="12" t="s">
        <v>0</v>
      </c>
      <c r="B1" s="12" t="s">
        <v>40</v>
      </c>
      <c r="C1" s="12" t="s">
        <v>1</v>
      </c>
      <c r="D1" s="7" t="s">
        <v>41</v>
      </c>
    </row>
    <row r="2" spans="1:4" x14ac:dyDescent="0.3">
      <c r="A2" s="13">
        <v>57.856141334828898</v>
      </c>
      <c r="B2" s="13">
        <f t="shared" ref="B2:B24" si="0">A2/MAX($A$2:$A$24)*100</f>
        <v>58.617628048044203</v>
      </c>
      <c r="C2" s="13">
        <v>2.6833286595625601</v>
      </c>
      <c r="D2" s="9">
        <f t="shared" ref="D2:D24" si="1">C2/MAX($C$2:$C$24)*100</f>
        <v>2.3729444039740559</v>
      </c>
    </row>
    <row r="3" spans="1:4" x14ac:dyDescent="0.3">
      <c r="A3" s="13">
        <v>63.076977005047603</v>
      </c>
      <c r="B3" s="13">
        <f t="shared" si="0"/>
        <v>63.907178929872757</v>
      </c>
      <c r="C3" s="13">
        <v>2.0295849691531398</v>
      </c>
      <c r="D3" s="9">
        <f t="shared" si="1"/>
        <v>1.7948201305042246</v>
      </c>
    </row>
    <row r="4" spans="1:4" x14ac:dyDescent="0.3">
      <c r="A4" s="13">
        <v>72.869111048794096</v>
      </c>
      <c r="B4" s="13">
        <f t="shared" si="0"/>
        <v>73.828194364536472</v>
      </c>
      <c r="C4" s="13">
        <v>4.0933468872686296</v>
      </c>
      <c r="D4" s="9">
        <f t="shared" si="1"/>
        <v>3.6198639160557349</v>
      </c>
    </row>
    <row r="5" spans="1:4" x14ac:dyDescent="0.3">
      <c r="A5" s="13">
        <v>74.6393017386427</v>
      </c>
      <c r="B5" s="13">
        <f t="shared" si="0"/>
        <v>75.621683820239099</v>
      </c>
      <c r="C5" s="13">
        <v>2.6228617498598199</v>
      </c>
      <c r="D5" s="9">
        <f t="shared" si="1"/>
        <v>2.3194717835056737</v>
      </c>
    </row>
    <row r="6" spans="1:4" x14ac:dyDescent="0.3">
      <c r="A6" s="13">
        <v>83.964526079641004</v>
      </c>
      <c r="B6" s="13">
        <f t="shared" si="0"/>
        <v>85.069644214309562</v>
      </c>
      <c r="C6" s="13">
        <v>3.9259674705552601</v>
      </c>
      <c r="D6" s="9">
        <f t="shared" si="1"/>
        <v>3.4718455028751518</v>
      </c>
    </row>
    <row r="7" spans="1:4" x14ac:dyDescent="0.3">
      <c r="A7" s="13">
        <v>83.687605159842903</v>
      </c>
      <c r="B7" s="13">
        <f t="shared" si="0"/>
        <v>84.789078537080826</v>
      </c>
      <c r="C7" s="13">
        <v>6.9282809871003703</v>
      </c>
      <c r="D7" s="9">
        <f t="shared" si="1"/>
        <v>6.1268773539577568</v>
      </c>
    </row>
    <row r="8" spans="1:4" x14ac:dyDescent="0.3">
      <c r="A8" s="13">
        <v>91.713053841839596</v>
      </c>
      <c r="B8" s="13">
        <f t="shared" si="0"/>
        <v>92.920155980310739</v>
      </c>
      <c r="C8" s="13">
        <v>14.2219924284913</v>
      </c>
      <c r="D8" s="9">
        <f t="shared" si="1"/>
        <v>12.576915327267987</v>
      </c>
    </row>
    <row r="9" spans="1:4" x14ac:dyDescent="0.3">
      <c r="A9" s="13">
        <v>92.832305103757705</v>
      </c>
      <c r="B9" s="13">
        <f t="shared" si="0"/>
        <v>94.054138521312396</v>
      </c>
      <c r="C9" s="13">
        <v>14.618970835670201</v>
      </c>
      <c r="D9" s="9">
        <f t="shared" si="1"/>
        <v>12.927974705125663</v>
      </c>
    </row>
    <row r="10" spans="1:4" x14ac:dyDescent="0.3">
      <c r="A10" s="13">
        <v>93.6735838474481</v>
      </c>
      <c r="B10" s="13">
        <f t="shared" si="0"/>
        <v>94.906489945804694</v>
      </c>
      <c r="C10" s="13">
        <v>16.890423443634301</v>
      </c>
      <c r="D10" s="9">
        <f t="shared" si="1"/>
        <v>14.936685317503418</v>
      </c>
    </row>
    <row r="11" spans="1:4" x14ac:dyDescent="0.3">
      <c r="A11" s="13">
        <v>97.418325855299997</v>
      </c>
      <c r="B11" s="13">
        <f t="shared" si="0"/>
        <v>98.700519224076089</v>
      </c>
      <c r="C11" s="13">
        <v>33.1262268648345</v>
      </c>
      <c r="D11" s="9">
        <f t="shared" si="1"/>
        <v>29.294471396022963</v>
      </c>
    </row>
    <row r="12" spans="1:4" x14ac:dyDescent="0.3">
      <c r="A12" s="13">
        <v>97.800056085249594</v>
      </c>
      <c r="B12" s="13">
        <f t="shared" si="0"/>
        <v>99.087273682939554</v>
      </c>
      <c r="C12" s="13">
        <v>42.5318984856982</v>
      </c>
      <c r="D12" s="9">
        <f t="shared" si="1"/>
        <v>37.612176258156623</v>
      </c>
    </row>
    <row r="13" spans="1:4" x14ac:dyDescent="0.3">
      <c r="A13" s="13">
        <v>98.644840157038701</v>
      </c>
      <c r="B13" s="13">
        <f t="shared" si="0"/>
        <v>99.943176571700576</v>
      </c>
      <c r="C13" s="13">
        <v>48.562815479528801</v>
      </c>
      <c r="D13" s="9">
        <f t="shared" si="1"/>
        <v>42.945488925742922</v>
      </c>
    </row>
    <row r="14" spans="1:4" x14ac:dyDescent="0.3">
      <c r="A14" s="13">
        <v>97.155075715086895</v>
      </c>
      <c r="B14" s="13">
        <f t="shared" si="0"/>
        <v>98.433804257495396</v>
      </c>
      <c r="C14" s="13">
        <v>50.790451486259101</v>
      </c>
      <c r="D14" s="9">
        <f t="shared" si="1"/>
        <v>44.915451262419012</v>
      </c>
    </row>
    <row r="15" spans="1:4" x14ac:dyDescent="0.3">
      <c r="A15" s="13">
        <v>96.889371845204707</v>
      </c>
      <c r="B15" s="13">
        <f t="shared" si="0"/>
        <v>98.164603265926601</v>
      </c>
      <c r="C15" s="13">
        <v>65.823051037577102</v>
      </c>
      <c r="D15" s="9">
        <f t="shared" si="1"/>
        <v>58.20920969016904</v>
      </c>
    </row>
    <row r="16" spans="1:4" x14ac:dyDescent="0.3">
      <c r="A16" s="13">
        <v>96.889371845204707</v>
      </c>
      <c r="B16" s="13">
        <f t="shared" si="0"/>
        <v>98.164603265926601</v>
      </c>
      <c r="C16" s="13">
        <v>65.823051037577102</v>
      </c>
      <c r="D16" s="9">
        <f t="shared" si="1"/>
        <v>58.20920969016904</v>
      </c>
    </row>
    <row r="17" spans="1:4" x14ac:dyDescent="0.3">
      <c r="A17" s="13">
        <v>95.8630117779024</v>
      </c>
      <c r="B17" s="13">
        <f t="shared" si="0"/>
        <v>97.124734528045963</v>
      </c>
      <c r="C17" s="13">
        <v>65.051878855860906</v>
      </c>
      <c r="D17" s="9">
        <f t="shared" si="1"/>
        <v>57.527240037818572</v>
      </c>
    </row>
    <row r="18" spans="1:4" x14ac:dyDescent="0.3">
      <c r="A18" s="13">
        <v>96.150448681996593</v>
      </c>
      <c r="B18" s="13">
        <f t="shared" si="0"/>
        <v>97.415954598080816</v>
      </c>
      <c r="C18" s="13">
        <v>73.327958496915301</v>
      </c>
      <c r="D18" s="9">
        <f t="shared" si="1"/>
        <v>64.846014352361607</v>
      </c>
    </row>
    <row r="19" spans="1:4" x14ac:dyDescent="0.3">
      <c r="A19" s="13">
        <v>90.966068424004405</v>
      </c>
      <c r="B19" s="13">
        <f t="shared" si="0"/>
        <v>92.163338944646853</v>
      </c>
      <c r="C19" s="13">
        <v>113.08013180033601</v>
      </c>
      <c r="D19" s="9">
        <f t="shared" si="1"/>
        <v>100</v>
      </c>
    </row>
    <row r="20" spans="1:4" x14ac:dyDescent="0.3">
      <c r="A20" s="13">
        <v>90.941180594503606</v>
      </c>
      <c r="B20" s="13">
        <f t="shared" si="0"/>
        <v>92.138123548338996</v>
      </c>
      <c r="C20" s="13">
        <v>86.387934660684195</v>
      </c>
      <c r="D20" s="9">
        <f t="shared" si="1"/>
        <v>76.395325408019644</v>
      </c>
    </row>
    <row r="21" spans="1:4" x14ac:dyDescent="0.3">
      <c r="A21" s="13">
        <v>94.122966909702697</v>
      </c>
      <c r="B21" s="13">
        <f t="shared" si="0"/>
        <v>95.361787665054308</v>
      </c>
      <c r="C21" s="13">
        <v>98.853757711721798</v>
      </c>
      <c r="D21" s="9">
        <f t="shared" si="1"/>
        <v>87.419209845162257</v>
      </c>
    </row>
    <row r="22" spans="1:4" x14ac:dyDescent="0.3">
      <c r="A22" s="13">
        <v>95.980790802019001</v>
      </c>
      <c r="B22" s="13">
        <f t="shared" si="0"/>
        <v>97.244063727474824</v>
      </c>
      <c r="C22" s="13">
        <v>91.369882220975796</v>
      </c>
      <c r="D22" s="9">
        <f t="shared" si="1"/>
        <v>80.801004355306475</v>
      </c>
    </row>
    <row r="23" spans="1:4" x14ac:dyDescent="0.3">
      <c r="A23" s="13">
        <v>97.854038137969695</v>
      </c>
      <c r="B23" s="13">
        <f t="shared" si="0"/>
        <v>99.141966232677774</v>
      </c>
      <c r="C23" s="13">
        <v>100.427650028042</v>
      </c>
      <c r="D23" s="9">
        <f t="shared" si="1"/>
        <v>88.811047908367925</v>
      </c>
    </row>
    <row r="24" spans="1:4" x14ac:dyDescent="0.3">
      <c r="A24" s="13">
        <v>98.700925406617998</v>
      </c>
      <c r="B24" s="13">
        <f t="shared" si="0"/>
        <v>100</v>
      </c>
      <c r="C24" s="13">
        <v>108.71424565339299</v>
      </c>
      <c r="D24" s="9">
        <f t="shared" si="1"/>
        <v>96.139121809079782</v>
      </c>
    </row>
    <row r="25" spans="1:4" x14ac:dyDescent="0.3">
      <c r="D25" s="9"/>
    </row>
    <row r="26" spans="1:4" x14ac:dyDescent="0.3">
      <c r="D26" s="9"/>
    </row>
    <row r="27" spans="1:4" x14ac:dyDescent="0.3">
      <c r="D27" s="9"/>
    </row>
    <row r="28" spans="1:4" x14ac:dyDescent="0.3">
      <c r="D28" s="9"/>
    </row>
    <row r="29" spans="1:4" x14ac:dyDescent="0.3">
      <c r="D29" s="9"/>
    </row>
    <row r="30" spans="1:4" x14ac:dyDescent="0.3">
      <c r="D30" s="9"/>
    </row>
    <row r="31" spans="1:4" x14ac:dyDescent="0.3">
      <c r="D31" s="9"/>
    </row>
    <row r="32" spans="1: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A350-3BB7-465D-912D-FC161E8BC947}">
  <dimension ref="A1:I170"/>
  <sheetViews>
    <sheetView workbookViewId="0">
      <selection activeCell="C4" sqref="C4"/>
    </sheetView>
  </sheetViews>
  <sheetFormatPr defaultRowHeight="14.4" x14ac:dyDescent="0.3"/>
  <cols>
    <col min="1" max="3" width="8.88671875" style="13"/>
    <col min="4" max="5" width="8.88671875" style="5"/>
    <col min="6" max="8" width="8.88671875" style="13"/>
    <col min="9" max="16384" width="8.88671875" style="5"/>
  </cols>
  <sheetData>
    <row r="1" spans="1:9" ht="15" thickBot="1" x14ac:dyDescent="0.35">
      <c r="A1" s="12" t="s">
        <v>0</v>
      </c>
      <c r="B1" s="12" t="s">
        <v>40</v>
      </c>
      <c r="C1" s="12" t="s">
        <v>2</v>
      </c>
      <c r="D1" s="7" t="s">
        <v>11</v>
      </c>
      <c r="F1" s="12" t="s">
        <v>0</v>
      </c>
      <c r="G1" s="12" t="s">
        <v>40</v>
      </c>
      <c r="H1" s="12" t="s">
        <v>2</v>
      </c>
      <c r="I1" s="7" t="s">
        <v>11</v>
      </c>
    </row>
    <row r="2" spans="1:9" x14ac:dyDescent="0.3">
      <c r="A2" s="13">
        <v>74.1279069767441</v>
      </c>
      <c r="B2" s="13">
        <f t="shared" ref="B2:B16" si="0">A2/MAX($A$2:$A$24)*100</f>
        <v>68.108974358974649</v>
      </c>
      <c r="C2" s="13">
        <v>8.6195356647530405E-2</v>
      </c>
      <c r="D2" s="9">
        <f t="shared" ref="D2:D16" si="1">C2/MAX($C$2:$C$24)*100</f>
        <v>6.1705315988352378</v>
      </c>
      <c r="F2" s="13">
        <v>84.185925595806495</v>
      </c>
      <c r="G2" s="13">
        <f t="shared" ref="G2:G20" si="2">F2/MAX($F$2:$F$24)*100</f>
        <v>67.796255326858017</v>
      </c>
      <c r="H2" s="13">
        <v>3.3960451173586398E-2</v>
      </c>
      <c r="I2" s="9">
        <f t="shared" ref="I2:I20" si="3">H2/MAX($H$2:$H$24)*100</f>
        <v>3.1302225895070599</v>
      </c>
    </row>
    <row r="3" spans="1:9" x14ac:dyDescent="0.3">
      <c r="A3" s="13">
        <v>74.825581395348806</v>
      </c>
      <c r="B3" s="13">
        <f t="shared" si="0"/>
        <v>68.750000000000341</v>
      </c>
      <c r="C3" s="13">
        <v>8.00250227816105E-2</v>
      </c>
      <c r="D3" s="9">
        <f t="shared" si="1"/>
        <v>5.7288112837756353</v>
      </c>
      <c r="F3" s="13">
        <v>92.083041531376594</v>
      </c>
      <c r="G3" s="13">
        <f t="shared" si="2"/>
        <v>74.155927499190582</v>
      </c>
      <c r="H3" s="13">
        <v>7.2178371572093197E-2</v>
      </c>
      <c r="I3" s="9">
        <f t="shared" si="3"/>
        <v>6.6528671251731346</v>
      </c>
    </row>
    <row r="4" spans="1:9" x14ac:dyDescent="0.3">
      <c r="A4" s="13">
        <v>90.697674418604606</v>
      </c>
      <c r="B4" s="13">
        <f t="shared" si="0"/>
        <v>83.333333333333741</v>
      </c>
      <c r="C4" s="13">
        <v>4.5844825349568998E-2</v>
      </c>
      <c r="D4" s="9">
        <f t="shared" si="1"/>
        <v>3.2819278725114858</v>
      </c>
      <c r="F4" s="13">
        <v>92.090681437151105</v>
      </c>
      <c r="G4" s="13">
        <f t="shared" si="2"/>
        <v>74.162080035958411</v>
      </c>
      <c r="H4" s="13">
        <v>8.6706787799866403E-2</v>
      </c>
      <c r="I4" s="9">
        <f t="shared" si="3"/>
        <v>7.9919888121461167</v>
      </c>
    </row>
    <row r="5" spans="1:9" x14ac:dyDescent="0.3">
      <c r="A5" s="13">
        <v>83.720930232558104</v>
      </c>
      <c r="B5" s="13">
        <f t="shared" si="0"/>
        <v>76.923076923077303</v>
      </c>
      <c r="C5" s="13">
        <v>0.107710505603676</v>
      </c>
      <c r="D5" s="9">
        <f t="shared" si="1"/>
        <v>7.7107526925354994</v>
      </c>
      <c r="F5" s="13">
        <v>96.664438360815694</v>
      </c>
      <c r="G5" s="13">
        <f t="shared" si="2"/>
        <v>77.845398714290965</v>
      </c>
      <c r="H5" s="13">
        <v>4.1636002558254503E-2</v>
      </c>
      <c r="I5" s="9">
        <f t="shared" si="3"/>
        <v>3.837698005790612</v>
      </c>
    </row>
    <row r="6" spans="1:9" x14ac:dyDescent="0.3">
      <c r="A6" s="13">
        <v>84.244186046511601</v>
      </c>
      <c r="B6" s="13">
        <f t="shared" si="0"/>
        <v>77.403846153846544</v>
      </c>
      <c r="C6" s="13">
        <v>0.14497406703726301</v>
      </c>
      <c r="D6" s="9">
        <f t="shared" si="1"/>
        <v>10.378367193527007</v>
      </c>
      <c r="F6" s="13">
        <v>101.413064238874</v>
      </c>
      <c r="G6" s="13">
        <f t="shared" si="2"/>
        <v>81.669542123086643</v>
      </c>
      <c r="H6" s="13">
        <v>0.13301291319609099</v>
      </c>
      <c r="I6" s="9">
        <f t="shared" si="3"/>
        <v>12.260144114527554</v>
      </c>
    </row>
    <row r="7" spans="1:9" x14ac:dyDescent="0.3">
      <c r="A7" s="13">
        <v>88.953488372093005</v>
      </c>
      <c r="B7" s="13">
        <f t="shared" si="0"/>
        <v>81.730769230769653</v>
      </c>
      <c r="C7" s="13">
        <v>0.16206059137413101</v>
      </c>
      <c r="D7" s="9">
        <f t="shared" si="1"/>
        <v>11.601553017399713</v>
      </c>
      <c r="F7" s="13">
        <v>102.963965111096</v>
      </c>
      <c r="G7" s="13">
        <f t="shared" si="2"/>
        <v>82.918507086952843</v>
      </c>
      <c r="H7" s="13">
        <v>0.19590043404215801</v>
      </c>
      <c r="I7" s="9">
        <f t="shared" si="3"/>
        <v>18.056649506763385</v>
      </c>
    </row>
    <row r="8" spans="1:9" x14ac:dyDescent="0.3">
      <c r="A8" s="13">
        <v>90.174418604651095</v>
      </c>
      <c r="B8" s="13">
        <f t="shared" si="0"/>
        <v>82.852564102564486</v>
      </c>
      <c r="C8" s="13">
        <v>0.800250227816105</v>
      </c>
      <c r="D8" s="9">
        <f t="shared" si="1"/>
        <v>57.288112837756344</v>
      </c>
      <c r="F8" s="13">
        <v>103.373973387661</v>
      </c>
      <c r="G8" s="13">
        <f t="shared" si="2"/>
        <v>83.248693226825964</v>
      </c>
      <c r="H8" s="13">
        <v>0.368444163613033</v>
      </c>
      <c r="I8" s="9">
        <f t="shared" si="3"/>
        <v>33.960451173586549</v>
      </c>
    </row>
    <row r="9" spans="1:9" x14ac:dyDescent="0.3">
      <c r="A9" s="13">
        <v>91.918604651162795</v>
      </c>
      <c r="B9" s="13">
        <f t="shared" si="0"/>
        <v>84.455128205128659</v>
      </c>
      <c r="C9" s="13">
        <v>0.640400427119728</v>
      </c>
      <c r="D9" s="9">
        <f t="shared" si="1"/>
        <v>45.844825349569248</v>
      </c>
      <c r="F9" s="13">
        <v>103.784830542645</v>
      </c>
      <c r="G9" s="13">
        <f t="shared" si="2"/>
        <v>83.579562981895208</v>
      </c>
      <c r="H9" s="13">
        <v>0.70722486611820501</v>
      </c>
      <c r="I9" s="9">
        <f t="shared" si="3"/>
        <v>65.186744441903286</v>
      </c>
    </row>
    <row r="10" spans="1:9" x14ac:dyDescent="0.3">
      <c r="A10" s="13">
        <v>94.186046511627893</v>
      </c>
      <c r="B10" s="13">
        <f t="shared" si="0"/>
        <v>86.538461538462002</v>
      </c>
      <c r="C10" s="13">
        <v>0.572881128377561</v>
      </c>
      <c r="D10" s="9">
        <f t="shared" si="1"/>
        <v>41.011270705513205</v>
      </c>
      <c r="F10" s="13">
        <v>104.073449205237</v>
      </c>
      <c r="G10" s="13">
        <f t="shared" si="2"/>
        <v>83.811992148679337</v>
      </c>
      <c r="H10" s="13">
        <v>0.72178371572093303</v>
      </c>
      <c r="I10" s="9">
        <f t="shared" si="3"/>
        <v>66.528671251731424</v>
      </c>
    </row>
    <row r="11" spans="1:9" x14ac:dyDescent="0.3">
      <c r="A11" s="13">
        <v>100.290697674418</v>
      </c>
      <c r="B11" s="13">
        <f t="shared" si="0"/>
        <v>92.147435897435841</v>
      </c>
      <c r="C11" s="13">
        <v>0.53187117186645505</v>
      </c>
      <c r="D11" s="9">
        <f t="shared" si="1"/>
        <v>38.075460212223852</v>
      </c>
      <c r="F11" s="13">
        <v>108.26096644808</v>
      </c>
      <c r="G11" s="13">
        <f t="shared" si="2"/>
        <v>87.184265912639063</v>
      </c>
      <c r="H11" s="13">
        <v>0.326042591410097</v>
      </c>
      <c r="I11" s="9">
        <f t="shared" si="3"/>
        <v>30.052188634263278</v>
      </c>
    </row>
    <row r="12" spans="1:9" x14ac:dyDescent="0.3">
      <c r="A12" s="13">
        <v>101.162790697674</v>
      </c>
      <c r="B12" s="13">
        <f t="shared" si="0"/>
        <v>92.94871794871807</v>
      </c>
      <c r="C12" s="13">
        <v>0.59455707085443898</v>
      </c>
      <c r="D12" s="9">
        <f t="shared" si="1"/>
        <v>42.563002645495182</v>
      </c>
      <c r="F12" s="13">
        <v>110.20574690689899</v>
      </c>
      <c r="G12" s="13">
        <f t="shared" si="2"/>
        <v>88.750428327646645</v>
      </c>
      <c r="H12" s="13">
        <v>0.61321196393300104</v>
      </c>
      <c r="I12" s="9">
        <f t="shared" si="3"/>
        <v>56.521332176882268</v>
      </c>
    </row>
    <row r="13" spans="1:9" x14ac:dyDescent="0.3">
      <c r="A13" s="13">
        <v>100.988372093023</v>
      </c>
      <c r="B13" s="13">
        <f t="shared" si="0"/>
        <v>92.788461538461803</v>
      </c>
      <c r="C13" s="13">
        <v>0.49379693177143402</v>
      </c>
      <c r="D13" s="9">
        <f t="shared" si="1"/>
        <v>35.349811050301184</v>
      </c>
      <c r="F13" s="13">
        <v>111.362768192525</v>
      </c>
      <c r="G13" s="13">
        <f t="shared" si="2"/>
        <v>89.682195840372287</v>
      </c>
      <c r="H13" s="13">
        <v>0.70722486611820501</v>
      </c>
      <c r="I13" s="9">
        <f t="shared" si="3"/>
        <v>65.186744441903286</v>
      </c>
    </row>
    <row r="14" spans="1:9" x14ac:dyDescent="0.3">
      <c r="A14" s="13">
        <v>100.988372093023</v>
      </c>
      <c r="B14" s="13">
        <f t="shared" si="0"/>
        <v>92.788461538461803</v>
      </c>
      <c r="C14" s="13">
        <v>0.44173447031400698</v>
      </c>
      <c r="D14" s="9">
        <f t="shared" si="1"/>
        <v>31.622776601683938</v>
      </c>
      <c r="F14" s="13">
        <v>111.166677277646</v>
      </c>
      <c r="G14" s="13">
        <f t="shared" si="2"/>
        <v>89.524280729998111</v>
      </c>
      <c r="H14" s="13">
        <v>0.63871885173468201</v>
      </c>
      <c r="I14" s="9">
        <f t="shared" si="3"/>
        <v>58.872367973690032</v>
      </c>
    </row>
    <row r="15" spans="1:9" x14ac:dyDescent="0.3">
      <c r="A15" s="13">
        <v>105.174418604651</v>
      </c>
      <c r="B15" s="13">
        <f t="shared" si="0"/>
        <v>96.634615384615756</v>
      </c>
      <c r="C15" s="13">
        <v>1.3968870472002901</v>
      </c>
      <c r="D15" s="9">
        <f t="shared" si="1"/>
        <v>100</v>
      </c>
      <c r="F15" s="13">
        <v>110.37127819867899</v>
      </c>
      <c r="G15" s="13">
        <f t="shared" si="2"/>
        <v>88.88373329094874</v>
      </c>
      <c r="H15" s="13">
        <v>0.326042591410097</v>
      </c>
      <c r="I15" s="9">
        <f t="shared" si="3"/>
        <v>30.052188634263278</v>
      </c>
    </row>
    <row r="16" spans="1:9" x14ac:dyDescent="0.3">
      <c r="A16" s="13">
        <v>108.83720930232499</v>
      </c>
      <c r="B16" s="13">
        <f t="shared" si="0"/>
        <v>100</v>
      </c>
      <c r="C16" s="13">
        <v>0.316227766016838</v>
      </c>
      <c r="D16" s="9">
        <f t="shared" si="1"/>
        <v>22.638034095214589</v>
      </c>
      <c r="F16" s="13">
        <v>114.221790709025</v>
      </c>
      <c r="G16" s="13">
        <f t="shared" si="2"/>
        <v>91.984611821928297</v>
      </c>
      <c r="H16" s="13">
        <v>0.45171785440523399</v>
      </c>
      <c r="I16" s="9">
        <f t="shared" si="3"/>
        <v>41.636002558254624</v>
      </c>
    </row>
    <row r="17" spans="4:9" x14ac:dyDescent="0.3">
      <c r="D17" s="9"/>
      <c r="F17" s="13">
        <v>118.287069459476</v>
      </c>
      <c r="G17" s="13">
        <f t="shared" si="2"/>
        <v>95.258444997602922</v>
      </c>
      <c r="H17" s="13">
        <v>1.0849212860269599</v>
      </c>
      <c r="I17" s="9">
        <f t="shared" si="3"/>
        <v>100</v>
      </c>
    </row>
    <row r="18" spans="4:9" x14ac:dyDescent="0.3">
      <c r="D18" s="9"/>
      <c r="F18" s="13">
        <v>118.32187347467099</v>
      </c>
      <c r="G18" s="13">
        <f t="shared" si="2"/>
        <v>95.286473220656347</v>
      </c>
      <c r="H18" s="13">
        <v>0.250167039148673</v>
      </c>
      <c r="I18" s="9">
        <f t="shared" si="3"/>
        <v>23.058542805883931</v>
      </c>
    </row>
    <row r="19" spans="4:9" x14ac:dyDescent="0.3">
      <c r="D19" s="9"/>
      <c r="F19" s="13">
        <v>119.965302094607</v>
      </c>
      <c r="G19" s="13">
        <f t="shared" si="2"/>
        <v>96.60995224093331</v>
      </c>
      <c r="H19" s="13">
        <v>0.33960451173586398</v>
      </c>
      <c r="I19" s="9">
        <f t="shared" si="3"/>
        <v>31.302225895070595</v>
      </c>
    </row>
    <row r="20" spans="4:9" x14ac:dyDescent="0.3">
      <c r="D20" s="9"/>
      <c r="F20" s="13">
        <v>124.174890176354</v>
      </c>
      <c r="G20" s="13">
        <f t="shared" si="2"/>
        <v>100</v>
      </c>
      <c r="H20" s="13">
        <v>0.26057287428326098</v>
      </c>
      <c r="I20" s="9">
        <f t="shared" si="3"/>
        <v>24.017675534553558</v>
      </c>
    </row>
    <row r="21" spans="4:9" x14ac:dyDescent="0.3">
      <c r="D21" s="9"/>
      <c r="I21" s="9"/>
    </row>
    <row r="22" spans="4:9" x14ac:dyDescent="0.3">
      <c r="D22" s="9"/>
      <c r="I22" s="9"/>
    </row>
    <row r="23" spans="4:9" x14ac:dyDescent="0.3">
      <c r="D23" s="9"/>
      <c r="I23" s="9"/>
    </row>
    <row r="24" spans="4:9" x14ac:dyDescent="0.3">
      <c r="D24" s="9"/>
      <c r="I24" s="9"/>
    </row>
    <row r="25" spans="4:9" x14ac:dyDescent="0.3">
      <c r="D25" s="9"/>
      <c r="I25" s="9"/>
    </row>
    <row r="26" spans="4:9" x14ac:dyDescent="0.3">
      <c r="D26" s="9"/>
      <c r="I26" s="9"/>
    </row>
    <row r="27" spans="4:9" x14ac:dyDescent="0.3">
      <c r="D27" s="9"/>
      <c r="I27" s="9"/>
    </row>
    <row r="28" spans="4:9" x14ac:dyDescent="0.3">
      <c r="D28" s="9"/>
      <c r="I28" s="9"/>
    </row>
    <row r="29" spans="4:9" x14ac:dyDescent="0.3">
      <c r="D29" s="9"/>
      <c r="I29" s="9"/>
    </row>
    <row r="30" spans="4:9" x14ac:dyDescent="0.3">
      <c r="D30" s="9"/>
      <c r="I30" s="9"/>
    </row>
    <row r="31" spans="4:9" x14ac:dyDescent="0.3">
      <c r="D31" s="9"/>
      <c r="I31" s="9"/>
    </row>
    <row r="32" spans="4:9" x14ac:dyDescent="0.3">
      <c r="D32" s="9"/>
      <c r="I32" s="9"/>
    </row>
    <row r="33" spans="4:9" x14ac:dyDescent="0.3">
      <c r="D33" s="9"/>
      <c r="I33" s="9"/>
    </row>
    <row r="34" spans="4:9" x14ac:dyDescent="0.3">
      <c r="D34" s="9"/>
      <c r="I34" s="9"/>
    </row>
    <row r="35" spans="4:9" x14ac:dyDescent="0.3">
      <c r="D35" s="9"/>
      <c r="I35" s="9"/>
    </row>
    <row r="36" spans="4:9" x14ac:dyDescent="0.3">
      <c r="D36" s="9"/>
      <c r="I36" s="9"/>
    </row>
    <row r="37" spans="4:9" x14ac:dyDescent="0.3">
      <c r="D37" s="9"/>
      <c r="I37" s="9"/>
    </row>
    <row r="38" spans="4:9" x14ac:dyDescent="0.3">
      <c r="D38" s="9"/>
      <c r="I38" s="9"/>
    </row>
    <row r="39" spans="4:9" x14ac:dyDescent="0.3">
      <c r="D39" s="9"/>
      <c r="I39" s="9"/>
    </row>
    <row r="40" spans="4:9" x14ac:dyDescent="0.3">
      <c r="D40" s="9"/>
      <c r="I40" s="9"/>
    </row>
    <row r="41" spans="4:9" x14ac:dyDescent="0.3">
      <c r="D41" s="9"/>
      <c r="I41" s="9"/>
    </row>
    <row r="42" spans="4:9" x14ac:dyDescent="0.3">
      <c r="D42" s="9"/>
      <c r="I42" s="9"/>
    </row>
    <row r="43" spans="4:9" x14ac:dyDescent="0.3">
      <c r="D43" s="9"/>
      <c r="I43" s="9"/>
    </row>
    <row r="44" spans="4:9" x14ac:dyDescent="0.3">
      <c r="D44" s="9"/>
      <c r="I44" s="9"/>
    </row>
    <row r="45" spans="4:9" x14ac:dyDescent="0.3">
      <c r="D45" s="9"/>
      <c r="I45" s="9"/>
    </row>
    <row r="46" spans="4:9" x14ac:dyDescent="0.3">
      <c r="D46" s="9"/>
      <c r="I46" s="9"/>
    </row>
    <row r="47" spans="4:9" x14ac:dyDescent="0.3">
      <c r="D47" s="9"/>
      <c r="I47" s="9"/>
    </row>
    <row r="48" spans="4:9" x14ac:dyDescent="0.3">
      <c r="D48" s="9"/>
      <c r="I48" s="9"/>
    </row>
    <row r="49" spans="4:9" x14ac:dyDescent="0.3">
      <c r="D49" s="9"/>
      <c r="I49" s="9"/>
    </row>
    <row r="50" spans="4:9" x14ac:dyDescent="0.3">
      <c r="D50" s="9"/>
      <c r="I50" s="9"/>
    </row>
    <row r="51" spans="4:9" x14ac:dyDescent="0.3">
      <c r="D51" s="9"/>
      <c r="I51" s="9"/>
    </row>
    <row r="52" spans="4:9" x14ac:dyDescent="0.3">
      <c r="D52" s="9"/>
      <c r="I52" s="9"/>
    </row>
    <row r="53" spans="4:9" x14ac:dyDescent="0.3">
      <c r="D53" s="9"/>
      <c r="I53" s="9"/>
    </row>
    <row r="54" spans="4:9" x14ac:dyDescent="0.3">
      <c r="D54" s="9"/>
      <c r="I54" s="9"/>
    </row>
    <row r="55" spans="4:9" x14ac:dyDescent="0.3">
      <c r="D55" s="9"/>
      <c r="I55" s="9"/>
    </row>
    <row r="56" spans="4:9" x14ac:dyDescent="0.3">
      <c r="D56" s="9"/>
      <c r="I56" s="9"/>
    </row>
    <row r="57" spans="4:9" x14ac:dyDescent="0.3">
      <c r="D57" s="9"/>
      <c r="I57" s="9"/>
    </row>
    <row r="58" spans="4:9" x14ac:dyDescent="0.3">
      <c r="D58" s="9"/>
      <c r="I58" s="9"/>
    </row>
    <row r="59" spans="4:9" x14ac:dyDescent="0.3">
      <c r="D59" s="9"/>
      <c r="I59" s="9"/>
    </row>
    <row r="60" spans="4:9" x14ac:dyDescent="0.3">
      <c r="D60" s="9"/>
      <c r="I60" s="9"/>
    </row>
    <row r="61" spans="4:9" x14ac:dyDescent="0.3">
      <c r="D61" s="9"/>
      <c r="I61" s="9"/>
    </row>
    <row r="62" spans="4:9" x14ac:dyDescent="0.3">
      <c r="D62" s="9"/>
      <c r="I62" s="9"/>
    </row>
    <row r="63" spans="4:9" x14ac:dyDescent="0.3">
      <c r="D63" s="9"/>
      <c r="I63" s="9"/>
    </row>
    <row r="64" spans="4:9" x14ac:dyDescent="0.3">
      <c r="D64" s="9"/>
      <c r="I64" s="9"/>
    </row>
    <row r="65" spans="4:9" x14ac:dyDescent="0.3">
      <c r="D65" s="9"/>
      <c r="I65" s="9"/>
    </row>
    <row r="66" spans="4:9" x14ac:dyDescent="0.3">
      <c r="D66" s="9"/>
      <c r="I66" s="9"/>
    </row>
    <row r="67" spans="4:9" x14ac:dyDescent="0.3">
      <c r="D67" s="9"/>
      <c r="I67" s="9"/>
    </row>
    <row r="68" spans="4:9" x14ac:dyDescent="0.3">
      <c r="D68" s="9"/>
      <c r="I68" s="9"/>
    </row>
    <row r="69" spans="4:9" x14ac:dyDescent="0.3">
      <c r="D69" s="9"/>
      <c r="I69" s="9"/>
    </row>
    <row r="70" spans="4:9" x14ac:dyDescent="0.3">
      <c r="D70" s="9"/>
      <c r="I70" s="9"/>
    </row>
    <row r="71" spans="4:9" x14ac:dyDescent="0.3">
      <c r="D71" s="9"/>
      <c r="I71" s="9"/>
    </row>
    <row r="72" spans="4:9" x14ac:dyDescent="0.3">
      <c r="D72" s="9"/>
      <c r="I72" s="9"/>
    </row>
    <row r="73" spans="4:9" x14ac:dyDescent="0.3">
      <c r="D73" s="9"/>
      <c r="I73" s="9"/>
    </row>
    <row r="74" spans="4:9" x14ac:dyDescent="0.3">
      <c r="D74" s="9"/>
      <c r="I74" s="9"/>
    </row>
    <row r="75" spans="4:9" x14ac:dyDescent="0.3">
      <c r="D75" s="9"/>
      <c r="I75" s="9"/>
    </row>
    <row r="76" spans="4:9" x14ac:dyDescent="0.3">
      <c r="D76" s="9"/>
      <c r="I76" s="9"/>
    </row>
    <row r="77" spans="4:9" x14ac:dyDescent="0.3">
      <c r="D77" s="9"/>
      <c r="I77" s="9"/>
    </row>
    <row r="78" spans="4:9" x14ac:dyDescent="0.3">
      <c r="D78" s="9"/>
      <c r="I78" s="9"/>
    </row>
    <row r="79" spans="4:9" x14ac:dyDescent="0.3">
      <c r="D79" s="9"/>
      <c r="I79" s="9"/>
    </row>
    <row r="80" spans="4:9" x14ac:dyDescent="0.3">
      <c r="D80" s="9"/>
      <c r="I80" s="9"/>
    </row>
    <row r="81" spans="4:9" x14ac:dyDescent="0.3">
      <c r="D81" s="9"/>
      <c r="I81" s="9"/>
    </row>
    <row r="82" spans="4:9" x14ac:dyDescent="0.3">
      <c r="D82" s="9"/>
      <c r="I82" s="9"/>
    </row>
    <row r="83" spans="4:9" x14ac:dyDescent="0.3">
      <c r="D83" s="9"/>
      <c r="I83" s="9"/>
    </row>
    <row r="84" spans="4:9" x14ac:dyDescent="0.3">
      <c r="D84" s="9"/>
      <c r="I84" s="9"/>
    </row>
    <row r="85" spans="4:9" x14ac:dyDescent="0.3">
      <c r="D85" s="9"/>
      <c r="I85" s="9"/>
    </row>
    <row r="86" spans="4:9" x14ac:dyDescent="0.3">
      <c r="D86" s="9"/>
      <c r="I86" s="9"/>
    </row>
    <row r="87" spans="4:9" x14ac:dyDescent="0.3">
      <c r="D87" s="9"/>
      <c r="I87" s="9"/>
    </row>
    <row r="88" spans="4:9" x14ac:dyDescent="0.3">
      <c r="D88" s="9"/>
      <c r="I88" s="9"/>
    </row>
    <row r="89" spans="4:9" x14ac:dyDescent="0.3">
      <c r="D89" s="9"/>
      <c r="I89" s="9"/>
    </row>
    <row r="90" spans="4:9" x14ac:dyDescent="0.3">
      <c r="D90" s="9"/>
      <c r="I90" s="9"/>
    </row>
    <row r="91" spans="4:9" x14ac:dyDescent="0.3">
      <c r="D91" s="9"/>
      <c r="I91" s="9"/>
    </row>
    <row r="92" spans="4:9" x14ac:dyDescent="0.3">
      <c r="D92" s="9"/>
      <c r="I92" s="9"/>
    </row>
    <row r="93" spans="4:9" x14ac:dyDescent="0.3">
      <c r="D93" s="9"/>
      <c r="I93" s="9"/>
    </row>
    <row r="94" spans="4:9" x14ac:dyDescent="0.3">
      <c r="D94" s="9"/>
      <c r="I94" s="9"/>
    </row>
    <row r="95" spans="4:9" x14ac:dyDescent="0.3">
      <c r="D95" s="9"/>
      <c r="I95" s="9"/>
    </row>
    <row r="96" spans="4:9" x14ac:dyDescent="0.3">
      <c r="D96" s="9"/>
      <c r="I96" s="9"/>
    </row>
    <row r="97" spans="4:9" x14ac:dyDescent="0.3">
      <c r="D97" s="9"/>
      <c r="I97" s="9"/>
    </row>
    <row r="98" spans="4:9" x14ac:dyDescent="0.3">
      <c r="D98" s="9"/>
      <c r="I98" s="9"/>
    </row>
    <row r="99" spans="4:9" x14ac:dyDescent="0.3">
      <c r="D99" s="9"/>
      <c r="I99" s="9"/>
    </row>
    <row r="100" spans="4:9" x14ac:dyDescent="0.3">
      <c r="D100" s="9"/>
      <c r="I100" s="9"/>
    </row>
    <row r="101" spans="4:9" x14ac:dyDescent="0.3">
      <c r="D101" s="9"/>
      <c r="I101" s="9"/>
    </row>
    <row r="102" spans="4:9" x14ac:dyDescent="0.3">
      <c r="D102" s="9"/>
      <c r="I102" s="9"/>
    </row>
    <row r="103" spans="4:9" x14ac:dyDescent="0.3">
      <c r="D103" s="9"/>
      <c r="I103" s="9"/>
    </row>
    <row r="104" spans="4:9" x14ac:dyDescent="0.3">
      <c r="D104" s="9"/>
      <c r="I104" s="9"/>
    </row>
    <row r="105" spans="4:9" x14ac:dyDescent="0.3">
      <c r="D105" s="9"/>
      <c r="I105" s="9"/>
    </row>
    <row r="106" spans="4:9" x14ac:dyDescent="0.3">
      <c r="D106" s="9"/>
      <c r="I106" s="9"/>
    </row>
    <row r="107" spans="4:9" x14ac:dyDescent="0.3">
      <c r="D107" s="9"/>
      <c r="I107" s="9"/>
    </row>
    <row r="108" spans="4:9" x14ac:dyDescent="0.3">
      <c r="D108" s="9"/>
      <c r="I108" s="9"/>
    </row>
    <row r="109" spans="4:9" x14ac:dyDescent="0.3">
      <c r="D109" s="9"/>
      <c r="I109" s="9"/>
    </row>
    <row r="110" spans="4:9" x14ac:dyDescent="0.3">
      <c r="D110" s="9"/>
      <c r="I110" s="9"/>
    </row>
    <row r="111" spans="4:9" x14ac:dyDescent="0.3">
      <c r="D111" s="9"/>
      <c r="I111" s="9"/>
    </row>
    <row r="112" spans="4:9" x14ac:dyDescent="0.3">
      <c r="D112" s="9"/>
      <c r="I112" s="9"/>
    </row>
    <row r="113" spans="4:9" x14ac:dyDescent="0.3">
      <c r="D113" s="9"/>
      <c r="I113" s="9"/>
    </row>
    <row r="114" spans="4:9" x14ac:dyDescent="0.3">
      <c r="D114" s="9"/>
      <c r="I114" s="9"/>
    </row>
    <row r="115" spans="4:9" x14ac:dyDescent="0.3">
      <c r="D115" s="9"/>
      <c r="I115" s="9"/>
    </row>
    <row r="116" spans="4:9" x14ac:dyDescent="0.3">
      <c r="D116" s="9"/>
      <c r="I116" s="9"/>
    </row>
    <row r="117" spans="4:9" x14ac:dyDescent="0.3">
      <c r="D117" s="9"/>
      <c r="I117" s="9"/>
    </row>
    <row r="118" spans="4:9" x14ac:dyDescent="0.3">
      <c r="D118" s="9"/>
      <c r="I118" s="9"/>
    </row>
    <row r="119" spans="4:9" x14ac:dyDescent="0.3">
      <c r="D119" s="9"/>
      <c r="I119" s="9"/>
    </row>
    <row r="120" spans="4:9" x14ac:dyDescent="0.3">
      <c r="D120" s="9"/>
      <c r="I120" s="9"/>
    </row>
    <row r="121" spans="4:9" x14ac:dyDescent="0.3">
      <c r="D121" s="9"/>
      <c r="I121" s="9"/>
    </row>
    <row r="122" spans="4:9" x14ac:dyDescent="0.3">
      <c r="D122" s="9"/>
      <c r="I122" s="9"/>
    </row>
    <row r="123" spans="4:9" x14ac:dyDescent="0.3">
      <c r="D123" s="9"/>
      <c r="I123" s="9"/>
    </row>
    <row r="124" spans="4:9" x14ac:dyDescent="0.3">
      <c r="D124" s="9"/>
      <c r="I124" s="9"/>
    </row>
    <row r="125" spans="4:9" x14ac:dyDescent="0.3">
      <c r="D125" s="9"/>
      <c r="I125" s="9"/>
    </row>
    <row r="126" spans="4:9" x14ac:dyDescent="0.3">
      <c r="D126" s="9"/>
      <c r="I126" s="9"/>
    </row>
    <row r="127" spans="4:9" x14ac:dyDescent="0.3">
      <c r="D127" s="9"/>
      <c r="I127" s="9"/>
    </row>
    <row r="128" spans="4:9" x14ac:dyDescent="0.3">
      <c r="D128" s="9"/>
      <c r="I128" s="9"/>
    </row>
    <row r="129" spans="4:9" x14ac:dyDescent="0.3">
      <c r="D129" s="9"/>
      <c r="I129" s="9"/>
    </row>
    <row r="130" spans="4:9" x14ac:dyDescent="0.3">
      <c r="D130" s="9"/>
      <c r="I130" s="9"/>
    </row>
    <row r="131" spans="4:9" x14ac:dyDescent="0.3">
      <c r="D131" s="9"/>
      <c r="I131" s="9"/>
    </row>
    <row r="132" spans="4:9" x14ac:dyDescent="0.3">
      <c r="D132" s="9"/>
      <c r="I132" s="9"/>
    </row>
    <row r="133" spans="4:9" x14ac:dyDescent="0.3">
      <c r="D133" s="9"/>
      <c r="I133" s="9"/>
    </row>
    <row r="134" spans="4:9" x14ac:dyDescent="0.3">
      <c r="D134" s="9"/>
      <c r="I134" s="9"/>
    </row>
    <row r="135" spans="4:9" x14ac:dyDescent="0.3">
      <c r="D135" s="9"/>
      <c r="I135" s="9"/>
    </row>
    <row r="136" spans="4:9" x14ac:dyDescent="0.3">
      <c r="D136" s="9"/>
      <c r="I136" s="9"/>
    </row>
    <row r="137" spans="4:9" x14ac:dyDescent="0.3">
      <c r="D137" s="9"/>
      <c r="I137" s="9"/>
    </row>
    <row r="138" spans="4:9" x14ac:dyDescent="0.3">
      <c r="D138" s="9"/>
      <c r="I138" s="9"/>
    </row>
    <row r="139" spans="4:9" x14ac:dyDescent="0.3">
      <c r="D139" s="9"/>
      <c r="I139" s="9"/>
    </row>
    <row r="140" spans="4:9" x14ac:dyDescent="0.3">
      <c r="D140" s="9"/>
      <c r="I140" s="9"/>
    </row>
    <row r="141" spans="4:9" x14ac:dyDescent="0.3">
      <c r="D141" s="9"/>
      <c r="I141" s="9"/>
    </row>
    <row r="142" spans="4:9" x14ac:dyDescent="0.3">
      <c r="D142" s="9"/>
      <c r="I142" s="9"/>
    </row>
    <row r="143" spans="4:9" x14ac:dyDescent="0.3">
      <c r="D143" s="9"/>
      <c r="I143" s="9"/>
    </row>
    <row r="144" spans="4:9" x14ac:dyDescent="0.3">
      <c r="D144" s="9"/>
      <c r="I144" s="9"/>
    </row>
    <row r="145" spans="4:9" x14ac:dyDescent="0.3">
      <c r="D145" s="9"/>
      <c r="I145" s="9"/>
    </row>
    <row r="146" spans="4:9" x14ac:dyDescent="0.3">
      <c r="D146" s="9"/>
      <c r="I146" s="9"/>
    </row>
    <row r="147" spans="4:9" x14ac:dyDescent="0.3">
      <c r="D147" s="9"/>
      <c r="I147" s="9"/>
    </row>
    <row r="148" spans="4:9" x14ac:dyDescent="0.3">
      <c r="D148" s="9"/>
      <c r="I148" s="9"/>
    </row>
    <row r="149" spans="4:9" x14ac:dyDescent="0.3">
      <c r="D149" s="9"/>
      <c r="I149" s="9"/>
    </row>
    <row r="150" spans="4:9" x14ac:dyDescent="0.3">
      <c r="D150" s="9"/>
      <c r="I150" s="9"/>
    </row>
    <row r="151" spans="4:9" x14ac:dyDescent="0.3">
      <c r="D151" s="9"/>
      <c r="I151" s="9"/>
    </row>
    <row r="152" spans="4:9" x14ac:dyDescent="0.3">
      <c r="D152" s="9"/>
      <c r="I152" s="9"/>
    </row>
    <row r="153" spans="4:9" x14ac:dyDescent="0.3">
      <c r="D153" s="9"/>
      <c r="I153" s="9"/>
    </row>
    <row r="154" spans="4:9" x14ac:dyDescent="0.3">
      <c r="D154" s="9"/>
      <c r="I154" s="9"/>
    </row>
    <row r="155" spans="4:9" x14ac:dyDescent="0.3">
      <c r="D155" s="9"/>
      <c r="I155" s="9"/>
    </row>
    <row r="156" spans="4:9" x14ac:dyDescent="0.3">
      <c r="D156" s="9"/>
      <c r="I156" s="9"/>
    </row>
    <row r="157" spans="4:9" x14ac:dyDescent="0.3">
      <c r="D157" s="9"/>
      <c r="I157" s="9"/>
    </row>
    <row r="158" spans="4:9" x14ac:dyDescent="0.3">
      <c r="D158" s="9"/>
      <c r="I158" s="9"/>
    </row>
    <row r="159" spans="4:9" x14ac:dyDescent="0.3">
      <c r="D159" s="9"/>
      <c r="I159" s="9"/>
    </row>
    <row r="160" spans="4:9" x14ac:dyDescent="0.3">
      <c r="D160" s="9"/>
      <c r="I160" s="9"/>
    </row>
    <row r="161" spans="1:9" x14ac:dyDescent="0.3">
      <c r="D161" s="9"/>
      <c r="I161" s="9"/>
    </row>
    <row r="162" spans="1:9" x14ac:dyDescent="0.3">
      <c r="D162" s="9"/>
      <c r="I162" s="9"/>
    </row>
    <row r="163" spans="1:9" x14ac:dyDescent="0.3">
      <c r="D163" s="9"/>
      <c r="I163" s="9"/>
    </row>
    <row r="164" spans="1:9" x14ac:dyDescent="0.3">
      <c r="D164" s="9"/>
      <c r="I164" s="9"/>
    </row>
    <row r="165" spans="1:9" x14ac:dyDescent="0.3">
      <c r="D165" s="9"/>
      <c r="I165" s="9"/>
    </row>
    <row r="166" spans="1:9" x14ac:dyDescent="0.3">
      <c r="D166" s="9"/>
      <c r="I166" s="9"/>
    </row>
    <row r="167" spans="1:9" x14ac:dyDescent="0.3">
      <c r="D167" s="9"/>
      <c r="I167" s="9"/>
    </row>
    <row r="168" spans="1:9" x14ac:dyDescent="0.3">
      <c r="D168" s="9"/>
      <c r="I168" s="9"/>
    </row>
    <row r="169" spans="1:9" x14ac:dyDescent="0.3">
      <c r="D169" s="9"/>
      <c r="I169" s="9"/>
    </row>
    <row r="170" spans="1:9" ht="15" thickBot="1" x14ac:dyDescent="0.35">
      <c r="A170" s="14"/>
      <c r="B170" s="14"/>
      <c r="C170" s="14"/>
      <c r="D170" s="11"/>
      <c r="F170" s="14"/>
      <c r="G170" s="14"/>
      <c r="H170" s="14"/>
      <c r="I170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9497F-0197-4AEB-8E0D-645E6FE2BAAA}">
  <dimension ref="A1:E170"/>
  <sheetViews>
    <sheetView workbookViewId="0">
      <selection sqref="A1:XFD1048576"/>
    </sheetView>
  </sheetViews>
  <sheetFormatPr defaultRowHeight="14.4" x14ac:dyDescent="0.3"/>
  <cols>
    <col min="1" max="3" width="8.88671875" style="13"/>
    <col min="4" max="16384" width="8.88671875" style="5"/>
  </cols>
  <sheetData>
    <row r="1" spans="1:5" ht="15" thickBot="1" x14ac:dyDescent="0.35">
      <c r="A1" s="12" t="s">
        <v>42</v>
      </c>
      <c r="B1" s="12" t="s">
        <v>3</v>
      </c>
      <c r="C1" s="12" t="s">
        <v>40</v>
      </c>
      <c r="D1" s="7" t="s">
        <v>44</v>
      </c>
      <c r="E1" s="12" t="s">
        <v>43</v>
      </c>
    </row>
    <row r="2" spans="1:5" x14ac:dyDescent="0.3">
      <c r="A2" s="13">
        <v>0.13775599949742401</v>
      </c>
      <c r="B2" s="13">
        <f t="shared" ref="B2:B33" si="0">(1-A2)</f>
        <v>0.86224400050257599</v>
      </c>
      <c r="C2" s="13">
        <f t="shared" ref="C2:C33" si="1">B2/MAX($B$2:$B$84)*100</f>
        <v>97.088450002829518</v>
      </c>
      <c r="D2" s="9">
        <v>601.587301587301</v>
      </c>
      <c r="E2" s="13">
        <f t="shared" ref="E2:E33" si="2">D2/MAX($D$2:$D$116)*100</f>
        <v>100</v>
      </c>
    </row>
    <row r="3" spans="1:5" x14ac:dyDescent="0.3">
      <c r="A3" s="13">
        <v>0.13775599949742401</v>
      </c>
      <c r="B3" s="13">
        <f t="shared" si="0"/>
        <v>0.86224400050257599</v>
      </c>
      <c r="C3" s="13">
        <f t="shared" si="1"/>
        <v>97.088450002829518</v>
      </c>
      <c r="D3" s="9">
        <v>601.587301587301</v>
      </c>
      <c r="E3" s="13">
        <f t="shared" si="2"/>
        <v>100</v>
      </c>
    </row>
    <row r="4" spans="1:5" x14ac:dyDescent="0.3">
      <c r="A4" s="13">
        <v>0.111898479708506</v>
      </c>
      <c r="B4" s="13">
        <f t="shared" si="0"/>
        <v>0.88810152029149403</v>
      </c>
      <c r="C4" s="13">
        <f t="shared" si="1"/>
        <v>100</v>
      </c>
      <c r="D4" s="9">
        <v>501.587301587301</v>
      </c>
      <c r="E4" s="13">
        <f t="shared" si="2"/>
        <v>83.377308707124001</v>
      </c>
    </row>
    <row r="5" spans="1:5" x14ac:dyDescent="0.3">
      <c r="A5" s="13">
        <v>0.20448129999581099</v>
      </c>
      <c r="B5" s="13">
        <f t="shared" si="0"/>
        <v>0.79551870000418901</v>
      </c>
      <c r="C5" s="13">
        <f t="shared" si="1"/>
        <v>89.575198536208191</v>
      </c>
      <c r="D5" s="9">
        <v>446.03174603174602</v>
      </c>
      <c r="E5" s="13">
        <f t="shared" si="2"/>
        <v>74.14248021108186</v>
      </c>
    </row>
    <row r="6" spans="1:5" x14ac:dyDescent="0.3">
      <c r="A6" s="13">
        <v>0.17258449553964</v>
      </c>
      <c r="B6" s="13">
        <f t="shared" si="0"/>
        <v>0.82741550446035994</v>
      </c>
      <c r="C6" s="13">
        <f t="shared" si="1"/>
        <v>93.166770414803963</v>
      </c>
      <c r="D6" s="9">
        <v>401.587301587301</v>
      </c>
      <c r="E6" s="13">
        <f t="shared" si="2"/>
        <v>66.754617414247988</v>
      </c>
    </row>
    <row r="7" spans="1:5" x14ac:dyDescent="0.3">
      <c r="A7" s="13">
        <v>0.191556728232189</v>
      </c>
      <c r="B7" s="13">
        <f t="shared" si="0"/>
        <v>0.80844327176781094</v>
      </c>
      <c r="C7" s="13">
        <f t="shared" si="1"/>
        <v>91.030501952351401</v>
      </c>
      <c r="D7" s="9">
        <v>396.82539682539601</v>
      </c>
      <c r="E7" s="13">
        <f t="shared" si="2"/>
        <v>65.963060686015766</v>
      </c>
    </row>
    <row r="8" spans="1:5" x14ac:dyDescent="0.3">
      <c r="A8" s="13">
        <v>0.20002512878502299</v>
      </c>
      <c r="B8" s="13">
        <f t="shared" si="0"/>
        <v>0.79997487121497701</v>
      </c>
      <c r="C8" s="13">
        <f t="shared" si="1"/>
        <v>90.076962254541357</v>
      </c>
      <c r="D8" s="9">
        <v>401.587301587301</v>
      </c>
      <c r="E8" s="13">
        <f t="shared" si="2"/>
        <v>66.754617414247988</v>
      </c>
    </row>
    <row r="9" spans="1:5" x14ac:dyDescent="0.3">
      <c r="A9" s="13">
        <v>0.21691167232064301</v>
      </c>
      <c r="B9" s="13">
        <f t="shared" si="0"/>
        <v>0.78308832767935699</v>
      </c>
      <c r="C9" s="13">
        <f t="shared" si="1"/>
        <v>88.175541848225919</v>
      </c>
      <c r="D9" s="9">
        <v>401.587301587301</v>
      </c>
      <c r="E9" s="13">
        <f t="shared" si="2"/>
        <v>66.754617414247988</v>
      </c>
    </row>
    <row r="10" spans="1:5" x14ac:dyDescent="0.3">
      <c r="A10" s="13">
        <v>0.25065125434518498</v>
      </c>
      <c r="B10" s="13">
        <f t="shared" si="0"/>
        <v>0.74934874565481502</v>
      </c>
      <c r="C10" s="13">
        <f t="shared" si="1"/>
        <v>84.376473695131466</v>
      </c>
      <c r="D10" s="9">
        <v>395.23809523809501</v>
      </c>
      <c r="E10" s="13">
        <f t="shared" si="2"/>
        <v>65.6992084432718</v>
      </c>
    </row>
    <row r="11" spans="1:5" x14ac:dyDescent="0.3">
      <c r="A11" s="13">
        <v>0.26753779788080501</v>
      </c>
      <c r="B11" s="13">
        <f t="shared" si="0"/>
        <v>0.73246220211919499</v>
      </c>
      <c r="C11" s="13">
        <f t="shared" si="1"/>
        <v>82.475053288816028</v>
      </c>
      <c r="D11" s="9">
        <v>395.23809523809501</v>
      </c>
      <c r="E11" s="13">
        <f t="shared" si="2"/>
        <v>65.6992084432718</v>
      </c>
    </row>
    <row r="12" spans="1:5" x14ac:dyDescent="0.3">
      <c r="A12" s="13">
        <v>0.20816685513255401</v>
      </c>
      <c r="B12" s="13">
        <f t="shared" si="0"/>
        <v>0.79183314486744605</v>
      </c>
      <c r="C12" s="13">
        <f t="shared" si="1"/>
        <v>89.160205987210716</v>
      </c>
      <c r="D12" s="9">
        <v>344.444444444444</v>
      </c>
      <c r="E12" s="13">
        <f t="shared" si="2"/>
        <v>57.255936675461726</v>
      </c>
    </row>
    <row r="13" spans="1:5" x14ac:dyDescent="0.3">
      <c r="A13" s="13">
        <v>0.233513422959333</v>
      </c>
      <c r="B13" s="13">
        <f t="shared" si="0"/>
        <v>0.76648657704066703</v>
      </c>
      <c r="C13" s="13">
        <f t="shared" si="1"/>
        <v>86.306189047969383</v>
      </c>
      <c r="D13" s="9">
        <v>347.61904761904702</v>
      </c>
      <c r="E13" s="13">
        <f t="shared" si="2"/>
        <v>57.783641160949827</v>
      </c>
    </row>
    <row r="14" spans="1:5" x14ac:dyDescent="0.3">
      <c r="A14" s="13">
        <v>0.210051514009297</v>
      </c>
      <c r="B14" s="13">
        <f t="shared" si="0"/>
        <v>0.789948485990703</v>
      </c>
      <c r="C14" s="13">
        <f t="shared" si="1"/>
        <v>88.947993888291606</v>
      </c>
      <c r="D14" s="9">
        <v>301.587301587301</v>
      </c>
      <c r="E14" s="13">
        <f t="shared" si="2"/>
        <v>50.131926121371983</v>
      </c>
    </row>
    <row r="15" spans="1:5" x14ac:dyDescent="0.3">
      <c r="A15" s="13">
        <v>0.24594379528416399</v>
      </c>
      <c r="B15" s="13">
        <f t="shared" si="0"/>
        <v>0.75405620471583601</v>
      </c>
      <c r="C15" s="13">
        <f t="shared" si="1"/>
        <v>84.906532359987239</v>
      </c>
      <c r="D15" s="9">
        <v>303.17460317460302</v>
      </c>
      <c r="E15" s="13">
        <f t="shared" si="2"/>
        <v>50.395778364116119</v>
      </c>
    </row>
    <row r="16" spans="1:5" x14ac:dyDescent="0.3">
      <c r="A16" s="13">
        <v>0.23956946014993499</v>
      </c>
      <c r="B16" s="13">
        <f t="shared" si="0"/>
        <v>0.76043053985006503</v>
      </c>
      <c r="C16" s="13">
        <f t="shared" si="1"/>
        <v>85.624280836775895</v>
      </c>
      <c r="D16" s="9">
        <v>295.23809523809501</v>
      </c>
      <c r="E16" s="13">
        <f t="shared" si="2"/>
        <v>49.076517150395787</v>
      </c>
    </row>
    <row r="17" spans="1:5" x14ac:dyDescent="0.3">
      <c r="A17" s="13">
        <v>0.24801273191774501</v>
      </c>
      <c r="B17" s="13">
        <f t="shared" si="0"/>
        <v>0.75198726808225502</v>
      </c>
      <c r="C17" s="13">
        <f t="shared" si="1"/>
        <v>84.673570633618169</v>
      </c>
      <c r="D17" s="9">
        <v>295.23809523809501</v>
      </c>
      <c r="E17" s="13">
        <f t="shared" si="2"/>
        <v>49.076517150395787</v>
      </c>
    </row>
    <row r="18" spans="1:5" x14ac:dyDescent="0.3">
      <c r="A18" s="13">
        <v>0.250106797336348</v>
      </c>
      <c r="B18" s="13">
        <f t="shared" si="0"/>
        <v>0.749893202663652</v>
      </c>
      <c r="C18" s="13">
        <f t="shared" si="1"/>
        <v>84.437779412596996</v>
      </c>
      <c r="D18" s="9">
        <v>292.06349206349199</v>
      </c>
      <c r="E18" s="13">
        <f t="shared" si="2"/>
        <v>48.548812664907686</v>
      </c>
    </row>
    <row r="19" spans="1:5" x14ac:dyDescent="0.3">
      <c r="A19" s="13">
        <v>0.25647275620890397</v>
      </c>
      <c r="B19" s="13">
        <f t="shared" si="0"/>
        <v>0.74352724379109603</v>
      </c>
      <c r="C19" s="13">
        <f t="shared" si="1"/>
        <v>83.720974100692274</v>
      </c>
      <c r="D19" s="9">
        <v>298.41269841269798</v>
      </c>
      <c r="E19" s="13">
        <f t="shared" si="2"/>
        <v>49.604221635883881</v>
      </c>
    </row>
    <row r="20" spans="1:5" x14ac:dyDescent="0.3">
      <c r="A20" s="13">
        <v>0.25648113247057802</v>
      </c>
      <c r="B20" s="13">
        <f t="shared" si="0"/>
        <v>0.74351886752942198</v>
      </c>
      <c r="C20" s="13">
        <f t="shared" si="1"/>
        <v>83.720030935808225</v>
      </c>
      <c r="D20" s="9">
        <v>300</v>
      </c>
      <c r="E20" s="13">
        <f t="shared" si="2"/>
        <v>49.868073878628017</v>
      </c>
    </row>
    <row r="21" spans="1:5" x14ac:dyDescent="0.3">
      <c r="A21" s="13">
        <v>0.30079993298990598</v>
      </c>
      <c r="B21" s="13">
        <f t="shared" si="0"/>
        <v>0.69920006701009396</v>
      </c>
      <c r="C21" s="13">
        <f t="shared" si="1"/>
        <v>78.729745534114329</v>
      </c>
      <c r="D21" s="9">
        <v>298.41269841269798</v>
      </c>
      <c r="E21" s="13">
        <f t="shared" si="2"/>
        <v>49.604221635883881</v>
      </c>
    </row>
    <row r="22" spans="1:5" x14ac:dyDescent="0.3">
      <c r="A22" s="13">
        <v>0.35567282321899701</v>
      </c>
      <c r="B22" s="13">
        <f t="shared" si="0"/>
        <v>0.64432717678100304</v>
      </c>
      <c r="C22" s="13">
        <f t="shared" si="1"/>
        <v>72.551072378473236</v>
      </c>
      <c r="D22" s="9">
        <v>296.82539682539601</v>
      </c>
      <c r="E22" s="13">
        <f t="shared" si="2"/>
        <v>49.340369393139753</v>
      </c>
    </row>
    <row r="23" spans="1:5" x14ac:dyDescent="0.3">
      <c r="A23" s="13">
        <v>0.33659169912468001</v>
      </c>
      <c r="B23" s="13">
        <f t="shared" si="0"/>
        <v>0.66340830087531999</v>
      </c>
      <c r="C23" s="13">
        <f t="shared" si="1"/>
        <v>74.699601984418976</v>
      </c>
      <c r="D23" s="9">
        <v>280.95238095238102</v>
      </c>
      <c r="E23" s="13">
        <f t="shared" si="2"/>
        <v>46.701846965699268</v>
      </c>
    </row>
    <row r="24" spans="1:5" x14ac:dyDescent="0.3">
      <c r="A24" s="13">
        <v>0.387226200946517</v>
      </c>
      <c r="B24" s="13">
        <f t="shared" si="0"/>
        <v>0.61277379905348295</v>
      </c>
      <c r="C24" s="13">
        <f t="shared" si="1"/>
        <v>68.998170260124922</v>
      </c>
      <c r="D24" s="9">
        <v>276.19047619047598</v>
      </c>
      <c r="E24" s="13">
        <f t="shared" si="2"/>
        <v>45.910290237467031</v>
      </c>
    </row>
    <row r="25" spans="1:5" x14ac:dyDescent="0.3">
      <c r="A25" s="13">
        <v>0.247753067805838</v>
      </c>
      <c r="B25" s="13">
        <f t="shared" si="0"/>
        <v>0.75224693219416205</v>
      </c>
      <c r="C25" s="13">
        <f t="shared" si="1"/>
        <v>84.702808745024825</v>
      </c>
      <c r="D25" s="9">
        <v>246.031746031746</v>
      </c>
      <c r="E25" s="13">
        <f t="shared" si="2"/>
        <v>40.897097625329849</v>
      </c>
    </row>
    <row r="26" spans="1:5" x14ac:dyDescent="0.3">
      <c r="A26" s="13">
        <v>0.27943208945847398</v>
      </c>
      <c r="B26" s="13">
        <f t="shared" si="0"/>
        <v>0.72056791054152602</v>
      </c>
      <c r="C26" s="13">
        <f t="shared" si="1"/>
        <v>81.135759153415265</v>
      </c>
      <c r="D26" s="9">
        <v>249.20634920634899</v>
      </c>
      <c r="E26" s="13">
        <f t="shared" si="2"/>
        <v>41.42480211081795</v>
      </c>
    </row>
    <row r="27" spans="1:5" x14ac:dyDescent="0.3">
      <c r="A27" s="13">
        <v>0.28577291954600598</v>
      </c>
      <c r="B27" s="13">
        <f t="shared" si="0"/>
        <v>0.71422708045399408</v>
      </c>
      <c r="C27" s="13">
        <f t="shared" si="1"/>
        <v>80.421783336162903</v>
      </c>
      <c r="D27" s="9">
        <v>250.79365079364999</v>
      </c>
      <c r="E27" s="13">
        <f t="shared" si="2"/>
        <v>41.688654353561908</v>
      </c>
    </row>
    <row r="28" spans="1:5" x14ac:dyDescent="0.3">
      <c r="A28" s="13">
        <v>0.33434686099593702</v>
      </c>
      <c r="B28" s="13">
        <f t="shared" si="0"/>
        <v>0.66565313900406298</v>
      </c>
      <c r="C28" s="13">
        <f t="shared" si="1"/>
        <v>74.952370173353756</v>
      </c>
      <c r="D28" s="9">
        <v>255.555555555555</v>
      </c>
      <c r="E28" s="13">
        <f t="shared" si="2"/>
        <v>42.480211081794145</v>
      </c>
    </row>
    <row r="29" spans="1:5" x14ac:dyDescent="0.3">
      <c r="A29" s="13">
        <v>0.33010009632700898</v>
      </c>
      <c r="B29" s="13">
        <f t="shared" si="0"/>
        <v>0.66989990367299102</v>
      </c>
      <c r="C29" s="13">
        <f t="shared" si="1"/>
        <v>75.43055476958483</v>
      </c>
      <c r="D29" s="9">
        <v>250.79365079364999</v>
      </c>
      <c r="E29" s="13">
        <f t="shared" si="2"/>
        <v>41.688654353561908</v>
      </c>
    </row>
    <row r="30" spans="1:5" x14ac:dyDescent="0.3">
      <c r="A30" s="13">
        <v>0.40189303513841701</v>
      </c>
      <c r="B30" s="13">
        <f t="shared" si="0"/>
        <v>0.59810696486158299</v>
      </c>
      <c r="C30" s="13">
        <f t="shared" si="1"/>
        <v>67.346688548092047</v>
      </c>
      <c r="D30" s="9">
        <v>255.555555555555</v>
      </c>
      <c r="E30" s="13">
        <f t="shared" si="2"/>
        <v>42.480211081794145</v>
      </c>
    </row>
    <row r="31" spans="1:5" x14ac:dyDescent="0.3">
      <c r="A31" s="13">
        <v>0.43353017548268202</v>
      </c>
      <c r="B31" s="13">
        <f t="shared" si="0"/>
        <v>0.56646982451731798</v>
      </c>
      <c r="C31" s="13">
        <f t="shared" si="1"/>
        <v>63.784354780902795</v>
      </c>
      <c r="D31" s="9">
        <v>250.79365079364999</v>
      </c>
      <c r="E31" s="13">
        <f t="shared" si="2"/>
        <v>41.688654353561908</v>
      </c>
    </row>
    <row r="32" spans="1:5" x14ac:dyDescent="0.3">
      <c r="A32" s="13">
        <v>0.302366293923022</v>
      </c>
      <c r="B32" s="13">
        <f t="shared" si="0"/>
        <v>0.69763370607697794</v>
      </c>
      <c r="C32" s="13">
        <f t="shared" si="1"/>
        <v>78.553373700790374</v>
      </c>
      <c r="D32" s="9">
        <v>195.23809523809501</v>
      </c>
      <c r="E32" s="13">
        <f t="shared" si="2"/>
        <v>32.453825857519789</v>
      </c>
    </row>
    <row r="33" spans="1:5" x14ac:dyDescent="0.3">
      <c r="A33" s="13">
        <v>0.36782677890857302</v>
      </c>
      <c r="B33" s="13">
        <f t="shared" si="0"/>
        <v>0.63217322109142704</v>
      </c>
      <c r="C33" s="13">
        <f t="shared" si="1"/>
        <v>71.182540131665831</v>
      </c>
      <c r="D33" s="9">
        <v>200</v>
      </c>
      <c r="E33" s="13">
        <f t="shared" si="2"/>
        <v>33.245382585752012</v>
      </c>
    </row>
    <row r="34" spans="1:5" x14ac:dyDescent="0.3">
      <c r="A34" s="13">
        <v>0.37836411609498599</v>
      </c>
      <c r="B34" s="13">
        <f t="shared" ref="B34:B64" si="3">(1-A34)</f>
        <v>0.62163588390501401</v>
      </c>
      <c r="C34" s="13">
        <f t="shared" ref="C34:C64" si="4">B34/MAX($B$2:$B$84)*100</f>
        <v>69.996038707486932</v>
      </c>
      <c r="D34" s="9">
        <v>196.82539682539601</v>
      </c>
      <c r="E34" s="13">
        <f t="shared" ref="E34:E64" si="5">D34/MAX($D$2:$D$116)*100</f>
        <v>32.717678100263747</v>
      </c>
    </row>
    <row r="35" spans="1:5" x14ac:dyDescent="0.3">
      <c r="A35" s="13">
        <v>0.39524228336893202</v>
      </c>
      <c r="B35" s="13">
        <f t="shared" si="3"/>
        <v>0.60475771663106803</v>
      </c>
      <c r="C35" s="13">
        <f t="shared" si="4"/>
        <v>68.095561466055543</v>
      </c>
      <c r="D35" s="9">
        <v>195.23809523809501</v>
      </c>
      <c r="E35" s="13">
        <f t="shared" si="5"/>
        <v>32.453825857519789</v>
      </c>
    </row>
    <row r="36" spans="1:5" x14ac:dyDescent="0.3">
      <c r="A36" s="13">
        <v>0.416350462788457</v>
      </c>
      <c r="B36" s="13">
        <f t="shared" si="3"/>
        <v>0.583649537211543</v>
      </c>
      <c r="C36" s="13">
        <f t="shared" si="4"/>
        <v>65.718785958161249</v>
      </c>
      <c r="D36" s="9">
        <v>195.23809523809501</v>
      </c>
      <c r="E36" s="13">
        <f t="shared" si="5"/>
        <v>32.453825857519789</v>
      </c>
    </row>
    <row r="37" spans="1:5" x14ac:dyDescent="0.3">
      <c r="A37" s="13">
        <v>0.42481048707961599</v>
      </c>
      <c r="B37" s="13">
        <f t="shared" si="3"/>
        <v>0.57518951292038401</v>
      </c>
      <c r="C37" s="13">
        <f t="shared" si="4"/>
        <v>64.766189425235353</v>
      </c>
      <c r="D37" s="9">
        <v>198.41269841269801</v>
      </c>
      <c r="E37" s="13">
        <f t="shared" si="5"/>
        <v>32.981530343007883</v>
      </c>
    </row>
    <row r="38" spans="1:5" x14ac:dyDescent="0.3">
      <c r="A38" s="13">
        <v>0.469146040122293</v>
      </c>
      <c r="B38" s="13">
        <f t="shared" si="3"/>
        <v>0.530853959877707</v>
      </c>
      <c r="C38" s="13">
        <f t="shared" si="4"/>
        <v>59.77401769377326</v>
      </c>
      <c r="D38" s="9">
        <v>200</v>
      </c>
      <c r="E38" s="13">
        <f t="shared" si="5"/>
        <v>33.245382585752012</v>
      </c>
    </row>
    <row r="39" spans="1:5" x14ac:dyDescent="0.3">
      <c r="A39" s="13">
        <v>0.50924320475771601</v>
      </c>
      <c r="B39" s="13">
        <f t="shared" si="3"/>
        <v>0.49075679524228399</v>
      </c>
      <c r="C39" s="13">
        <f t="shared" si="4"/>
        <v>55.259087393658227</v>
      </c>
      <c r="D39" s="9">
        <v>198.41269841269801</v>
      </c>
      <c r="E39" s="13">
        <f t="shared" si="5"/>
        <v>32.981530343007883</v>
      </c>
    </row>
    <row r="40" spans="1:5" x14ac:dyDescent="0.3">
      <c r="A40" s="13">
        <v>0.36767600619843299</v>
      </c>
      <c r="B40" s="13">
        <f t="shared" si="3"/>
        <v>0.63232399380156701</v>
      </c>
      <c r="C40" s="13">
        <f t="shared" si="4"/>
        <v>71.19951709957941</v>
      </c>
      <c r="D40" s="9">
        <v>171.42857142857099</v>
      </c>
      <c r="E40" s="13">
        <f t="shared" si="5"/>
        <v>28.496042216358795</v>
      </c>
    </row>
    <row r="41" spans="1:5" x14ac:dyDescent="0.3">
      <c r="A41" s="13">
        <v>0.40344264354818399</v>
      </c>
      <c r="B41" s="13">
        <f t="shared" si="3"/>
        <v>0.59655735645181607</v>
      </c>
      <c r="C41" s="13">
        <f t="shared" si="4"/>
        <v>67.172203044536289</v>
      </c>
      <c r="D41" s="9">
        <v>149.20634920634899</v>
      </c>
      <c r="E41" s="13">
        <f t="shared" si="5"/>
        <v>24.802110817941941</v>
      </c>
    </row>
    <row r="42" spans="1:5" x14ac:dyDescent="0.3">
      <c r="A42" s="13">
        <v>0.42455919922938301</v>
      </c>
      <c r="B42" s="13">
        <f t="shared" si="3"/>
        <v>0.57544080077061699</v>
      </c>
      <c r="C42" s="13">
        <f t="shared" si="4"/>
        <v>64.79448437175796</v>
      </c>
      <c r="D42" s="9">
        <v>150.79365079364999</v>
      </c>
      <c r="E42" s="13">
        <f t="shared" si="5"/>
        <v>25.06596306068591</v>
      </c>
    </row>
    <row r="43" spans="1:5" x14ac:dyDescent="0.3">
      <c r="A43" s="13">
        <v>0.44988901453281399</v>
      </c>
      <c r="B43" s="13">
        <f t="shared" si="3"/>
        <v>0.55011098546718595</v>
      </c>
      <c r="C43" s="13">
        <f t="shared" si="4"/>
        <v>61.942353762284711</v>
      </c>
      <c r="D43" s="9">
        <v>150.79365079364999</v>
      </c>
      <c r="E43" s="13">
        <f t="shared" si="5"/>
        <v>25.06596306068591</v>
      </c>
    </row>
    <row r="44" spans="1:5" x14ac:dyDescent="0.3">
      <c r="A44" s="13">
        <v>0.46678393433010801</v>
      </c>
      <c r="B44" s="13">
        <f t="shared" si="3"/>
        <v>0.53321606566989199</v>
      </c>
      <c r="C44" s="13">
        <f t="shared" si="4"/>
        <v>60.039990191085245</v>
      </c>
      <c r="D44" s="9">
        <v>152.38095238095201</v>
      </c>
      <c r="E44" s="13">
        <f t="shared" si="5"/>
        <v>25.329815303430042</v>
      </c>
    </row>
    <row r="45" spans="1:5" x14ac:dyDescent="0.3">
      <c r="A45" s="13">
        <v>0.50265946308162601</v>
      </c>
      <c r="B45" s="13">
        <f t="shared" si="3"/>
        <v>0.49734053691837399</v>
      </c>
      <c r="C45" s="13">
        <f t="shared" si="4"/>
        <v>56.000414992549061</v>
      </c>
      <c r="D45" s="9">
        <v>150.79365079364999</v>
      </c>
      <c r="E45" s="13">
        <f t="shared" si="5"/>
        <v>25.06596306068591</v>
      </c>
    </row>
    <row r="46" spans="1:5" x14ac:dyDescent="0.3">
      <c r="A46" s="13">
        <v>0.606081165975625</v>
      </c>
      <c r="B46" s="13">
        <f t="shared" si="3"/>
        <v>0.393918834024375</v>
      </c>
      <c r="C46" s="13">
        <f t="shared" si="4"/>
        <v>44.355158168751061</v>
      </c>
      <c r="D46" s="9">
        <v>149.20634920634899</v>
      </c>
      <c r="E46" s="13">
        <f t="shared" si="5"/>
        <v>24.802110817941941</v>
      </c>
    </row>
    <row r="47" spans="1:5" x14ac:dyDescent="0.3">
      <c r="A47" s="13">
        <v>0.41161787494241298</v>
      </c>
      <c r="B47" s="13">
        <f t="shared" si="3"/>
        <v>0.58838212505758702</v>
      </c>
      <c r="C47" s="13">
        <f t="shared" si="4"/>
        <v>66.251674117669268</v>
      </c>
      <c r="D47" s="9">
        <v>98.412698412698404</v>
      </c>
      <c r="E47" s="13">
        <f t="shared" si="5"/>
        <v>16.358839050131941</v>
      </c>
    </row>
    <row r="48" spans="1:5" x14ac:dyDescent="0.3">
      <c r="A48" s="13">
        <v>0.46860158311345601</v>
      </c>
      <c r="B48" s="13">
        <f t="shared" si="3"/>
        <v>0.53139841688654399</v>
      </c>
      <c r="C48" s="13">
        <f t="shared" si="4"/>
        <v>59.835323411238797</v>
      </c>
      <c r="D48" s="9">
        <v>96.825396825396894</v>
      </c>
      <c r="E48" s="13">
        <f t="shared" si="5"/>
        <v>16.09498680738789</v>
      </c>
    </row>
    <row r="49" spans="1:5" x14ac:dyDescent="0.3">
      <c r="A49" s="13">
        <v>0.47915567282321803</v>
      </c>
      <c r="B49" s="13">
        <f t="shared" si="3"/>
        <v>0.52084432717678197</v>
      </c>
      <c r="C49" s="13">
        <f t="shared" si="4"/>
        <v>58.646935657291706</v>
      </c>
      <c r="D49" s="9">
        <v>96.825396825396894</v>
      </c>
      <c r="E49" s="13">
        <f t="shared" si="5"/>
        <v>16.09498680738789</v>
      </c>
    </row>
    <row r="50" spans="1:5" x14ac:dyDescent="0.3">
      <c r="A50" s="13">
        <v>0.504493864388323</v>
      </c>
      <c r="B50" s="13">
        <f t="shared" si="3"/>
        <v>0.495506135611677</v>
      </c>
      <c r="C50" s="13">
        <f t="shared" si="4"/>
        <v>55.793861882934422</v>
      </c>
      <c r="D50" s="9">
        <v>98.412698412698404</v>
      </c>
      <c r="E50" s="13">
        <f t="shared" si="5"/>
        <v>16.358839050131941</v>
      </c>
    </row>
    <row r="51" spans="1:5" x14ac:dyDescent="0.3">
      <c r="A51" s="13">
        <v>0.51715877204003802</v>
      </c>
      <c r="B51" s="13">
        <f t="shared" si="3"/>
        <v>0.48284122795996198</v>
      </c>
      <c r="C51" s="13">
        <f t="shared" si="4"/>
        <v>54.367796578197847</v>
      </c>
      <c r="D51" s="9">
        <v>98.412698412698404</v>
      </c>
      <c r="E51" s="13">
        <f t="shared" si="5"/>
        <v>16.358839050131941</v>
      </c>
    </row>
    <row r="52" spans="1:5" x14ac:dyDescent="0.3">
      <c r="A52" s="13">
        <v>0.52138040792394302</v>
      </c>
      <c r="B52" s="13">
        <f t="shared" si="3"/>
        <v>0.47861959207605698</v>
      </c>
      <c r="C52" s="13">
        <f t="shared" si="4"/>
        <v>53.892441476618991</v>
      </c>
      <c r="D52" s="9">
        <v>98.412698412698404</v>
      </c>
      <c r="E52" s="13">
        <f t="shared" si="5"/>
        <v>16.358839050131941</v>
      </c>
    </row>
    <row r="53" spans="1:5" x14ac:dyDescent="0.3">
      <c r="A53" s="13">
        <v>0.506663316161996</v>
      </c>
      <c r="B53" s="13">
        <f t="shared" si="3"/>
        <v>0.493336683838004</v>
      </c>
      <c r="C53" s="13">
        <f t="shared" si="4"/>
        <v>55.549582177956445</v>
      </c>
      <c r="D53" s="9">
        <v>109.52380952380901</v>
      </c>
      <c r="E53" s="13">
        <f t="shared" si="5"/>
        <v>18.205804749340302</v>
      </c>
    </row>
    <row r="54" spans="1:5" x14ac:dyDescent="0.3">
      <c r="A54" s="13">
        <v>0.51722578213343295</v>
      </c>
      <c r="B54" s="13">
        <f t="shared" si="3"/>
        <v>0.48277421786656705</v>
      </c>
      <c r="C54" s="13">
        <f t="shared" si="4"/>
        <v>54.360251259125214</v>
      </c>
      <c r="D54" s="9">
        <v>111.111111111111</v>
      </c>
      <c r="E54" s="13">
        <f t="shared" si="5"/>
        <v>18.469656992084431</v>
      </c>
    </row>
    <row r="55" spans="1:5" x14ac:dyDescent="0.3">
      <c r="A55" s="13">
        <v>0.59103740000837601</v>
      </c>
      <c r="B55" s="13">
        <f t="shared" si="3"/>
        <v>0.40896259999162399</v>
      </c>
      <c r="C55" s="13">
        <f t="shared" si="4"/>
        <v>46.049082300567804</v>
      </c>
      <c r="D55" s="9">
        <v>98.412698412698404</v>
      </c>
      <c r="E55" s="13">
        <f t="shared" si="5"/>
        <v>16.358839050131941</v>
      </c>
    </row>
    <row r="56" spans="1:5" x14ac:dyDescent="0.3">
      <c r="A56" s="13">
        <v>0.60369393139841598</v>
      </c>
      <c r="B56" s="13">
        <f t="shared" si="3"/>
        <v>0.39630606860158402</v>
      </c>
      <c r="C56" s="13">
        <f t="shared" si="4"/>
        <v>44.623960160715392</v>
      </c>
      <c r="D56" s="9">
        <v>96.825396825396894</v>
      </c>
      <c r="E56" s="13">
        <f t="shared" si="5"/>
        <v>16.09498680738789</v>
      </c>
    </row>
    <row r="57" spans="1:5" x14ac:dyDescent="0.3">
      <c r="A57" s="13">
        <v>0.60791556728232099</v>
      </c>
      <c r="B57" s="13">
        <f t="shared" si="3"/>
        <v>0.39208443271767901</v>
      </c>
      <c r="C57" s="13">
        <f t="shared" si="4"/>
        <v>44.148605059136536</v>
      </c>
      <c r="D57" s="9">
        <v>96.825396825396894</v>
      </c>
      <c r="E57" s="13">
        <f t="shared" si="5"/>
        <v>16.09498680738789</v>
      </c>
    </row>
    <row r="58" spans="1:5" x14ac:dyDescent="0.3">
      <c r="A58" s="13">
        <v>0.60798257737571704</v>
      </c>
      <c r="B58" s="13">
        <f t="shared" si="3"/>
        <v>0.39201742262428296</v>
      </c>
      <c r="C58" s="13">
        <f t="shared" si="4"/>
        <v>44.141059740063767</v>
      </c>
      <c r="D58" s="9">
        <v>109.52380952380901</v>
      </c>
      <c r="E58" s="13">
        <f t="shared" si="5"/>
        <v>18.205804749340302</v>
      </c>
    </row>
    <row r="59" spans="1:5" x14ac:dyDescent="0.3">
      <c r="A59" s="13">
        <v>0.66913766386061901</v>
      </c>
      <c r="B59" s="13">
        <f t="shared" si="3"/>
        <v>0.33086233613938099</v>
      </c>
      <c r="C59" s="13">
        <f t="shared" si="4"/>
        <v>37.255012921358905</v>
      </c>
      <c r="D59" s="9">
        <v>98.412698412698404</v>
      </c>
      <c r="E59" s="13">
        <f t="shared" si="5"/>
        <v>16.358839050131941</v>
      </c>
    </row>
    <row r="60" spans="1:5" x14ac:dyDescent="0.3">
      <c r="A60" s="13">
        <v>0.57836411609498595</v>
      </c>
      <c r="B60" s="13">
        <f t="shared" si="3"/>
        <v>0.42163588390501405</v>
      </c>
      <c r="C60" s="13">
        <f t="shared" si="4"/>
        <v>47.476090770188534</v>
      </c>
      <c r="D60" s="9">
        <v>96.825396825396894</v>
      </c>
      <c r="E60" s="13">
        <f t="shared" si="5"/>
        <v>16.09498680738789</v>
      </c>
    </row>
    <row r="61" spans="1:5" x14ac:dyDescent="0.3">
      <c r="A61" s="13">
        <v>0.55714704527369396</v>
      </c>
      <c r="B61" s="13">
        <f t="shared" si="3"/>
        <v>0.44285295472630604</v>
      </c>
      <c r="C61" s="13">
        <f t="shared" si="4"/>
        <v>49.865127421575878</v>
      </c>
      <c r="D61" s="9">
        <v>76.190476190476204</v>
      </c>
      <c r="E61" s="13">
        <f t="shared" si="5"/>
        <v>12.664907651715055</v>
      </c>
    </row>
    <row r="62" spans="1:5" x14ac:dyDescent="0.3">
      <c r="A62" s="13">
        <v>0.49370523935167698</v>
      </c>
      <c r="B62" s="13">
        <f t="shared" si="3"/>
        <v>0.50629476064832302</v>
      </c>
      <c r="C62" s="13">
        <f t="shared" si="4"/>
        <v>57.008658253635936</v>
      </c>
      <c r="D62" s="9">
        <v>53.968253968253997</v>
      </c>
      <c r="E62" s="13">
        <f t="shared" si="5"/>
        <v>8.9709762532981667</v>
      </c>
    </row>
    <row r="63" spans="1:5" x14ac:dyDescent="0.3">
      <c r="A63" s="13">
        <v>0.50846421242199602</v>
      </c>
      <c r="B63" s="13">
        <f t="shared" si="3"/>
        <v>0.49153578757800398</v>
      </c>
      <c r="C63" s="13">
        <f t="shared" si="4"/>
        <v>55.346801727878074</v>
      </c>
      <c r="D63" s="9">
        <v>50.793650793650798</v>
      </c>
      <c r="E63" s="13">
        <f t="shared" si="5"/>
        <v>8.4432717678100353</v>
      </c>
    </row>
    <row r="64" spans="1:5" ht="15" thickBot="1" x14ac:dyDescent="0.35">
      <c r="A64" s="13">
        <v>0.51264396699752901</v>
      </c>
      <c r="B64" s="13">
        <f t="shared" si="3"/>
        <v>0.48735603300247099</v>
      </c>
      <c r="C64" s="13">
        <f t="shared" si="4"/>
        <v>54.876162450719626</v>
      </c>
      <c r="D64" s="9">
        <v>42.857142857142797</v>
      </c>
      <c r="E64" s="14">
        <f t="shared" si="5"/>
        <v>7.1240105540897058</v>
      </c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3AA0-CF41-42EC-9B97-67B768E2B1EE}">
  <dimension ref="A1:S68"/>
  <sheetViews>
    <sheetView workbookViewId="0">
      <selection activeCell="K1" sqref="K1:N1"/>
    </sheetView>
  </sheetViews>
  <sheetFormatPr defaultRowHeight="14.4" x14ac:dyDescent="0.3"/>
  <sheetData>
    <row r="1" spans="1:19" ht="15" thickBot="1" x14ac:dyDescent="0.35">
      <c r="A1" s="12" t="s">
        <v>0</v>
      </c>
      <c r="B1" s="12" t="s">
        <v>40</v>
      </c>
      <c r="C1" s="12" t="s">
        <v>1</v>
      </c>
      <c r="D1" s="7" t="s">
        <v>41</v>
      </c>
      <c r="F1" s="12" t="s">
        <v>0</v>
      </c>
      <c r="G1" s="12" t="s">
        <v>40</v>
      </c>
      <c r="H1" s="12" t="s">
        <v>1</v>
      </c>
      <c r="I1" s="7" t="s">
        <v>41</v>
      </c>
      <c r="K1" s="12" t="s">
        <v>0</v>
      </c>
      <c r="L1" s="12" t="s">
        <v>40</v>
      </c>
      <c r="M1" s="12" t="s">
        <v>1</v>
      </c>
      <c r="N1" s="7" t="s">
        <v>41</v>
      </c>
      <c r="P1" s="12" t="s">
        <v>0</v>
      </c>
      <c r="Q1" s="12" t="s">
        <v>40</v>
      </c>
      <c r="R1" s="12" t="s">
        <v>1</v>
      </c>
      <c r="S1" s="7" t="s">
        <v>41</v>
      </c>
    </row>
    <row r="2" spans="1:19" x14ac:dyDescent="0.3">
      <c r="A2" s="13">
        <v>64.396619101851201</v>
      </c>
      <c r="B2" s="13">
        <f t="shared" ref="B2:B8" si="0">A2/MAX($A$2:$A$24)*100</f>
        <v>67.827368317066856</v>
      </c>
      <c r="C2" s="13">
        <v>1.08686613440456</v>
      </c>
      <c r="D2" s="9">
        <f t="shared" ref="D2:D8" si="1">C2/MAX($C$2:$C$24)*100</f>
        <v>1.5440147220951288</v>
      </c>
      <c r="F2" s="13">
        <v>79.537064539398301</v>
      </c>
      <c r="G2" s="13">
        <f t="shared" ref="G2:G8" si="2">F2/MAX($F$2:$F$24)*100</f>
        <v>72.659859831922972</v>
      </c>
      <c r="H2" s="13">
        <v>1.1497229548077501</v>
      </c>
      <c r="I2" s="9">
        <f t="shared" ref="I2:I8" si="3">H2/MAX($H$2:$H$24)*100</f>
        <v>1.9889496165048042</v>
      </c>
      <c r="K2" s="13">
        <v>76.202070455801802</v>
      </c>
      <c r="L2" s="13">
        <f t="shared" ref="L2:L8" si="4">K2/MAX($K$2:$K$24)*100</f>
        <v>71.610660760289122</v>
      </c>
      <c r="M2" s="13">
        <v>1.97108306466803</v>
      </c>
      <c r="N2" s="9">
        <f t="shared" ref="N2:N8" si="5">M2/MAX($M$2:$M$24)*100</f>
        <v>5.8279505088191232</v>
      </c>
      <c r="P2" s="13">
        <v>59.8573096002334</v>
      </c>
      <c r="Q2" s="13">
        <f t="shared" ref="Q2:Q8" si="6">P2/MAX($P$2:$P$24)*100</f>
        <v>66.729449882403458</v>
      </c>
      <c r="R2" s="13">
        <v>3.8443806156168301</v>
      </c>
      <c r="S2" s="9">
        <f t="shared" ref="S2:S8" si="7">R2/MAX($R$2:$R$24)*100</f>
        <v>17.98043178416059</v>
      </c>
    </row>
    <row r="3" spans="1:19" x14ac:dyDescent="0.3">
      <c r="A3" s="13">
        <v>69.593019360889599</v>
      </c>
      <c r="B3" s="13">
        <f t="shared" si="0"/>
        <v>73.300608359921313</v>
      </c>
      <c r="C3" s="13">
        <v>2.1150300420006301</v>
      </c>
      <c r="D3" s="9">
        <f t="shared" si="1"/>
        <v>3.0046363753081073</v>
      </c>
      <c r="F3" s="13">
        <v>84.089192514957304</v>
      </c>
      <c r="G3" s="13">
        <f t="shared" si="2"/>
        <v>76.818386206469441</v>
      </c>
      <c r="H3" s="13">
        <v>2.2520045860482001</v>
      </c>
      <c r="I3" s="9">
        <f t="shared" si="3"/>
        <v>3.8958286768629407</v>
      </c>
      <c r="K3" s="13">
        <v>80.484195185687696</v>
      </c>
      <c r="L3" s="13">
        <f t="shared" si="4"/>
        <v>75.634774272309272</v>
      </c>
      <c r="M3" s="13">
        <v>3.7409066111728499</v>
      </c>
      <c r="N3" s="9">
        <f t="shared" si="5"/>
        <v>11.060831975491352</v>
      </c>
      <c r="P3" s="13">
        <v>64.567405894368207</v>
      </c>
      <c r="Q3" s="13">
        <f t="shared" si="6"/>
        <v>71.980306238960083</v>
      </c>
      <c r="R3" s="13">
        <v>6.7880945743677001</v>
      </c>
      <c r="S3" s="9">
        <f t="shared" si="7"/>
        <v>31.748383847072777</v>
      </c>
    </row>
    <row r="4" spans="1:19" x14ac:dyDescent="0.3">
      <c r="A4" s="13">
        <v>74.556061722605506</v>
      </c>
      <c r="B4" s="13">
        <f t="shared" si="0"/>
        <v>78.528058293416876</v>
      </c>
      <c r="C4" s="13">
        <v>5.1665931133480996</v>
      </c>
      <c r="D4" s="9">
        <f t="shared" si="1"/>
        <v>7.3397225081956732</v>
      </c>
      <c r="F4" s="13">
        <v>88.980353884669199</v>
      </c>
      <c r="G4" s="13">
        <f t="shared" si="2"/>
        <v>81.286631314541552</v>
      </c>
      <c r="H4" s="13">
        <v>8.8731354975102708</v>
      </c>
      <c r="I4" s="9">
        <f t="shared" si="3"/>
        <v>15.349975723429168</v>
      </c>
      <c r="K4" s="13">
        <v>86.061862405145902</v>
      </c>
      <c r="L4" s="13">
        <f t="shared" si="4"/>
        <v>80.876369844414825</v>
      </c>
      <c r="M4" s="13">
        <v>5.4618558607322703</v>
      </c>
      <c r="N4" s="9">
        <f t="shared" si="5"/>
        <v>16.149205588153333</v>
      </c>
      <c r="P4" s="13">
        <v>69.825065655091905</v>
      </c>
      <c r="Q4" s="13">
        <f t="shared" si="6"/>
        <v>77.841591115361751</v>
      </c>
      <c r="R4" s="13">
        <v>8.8299565055407605</v>
      </c>
      <c r="S4" s="9">
        <f t="shared" si="7"/>
        <v>41.298312128625341</v>
      </c>
    </row>
    <row r="5" spans="1:19" x14ac:dyDescent="0.3">
      <c r="A5" s="13">
        <v>79.478908465643897</v>
      </c>
      <c r="B5" s="13">
        <f t="shared" si="0"/>
        <v>83.713171174582683</v>
      </c>
      <c r="C5" s="13">
        <v>17.0975392831199</v>
      </c>
      <c r="D5" s="9">
        <f t="shared" si="1"/>
        <v>24.288963957092598</v>
      </c>
      <c r="F5" s="13">
        <v>93.933041965460106</v>
      </c>
      <c r="G5" s="13">
        <f t="shared" si="2"/>
        <v>85.811083201538807</v>
      </c>
      <c r="H5" s="13">
        <v>13.238015581736599</v>
      </c>
      <c r="I5" s="9">
        <f t="shared" si="3"/>
        <v>22.900948358452435</v>
      </c>
      <c r="K5" s="13">
        <v>91.298808985376098</v>
      </c>
      <c r="L5" s="13">
        <f t="shared" si="4"/>
        <v>85.797774246335095</v>
      </c>
      <c r="M5" s="13">
        <v>9.89181862341397</v>
      </c>
      <c r="N5" s="9">
        <f t="shared" si="5"/>
        <v>29.24738709029555</v>
      </c>
      <c r="P5" s="13">
        <v>74.899328859060404</v>
      </c>
      <c r="Q5" s="13">
        <f t="shared" si="6"/>
        <v>83.498423913573916</v>
      </c>
      <c r="R5" s="13">
        <v>13.0080045420746</v>
      </c>
      <c r="S5" s="9">
        <f t="shared" si="7"/>
        <v>60.839329323091995</v>
      </c>
    </row>
    <row r="6" spans="1:19" x14ac:dyDescent="0.3">
      <c r="A6" s="13">
        <v>84.708805073580294</v>
      </c>
      <c r="B6" s="13">
        <f t="shared" si="0"/>
        <v>89.221692094378668</v>
      </c>
      <c r="C6" s="13">
        <v>25.834857448436601</v>
      </c>
      <c r="D6" s="9">
        <f t="shared" si="1"/>
        <v>36.701300170207737</v>
      </c>
      <c r="F6" s="13">
        <v>98.9514999787839</v>
      </c>
      <c r="G6" s="13">
        <f t="shared" si="2"/>
        <v>90.395618197042367</v>
      </c>
      <c r="H6" s="13">
        <v>23.012348060032</v>
      </c>
      <c r="I6" s="9">
        <f t="shared" si="3"/>
        <v>39.809939131405073</v>
      </c>
      <c r="K6" s="13">
        <v>96.004573094125305</v>
      </c>
      <c r="L6" s="13">
        <f t="shared" si="4"/>
        <v>90.220001558453049</v>
      </c>
      <c r="M6" s="13">
        <v>22.485043391477401</v>
      </c>
      <c r="N6" s="9">
        <f t="shared" si="5"/>
        <v>66.482089173776572</v>
      </c>
      <c r="P6" s="13">
        <v>80.159177122847893</v>
      </c>
      <c r="Q6" s="13">
        <f t="shared" si="6"/>
        <v>89.362148552245046</v>
      </c>
      <c r="R6" s="13">
        <v>15.9922704433717</v>
      </c>
      <c r="S6" s="9">
        <f t="shared" si="7"/>
        <v>74.796945602316626</v>
      </c>
    </row>
    <row r="7" spans="1:19" x14ac:dyDescent="0.3">
      <c r="A7" s="13">
        <v>89.417275183671606</v>
      </c>
      <c r="B7" s="13">
        <f t="shared" si="0"/>
        <v>94.181007363118965</v>
      </c>
      <c r="C7" s="13">
        <v>43.160928125213097</v>
      </c>
      <c r="D7" s="9">
        <f t="shared" si="1"/>
        <v>61.31491849373711</v>
      </c>
      <c r="F7" s="13">
        <v>104.387066661009</v>
      </c>
      <c r="G7" s="13">
        <f t="shared" si="2"/>
        <v>95.361196390362679</v>
      </c>
      <c r="H7" s="13">
        <v>48.715886824909397</v>
      </c>
      <c r="I7" s="9">
        <f t="shared" si="3"/>
        <v>84.275471767280607</v>
      </c>
      <c r="K7" s="13">
        <v>101.542037288305</v>
      </c>
      <c r="L7" s="13">
        <f t="shared" si="4"/>
        <v>95.423816461509375</v>
      </c>
      <c r="M7" s="13">
        <v>27.0958529015696</v>
      </c>
      <c r="N7" s="9">
        <f t="shared" si="5"/>
        <v>80.114984769140847</v>
      </c>
      <c r="P7" s="13">
        <v>85.151152611613597</v>
      </c>
      <c r="Q7" s="13">
        <f t="shared" si="6"/>
        <v>94.927246289121584</v>
      </c>
      <c r="R7" s="13">
        <v>19.669107380379899</v>
      </c>
      <c r="S7" s="9">
        <f t="shared" si="7"/>
        <v>91.993764111596917</v>
      </c>
    </row>
    <row r="8" spans="1:19" x14ac:dyDescent="0.3">
      <c r="A8" s="13">
        <v>94.941939661910197</v>
      </c>
      <c r="B8" s="13">
        <f t="shared" si="0"/>
        <v>100</v>
      </c>
      <c r="C8" s="13">
        <v>70.392213160361095</v>
      </c>
      <c r="D8" s="9">
        <f t="shared" si="1"/>
        <v>100</v>
      </c>
      <c r="F8" s="13">
        <v>109.46492977468399</v>
      </c>
      <c r="G8" s="13">
        <f t="shared" si="2"/>
        <v>100</v>
      </c>
      <c r="H8" s="13">
        <v>57.8055344020311</v>
      </c>
      <c r="I8" s="9">
        <f t="shared" si="3"/>
        <v>100</v>
      </c>
      <c r="K8" s="13">
        <v>106.41162872506099</v>
      </c>
      <c r="L8" s="13">
        <f t="shared" si="4"/>
        <v>100</v>
      </c>
      <c r="M8" s="13">
        <v>33.821204584446903</v>
      </c>
      <c r="N8" s="9">
        <f t="shared" si="5"/>
        <v>100</v>
      </c>
      <c r="P8" s="13">
        <v>89.701488182083395</v>
      </c>
      <c r="Q8" s="13">
        <f t="shared" si="6"/>
        <v>100</v>
      </c>
      <c r="R8" s="13">
        <v>21.3809137720677</v>
      </c>
      <c r="S8" s="9">
        <f t="shared" si="7"/>
        <v>100</v>
      </c>
    </row>
    <row r="9" spans="1:19" x14ac:dyDescent="0.3">
      <c r="A9" s="13"/>
      <c r="B9" s="13"/>
      <c r="C9" s="13"/>
      <c r="D9" s="9"/>
      <c r="F9" s="13"/>
      <c r="G9" s="13"/>
      <c r="H9" s="13"/>
      <c r="I9" s="9"/>
      <c r="K9" s="13"/>
      <c r="L9" s="13"/>
      <c r="M9" s="13"/>
      <c r="N9" s="9"/>
      <c r="P9" s="13"/>
      <c r="Q9" s="13"/>
      <c r="R9" s="13"/>
      <c r="S9" s="9"/>
    </row>
    <row r="10" spans="1:19" x14ac:dyDescent="0.3">
      <c r="A10" s="13"/>
      <c r="B10" s="13"/>
      <c r="C10" s="13"/>
      <c r="D10" s="9"/>
      <c r="F10" s="13"/>
      <c r="G10" s="13"/>
      <c r="H10" s="13"/>
      <c r="I10" s="9"/>
      <c r="K10" s="13"/>
      <c r="L10" s="13"/>
      <c r="M10" s="13"/>
      <c r="N10" s="9"/>
      <c r="P10" s="13"/>
      <c r="Q10" s="13"/>
      <c r="R10" s="13"/>
      <c r="S10" s="9"/>
    </row>
    <row r="11" spans="1:19" x14ac:dyDescent="0.3">
      <c r="A11" s="13"/>
      <c r="B11" s="13"/>
      <c r="C11" s="13"/>
      <c r="D11" s="9"/>
      <c r="F11" s="13"/>
      <c r="G11" s="13"/>
      <c r="H11" s="13"/>
      <c r="I11" s="9"/>
      <c r="K11" s="13"/>
      <c r="L11" s="13"/>
      <c r="M11" s="13"/>
      <c r="N11" s="9"/>
      <c r="P11" s="13"/>
      <c r="Q11" s="13"/>
      <c r="R11" s="13"/>
      <c r="S11" s="9"/>
    </row>
    <row r="12" spans="1:19" x14ac:dyDescent="0.3">
      <c r="A12" s="13"/>
      <c r="B12" s="13"/>
      <c r="C12" s="13"/>
      <c r="D12" s="9"/>
      <c r="F12" s="13"/>
      <c r="G12" s="13"/>
      <c r="H12" s="13"/>
      <c r="I12" s="9"/>
      <c r="K12" s="13"/>
      <c r="L12" s="13"/>
      <c r="M12" s="13"/>
      <c r="N12" s="9"/>
      <c r="P12" s="13"/>
      <c r="Q12" s="13"/>
      <c r="R12" s="13"/>
      <c r="S12" s="9"/>
    </row>
    <row r="13" spans="1:19" x14ac:dyDescent="0.3">
      <c r="A13" s="13"/>
      <c r="B13" s="13"/>
      <c r="C13" s="13"/>
      <c r="D13" s="9"/>
      <c r="F13" s="13"/>
      <c r="G13" s="13"/>
      <c r="H13" s="13"/>
      <c r="I13" s="9"/>
      <c r="K13" s="13"/>
      <c r="L13" s="13"/>
      <c r="M13" s="13"/>
      <c r="N13" s="9"/>
      <c r="P13" s="13"/>
      <c r="Q13" s="13"/>
      <c r="R13" s="13"/>
      <c r="S13" s="9"/>
    </row>
    <row r="14" spans="1:19" x14ac:dyDescent="0.3">
      <c r="A14" s="13"/>
      <c r="B14" s="13"/>
      <c r="C14" s="13"/>
      <c r="D14" s="9"/>
      <c r="F14" s="13"/>
      <c r="G14" s="13"/>
      <c r="H14" s="13"/>
      <c r="I14" s="9"/>
      <c r="K14" s="13"/>
      <c r="L14" s="13"/>
      <c r="M14" s="13"/>
      <c r="N14" s="9"/>
      <c r="P14" s="13"/>
      <c r="Q14" s="13"/>
      <c r="R14" s="13"/>
      <c r="S14" s="9"/>
    </row>
    <row r="15" spans="1:19" x14ac:dyDescent="0.3">
      <c r="A15" s="13"/>
      <c r="B15" s="13"/>
      <c r="C15" s="13"/>
      <c r="D15" s="9"/>
      <c r="F15" s="13"/>
      <c r="G15" s="13"/>
      <c r="H15" s="13"/>
      <c r="I15" s="9"/>
      <c r="K15" s="13"/>
      <c r="L15" s="13"/>
      <c r="M15" s="13"/>
      <c r="N15" s="9"/>
      <c r="P15" s="13"/>
      <c r="Q15" s="13"/>
      <c r="R15" s="13"/>
      <c r="S15" s="9"/>
    </row>
    <row r="16" spans="1:19" x14ac:dyDescent="0.3">
      <c r="A16" s="13"/>
      <c r="B16" s="13"/>
      <c r="C16" s="13"/>
      <c r="D16" s="9"/>
      <c r="F16" s="13"/>
      <c r="G16" s="13"/>
      <c r="H16" s="13"/>
      <c r="I16" s="9"/>
      <c r="K16" s="13"/>
      <c r="L16" s="13"/>
      <c r="M16" s="13"/>
      <c r="N16" s="9"/>
      <c r="P16" s="13"/>
      <c r="Q16" s="13"/>
      <c r="R16" s="13"/>
      <c r="S16" s="9"/>
    </row>
    <row r="17" spans="1:19" x14ac:dyDescent="0.3">
      <c r="A17" s="13"/>
      <c r="B17" s="13"/>
      <c r="C17" s="13"/>
      <c r="D17" s="9"/>
      <c r="F17" s="13"/>
      <c r="G17" s="13"/>
      <c r="H17" s="13"/>
      <c r="I17" s="9"/>
      <c r="K17" s="13"/>
      <c r="L17" s="13"/>
      <c r="M17" s="13"/>
      <c r="N17" s="9"/>
      <c r="P17" s="13"/>
      <c r="Q17" s="13"/>
      <c r="R17" s="13"/>
      <c r="S17" s="9"/>
    </row>
    <row r="18" spans="1:19" x14ac:dyDescent="0.3">
      <c r="A18" s="13"/>
      <c r="B18" s="13"/>
      <c r="C18" s="13"/>
      <c r="D18" s="9"/>
      <c r="F18" s="13"/>
      <c r="G18" s="13"/>
      <c r="H18" s="13"/>
      <c r="I18" s="9"/>
      <c r="K18" s="13"/>
      <c r="L18" s="13"/>
      <c r="M18" s="13"/>
      <c r="N18" s="9"/>
      <c r="P18" s="13"/>
      <c r="Q18" s="13"/>
      <c r="R18" s="13"/>
      <c r="S18" s="9"/>
    </row>
    <row r="19" spans="1:19" x14ac:dyDescent="0.3">
      <c r="A19" s="13"/>
      <c r="B19" s="13"/>
      <c r="C19" s="13"/>
      <c r="D19" s="9"/>
      <c r="F19" s="13"/>
      <c r="G19" s="13"/>
      <c r="H19" s="13"/>
      <c r="I19" s="9"/>
      <c r="K19" s="13"/>
      <c r="L19" s="13"/>
      <c r="M19" s="13"/>
      <c r="N19" s="9"/>
      <c r="P19" s="13"/>
      <c r="Q19" s="13"/>
      <c r="R19" s="13"/>
      <c r="S19" s="9"/>
    </row>
    <row r="20" spans="1:19" x14ac:dyDescent="0.3">
      <c r="A20" s="13"/>
      <c r="B20" s="13"/>
      <c r="C20" s="13"/>
      <c r="D20" s="9"/>
      <c r="F20" s="13"/>
      <c r="G20" s="13"/>
      <c r="H20" s="13"/>
      <c r="I20" s="9"/>
      <c r="K20" s="13"/>
      <c r="L20" s="13"/>
      <c r="M20" s="13"/>
      <c r="N20" s="9"/>
      <c r="P20" s="13"/>
      <c r="Q20" s="13"/>
      <c r="R20" s="13"/>
      <c r="S20" s="9"/>
    </row>
    <row r="21" spans="1:19" x14ac:dyDescent="0.3">
      <c r="A21" s="13"/>
      <c r="B21" s="13"/>
      <c r="C21" s="13"/>
      <c r="D21" s="9"/>
      <c r="F21" s="13"/>
      <c r="G21" s="13"/>
      <c r="H21" s="13"/>
      <c r="I21" s="9"/>
      <c r="K21" s="13"/>
      <c r="L21" s="13"/>
      <c r="M21" s="13"/>
      <c r="N21" s="9"/>
      <c r="P21" s="13"/>
      <c r="Q21" s="13"/>
      <c r="R21" s="13"/>
      <c r="S21" s="9"/>
    </row>
    <row r="22" spans="1:19" x14ac:dyDescent="0.3">
      <c r="A22" s="13"/>
      <c r="B22" s="13"/>
      <c r="C22" s="13"/>
      <c r="D22" s="9"/>
      <c r="F22" s="13"/>
      <c r="G22" s="13"/>
      <c r="H22" s="13"/>
      <c r="I22" s="9"/>
      <c r="K22" s="13"/>
      <c r="L22" s="13"/>
      <c r="M22" s="13"/>
      <c r="N22" s="9"/>
      <c r="P22" s="13"/>
      <c r="Q22" s="13"/>
      <c r="R22" s="13"/>
      <c r="S22" s="9"/>
    </row>
    <row r="23" spans="1:19" x14ac:dyDescent="0.3">
      <c r="A23" s="13"/>
      <c r="B23" s="13"/>
      <c r="C23" s="13"/>
      <c r="D23" s="9"/>
      <c r="F23" s="13"/>
      <c r="G23" s="13"/>
      <c r="H23" s="13"/>
      <c r="I23" s="9"/>
      <c r="K23" s="13"/>
      <c r="L23" s="13"/>
      <c r="M23" s="13"/>
      <c r="N23" s="9"/>
      <c r="P23" s="13"/>
      <c r="Q23" s="13"/>
      <c r="R23" s="13"/>
      <c r="S23" s="9"/>
    </row>
    <row r="24" spans="1:19" x14ac:dyDescent="0.3">
      <c r="A24" s="13"/>
      <c r="B24" s="13"/>
      <c r="C24" s="13"/>
      <c r="D24" s="9"/>
      <c r="F24" s="13"/>
      <c r="G24" s="13"/>
      <c r="H24" s="13"/>
      <c r="I24" s="9"/>
      <c r="K24" s="13"/>
      <c r="L24" s="13"/>
      <c r="M24" s="13"/>
      <c r="N24" s="9"/>
      <c r="P24" s="13"/>
      <c r="Q24" s="13"/>
      <c r="R24" s="13"/>
      <c r="S24" s="9"/>
    </row>
    <row r="25" spans="1:19" x14ac:dyDescent="0.3">
      <c r="A25" s="13"/>
      <c r="B25" s="13"/>
      <c r="C25" s="13"/>
      <c r="D25" s="9"/>
      <c r="F25" s="13"/>
      <c r="G25" s="13"/>
      <c r="H25" s="13"/>
      <c r="I25" s="9"/>
      <c r="K25" s="13"/>
      <c r="L25" s="13"/>
      <c r="M25" s="13"/>
      <c r="N25" s="9"/>
      <c r="P25" s="13"/>
      <c r="Q25" s="13"/>
      <c r="R25" s="13"/>
      <c r="S25" s="9"/>
    </row>
    <row r="26" spans="1:19" x14ac:dyDescent="0.3">
      <c r="A26" s="13"/>
      <c r="B26" s="13"/>
      <c r="C26" s="13"/>
      <c r="D26" s="9"/>
      <c r="F26" s="13"/>
      <c r="G26" s="13"/>
      <c r="H26" s="13"/>
      <c r="I26" s="9"/>
      <c r="K26" s="13"/>
      <c r="L26" s="13"/>
      <c r="M26" s="13"/>
      <c r="N26" s="9"/>
      <c r="P26" s="13"/>
      <c r="Q26" s="13"/>
      <c r="R26" s="13"/>
      <c r="S26" s="9"/>
    </row>
    <row r="27" spans="1:19" x14ac:dyDescent="0.3">
      <c r="A27" s="13"/>
      <c r="B27" s="13"/>
      <c r="C27" s="13"/>
      <c r="D27" s="9"/>
      <c r="F27" s="13"/>
      <c r="G27" s="13"/>
      <c r="H27" s="13"/>
      <c r="I27" s="9"/>
      <c r="K27" s="13"/>
      <c r="L27" s="13"/>
      <c r="M27" s="13"/>
      <c r="N27" s="9"/>
      <c r="P27" s="13"/>
      <c r="Q27" s="13"/>
      <c r="R27" s="13"/>
      <c r="S27" s="9"/>
    </row>
    <row r="28" spans="1:19" x14ac:dyDescent="0.3">
      <c r="A28" s="13"/>
      <c r="B28" s="13"/>
      <c r="C28" s="13"/>
      <c r="D28" s="9"/>
      <c r="F28" s="13"/>
      <c r="G28" s="13"/>
      <c r="H28" s="13"/>
      <c r="I28" s="9"/>
      <c r="K28" s="13"/>
      <c r="L28" s="13"/>
      <c r="M28" s="13"/>
      <c r="N28" s="9"/>
      <c r="P28" s="13"/>
      <c r="Q28" s="13"/>
      <c r="R28" s="13"/>
      <c r="S28" s="9"/>
    </row>
    <row r="29" spans="1:19" x14ac:dyDescent="0.3">
      <c r="A29" s="13"/>
      <c r="B29" s="13"/>
      <c r="C29" s="13"/>
      <c r="D29" s="9"/>
      <c r="F29" s="13"/>
      <c r="G29" s="13"/>
      <c r="H29" s="13"/>
      <c r="I29" s="9"/>
      <c r="K29" s="13"/>
      <c r="L29" s="13"/>
      <c r="M29" s="13"/>
      <c r="N29" s="9"/>
      <c r="P29" s="13"/>
      <c r="Q29" s="13"/>
      <c r="R29" s="13"/>
      <c r="S29" s="9"/>
    </row>
    <row r="30" spans="1:19" x14ac:dyDescent="0.3">
      <c r="A30" s="13"/>
      <c r="B30" s="13"/>
      <c r="C30" s="13"/>
      <c r="D30" s="9"/>
      <c r="F30" s="13"/>
      <c r="G30" s="13"/>
      <c r="H30" s="13"/>
      <c r="I30" s="9"/>
      <c r="K30" s="13"/>
      <c r="L30" s="13"/>
      <c r="M30" s="13"/>
      <c r="N30" s="9"/>
      <c r="P30" s="13"/>
      <c r="Q30" s="13"/>
      <c r="R30" s="13"/>
      <c r="S30" s="9"/>
    </row>
    <row r="31" spans="1:19" x14ac:dyDescent="0.3">
      <c r="A31" s="13"/>
      <c r="B31" s="13"/>
      <c r="C31" s="13"/>
      <c r="D31" s="9"/>
      <c r="F31" s="13"/>
      <c r="G31" s="13"/>
      <c r="H31" s="13"/>
      <c r="I31" s="9"/>
      <c r="K31" s="13"/>
      <c r="L31" s="13"/>
      <c r="M31" s="13"/>
      <c r="N31" s="9"/>
      <c r="P31" s="13"/>
      <c r="Q31" s="13"/>
      <c r="R31" s="13"/>
      <c r="S31" s="9"/>
    </row>
    <row r="32" spans="1:19" x14ac:dyDescent="0.3">
      <c r="A32" s="13"/>
      <c r="B32" s="13"/>
      <c r="C32" s="13"/>
      <c r="D32" s="9"/>
      <c r="F32" s="13"/>
      <c r="G32" s="13"/>
      <c r="H32" s="13"/>
      <c r="I32" s="9"/>
      <c r="K32" s="13"/>
      <c r="L32" s="13"/>
      <c r="M32" s="13"/>
      <c r="N32" s="9"/>
      <c r="P32" s="13"/>
      <c r="Q32" s="13"/>
      <c r="R32" s="13"/>
      <c r="S32" s="9"/>
    </row>
    <row r="33" spans="1:19" x14ac:dyDescent="0.3">
      <c r="A33" s="13"/>
      <c r="B33" s="13"/>
      <c r="C33" s="13"/>
      <c r="D33" s="9"/>
      <c r="F33" s="13"/>
      <c r="G33" s="13"/>
      <c r="H33" s="13"/>
      <c r="I33" s="9"/>
      <c r="K33" s="13"/>
      <c r="L33" s="13"/>
      <c r="M33" s="13"/>
      <c r="N33" s="9"/>
      <c r="P33" s="13"/>
      <c r="Q33" s="13"/>
      <c r="R33" s="13"/>
      <c r="S33" s="9"/>
    </row>
    <row r="34" spans="1:19" x14ac:dyDescent="0.3">
      <c r="A34" s="13"/>
      <c r="B34" s="13"/>
      <c r="C34" s="13"/>
      <c r="D34" s="9"/>
      <c r="F34" s="13"/>
      <c r="G34" s="13"/>
      <c r="H34" s="13"/>
      <c r="I34" s="9"/>
      <c r="K34" s="13"/>
      <c r="L34" s="13"/>
      <c r="M34" s="13"/>
      <c r="N34" s="9"/>
      <c r="P34" s="13"/>
      <c r="Q34" s="13"/>
      <c r="R34" s="13"/>
      <c r="S34" s="9"/>
    </row>
    <row r="35" spans="1:19" x14ac:dyDescent="0.3">
      <c r="A35" s="13"/>
      <c r="B35" s="13"/>
      <c r="C35" s="13"/>
      <c r="D35" s="9"/>
      <c r="F35" s="13"/>
      <c r="G35" s="13"/>
      <c r="H35" s="13"/>
      <c r="I35" s="9"/>
      <c r="K35" s="13"/>
      <c r="L35" s="13"/>
      <c r="M35" s="13"/>
      <c r="N35" s="9"/>
      <c r="P35" s="13"/>
      <c r="Q35" s="13"/>
      <c r="R35" s="13"/>
      <c r="S35" s="9"/>
    </row>
    <row r="36" spans="1:19" x14ac:dyDescent="0.3">
      <c r="A36" s="13"/>
      <c r="B36" s="13"/>
      <c r="C36" s="13"/>
      <c r="D36" s="9"/>
      <c r="F36" s="13"/>
      <c r="G36" s="13"/>
      <c r="H36" s="13"/>
      <c r="I36" s="9"/>
      <c r="K36" s="13"/>
      <c r="L36" s="13"/>
      <c r="M36" s="13"/>
      <c r="N36" s="9"/>
      <c r="P36" s="13"/>
      <c r="Q36" s="13"/>
      <c r="R36" s="13"/>
      <c r="S36" s="9"/>
    </row>
    <row r="37" spans="1:19" x14ac:dyDescent="0.3">
      <c r="A37" s="13"/>
      <c r="B37" s="13"/>
      <c r="C37" s="13"/>
      <c r="D37" s="9"/>
      <c r="F37" s="13"/>
      <c r="G37" s="13"/>
      <c r="H37" s="13"/>
      <c r="I37" s="9"/>
      <c r="K37" s="13"/>
      <c r="L37" s="13"/>
      <c r="M37" s="13"/>
      <c r="N37" s="9"/>
      <c r="P37" s="13"/>
      <c r="Q37" s="13"/>
      <c r="R37" s="13"/>
      <c r="S37" s="9"/>
    </row>
    <row r="38" spans="1:19" x14ac:dyDescent="0.3">
      <c r="A38" s="13"/>
      <c r="B38" s="13"/>
      <c r="C38" s="13"/>
      <c r="D38" s="9"/>
      <c r="F38" s="13"/>
      <c r="G38" s="13"/>
      <c r="H38" s="13"/>
      <c r="I38" s="9"/>
      <c r="K38" s="13"/>
      <c r="L38" s="13"/>
      <c r="M38" s="13"/>
      <c r="N38" s="9"/>
      <c r="P38" s="13"/>
      <c r="Q38" s="13"/>
      <c r="R38" s="13"/>
      <c r="S38" s="9"/>
    </row>
    <row r="39" spans="1:19" x14ac:dyDescent="0.3">
      <c r="A39" s="13"/>
      <c r="B39" s="13"/>
      <c r="C39" s="13"/>
      <c r="D39" s="9"/>
      <c r="F39" s="13"/>
      <c r="G39" s="13"/>
      <c r="H39" s="13"/>
      <c r="I39" s="9"/>
      <c r="K39" s="13"/>
      <c r="L39" s="13"/>
      <c r="M39" s="13"/>
      <c r="N39" s="9"/>
      <c r="P39" s="13"/>
      <c r="Q39" s="13"/>
      <c r="R39" s="13"/>
      <c r="S39" s="9"/>
    </row>
    <row r="40" spans="1:19" x14ac:dyDescent="0.3">
      <c r="A40" s="13"/>
      <c r="B40" s="13"/>
      <c r="C40" s="13"/>
      <c r="D40" s="9"/>
      <c r="F40" s="13"/>
      <c r="G40" s="13"/>
      <c r="H40" s="13"/>
      <c r="I40" s="9"/>
      <c r="K40" s="13"/>
      <c r="L40" s="13"/>
      <c r="M40" s="13"/>
      <c r="N40" s="9"/>
      <c r="P40" s="13"/>
      <c r="Q40" s="13"/>
      <c r="R40" s="13"/>
      <c r="S40" s="9"/>
    </row>
    <row r="41" spans="1:19" x14ac:dyDescent="0.3">
      <c r="A41" s="13"/>
      <c r="B41" s="13"/>
      <c r="C41" s="13"/>
      <c r="D41" s="9"/>
      <c r="F41" s="13"/>
      <c r="G41" s="13"/>
      <c r="H41" s="13"/>
      <c r="I41" s="9"/>
      <c r="K41" s="13"/>
      <c r="L41" s="13"/>
      <c r="M41" s="13"/>
      <c r="N41" s="9"/>
      <c r="P41" s="13"/>
      <c r="Q41" s="13"/>
      <c r="R41" s="13"/>
      <c r="S41" s="9"/>
    </row>
    <row r="42" spans="1:19" x14ac:dyDescent="0.3">
      <c r="A42" s="13"/>
      <c r="B42" s="13"/>
      <c r="C42" s="13"/>
      <c r="D42" s="9"/>
      <c r="F42" s="13"/>
      <c r="G42" s="13"/>
      <c r="H42" s="13"/>
      <c r="I42" s="9"/>
      <c r="K42" s="13"/>
      <c r="L42" s="13"/>
      <c r="M42" s="13"/>
      <c r="N42" s="9"/>
      <c r="P42" s="13"/>
      <c r="Q42" s="13"/>
      <c r="R42" s="13"/>
      <c r="S42" s="9"/>
    </row>
    <row r="43" spans="1:19" x14ac:dyDescent="0.3">
      <c r="A43" s="13"/>
      <c r="B43" s="13"/>
      <c r="C43" s="13"/>
      <c r="D43" s="9"/>
      <c r="F43" s="13"/>
      <c r="G43" s="13"/>
      <c r="H43" s="13"/>
      <c r="I43" s="9"/>
      <c r="K43" s="13"/>
      <c r="L43" s="13"/>
      <c r="M43" s="13"/>
      <c r="N43" s="9"/>
      <c r="P43" s="13"/>
      <c r="Q43" s="13"/>
      <c r="R43" s="13"/>
      <c r="S43" s="9"/>
    </row>
    <row r="44" spans="1:19" x14ac:dyDescent="0.3">
      <c r="A44" s="13"/>
      <c r="B44" s="13"/>
      <c r="C44" s="13"/>
      <c r="D44" s="9"/>
      <c r="F44" s="13"/>
      <c r="G44" s="13"/>
      <c r="H44" s="13"/>
      <c r="I44" s="9"/>
      <c r="K44" s="13"/>
      <c r="L44" s="13"/>
      <c r="M44" s="13"/>
      <c r="N44" s="9"/>
      <c r="P44" s="13"/>
      <c r="Q44" s="13"/>
      <c r="R44" s="13"/>
      <c r="S44" s="9"/>
    </row>
    <row r="45" spans="1:19" x14ac:dyDescent="0.3">
      <c r="A45" s="13"/>
      <c r="B45" s="13"/>
      <c r="C45" s="13"/>
      <c r="D45" s="9"/>
      <c r="F45" s="13"/>
      <c r="G45" s="13"/>
      <c r="H45" s="13"/>
      <c r="I45" s="9"/>
      <c r="K45" s="13"/>
      <c r="L45" s="13"/>
      <c r="M45" s="13"/>
      <c r="N45" s="9"/>
      <c r="P45" s="13"/>
      <c r="Q45" s="13"/>
      <c r="R45" s="13"/>
      <c r="S45" s="9"/>
    </row>
    <row r="46" spans="1:19" x14ac:dyDescent="0.3">
      <c r="A46" s="13"/>
      <c r="B46" s="13"/>
      <c r="C46" s="13"/>
      <c r="D46" s="9"/>
      <c r="F46" s="13"/>
      <c r="G46" s="13"/>
      <c r="H46" s="13"/>
      <c r="I46" s="9"/>
      <c r="K46" s="13"/>
      <c r="L46" s="13"/>
      <c r="M46" s="13"/>
      <c r="N46" s="9"/>
      <c r="P46" s="13"/>
      <c r="Q46" s="13"/>
      <c r="R46" s="13"/>
      <c r="S46" s="9"/>
    </row>
    <row r="47" spans="1:19" x14ac:dyDescent="0.3">
      <c r="A47" s="13"/>
      <c r="B47" s="13"/>
      <c r="C47" s="13"/>
      <c r="D47" s="9"/>
      <c r="F47" s="13"/>
      <c r="G47" s="13"/>
      <c r="H47" s="13"/>
      <c r="I47" s="9"/>
      <c r="K47" s="13"/>
      <c r="L47" s="13"/>
      <c r="M47" s="13"/>
      <c r="N47" s="9"/>
      <c r="P47" s="13"/>
      <c r="Q47" s="13"/>
      <c r="R47" s="13"/>
      <c r="S47" s="9"/>
    </row>
    <row r="48" spans="1:19" x14ac:dyDescent="0.3">
      <c r="A48" s="13"/>
      <c r="B48" s="13"/>
      <c r="C48" s="13"/>
      <c r="D48" s="9"/>
      <c r="F48" s="13"/>
      <c r="G48" s="13"/>
      <c r="H48" s="13"/>
      <c r="I48" s="9"/>
      <c r="K48" s="13"/>
      <c r="L48" s="13"/>
      <c r="M48" s="13"/>
      <c r="N48" s="9"/>
      <c r="P48" s="13"/>
      <c r="Q48" s="13"/>
      <c r="R48" s="13"/>
      <c r="S48" s="9"/>
    </row>
    <row r="49" spans="1:19" x14ac:dyDescent="0.3">
      <c r="A49" s="13"/>
      <c r="B49" s="13"/>
      <c r="C49" s="13"/>
      <c r="D49" s="9"/>
      <c r="F49" s="13"/>
      <c r="G49" s="13"/>
      <c r="H49" s="13"/>
      <c r="I49" s="9"/>
      <c r="K49" s="13"/>
      <c r="L49" s="13"/>
      <c r="M49" s="13"/>
      <c r="N49" s="9"/>
      <c r="P49" s="13"/>
      <c r="Q49" s="13"/>
      <c r="R49" s="13"/>
      <c r="S49" s="9"/>
    </row>
    <row r="50" spans="1:19" x14ac:dyDescent="0.3">
      <c r="A50" s="13"/>
      <c r="B50" s="13"/>
      <c r="C50" s="13"/>
      <c r="D50" s="9"/>
      <c r="F50" s="13"/>
      <c r="G50" s="13"/>
      <c r="H50" s="13"/>
      <c r="I50" s="9"/>
      <c r="K50" s="13"/>
      <c r="L50" s="13"/>
      <c r="M50" s="13"/>
      <c r="N50" s="9"/>
      <c r="P50" s="13"/>
      <c r="Q50" s="13"/>
      <c r="R50" s="13"/>
      <c r="S50" s="9"/>
    </row>
    <row r="51" spans="1:19" x14ac:dyDescent="0.3">
      <c r="A51" s="13"/>
      <c r="B51" s="13"/>
      <c r="C51" s="13"/>
      <c r="D51" s="9"/>
      <c r="F51" s="13"/>
      <c r="G51" s="13"/>
      <c r="H51" s="13"/>
      <c r="I51" s="9"/>
      <c r="K51" s="13"/>
      <c r="L51" s="13"/>
      <c r="M51" s="13"/>
      <c r="N51" s="9"/>
      <c r="P51" s="13"/>
      <c r="Q51" s="13"/>
      <c r="R51" s="13"/>
      <c r="S51" s="9"/>
    </row>
    <row r="52" spans="1:19" x14ac:dyDescent="0.3">
      <c r="A52" s="13"/>
      <c r="B52" s="13"/>
      <c r="C52" s="13"/>
      <c r="D52" s="9"/>
      <c r="F52" s="13"/>
      <c r="G52" s="13"/>
      <c r="H52" s="13"/>
      <c r="I52" s="9"/>
      <c r="K52" s="13"/>
      <c r="L52" s="13"/>
      <c r="M52" s="13"/>
      <c r="N52" s="9"/>
      <c r="P52" s="13"/>
      <c r="Q52" s="13"/>
      <c r="R52" s="13"/>
      <c r="S52" s="9"/>
    </row>
    <row r="53" spans="1:19" x14ac:dyDescent="0.3">
      <c r="A53" s="13"/>
      <c r="B53" s="13"/>
      <c r="C53" s="13"/>
      <c r="D53" s="9"/>
      <c r="F53" s="13"/>
      <c r="G53" s="13"/>
      <c r="H53" s="13"/>
      <c r="I53" s="9"/>
      <c r="K53" s="13"/>
      <c r="L53" s="13"/>
      <c r="M53" s="13"/>
      <c r="N53" s="9"/>
      <c r="P53" s="13"/>
      <c r="Q53" s="13"/>
      <c r="R53" s="13"/>
      <c r="S53" s="9"/>
    </row>
    <row r="54" spans="1:19" x14ac:dyDescent="0.3">
      <c r="A54" s="13"/>
      <c r="B54" s="13"/>
      <c r="C54" s="13"/>
      <c r="D54" s="9"/>
      <c r="F54" s="13"/>
      <c r="G54" s="13"/>
      <c r="H54" s="13"/>
      <c r="I54" s="9"/>
      <c r="K54" s="13"/>
      <c r="L54" s="13"/>
      <c r="M54" s="13"/>
      <c r="N54" s="9"/>
      <c r="P54" s="13"/>
      <c r="Q54" s="13"/>
      <c r="R54" s="13"/>
      <c r="S54" s="9"/>
    </row>
    <row r="55" spans="1:19" x14ac:dyDescent="0.3">
      <c r="A55" s="13"/>
      <c r="B55" s="13"/>
      <c r="C55" s="13"/>
      <c r="D55" s="9"/>
      <c r="F55" s="13"/>
      <c r="G55" s="13"/>
      <c r="H55" s="13"/>
      <c r="I55" s="9"/>
      <c r="K55" s="13"/>
      <c r="L55" s="13"/>
      <c r="M55" s="13"/>
      <c r="N55" s="9"/>
      <c r="P55" s="13"/>
      <c r="Q55" s="13"/>
      <c r="R55" s="13"/>
      <c r="S55" s="9"/>
    </row>
    <row r="56" spans="1:19" x14ac:dyDescent="0.3">
      <c r="A56" s="13"/>
      <c r="B56" s="13"/>
      <c r="C56" s="13"/>
      <c r="D56" s="9"/>
      <c r="F56" s="13"/>
      <c r="G56" s="13"/>
      <c r="H56" s="13"/>
      <c r="I56" s="9"/>
      <c r="K56" s="13"/>
      <c r="L56" s="13"/>
      <c r="M56" s="13"/>
      <c r="N56" s="9"/>
      <c r="P56" s="13"/>
      <c r="Q56" s="13"/>
      <c r="R56" s="13"/>
      <c r="S56" s="9"/>
    </row>
    <row r="57" spans="1:19" x14ac:dyDescent="0.3">
      <c r="A57" s="13"/>
      <c r="B57" s="13"/>
      <c r="C57" s="13"/>
      <c r="D57" s="9"/>
      <c r="F57" s="13"/>
      <c r="G57" s="13"/>
      <c r="H57" s="13"/>
      <c r="I57" s="9"/>
      <c r="K57" s="13"/>
      <c r="L57" s="13"/>
      <c r="M57" s="13"/>
      <c r="N57" s="9"/>
      <c r="P57" s="13"/>
      <c r="Q57" s="13"/>
      <c r="R57" s="13"/>
      <c r="S57" s="9"/>
    </row>
    <row r="58" spans="1:19" x14ac:dyDescent="0.3">
      <c r="A58" s="13"/>
      <c r="B58" s="13"/>
      <c r="C58" s="13"/>
      <c r="D58" s="9"/>
      <c r="F58" s="13"/>
      <c r="G58" s="13"/>
      <c r="H58" s="13"/>
      <c r="I58" s="9"/>
      <c r="K58" s="13"/>
      <c r="L58" s="13"/>
      <c r="M58" s="13"/>
      <c r="N58" s="9"/>
      <c r="P58" s="13"/>
      <c r="Q58" s="13"/>
      <c r="R58" s="13"/>
      <c r="S58" s="9"/>
    </row>
    <row r="59" spans="1:19" x14ac:dyDescent="0.3">
      <c r="A59" s="13"/>
      <c r="B59" s="13"/>
      <c r="C59" s="13"/>
      <c r="D59" s="9"/>
      <c r="F59" s="13"/>
      <c r="G59" s="13"/>
      <c r="H59" s="13"/>
      <c r="I59" s="9"/>
      <c r="K59" s="13"/>
      <c r="L59" s="13"/>
      <c r="M59" s="13"/>
      <c r="N59" s="9"/>
      <c r="P59" s="13"/>
      <c r="Q59" s="13"/>
      <c r="R59" s="13"/>
      <c r="S59" s="9"/>
    </row>
    <row r="60" spans="1:19" x14ac:dyDescent="0.3">
      <c r="A60" s="13"/>
      <c r="B60" s="13"/>
      <c r="C60" s="13"/>
      <c r="D60" s="9"/>
      <c r="F60" s="13"/>
      <c r="G60" s="13"/>
      <c r="H60" s="13"/>
      <c r="I60" s="9"/>
      <c r="K60" s="13"/>
      <c r="L60" s="13"/>
      <c r="M60" s="13"/>
      <c r="N60" s="9"/>
      <c r="P60" s="13"/>
      <c r="Q60" s="13"/>
      <c r="R60" s="13"/>
      <c r="S60" s="9"/>
    </row>
    <row r="61" spans="1:19" x14ac:dyDescent="0.3">
      <c r="A61" s="13"/>
      <c r="B61" s="13"/>
      <c r="C61" s="13"/>
      <c r="D61" s="9"/>
      <c r="F61" s="13"/>
      <c r="G61" s="13"/>
      <c r="H61" s="13"/>
      <c r="I61" s="9"/>
      <c r="K61" s="13"/>
      <c r="L61" s="13"/>
      <c r="M61" s="13"/>
      <c r="N61" s="9"/>
      <c r="P61" s="13"/>
      <c r="Q61" s="13"/>
      <c r="R61" s="13"/>
      <c r="S61" s="9"/>
    </row>
    <row r="62" spans="1:19" x14ac:dyDescent="0.3">
      <c r="A62" s="13"/>
      <c r="B62" s="13"/>
      <c r="C62" s="13"/>
      <c r="D62" s="9"/>
      <c r="F62" s="13"/>
      <c r="G62" s="13"/>
      <c r="H62" s="13"/>
      <c r="I62" s="9"/>
      <c r="K62" s="13"/>
      <c r="L62" s="13"/>
      <c r="M62" s="13"/>
      <c r="N62" s="9"/>
      <c r="P62" s="13"/>
      <c r="Q62" s="13"/>
      <c r="R62" s="13"/>
      <c r="S62" s="9"/>
    </row>
    <row r="63" spans="1:19" x14ac:dyDescent="0.3">
      <c r="A63" s="13"/>
      <c r="B63" s="13"/>
      <c r="C63" s="13"/>
      <c r="D63" s="9"/>
      <c r="F63" s="13"/>
      <c r="G63" s="13"/>
      <c r="H63" s="13"/>
      <c r="I63" s="9"/>
      <c r="K63" s="13"/>
      <c r="L63" s="13"/>
      <c r="M63" s="13"/>
      <c r="N63" s="9"/>
      <c r="P63" s="13"/>
      <c r="Q63" s="13"/>
      <c r="R63" s="13"/>
      <c r="S63" s="9"/>
    </row>
    <row r="64" spans="1:19" x14ac:dyDescent="0.3">
      <c r="A64" s="13"/>
      <c r="B64" s="13"/>
      <c r="C64" s="13"/>
      <c r="D64" s="9"/>
      <c r="F64" s="13"/>
      <c r="G64" s="13"/>
      <c r="H64" s="13"/>
      <c r="I64" s="9"/>
      <c r="K64" s="13"/>
      <c r="L64" s="13"/>
      <c r="M64" s="13"/>
      <c r="N64" s="9"/>
      <c r="P64" s="13"/>
      <c r="Q64" s="13"/>
      <c r="R64" s="13"/>
      <c r="S64" s="9"/>
    </row>
    <row r="65" spans="1:19" x14ac:dyDescent="0.3">
      <c r="A65" s="13"/>
      <c r="B65" s="13"/>
      <c r="C65" s="13"/>
      <c r="D65" s="9"/>
      <c r="F65" s="13"/>
      <c r="G65" s="13"/>
      <c r="H65" s="13"/>
      <c r="I65" s="9"/>
      <c r="K65" s="13"/>
      <c r="L65" s="13"/>
      <c r="M65" s="13"/>
      <c r="N65" s="9"/>
      <c r="P65" s="13"/>
      <c r="Q65" s="13"/>
      <c r="R65" s="13"/>
      <c r="S65" s="9"/>
    </row>
    <row r="66" spans="1:19" x14ac:dyDescent="0.3">
      <c r="A66" s="13"/>
      <c r="B66" s="13"/>
      <c r="C66" s="13"/>
      <c r="D66" s="9"/>
      <c r="F66" s="13"/>
      <c r="G66" s="13"/>
      <c r="H66" s="13"/>
      <c r="I66" s="9"/>
      <c r="K66" s="13"/>
      <c r="L66" s="13"/>
      <c r="M66" s="13"/>
      <c r="N66" s="9"/>
      <c r="P66" s="13"/>
      <c r="Q66" s="13"/>
      <c r="R66" s="13"/>
      <c r="S66" s="9"/>
    </row>
    <row r="67" spans="1:19" x14ac:dyDescent="0.3">
      <c r="A67" s="13"/>
      <c r="B67" s="13"/>
      <c r="C67" s="13"/>
      <c r="D67" s="9"/>
      <c r="F67" s="13"/>
      <c r="G67" s="13"/>
      <c r="H67" s="13"/>
      <c r="I67" s="9"/>
      <c r="K67" s="13"/>
      <c r="L67" s="13"/>
      <c r="M67" s="13"/>
      <c r="N67" s="9"/>
      <c r="P67" s="13"/>
      <c r="Q67" s="13"/>
      <c r="R67" s="13"/>
      <c r="S67" s="9"/>
    </row>
    <row r="68" spans="1:19" x14ac:dyDescent="0.3">
      <c r="A68" s="13"/>
      <c r="B68" s="13"/>
      <c r="C68" s="13"/>
      <c r="D68" s="9"/>
      <c r="F68" s="13"/>
      <c r="G68" s="13"/>
      <c r="H68" s="13"/>
      <c r="I68" s="9"/>
      <c r="K68" s="13"/>
      <c r="L68" s="13"/>
      <c r="M68" s="13"/>
      <c r="N68" s="9"/>
      <c r="P68" s="13"/>
      <c r="Q68" s="13"/>
      <c r="R68" s="13"/>
      <c r="S68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C57B-1004-4C90-BA3E-4E5FC52E99A1}">
  <dimension ref="A1:D170"/>
  <sheetViews>
    <sheetView workbookViewId="0">
      <selection sqref="A1:XFD1048576"/>
    </sheetView>
  </sheetViews>
  <sheetFormatPr defaultRowHeight="14.4" x14ac:dyDescent="0.3"/>
  <cols>
    <col min="1" max="3" width="8.88671875" style="13"/>
    <col min="4" max="16384" width="8.88671875" style="5"/>
  </cols>
  <sheetData>
    <row r="1" spans="1:4" ht="15" thickBot="1" x14ac:dyDescent="0.35">
      <c r="A1" s="12" t="s">
        <v>0</v>
      </c>
      <c r="B1" s="12" t="s">
        <v>40</v>
      </c>
      <c r="C1" s="12" t="s">
        <v>1</v>
      </c>
      <c r="D1" s="7" t="s">
        <v>41</v>
      </c>
    </row>
    <row r="2" spans="1:4" x14ac:dyDescent="0.3">
      <c r="A2" s="13">
        <v>47.740112994350199</v>
      </c>
      <c r="B2" s="13">
        <f t="shared" ref="B2:B11" si="0">A2/MAX($A$2:$A$24)*100</f>
        <v>53.481012658227776</v>
      </c>
      <c r="C2" s="13">
        <v>0.60811357712916303</v>
      </c>
      <c r="D2" s="9">
        <f t="shared" ref="D2:D11" si="1">C2/MAX($C$2:$C$24)*100</f>
        <v>2.0918370188050854</v>
      </c>
    </row>
    <row r="3" spans="1:4" x14ac:dyDescent="0.3">
      <c r="A3" s="13">
        <v>54.378531073446297</v>
      </c>
      <c r="B3" s="13">
        <f t="shared" si="0"/>
        <v>60.917721518987335</v>
      </c>
      <c r="C3" s="13">
        <v>1.37705793793404</v>
      </c>
      <c r="D3" s="9">
        <f t="shared" si="1"/>
        <v>4.7369124452190725</v>
      </c>
    </row>
    <row r="4" spans="1:4" x14ac:dyDescent="0.3">
      <c r="A4" s="13">
        <v>61.440677966101603</v>
      </c>
      <c r="B4" s="13">
        <f t="shared" si="0"/>
        <v>68.82911392405056</v>
      </c>
      <c r="C4" s="13">
        <v>3.2192867433992198</v>
      </c>
      <c r="D4" s="9">
        <f t="shared" si="1"/>
        <v>11.073956308922552</v>
      </c>
    </row>
    <row r="5" spans="1:4" x14ac:dyDescent="0.3">
      <c r="A5" s="13">
        <v>63.559322033898297</v>
      </c>
      <c r="B5" s="13">
        <f t="shared" si="0"/>
        <v>71.20253164556965</v>
      </c>
      <c r="C5" s="13">
        <v>3.1415828922020901</v>
      </c>
      <c r="D5" s="9">
        <f t="shared" si="1"/>
        <v>10.806664476358595</v>
      </c>
    </row>
    <row r="6" spans="1:4" x14ac:dyDescent="0.3">
      <c r="A6" s="13">
        <v>64.548022598870006</v>
      </c>
      <c r="B6" s="13">
        <f t="shared" si="0"/>
        <v>72.310126582278457</v>
      </c>
      <c r="C6" s="13">
        <v>3.7834490796950102</v>
      </c>
      <c r="D6" s="9">
        <f t="shared" si="1"/>
        <v>13.014606384933664</v>
      </c>
    </row>
    <row r="7" spans="1:4" x14ac:dyDescent="0.3">
      <c r="A7" s="13">
        <v>67.372881355932194</v>
      </c>
      <c r="B7" s="13">
        <f t="shared" si="0"/>
        <v>75.474683544303815</v>
      </c>
      <c r="C7" s="13">
        <v>3.0590225503051398</v>
      </c>
      <c r="D7" s="9">
        <f t="shared" si="1"/>
        <v>10.52266690425939</v>
      </c>
    </row>
    <row r="8" spans="1:4" x14ac:dyDescent="0.3">
      <c r="A8" s="13">
        <v>71.468926553672304</v>
      </c>
      <c r="B8" s="13">
        <f t="shared" si="0"/>
        <v>80.063291139240519</v>
      </c>
      <c r="C8" s="13">
        <v>8.5630453434348297</v>
      </c>
      <c r="D8" s="9">
        <f t="shared" si="1"/>
        <v>29.455838377538608</v>
      </c>
    </row>
    <row r="9" spans="1:4" x14ac:dyDescent="0.3">
      <c r="A9" s="13">
        <v>77.118644067796595</v>
      </c>
      <c r="B9" s="13">
        <f t="shared" si="0"/>
        <v>86.39240506329115</v>
      </c>
      <c r="C9" s="13">
        <v>15.49528110987</v>
      </c>
      <c r="D9" s="9">
        <f t="shared" si="1"/>
        <v>53.301889419141489</v>
      </c>
    </row>
    <row r="10" spans="1:4" x14ac:dyDescent="0.3">
      <c r="A10" s="13">
        <v>87.853107344632704</v>
      </c>
      <c r="B10" s="13">
        <f t="shared" si="0"/>
        <v>98.417721518987307</v>
      </c>
      <c r="C10" s="13">
        <v>21.051915885581</v>
      </c>
      <c r="D10" s="9">
        <f t="shared" si="1"/>
        <v>72.416039737385617</v>
      </c>
    </row>
    <row r="11" spans="1:4" x14ac:dyDescent="0.3">
      <c r="A11" s="13">
        <v>89.265536723163805</v>
      </c>
      <c r="B11" s="13">
        <f t="shared" si="0"/>
        <v>100</v>
      </c>
      <c r="C11" s="13">
        <v>29.070791446101001</v>
      </c>
      <c r="D11" s="9">
        <f t="shared" si="1"/>
        <v>100</v>
      </c>
    </row>
    <row r="12" spans="1:4" x14ac:dyDescent="0.3">
      <c r="D12" s="9"/>
    </row>
    <row r="13" spans="1:4" x14ac:dyDescent="0.3">
      <c r="D13" s="9"/>
    </row>
    <row r="14" spans="1:4" x14ac:dyDescent="0.3">
      <c r="D14" s="9"/>
    </row>
    <row r="15" spans="1:4" x14ac:dyDescent="0.3">
      <c r="D15" s="9"/>
    </row>
    <row r="16" spans="1:4" x14ac:dyDescent="0.3">
      <c r="D16" s="9"/>
    </row>
    <row r="17" spans="4:4" x14ac:dyDescent="0.3">
      <c r="D17" s="9"/>
    </row>
    <row r="18" spans="4:4" x14ac:dyDescent="0.3">
      <c r="D18" s="9"/>
    </row>
    <row r="19" spans="4:4" x14ac:dyDescent="0.3">
      <c r="D19" s="9"/>
    </row>
    <row r="20" spans="4:4" x14ac:dyDescent="0.3">
      <c r="D20" s="9"/>
    </row>
    <row r="21" spans="4:4" x14ac:dyDescent="0.3">
      <c r="D21" s="9"/>
    </row>
    <row r="22" spans="4:4" x14ac:dyDescent="0.3">
      <c r="D22" s="9"/>
    </row>
    <row r="23" spans="4:4" x14ac:dyDescent="0.3">
      <c r="D23" s="9"/>
    </row>
    <row r="24" spans="4:4" x14ac:dyDescent="0.3">
      <c r="D24" s="9"/>
    </row>
    <row r="25" spans="4:4" x14ac:dyDescent="0.3">
      <c r="D25" s="9"/>
    </row>
    <row r="26" spans="4:4" x14ac:dyDescent="0.3">
      <c r="D26" s="9"/>
    </row>
    <row r="27" spans="4:4" x14ac:dyDescent="0.3">
      <c r="D27" s="9"/>
    </row>
    <row r="28" spans="4:4" x14ac:dyDescent="0.3">
      <c r="D28" s="9"/>
    </row>
    <row r="29" spans="4:4" x14ac:dyDescent="0.3">
      <c r="D29" s="9"/>
    </row>
    <row r="30" spans="4:4" x14ac:dyDescent="0.3">
      <c r="D30" s="9"/>
    </row>
    <row r="31" spans="4:4" x14ac:dyDescent="0.3">
      <c r="D31" s="9"/>
    </row>
    <row r="32" spans="4: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1:4" x14ac:dyDescent="0.3">
      <c r="D161" s="9"/>
    </row>
    <row r="162" spans="1:4" x14ac:dyDescent="0.3">
      <c r="D162" s="9"/>
    </row>
    <row r="163" spans="1:4" x14ac:dyDescent="0.3">
      <c r="D163" s="9"/>
    </row>
    <row r="164" spans="1:4" x14ac:dyDescent="0.3">
      <c r="D164" s="9"/>
    </row>
    <row r="165" spans="1:4" x14ac:dyDescent="0.3">
      <c r="D165" s="9"/>
    </row>
    <row r="166" spans="1:4" x14ac:dyDescent="0.3">
      <c r="D166" s="9"/>
    </row>
    <row r="167" spans="1:4" x14ac:dyDescent="0.3">
      <c r="D167" s="9"/>
    </row>
    <row r="168" spans="1:4" x14ac:dyDescent="0.3">
      <c r="D168" s="9"/>
    </row>
    <row r="169" spans="1:4" x14ac:dyDescent="0.3">
      <c r="D169" s="9"/>
    </row>
    <row r="170" spans="1:4" ht="15" thickBot="1" x14ac:dyDescent="0.35">
      <c r="A170" s="14"/>
      <c r="B170" s="14"/>
      <c r="C170" s="14"/>
      <c r="D17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Wuerker 1965</vt:lpstr>
      <vt:lpstr>McPhedran 1965</vt:lpstr>
      <vt:lpstr>Knott 1971</vt:lpstr>
      <vt:lpstr>Bagust 1973</vt:lpstr>
      <vt:lpstr>Proske 1974</vt:lpstr>
      <vt:lpstr>Stephens 1975</vt:lpstr>
      <vt:lpstr>Freund 1975</vt:lpstr>
      <vt:lpstr>Jami 1975</vt:lpstr>
      <vt:lpstr>Appelberg 1976</vt:lpstr>
      <vt:lpstr>Dum 1980</vt:lpstr>
      <vt:lpstr>Emonet 1987</vt:lpstr>
      <vt:lpstr>Dengler 1988</vt:lpstr>
      <vt:lpstr>Kanda 1992</vt:lpstr>
      <vt:lpstr>Manuel 2011</vt:lpstr>
      <vt:lpstr>Martinez Silva 2018</vt:lpstr>
      <vt:lpstr>Mouse-Ftw-R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arnault CAILLET</dc:creator>
  <cp:lastModifiedBy>arnault CAILLET</cp:lastModifiedBy>
  <dcterms:created xsi:type="dcterms:W3CDTF">2015-06-05T18:17:20Z</dcterms:created>
  <dcterms:modified xsi:type="dcterms:W3CDTF">2022-01-06T13:51:48Z</dcterms:modified>
</cp:coreProperties>
</file>