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dallasmould/Dropbox (Hogan Lab)/Dallas L. Mould/Paper Drafts/Evol CbrB paper/1. Revision/1. For Reupload based on journal style edit/Supplemental Files/"/>
    </mc:Choice>
  </mc:AlternateContent>
  <xr:revisionPtr revIDLastSave="0" documentId="13_ncr:1_{BEC9F587-053D-5F4A-A1DF-525235712783}" xr6:coauthVersionLast="47" xr6:coauthVersionMax="47" xr10:uidLastSave="{00000000-0000-0000-0000-000000000000}"/>
  <bookViews>
    <workbookView xWindow="0" yWindow="500" windowWidth="28800" windowHeight="16440" xr2:uid="{00000000-000D-0000-FFFF-FFFF00000000}"/>
  </bookViews>
  <sheets>
    <sheet name="Notes" sheetId="2" r:id="rId1"/>
    <sheet name="data_FEV" sheetId="1" r:id="rId2"/>
  </sheets>
  <definedNames>
    <definedName name="_xlnm._FilterDatabase" localSheetId="1" hidden="1">data_FEV!$A$1:$Q$1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9" i="1" l="1"/>
  <c r="Q20" i="1"/>
  <c r="Q8" i="1"/>
  <c r="Q15" i="1"/>
  <c r="Q22" i="1"/>
  <c r="Q29" i="1"/>
  <c r="Q25" i="1"/>
  <c r="Q31" i="1"/>
  <c r="Q26" i="1"/>
  <c r="Q28" i="1"/>
  <c r="Q4" i="1"/>
  <c r="P19" i="1"/>
  <c r="P21" i="1"/>
  <c r="P12" i="1"/>
  <c r="P17" i="1"/>
  <c r="Q17" i="1" s="1"/>
  <c r="P20" i="1"/>
  <c r="P3" i="1"/>
  <c r="P6" i="1"/>
  <c r="P16" i="1"/>
  <c r="Q16" i="1" s="1"/>
  <c r="P8" i="1"/>
  <c r="P2" i="1"/>
  <c r="P18" i="1"/>
  <c r="P11" i="1"/>
  <c r="Q11" i="1" s="1"/>
  <c r="P15" i="1"/>
  <c r="P10" i="1"/>
  <c r="P9" i="1"/>
  <c r="P7" i="1"/>
  <c r="Q7" i="1" s="1"/>
  <c r="P22" i="1"/>
  <c r="P14" i="1"/>
  <c r="P5" i="1"/>
  <c r="P39" i="1"/>
  <c r="Q39" i="1" s="1"/>
  <c r="P29" i="1"/>
  <c r="P30" i="1"/>
  <c r="P40" i="1"/>
  <c r="P33" i="1"/>
  <c r="Q33" i="1" s="1"/>
  <c r="P25" i="1"/>
  <c r="P36" i="1"/>
  <c r="P37" i="1"/>
  <c r="P35" i="1"/>
  <c r="Q35" i="1" s="1"/>
  <c r="P31" i="1"/>
  <c r="P23" i="1"/>
  <c r="P38" i="1"/>
  <c r="P42" i="1"/>
  <c r="Q42" i="1" s="1"/>
  <c r="P26" i="1"/>
  <c r="P32" i="1"/>
  <c r="P34" i="1"/>
  <c r="P41" i="1"/>
  <c r="Q41" i="1" s="1"/>
  <c r="P28" i="1"/>
  <c r="P24" i="1"/>
  <c r="P27" i="1"/>
  <c r="P13" i="1"/>
  <c r="Q13" i="1" s="1"/>
  <c r="P4" i="1"/>
  <c r="O19" i="1"/>
  <c r="O21" i="1"/>
  <c r="Q21" i="1" s="1"/>
  <c r="O12" i="1"/>
  <c r="Q12" i="1" s="1"/>
  <c r="O17" i="1"/>
  <c r="O20" i="1"/>
  <c r="O3" i="1"/>
  <c r="Q3" i="1" s="1"/>
  <c r="O6" i="1"/>
  <c r="Q6" i="1" s="1"/>
  <c r="O16" i="1"/>
  <c r="O8" i="1"/>
  <c r="O2" i="1"/>
  <c r="Q2" i="1" s="1"/>
  <c r="O18" i="1"/>
  <c r="Q18" i="1" s="1"/>
  <c r="O11" i="1"/>
  <c r="O15" i="1"/>
  <c r="O10" i="1"/>
  <c r="Q10" i="1" s="1"/>
  <c r="O9" i="1"/>
  <c r="Q9" i="1" s="1"/>
  <c r="O7" i="1"/>
  <c r="O22" i="1"/>
  <c r="O14" i="1"/>
  <c r="Q14" i="1" s="1"/>
  <c r="O5" i="1"/>
  <c r="Q5" i="1" s="1"/>
  <c r="O39" i="1"/>
  <c r="O29" i="1"/>
  <c r="O30" i="1"/>
  <c r="Q30" i="1" s="1"/>
  <c r="O40" i="1"/>
  <c r="Q40" i="1" s="1"/>
  <c r="O33" i="1"/>
  <c r="O25" i="1"/>
  <c r="O36" i="1"/>
  <c r="Q36" i="1" s="1"/>
  <c r="O37" i="1"/>
  <c r="Q37" i="1" s="1"/>
  <c r="O35" i="1"/>
  <c r="O31" i="1"/>
  <c r="O23" i="1"/>
  <c r="Q23" i="1" s="1"/>
  <c r="O38" i="1"/>
  <c r="Q38" i="1" s="1"/>
  <c r="O42" i="1"/>
  <c r="O26" i="1"/>
  <c r="O32" i="1"/>
  <c r="Q32" i="1" s="1"/>
  <c r="O34" i="1"/>
  <c r="Q34" i="1" s="1"/>
  <c r="O41" i="1"/>
  <c r="O28" i="1"/>
  <c r="O24" i="1"/>
  <c r="Q24" i="1" s="1"/>
  <c r="O27" i="1"/>
  <c r="Q27" i="1" s="1"/>
  <c r="O13" i="1"/>
  <c r="O4" i="1"/>
</calcChain>
</file>

<file path=xl/sharedStrings.xml><?xml version="1.0" encoding="utf-8"?>
<sst xmlns="http://schemas.openxmlformats.org/spreadsheetml/2006/main" count="100" uniqueCount="60">
  <si>
    <t>Metabolite</t>
  </si>
  <si>
    <t>Class</t>
  </si>
  <si>
    <t>Ala</t>
  </si>
  <si>
    <t>Aminoacids</t>
  </si>
  <si>
    <t>Arg</t>
  </si>
  <si>
    <t>Asn</t>
  </si>
  <si>
    <t>Asp</t>
  </si>
  <si>
    <t>Cit</t>
  </si>
  <si>
    <t>Gln</t>
  </si>
  <si>
    <t>Glu</t>
  </si>
  <si>
    <t>Gly</t>
  </si>
  <si>
    <t>His</t>
  </si>
  <si>
    <t>Ile</t>
  </si>
  <si>
    <t>Lys</t>
  </si>
  <si>
    <t>Met</t>
  </si>
  <si>
    <t>Orn</t>
  </si>
  <si>
    <t>Phe</t>
  </si>
  <si>
    <t>Pro</t>
  </si>
  <si>
    <t>Ser</t>
  </si>
  <si>
    <t>Thr</t>
  </si>
  <si>
    <t>Trp</t>
  </si>
  <si>
    <t>Tyr</t>
  </si>
  <si>
    <t>Val</t>
  </si>
  <si>
    <t>Ac-Orn</t>
  </si>
  <si>
    <t>Biogenic Amines</t>
  </si>
  <si>
    <t>ADMA</t>
  </si>
  <si>
    <t>alpha-AAA</t>
  </si>
  <si>
    <t>c4-OH-Pro</t>
  </si>
  <si>
    <t>Carnosine</t>
  </si>
  <si>
    <t>Creatinine</t>
  </si>
  <si>
    <t>DOPA</t>
  </si>
  <si>
    <t>Dopamine</t>
  </si>
  <si>
    <t>Histamine</t>
  </si>
  <si>
    <t>Kynurenine</t>
  </si>
  <si>
    <t>Met-SO</t>
  </si>
  <si>
    <t>Nitro-Tyr</t>
  </si>
  <si>
    <t>PEA</t>
  </si>
  <si>
    <t>Putrescine</t>
  </si>
  <si>
    <t>Sarcosine</t>
  </si>
  <si>
    <t>SDMA</t>
  </si>
  <si>
    <t>Serotonin</t>
  </si>
  <si>
    <t>Spermidine</t>
  </si>
  <si>
    <t>Spermine</t>
  </si>
  <si>
    <t>t4-OH-Pro</t>
  </si>
  <si>
    <t>Taurine</t>
  </si>
  <si>
    <t>CF FEV 92</t>
  </si>
  <si>
    <t>CF FEV 91</t>
  </si>
  <si>
    <t>CF FEV 61</t>
  </si>
  <si>
    <t>CF FEV 112</t>
  </si>
  <si>
    <t>CF FEV 77</t>
  </si>
  <si>
    <t>CF FEV 76</t>
  </si>
  <si>
    <t>CF FEV 59</t>
  </si>
  <si>
    <t>CF FEV 63</t>
  </si>
  <si>
    <t>CF FEV 113</t>
  </si>
  <si>
    <t>non-CF 1</t>
  </si>
  <si>
    <t>non-CF 2</t>
  </si>
  <si>
    <t>CF average</t>
  </si>
  <si>
    <t>non-CF Average</t>
  </si>
  <si>
    <t>Average in CF/Average in non-CF</t>
  </si>
  <si>
    <r>
      <rPr>
        <b/>
        <sz val="12"/>
        <color theme="1"/>
        <rFont val="Arial"/>
        <family val="2"/>
      </rPr>
      <t xml:space="preserve">Supplementary File 5. Amino acid and biogenic amine concentrations in bronchioalveolar lavage (BAL) fluid from people with cystic fibrosis (CF) and non-CF comparators. </t>
    </r>
    <r>
      <rPr>
        <sz val="12"/>
        <color theme="1"/>
        <rFont val="Arial"/>
        <family val="2"/>
      </rPr>
      <t>Values listed are micromolar concentrations for specified metabolites quantified in the BAL samples from people with and without CF (non-CF) using the Biocrates AbsoluteIDQ p180 Kit (n = 10 and 2, respectively). The percent forced expiratory volume in one second is noted for samples from people with CF as part of the column title. In addition to the concentrations listed per sample for each amino acid, the average is shown for samples from people with and without CF as well as a ratio of the averages.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</si>
</sst>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2"/>
      <color theme="1"/>
      <name val="Arial"/>
      <family val="2"/>
    </font>
    <font>
      <sz val="12"/>
      <color theme="1"/>
      <name val="Arial"/>
      <family val="2"/>
    </font>
    <font>
      <b/>
      <i/>
      <sz val="12"/>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
    <xf numFmtId="0" fontId="0" fillId="0" borderId="0" xfId="0"/>
    <xf numFmtId="0" fontId="18" fillId="0" borderId="0" xfId="0" applyFont="1" applyFill="1"/>
    <xf numFmtId="0" fontId="19" fillId="0" borderId="0" xfId="0" applyFont="1" applyFill="1"/>
    <xf numFmtId="0" fontId="20" fillId="0" borderId="0" xfId="0" applyFont="1" applyFill="1"/>
    <xf numFmtId="0" fontId="19" fillId="0" borderId="0" xfId="0" applyFont="1" applyAlignment="1">
      <alignment horizontal="center" vertical="center" wrapText="1"/>
    </xf>
    <xf numFmtId="0" fontId="0" fillId="0" borderId="0" xfId="0" applyAlignment="1">
      <alignment horizontal="center" vertical="center"/>
    </xf>
    <xf numFmtId="0" fontId="16" fillId="0" borderId="0" xfId="0" applyFont="1" applyFill="1"/>
    <xf numFmtId="0" fontId="0" fillId="0" borderId="0" xfId="0"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
  <sheetViews>
    <sheetView tabSelected="1" zoomScale="150" workbookViewId="0">
      <selection sqref="A1:I17"/>
    </sheetView>
  </sheetViews>
  <sheetFormatPr baseColWidth="10" defaultRowHeight="16" x14ac:dyDescent="0.2"/>
  <sheetData>
    <row r="1" spans="1:9" x14ac:dyDescent="0.2">
      <c r="A1" s="4" t="s">
        <v>59</v>
      </c>
      <c r="B1" s="5"/>
      <c r="C1" s="5"/>
      <c r="D1" s="5"/>
      <c r="E1" s="5"/>
      <c r="F1" s="5"/>
      <c r="G1" s="5"/>
      <c r="H1" s="5"/>
      <c r="I1" s="5"/>
    </row>
    <row r="2" spans="1:9" x14ac:dyDescent="0.2">
      <c r="A2" s="5"/>
      <c r="B2" s="5"/>
      <c r="C2" s="5"/>
      <c r="D2" s="5"/>
      <c r="E2" s="5"/>
      <c r="F2" s="5"/>
      <c r="G2" s="5"/>
      <c r="H2" s="5"/>
      <c r="I2" s="5"/>
    </row>
    <row r="3" spans="1:9" x14ac:dyDescent="0.2">
      <c r="A3" s="5"/>
      <c r="B3" s="5"/>
      <c r="C3" s="5"/>
      <c r="D3" s="5"/>
      <c r="E3" s="5"/>
      <c r="F3" s="5"/>
      <c r="G3" s="5"/>
      <c r="H3" s="5"/>
      <c r="I3" s="5"/>
    </row>
    <row r="4" spans="1:9" x14ac:dyDescent="0.2">
      <c r="A4" s="5"/>
      <c r="B4" s="5"/>
      <c r="C4" s="5"/>
      <c r="D4" s="5"/>
      <c r="E4" s="5"/>
      <c r="F4" s="5"/>
      <c r="G4" s="5"/>
      <c r="H4" s="5"/>
      <c r="I4" s="5"/>
    </row>
    <row r="5" spans="1:9" x14ac:dyDescent="0.2">
      <c r="A5" s="5"/>
      <c r="B5" s="5"/>
      <c r="C5" s="5"/>
      <c r="D5" s="5"/>
      <c r="E5" s="5"/>
      <c r="F5" s="5"/>
      <c r="G5" s="5"/>
      <c r="H5" s="5"/>
      <c r="I5" s="5"/>
    </row>
    <row r="6" spans="1:9" x14ac:dyDescent="0.2">
      <c r="A6" s="5"/>
      <c r="B6" s="5"/>
      <c r="C6" s="5"/>
      <c r="D6" s="5"/>
      <c r="E6" s="5"/>
      <c r="F6" s="5"/>
      <c r="G6" s="5"/>
      <c r="H6" s="5"/>
      <c r="I6" s="5"/>
    </row>
    <row r="7" spans="1:9" x14ac:dyDescent="0.2">
      <c r="A7" s="5"/>
      <c r="B7" s="5"/>
      <c r="C7" s="5"/>
      <c r="D7" s="5"/>
      <c r="E7" s="5"/>
      <c r="F7" s="5"/>
      <c r="G7" s="5"/>
      <c r="H7" s="5"/>
      <c r="I7" s="5"/>
    </row>
    <row r="8" spans="1:9" x14ac:dyDescent="0.2">
      <c r="A8" s="5"/>
      <c r="B8" s="5"/>
      <c r="C8" s="5"/>
      <c r="D8" s="5"/>
      <c r="E8" s="5"/>
      <c r="F8" s="5"/>
      <c r="G8" s="5"/>
      <c r="H8" s="5"/>
      <c r="I8" s="5"/>
    </row>
    <row r="9" spans="1:9" x14ac:dyDescent="0.2">
      <c r="A9" s="5"/>
      <c r="B9" s="5"/>
      <c r="C9" s="5"/>
      <c r="D9" s="5"/>
      <c r="E9" s="5"/>
      <c r="F9" s="5"/>
      <c r="G9" s="5"/>
      <c r="H9" s="5"/>
      <c r="I9" s="5"/>
    </row>
    <row r="10" spans="1:9" x14ac:dyDescent="0.2">
      <c r="A10" s="5"/>
      <c r="B10" s="5"/>
      <c r="C10" s="5"/>
      <c r="D10" s="5"/>
      <c r="E10" s="5"/>
      <c r="F10" s="5"/>
      <c r="G10" s="5"/>
      <c r="H10" s="5"/>
      <c r="I10" s="5"/>
    </row>
    <row r="11" spans="1:9" x14ac:dyDescent="0.2">
      <c r="A11" s="5"/>
      <c r="B11" s="5"/>
      <c r="C11" s="5"/>
      <c r="D11" s="5"/>
      <c r="E11" s="5"/>
      <c r="F11" s="5"/>
      <c r="G11" s="5"/>
      <c r="H11" s="5"/>
      <c r="I11" s="5"/>
    </row>
    <row r="12" spans="1:9" x14ac:dyDescent="0.2">
      <c r="A12" s="5"/>
      <c r="B12" s="5"/>
      <c r="C12" s="5"/>
      <c r="D12" s="5"/>
      <c r="E12" s="5"/>
      <c r="F12" s="5"/>
      <c r="G12" s="5"/>
      <c r="H12" s="5"/>
      <c r="I12" s="5"/>
    </row>
    <row r="13" spans="1:9" x14ac:dyDescent="0.2">
      <c r="A13" s="5"/>
      <c r="B13" s="5"/>
      <c r="C13" s="5"/>
      <c r="D13" s="5"/>
      <c r="E13" s="5"/>
      <c r="F13" s="5"/>
      <c r="G13" s="5"/>
      <c r="H13" s="5"/>
      <c r="I13" s="5"/>
    </row>
    <row r="14" spans="1:9" x14ac:dyDescent="0.2">
      <c r="A14" s="5"/>
      <c r="B14" s="5"/>
      <c r="C14" s="5"/>
      <c r="D14" s="5"/>
      <c r="E14" s="5"/>
      <c r="F14" s="5"/>
      <c r="G14" s="5"/>
      <c r="H14" s="5"/>
      <c r="I14" s="5"/>
    </row>
    <row r="15" spans="1:9" x14ac:dyDescent="0.2">
      <c r="A15" s="5"/>
      <c r="B15" s="5"/>
      <c r="C15" s="5"/>
      <c r="D15" s="5"/>
      <c r="E15" s="5"/>
      <c r="F15" s="5"/>
      <c r="G15" s="5"/>
      <c r="H15" s="5"/>
      <c r="I15" s="5"/>
    </row>
    <row r="16" spans="1:9" x14ac:dyDescent="0.2">
      <c r="A16" s="5"/>
      <c r="B16" s="5"/>
      <c r="C16" s="5"/>
      <c r="D16" s="5"/>
      <c r="E16" s="5"/>
      <c r="F16" s="5"/>
      <c r="G16" s="5"/>
      <c r="H16" s="5"/>
      <c r="I16" s="5"/>
    </row>
    <row r="17" spans="1:9" x14ac:dyDescent="0.2">
      <c r="A17" s="5"/>
      <c r="B17" s="5"/>
      <c r="C17" s="5"/>
      <c r="D17" s="5"/>
      <c r="E17" s="5"/>
      <c r="F17" s="5"/>
      <c r="G17" s="5"/>
      <c r="H17" s="5"/>
      <c r="I17" s="5"/>
    </row>
  </sheetData>
  <mergeCells count="1">
    <mergeCell ref="A1:I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2"/>
  <sheetViews>
    <sheetView zoomScale="94" workbookViewId="0">
      <selection activeCell="C43" sqref="A1:XFD1048576"/>
    </sheetView>
  </sheetViews>
  <sheetFormatPr baseColWidth="10" defaultRowHeight="16" x14ac:dyDescent="0.2"/>
  <cols>
    <col min="1" max="1" width="15.6640625" style="7" customWidth="1"/>
    <col min="2" max="2" width="17.6640625" style="7" customWidth="1"/>
    <col min="3" max="3" width="13.33203125" style="7" customWidth="1"/>
    <col min="4" max="5" width="15" style="7" customWidth="1"/>
    <col min="6" max="6" width="14.6640625" style="7" customWidth="1"/>
    <col min="7" max="7" width="15.1640625" style="7" customWidth="1"/>
    <col min="8" max="8" width="14.33203125" style="7" customWidth="1"/>
    <col min="9" max="9" width="13.1640625" style="7" customWidth="1"/>
    <col min="10" max="12" width="10.83203125" style="7"/>
    <col min="13" max="14" width="13.1640625" style="7" customWidth="1"/>
    <col min="15" max="15" width="13.6640625" style="7" customWidth="1"/>
    <col min="16" max="16" width="16.5" style="7" customWidth="1"/>
    <col min="17" max="17" width="32.6640625" style="7" customWidth="1"/>
    <col min="18" max="16384" width="10.83203125" style="7"/>
  </cols>
  <sheetData>
    <row r="1" spans="1:17" s="6" customFormat="1" x14ac:dyDescent="0.2">
      <c r="A1" s="1" t="s">
        <v>0</v>
      </c>
      <c r="B1" s="1" t="s">
        <v>1</v>
      </c>
      <c r="C1" s="3" t="s">
        <v>45</v>
      </c>
      <c r="D1" s="3" t="s">
        <v>46</v>
      </c>
      <c r="E1" s="3" t="s">
        <v>46</v>
      </c>
      <c r="F1" s="3" t="s">
        <v>47</v>
      </c>
      <c r="G1" s="3" t="s">
        <v>48</v>
      </c>
      <c r="H1" s="3" t="s">
        <v>49</v>
      </c>
      <c r="I1" s="3" t="s">
        <v>50</v>
      </c>
      <c r="J1" s="3" t="s">
        <v>51</v>
      </c>
      <c r="K1" s="3" t="s">
        <v>52</v>
      </c>
      <c r="L1" s="3" t="s">
        <v>53</v>
      </c>
      <c r="M1" s="2" t="s">
        <v>54</v>
      </c>
      <c r="N1" s="2" t="s">
        <v>55</v>
      </c>
      <c r="O1" s="3" t="s">
        <v>56</v>
      </c>
      <c r="P1" s="2" t="s">
        <v>57</v>
      </c>
      <c r="Q1" s="1" t="s">
        <v>58</v>
      </c>
    </row>
    <row r="2" spans="1:17" x14ac:dyDescent="0.2">
      <c r="A2" s="2" t="s">
        <v>13</v>
      </c>
      <c r="B2" s="2" t="s">
        <v>3</v>
      </c>
      <c r="C2" s="2">
        <v>929.2</v>
      </c>
      <c r="D2" s="2">
        <v>181.6</v>
      </c>
      <c r="E2" s="2">
        <v>314.8</v>
      </c>
      <c r="F2" s="2">
        <v>1542</v>
      </c>
      <c r="G2" s="2">
        <v>33.08</v>
      </c>
      <c r="H2" s="2">
        <v>148.80000000000001</v>
      </c>
      <c r="I2" s="2">
        <v>71.599999999999994</v>
      </c>
      <c r="J2" s="2">
        <v>429.6</v>
      </c>
      <c r="K2" s="2">
        <v>5025.2</v>
      </c>
      <c r="L2" s="2">
        <v>13.96</v>
      </c>
      <c r="M2" s="2">
        <v>42.8</v>
      </c>
      <c r="N2" s="2">
        <v>38.200000000000003</v>
      </c>
      <c r="O2" s="2">
        <f t="shared" ref="O2:O42" si="0">AVERAGE(C2:L2)</f>
        <v>868.98399999999981</v>
      </c>
      <c r="P2" s="2">
        <f t="shared" ref="P2:P42" si="1">AVERAGE(M2:N2)</f>
        <v>40.5</v>
      </c>
      <c r="Q2" s="2">
        <f t="shared" ref="Q2:Q42" si="2">O2/P2</f>
        <v>21.45639506172839</v>
      </c>
    </row>
    <row r="3" spans="1:17" x14ac:dyDescent="0.2">
      <c r="A3" s="2" t="s">
        <v>9</v>
      </c>
      <c r="B3" s="2" t="s">
        <v>3</v>
      </c>
      <c r="C3" s="2">
        <v>576.79999999999995</v>
      </c>
      <c r="D3" s="2">
        <v>224.8</v>
      </c>
      <c r="E3" s="2">
        <v>237.6</v>
      </c>
      <c r="F3" s="2">
        <v>853.6</v>
      </c>
      <c r="G3" s="2">
        <v>32.159999999999997</v>
      </c>
      <c r="H3" s="2">
        <v>131.6</v>
      </c>
      <c r="I3" s="2">
        <v>41.6</v>
      </c>
      <c r="J3" s="2">
        <v>368</v>
      </c>
      <c r="K3" s="2">
        <v>4016.4</v>
      </c>
      <c r="L3" s="2">
        <v>33.28</v>
      </c>
      <c r="M3" s="2">
        <v>69.2</v>
      </c>
      <c r="N3" s="2">
        <v>142.80000000000001</v>
      </c>
      <c r="O3" s="2">
        <f t="shared" si="0"/>
        <v>651.58399999999995</v>
      </c>
      <c r="P3" s="2">
        <f t="shared" si="1"/>
        <v>106</v>
      </c>
      <c r="Q3" s="2">
        <f t="shared" si="2"/>
        <v>6.1470188679245279</v>
      </c>
    </row>
    <row r="4" spans="1:17" x14ac:dyDescent="0.2">
      <c r="A4" s="2" t="s">
        <v>2</v>
      </c>
      <c r="B4" s="2" t="s">
        <v>3</v>
      </c>
      <c r="C4" s="2">
        <v>414.8</v>
      </c>
      <c r="D4" s="2">
        <v>174.4</v>
      </c>
      <c r="E4" s="2">
        <v>264</v>
      </c>
      <c r="F4" s="2">
        <v>875.2</v>
      </c>
      <c r="G4" s="2">
        <v>21.32</v>
      </c>
      <c r="H4" s="2">
        <v>156.80000000000001</v>
      </c>
      <c r="I4" s="2">
        <v>38.840000000000003</v>
      </c>
      <c r="J4" s="2">
        <v>574.79999999999995</v>
      </c>
      <c r="K4" s="2">
        <v>3942</v>
      </c>
      <c r="L4" s="2">
        <v>19.04</v>
      </c>
      <c r="M4" s="2">
        <v>54.4</v>
      </c>
      <c r="N4" s="2">
        <v>36.6</v>
      </c>
      <c r="O4" s="2">
        <f t="shared" si="0"/>
        <v>648.12</v>
      </c>
      <c r="P4" s="2">
        <f t="shared" si="1"/>
        <v>45.5</v>
      </c>
      <c r="Q4" s="2">
        <f t="shared" si="2"/>
        <v>14.244395604395605</v>
      </c>
    </row>
    <row r="5" spans="1:17" x14ac:dyDescent="0.2">
      <c r="A5" s="2" t="s">
        <v>22</v>
      </c>
      <c r="B5" s="2" t="s">
        <v>3</v>
      </c>
      <c r="C5" s="2">
        <v>342.4</v>
      </c>
      <c r="D5" s="2">
        <v>130.4</v>
      </c>
      <c r="E5" s="2">
        <v>186.4</v>
      </c>
      <c r="F5" s="2">
        <v>660</v>
      </c>
      <c r="G5" s="2">
        <v>19.600000000000001</v>
      </c>
      <c r="H5" s="2">
        <v>108</v>
      </c>
      <c r="I5" s="2">
        <v>36.119999999999997</v>
      </c>
      <c r="J5" s="2">
        <v>373.2</v>
      </c>
      <c r="K5" s="2">
        <v>2773.2</v>
      </c>
      <c r="L5" s="2">
        <v>12.72</v>
      </c>
      <c r="M5" s="2">
        <v>23.52</v>
      </c>
      <c r="N5" s="2">
        <v>18.239999999999998</v>
      </c>
      <c r="O5" s="2">
        <f t="shared" si="0"/>
        <v>464.20400000000001</v>
      </c>
      <c r="P5" s="2">
        <f t="shared" si="1"/>
        <v>20.88</v>
      </c>
      <c r="Q5" s="2">
        <f t="shared" si="2"/>
        <v>22.231992337164751</v>
      </c>
    </row>
    <row r="6" spans="1:17" x14ac:dyDescent="0.2">
      <c r="A6" s="2" t="s">
        <v>10</v>
      </c>
      <c r="B6" s="2" t="s">
        <v>3</v>
      </c>
      <c r="C6" s="2">
        <v>512.79999999999995</v>
      </c>
      <c r="D6" s="2">
        <v>202</v>
      </c>
      <c r="E6" s="2">
        <v>196</v>
      </c>
      <c r="F6" s="2">
        <v>702</v>
      </c>
      <c r="G6" s="2">
        <v>29.6</v>
      </c>
      <c r="H6" s="2">
        <v>154.4</v>
      </c>
      <c r="I6" s="2">
        <v>51.2</v>
      </c>
      <c r="J6" s="2">
        <v>269.60000000000002</v>
      </c>
      <c r="K6" s="2">
        <v>2191.1999999999998</v>
      </c>
      <c r="L6" s="2">
        <v>39.840000000000003</v>
      </c>
      <c r="M6" s="2">
        <v>103.6</v>
      </c>
      <c r="N6" s="2">
        <v>234</v>
      </c>
      <c r="O6" s="2">
        <f t="shared" si="0"/>
        <v>434.86399999999992</v>
      </c>
      <c r="P6" s="2">
        <f t="shared" si="1"/>
        <v>168.8</v>
      </c>
      <c r="Q6" s="2">
        <f t="shared" si="2"/>
        <v>2.5762085308056863</v>
      </c>
    </row>
    <row r="7" spans="1:17" x14ac:dyDescent="0.2">
      <c r="A7" s="2" t="s">
        <v>19</v>
      </c>
      <c r="B7" s="2" t="s">
        <v>3</v>
      </c>
      <c r="C7" s="2">
        <v>300.8</v>
      </c>
      <c r="D7" s="2">
        <v>76</v>
      </c>
      <c r="E7" s="2">
        <v>116.8</v>
      </c>
      <c r="F7" s="2">
        <v>293.2</v>
      </c>
      <c r="G7" s="2">
        <v>17.48</v>
      </c>
      <c r="H7" s="2">
        <v>50.4</v>
      </c>
      <c r="I7" s="2">
        <v>34.6</v>
      </c>
      <c r="J7" s="2">
        <v>301.60000000000002</v>
      </c>
      <c r="K7" s="2">
        <v>2634.8</v>
      </c>
      <c r="L7" s="2">
        <v>6.72</v>
      </c>
      <c r="M7" s="2">
        <v>23.08</v>
      </c>
      <c r="N7" s="2">
        <v>12.52</v>
      </c>
      <c r="O7" s="2">
        <f t="shared" si="0"/>
        <v>383.24</v>
      </c>
      <c r="P7" s="2">
        <f t="shared" si="1"/>
        <v>17.799999999999997</v>
      </c>
      <c r="Q7" s="2">
        <f t="shared" si="2"/>
        <v>21.530337078651691</v>
      </c>
    </row>
    <row r="8" spans="1:17" x14ac:dyDescent="0.2">
      <c r="A8" s="2" t="s">
        <v>12</v>
      </c>
      <c r="B8" s="2" t="s">
        <v>3</v>
      </c>
      <c r="C8" s="2">
        <v>241.6</v>
      </c>
      <c r="D8" s="2">
        <v>86</v>
      </c>
      <c r="E8" s="2">
        <v>184.4</v>
      </c>
      <c r="F8" s="2">
        <v>511.2</v>
      </c>
      <c r="G8" s="2">
        <v>17.16</v>
      </c>
      <c r="H8" s="2">
        <v>110</v>
      </c>
      <c r="I8" s="2">
        <v>26.88</v>
      </c>
      <c r="J8" s="2">
        <v>356</v>
      </c>
      <c r="K8" s="2">
        <v>2195.6</v>
      </c>
      <c r="L8" s="2">
        <v>3.7879999999999998</v>
      </c>
      <c r="M8" s="2">
        <v>15.32</v>
      </c>
      <c r="N8" s="2">
        <v>6.52</v>
      </c>
      <c r="O8" s="2">
        <f t="shared" si="0"/>
        <v>373.26280000000003</v>
      </c>
      <c r="P8" s="2">
        <f t="shared" si="1"/>
        <v>10.92</v>
      </c>
      <c r="Q8" s="2">
        <f t="shared" si="2"/>
        <v>34.181575091575091</v>
      </c>
    </row>
    <row r="9" spans="1:17" x14ac:dyDescent="0.2">
      <c r="A9" s="2" t="s">
        <v>18</v>
      </c>
      <c r="B9" s="2" t="s">
        <v>3</v>
      </c>
      <c r="C9" s="2">
        <v>238.8</v>
      </c>
      <c r="D9" s="2">
        <v>76.8</v>
      </c>
      <c r="E9" s="2">
        <v>126</v>
      </c>
      <c r="F9" s="2">
        <v>292</v>
      </c>
      <c r="G9" s="2">
        <v>17.8</v>
      </c>
      <c r="H9" s="2">
        <v>61.2</v>
      </c>
      <c r="I9" s="2">
        <v>28.68</v>
      </c>
      <c r="J9" s="2">
        <v>266</v>
      </c>
      <c r="K9" s="2">
        <v>2274.8000000000002</v>
      </c>
      <c r="L9" s="2">
        <v>10.88</v>
      </c>
      <c r="M9" s="2">
        <v>44.8</v>
      </c>
      <c r="N9" s="2">
        <v>27.72</v>
      </c>
      <c r="O9" s="2">
        <f t="shared" si="0"/>
        <v>339.29599999999999</v>
      </c>
      <c r="P9" s="2">
        <f t="shared" si="1"/>
        <v>36.26</v>
      </c>
      <c r="Q9" s="2">
        <f t="shared" si="2"/>
        <v>9.3573083287369005</v>
      </c>
    </row>
    <row r="10" spans="1:17" x14ac:dyDescent="0.2">
      <c r="A10" s="2" t="s">
        <v>17</v>
      </c>
      <c r="B10" s="2" t="s">
        <v>3</v>
      </c>
      <c r="C10" s="2">
        <v>189.2</v>
      </c>
      <c r="D10" s="2">
        <v>100</v>
      </c>
      <c r="E10" s="2">
        <v>90.8</v>
      </c>
      <c r="F10" s="2">
        <v>329.6</v>
      </c>
      <c r="G10" s="2">
        <v>8.24</v>
      </c>
      <c r="H10" s="2">
        <v>92</v>
      </c>
      <c r="I10" s="2">
        <v>28.68</v>
      </c>
      <c r="J10" s="2">
        <v>262</v>
      </c>
      <c r="K10" s="2">
        <v>1450.4</v>
      </c>
      <c r="L10" s="2">
        <v>8.68</v>
      </c>
      <c r="M10" s="2">
        <v>25.72</v>
      </c>
      <c r="N10" s="2">
        <v>20.6</v>
      </c>
      <c r="O10" s="2">
        <f t="shared" si="0"/>
        <v>255.95999999999998</v>
      </c>
      <c r="P10" s="2">
        <f t="shared" si="1"/>
        <v>23.16</v>
      </c>
      <c r="Q10" s="2">
        <f t="shared" si="2"/>
        <v>11.051813471502589</v>
      </c>
    </row>
    <row r="11" spans="1:17" x14ac:dyDescent="0.2">
      <c r="A11" s="2" t="s">
        <v>15</v>
      </c>
      <c r="B11" s="2" t="s">
        <v>3</v>
      </c>
      <c r="C11" s="2">
        <v>152</v>
      </c>
      <c r="D11" s="2">
        <v>48.4</v>
      </c>
      <c r="E11" s="2">
        <v>139.19999999999999</v>
      </c>
      <c r="F11" s="2">
        <v>594.4</v>
      </c>
      <c r="G11" s="2">
        <v>8.1199999999999992</v>
      </c>
      <c r="H11" s="2">
        <v>54.4</v>
      </c>
      <c r="I11" s="2">
        <v>17.600000000000001</v>
      </c>
      <c r="J11" s="2">
        <v>131.6</v>
      </c>
      <c r="K11" s="2">
        <v>1294.4000000000001</v>
      </c>
      <c r="L11" s="2">
        <v>2.988</v>
      </c>
      <c r="M11" s="2">
        <v>3.02</v>
      </c>
      <c r="N11" s="2">
        <v>9.24</v>
      </c>
      <c r="O11" s="2">
        <f t="shared" si="0"/>
        <v>244.31079999999997</v>
      </c>
      <c r="P11" s="2">
        <f t="shared" si="1"/>
        <v>6.13</v>
      </c>
      <c r="Q11" s="2">
        <f t="shared" si="2"/>
        <v>39.854942903752033</v>
      </c>
    </row>
    <row r="12" spans="1:17" x14ac:dyDescent="0.2">
      <c r="A12" s="2" t="s">
        <v>6</v>
      </c>
      <c r="B12" s="2" t="s">
        <v>3</v>
      </c>
      <c r="C12" s="2">
        <v>119.2</v>
      </c>
      <c r="D12" s="2">
        <v>54</v>
      </c>
      <c r="E12" s="2">
        <v>66.400000000000006</v>
      </c>
      <c r="F12" s="2">
        <v>324.8</v>
      </c>
      <c r="G12" s="2">
        <v>7.2</v>
      </c>
      <c r="H12" s="2">
        <v>41.6</v>
      </c>
      <c r="I12" s="2">
        <v>14.72</v>
      </c>
      <c r="J12" s="2">
        <v>121.2</v>
      </c>
      <c r="K12" s="2">
        <v>1486.4</v>
      </c>
      <c r="L12" s="2">
        <v>9.92</v>
      </c>
      <c r="M12" s="2">
        <v>30.64</v>
      </c>
      <c r="N12" s="2">
        <v>50.4</v>
      </c>
      <c r="O12" s="2">
        <f t="shared" si="0"/>
        <v>224.54400000000004</v>
      </c>
      <c r="P12" s="2">
        <f t="shared" si="1"/>
        <v>40.519999999999996</v>
      </c>
      <c r="Q12" s="2">
        <f t="shared" si="2"/>
        <v>5.5415597235932887</v>
      </c>
    </row>
    <row r="13" spans="1:17" x14ac:dyDescent="0.2">
      <c r="A13" s="2" t="s">
        <v>44</v>
      </c>
      <c r="B13" s="2" t="s">
        <v>24</v>
      </c>
      <c r="C13" s="2">
        <v>316</v>
      </c>
      <c r="D13" s="2">
        <v>244.4</v>
      </c>
      <c r="E13" s="2">
        <v>286</v>
      </c>
      <c r="F13" s="2">
        <v>345.2</v>
      </c>
      <c r="G13" s="2">
        <v>60</v>
      </c>
      <c r="H13" s="2">
        <v>160</v>
      </c>
      <c r="I13" s="2">
        <v>95.2</v>
      </c>
      <c r="J13" s="2">
        <v>281.2</v>
      </c>
      <c r="K13" s="2">
        <v>374.8</v>
      </c>
      <c r="L13" s="2">
        <v>60</v>
      </c>
      <c r="M13" s="2">
        <v>134.80000000000001</v>
      </c>
      <c r="N13" s="2">
        <v>198.4</v>
      </c>
      <c r="O13" s="2">
        <f t="shared" si="0"/>
        <v>222.28000000000003</v>
      </c>
      <c r="P13" s="2">
        <f t="shared" si="1"/>
        <v>166.60000000000002</v>
      </c>
      <c r="Q13" s="2">
        <f t="shared" si="2"/>
        <v>1.3342136854741897</v>
      </c>
    </row>
    <row r="14" spans="1:17" x14ac:dyDescent="0.2">
      <c r="A14" s="2" t="s">
        <v>21</v>
      </c>
      <c r="B14" s="2" t="s">
        <v>3</v>
      </c>
      <c r="C14" s="2">
        <v>134</v>
      </c>
      <c r="D14" s="2">
        <v>48.8</v>
      </c>
      <c r="E14" s="2">
        <v>99.6</v>
      </c>
      <c r="F14" s="2">
        <v>322</v>
      </c>
      <c r="G14" s="2">
        <v>7.56</v>
      </c>
      <c r="H14" s="2">
        <v>50</v>
      </c>
      <c r="I14" s="2">
        <v>13.84</v>
      </c>
      <c r="J14" s="2">
        <v>202.8</v>
      </c>
      <c r="K14" s="2">
        <v>1188</v>
      </c>
      <c r="L14" s="2">
        <v>3.488</v>
      </c>
      <c r="M14" s="2">
        <v>12.88</v>
      </c>
      <c r="N14" s="2">
        <v>13.96</v>
      </c>
      <c r="O14" s="2">
        <f t="shared" si="0"/>
        <v>207.00879999999998</v>
      </c>
      <c r="P14" s="2">
        <f t="shared" si="1"/>
        <v>13.420000000000002</v>
      </c>
      <c r="Q14" s="2">
        <f t="shared" si="2"/>
        <v>15.425394932935912</v>
      </c>
    </row>
    <row r="15" spans="1:17" x14ac:dyDescent="0.2">
      <c r="A15" s="2" t="s">
        <v>16</v>
      </c>
      <c r="B15" s="2" t="s">
        <v>3</v>
      </c>
      <c r="C15" s="2">
        <v>148.80000000000001</v>
      </c>
      <c r="D15" s="2">
        <v>54.4</v>
      </c>
      <c r="E15" s="2">
        <v>99.6</v>
      </c>
      <c r="F15" s="2">
        <v>322.8</v>
      </c>
      <c r="G15" s="2">
        <v>8.24</v>
      </c>
      <c r="H15" s="2">
        <v>57.2</v>
      </c>
      <c r="I15" s="2">
        <v>13.96</v>
      </c>
      <c r="J15" s="2">
        <v>192</v>
      </c>
      <c r="K15" s="2">
        <v>1075.5999999999999</v>
      </c>
      <c r="L15" s="2">
        <v>3.2519999999999998</v>
      </c>
      <c r="M15" s="2">
        <v>14.28</v>
      </c>
      <c r="N15" s="2">
        <v>9.7200000000000006</v>
      </c>
      <c r="O15" s="2">
        <f t="shared" si="0"/>
        <v>197.58519999999999</v>
      </c>
      <c r="P15" s="2">
        <f t="shared" si="1"/>
        <v>12</v>
      </c>
      <c r="Q15" s="2">
        <f t="shared" si="2"/>
        <v>16.465433333333333</v>
      </c>
    </row>
    <row r="16" spans="1:17" x14ac:dyDescent="0.2">
      <c r="A16" s="2" t="s">
        <v>11</v>
      </c>
      <c r="B16" s="2" t="s">
        <v>3</v>
      </c>
      <c r="C16" s="2">
        <v>107.6</v>
      </c>
      <c r="D16" s="2">
        <v>32.56</v>
      </c>
      <c r="E16" s="2">
        <v>48.4</v>
      </c>
      <c r="F16" s="2">
        <v>192.4</v>
      </c>
      <c r="G16" s="2">
        <v>5.28</v>
      </c>
      <c r="H16" s="2">
        <v>20.6</v>
      </c>
      <c r="I16" s="2">
        <v>11.52</v>
      </c>
      <c r="J16" s="2">
        <v>126.4</v>
      </c>
      <c r="K16" s="2">
        <v>807.2</v>
      </c>
      <c r="L16" s="2">
        <v>4.08</v>
      </c>
      <c r="M16" s="2">
        <v>9.52</v>
      </c>
      <c r="N16" s="2">
        <v>15.64</v>
      </c>
      <c r="O16" s="2">
        <f t="shared" si="0"/>
        <v>135.60399999999998</v>
      </c>
      <c r="P16" s="2">
        <f t="shared" si="1"/>
        <v>12.58</v>
      </c>
      <c r="Q16" s="2">
        <f t="shared" si="2"/>
        <v>10.779332273449919</v>
      </c>
    </row>
    <row r="17" spans="1:17" x14ac:dyDescent="0.2">
      <c r="A17" s="2" t="s">
        <v>7</v>
      </c>
      <c r="B17" s="2" t="s">
        <v>3</v>
      </c>
      <c r="C17" s="2">
        <v>111.6</v>
      </c>
      <c r="D17" s="2">
        <v>29</v>
      </c>
      <c r="E17" s="2">
        <v>22.08</v>
      </c>
      <c r="F17" s="2">
        <v>84</v>
      </c>
      <c r="G17" s="2">
        <v>5.28</v>
      </c>
      <c r="H17" s="2">
        <v>22.24</v>
      </c>
      <c r="I17" s="2">
        <v>13.4</v>
      </c>
      <c r="J17" s="2">
        <v>168.4</v>
      </c>
      <c r="K17" s="2">
        <v>891.2</v>
      </c>
      <c r="L17" s="2">
        <v>1.1759999999999999</v>
      </c>
      <c r="M17" s="2">
        <v>1.1439999999999999</v>
      </c>
      <c r="N17" s="2">
        <v>2.2320000000000002</v>
      </c>
      <c r="O17" s="2">
        <f t="shared" si="0"/>
        <v>134.83760000000001</v>
      </c>
      <c r="P17" s="2">
        <f t="shared" si="1"/>
        <v>1.6880000000000002</v>
      </c>
      <c r="Q17" s="2">
        <f t="shared" si="2"/>
        <v>79.880094786729856</v>
      </c>
    </row>
    <row r="18" spans="1:17" x14ac:dyDescent="0.2">
      <c r="A18" s="2" t="s">
        <v>14</v>
      </c>
      <c r="B18" s="2" t="s">
        <v>3</v>
      </c>
      <c r="C18" s="2">
        <v>61.6</v>
      </c>
      <c r="D18" s="2">
        <v>28.12</v>
      </c>
      <c r="E18" s="2">
        <v>49.6</v>
      </c>
      <c r="F18" s="2">
        <v>154.80000000000001</v>
      </c>
      <c r="G18" s="2">
        <v>0.04</v>
      </c>
      <c r="H18" s="2">
        <v>38.36</v>
      </c>
      <c r="I18" s="2">
        <v>4.92</v>
      </c>
      <c r="J18" s="2">
        <v>117.6</v>
      </c>
      <c r="K18" s="2">
        <v>583.6</v>
      </c>
      <c r="L18" s="2">
        <v>1.796</v>
      </c>
      <c r="M18" s="2">
        <v>9.08</v>
      </c>
      <c r="N18" s="2">
        <v>2.1880000000000002</v>
      </c>
      <c r="O18" s="2">
        <f t="shared" si="0"/>
        <v>104.04360000000001</v>
      </c>
      <c r="P18" s="2">
        <f t="shared" si="1"/>
        <v>5.6340000000000003</v>
      </c>
      <c r="Q18" s="2">
        <f t="shared" si="2"/>
        <v>18.467092651757188</v>
      </c>
    </row>
    <row r="19" spans="1:17" x14ac:dyDescent="0.2">
      <c r="A19" s="2" t="s">
        <v>4</v>
      </c>
      <c r="B19" s="2" t="s">
        <v>3</v>
      </c>
      <c r="C19" s="2">
        <v>175.2</v>
      </c>
      <c r="D19" s="2">
        <v>72.400000000000006</v>
      </c>
      <c r="E19" s="2">
        <v>71.2</v>
      </c>
      <c r="F19" s="2">
        <v>123.6</v>
      </c>
      <c r="G19" s="2">
        <v>11.4</v>
      </c>
      <c r="H19" s="2">
        <v>69.599999999999994</v>
      </c>
      <c r="I19" s="2">
        <v>19.88</v>
      </c>
      <c r="J19" s="2">
        <v>125.6</v>
      </c>
      <c r="K19" s="2">
        <v>334.8</v>
      </c>
      <c r="L19" s="2">
        <v>9</v>
      </c>
      <c r="M19" s="2">
        <v>37.36</v>
      </c>
      <c r="N19" s="2">
        <v>25.16</v>
      </c>
      <c r="O19" s="2">
        <f t="shared" si="0"/>
        <v>101.268</v>
      </c>
      <c r="P19" s="2">
        <f t="shared" si="1"/>
        <v>31.259999999999998</v>
      </c>
      <c r="Q19" s="2">
        <f t="shared" si="2"/>
        <v>3.2395393474088294</v>
      </c>
    </row>
    <row r="20" spans="1:17" x14ac:dyDescent="0.2">
      <c r="A20" s="2" t="s">
        <v>8</v>
      </c>
      <c r="B20" s="2" t="s">
        <v>3</v>
      </c>
      <c r="C20" s="2">
        <v>177.2</v>
      </c>
      <c r="D20" s="2">
        <v>132.4</v>
      </c>
      <c r="E20" s="2">
        <v>94</v>
      </c>
      <c r="F20" s="2">
        <v>276.39999999999998</v>
      </c>
      <c r="G20" s="2">
        <v>12.28</v>
      </c>
      <c r="H20" s="2">
        <v>37.76</v>
      </c>
      <c r="I20" s="2">
        <v>10.16</v>
      </c>
      <c r="J20" s="2">
        <v>1.4</v>
      </c>
      <c r="K20" s="2">
        <v>206.8</v>
      </c>
      <c r="L20" s="2">
        <v>27.84</v>
      </c>
      <c r="M20" s="2">
        <v>30.88</v>
      </c>
      <c r="N20" s="2">
        <v>47.2</v>
      </c>
      <c r="O20" s="2">
        <f t="shared" si="0"/>
        <v>97.623999999999995</v>
      </c>
      <c r="P20" s="2">
        <f t="shared" si="1"/>
        <v>39.04</v>
      </c>
      <c r="Q20" s="2">
        <f t="shared" si="2"/>
        <v>2.5006147540983608</v>
      </c>
    </row>
    <row r="21" spans="1:17" x14ac:dyDescent="0.2">
      <c r="A21" s="2" t="s">
        <v>5</v>
      </c>
      <c r="B21" s="2" t="s">
        <v>3</v>
      </c>
      <c r="C21" s="2">
        <v>82</v>
      </c>
      <c r="D21" s="2">
        <v>23.52</v>
      </c>
      <c r="E21" s="2">
        <v>34.36</v>
      </c>
      <c r="F21" s="2">
        <v>108.4</v>
      </c>
      <c r="G21" s="2">
        <v>4.5999999999999996</v>
      </c>
      <c r="H21" s="2">
        <v>6.84</v>
      </c>
      <c r="I21" s="2">
        <v>7.72</v>
      </c>
      <c r="J21" s="2">
        <v>5.04</v>
      </c>
      <c r="K21" s="2">
        <v>412.4</v>
      </c>
      <c r="L21" s="2">
        <v>2.7879999999999998</v>
      </c>
      <c r="M21" s="2">
        <v>6.44</v>
      </c>
      <c r="N21" s="2">
        <v>5.56</v>
      </c>
      <c r="O21" s="2">
        <f t="shared" si="0"/>
        <v>68.766800000000003</v>
      </c>
      <c r="P21" s="2">
        <f t="shared" si="1"/>
        <v>6</v>
      </c>
      <c r="Q21" s="2">
        <f t="shared" si="2"/>
        <v>11.461133333333335</v>
      </c>
    </row>
    <row r="22" spans="1:17" x14ac:dyDescent="0.2">
      <c r="A22" s="2" t="s">
        <v>20</v>
      </c>
      <c r="B22" s="2" t="s">
        <v>3</v>
      </c>
      <c r="C22" s="2">
        <v>36.840000000000003</v>
      </c>
      <c r="D22" s="2">
        <v>12.28</v>
      </c>
      <c r="E22" s="2">
        <v>30.72</v>
      </c>
      <c r="F22" s="2">
        <v>94.4</v>
      </c>
      <c r="G22" s="2">
        <v>1.8759999999999999</v>
      </c>
      <c r="H22" s="2">
        <v>14.04</v>
      </c>
      <c r="I22" s="2">
        <v>3.3559999999999999</v>
      </c>
      <c r="J22" s="2">
        <v>35.36</v>
      </c>
      <c r="K22" s="2">
        <v>250.8</v>
      </c>
      <c r="L22" s="2">
        <v>0.44</v>
      </c>
      <c r="M22" s="2">
        <v>2.6920000000000002</v>
      </c>
      <c r="N22" s="2">
        <v>1.256</v>
      </c>
      <c r="O22" s="2">
        <f t="shared" si="0"/>
        <v>48.011200000000002</v>
      </c>
      <c r="P22" s="2">
        <f t="shared" si="1"/>
        <v>1.9740000000000002</v>
      </c>
      <c r="Q22" s="2">
        <f t="shared" si="2"/>
        <v>24.321783181357649</v>
      </c>
    </row>
    <row r="23" spans="1:17" x14ac:dyDescent="0.2">
      <c r="A23" s="2" t="s">
        <v>34</v>
      </c>
      <c r="B23" s="2" t="s">
        <v>24</v>
      </c>
      <c r="C23" s="2">
        <v>27.32</v>
      </c>
      <c r="D23" s="2">
        <v>3.6520000000000001</v>
      </c>
      <c r="E23" s="2">
        <v>8.32</v>
      </c>
      <c r="F23" s="2">
        <v>27.6</v>
      </c>
      <c r="G23" s="2">
        <v>4.5999999999999996</v>
      </c>
      <c r="H23" s="2">
        <v>6.2</v>
      </c>
      <c r="I23" s="2">
        <v>7.36</v>
      </c>
      <c r="J23" s="2">
        <v>47.6</v>
      </c>
      <c r="K23" s="2">
        <v>141.6</v>
      </c>
      <c r="L23" s="2">
        <v>0.13600000000000001</v>
      </c>
      <c r="M23" s="2">
        <v>0.32800000000000001</v>
      </c>
      <c r="N23" s="2">
        <v>0.16800000000000001</v>
      </c>
      <c r="O23" s="2">
        <f t="shared" si="0"/>
        <v>27.438799999999997</v>
      </c>
      <c r="P23" s="2">
        <f t="shared" si="1"/>
        <v>0.248</v>
      </c>
      <c r="Q23" s="2">
        <f t="shared" si="2"/>
        <v>110.64032258064515</v>
      </c>
    </row>
    <row r="24" spans="1:17" x14ac:dyDescent="0.2">
      <c r="A24" s="2" t="s">
        <v>42</v>
      </c>
      <c r="B24" s="2" t="s">
        <v>24</v>
      </c>
      <c r="C24" s="2">
        <v>14.4</v>
      </c>
      <c r="D24" s="2">
        <v>8.2799999999999994</v>
      </c>
      <c r="E24" s="2">
        <v>9.4</v>
      </c>
      <c r="F24" s="2">
        <v>21.28</v>
      </c>
      <c r="G24" s="2">
        <v>0.6</v>
      </c>
      <c r="H24" s="2">
        <v>5</v>
      </c>
      <c r="I24" s="2">
        <v>1.1359999999999999</v>
      </c>
      <c r="J24" s="2">
        <v>5.48</v>
      </c>
      <c r="K24" s="2">
        <v>75.599999999999994</v>
      </c>
      <c r="L24" s="2">
        <v>1.3080000000000001</v>
      </c>
      <c r="M24" s="2">
        <v>5.08</v>
      </c>
      <c r="N24" s="2">
        <v>2.1840000000000002</v>
      </c>
      <c r="O24" s="2">
        <f t="shared" si="0"/>
        <v>14.248399999999998</v>
      </c>
      <c r="P24" s="2">
        <f t="shared" si="1"/>
        <v>3.6320000000000001</v>
      </c>
      <c r="Q24" s="2">
        <f t="shared" si="2"/>
        <v>3.923017621145374</v>
      </c>
    </row>
    <row r="25" spans="1:17" x14ac:dyDescent="0.2">
      <c r="A25" s="2" t="s">
        <v>29</v>
      </c>
      <c r="B25" s="2" t="s">
        <v>24</v>
      </c>
      <c r="C25" s="2">
        <v>9.1199999999999992</v>
      </c>
      <c r="D25" s="2">
        <v>14.4</v>
      </c>
      <c r="E25" s="2">
        <v>5.28</v>
      </c>
      <c r="F25" s="2">
        <v>11.92</v>
      </c>
      <c r="G25" s="2">
        <v>0.81200000000000006</v>
      </c>
      <c r="H25" s="2">
        <v>4.16</v>
      </c>
      <c r="I25" s="2">
        <v>1.8680000000000001</v>
      </c>
      <c r="J25" s="2">
        <v>2.3919999999999999</v>
      </c>
      <c r="K25" s="2">
        <v>24.8</v>
      </c>
      <c r="L25" s="2">
        <v>3.1160000000000001</v>
      </c>
      <c r="M25" s="2">
        <v>2.004</v>
      </c>
      <c r="N25" s="2">
        <v>7.24</v>
      </c>
      <c r="O25" s="2">
        <f t="shared" si="0"/>
        <v>7.7867999999999995</v>
      </c>
      <c r="P25" s="2">
        <f t="shared" si="1"/>
        <v>4.6219999999999999</v>
      </c>
      <c r="Q25" s="2">
        <f t="shared" si="2"/>
        <v>1.6847252271743833</v>
      </c>
    </row>
    <row r="26" spans="1:17" x14ac:dyDescent="0.2">
      <c r="A26" s="2" t="s">
        <v>37</v>
      </c>
      <c r="B26" s="2" t="s">
        <v>24</v>
      </c>
      <c r="C26" s="2">
        <v>7.04</v>
      </c>
      <c r="D26" s="2">
        <v>2.6440000000000001</v>
      </c>
      <c r="E26" s="2">
        <v>0.68</v>
      </c>
      <c r="F26" s="2">
        <v>3.1560000000000001</v>
      </c>
      <c r="G26" s="2">
        <v>0.29599999999999999</v>
      </c>
      <c r="H26" s="2">
        <v>1.96</v>
      </c>
      <c r="I26" s="2">
        <v>0.90400000000000003</v>
      </c>
      <c r="J26" s="2">
        <v>7.8</v>
      </c>
      <c r="K26" s="2">
        <v>10.48</v>
      </c>
      <c r="L26" s="2">
        <v>0.29199999999999998</v>
      </c>
      <c r="M26" s="2">
        <v>0.34799999999999998</v>
      </c>
      <c r="N26" s="2">
        <v>0.57199999999999995</v>
      </c>
      <c r="O26" s="2">
        <f t="shared" si="0"/>
        <v>3.5252000000000003</v>
      </c>
      <c r="P26" s="2">
        <f t="shared" si="1"/>
        <v>0.45999999999999996</v>
      </c>
      <c r="Q26" s="2">
        <f t="shared" si="2"/>
        <v>7.6634782608695664</v>
      </c>
    </row>
    <row r="27" spans="1:17" x14ac:dyDescent="0.2">
      <c r="A27" s="2" t="s">
        <v>43</v>
      </c>
      <c r="B27" s="2" t="s">
        <v>24</v>
      </c>
      <c r="C27" s="2">
        <v>2.1040000000000001</v>
      </c>
      <c r="D27" s="2">
        <v>2.964</v>
      </c>
      <c r="E27" s="2">
        <v>0.62</v>
      </c>
      <c r="F27" s="2">
        <v>2.1</v>
      </c>
      <c r="G27" s="2">
        <v>0.23599999999999999</v>
      </c>
      <c r="H27" s="2">
        <v>2.8079999999999998</v>
      </c>
      <c r="I27" s="2">
        <v>0.32800000000000001</v>
      </c>
      <c r="J27" s="2">
        <v>0.748</v>
      </c>
      <c r="K27" s="2">
        <v>11.64</v>
      </c>
      <c r="L27" s="2">
        <v>0.94799999999999995</v>
      </c>
      <c r="M27" s="2">
        <v>1.1399999999999999</v>
      </c>
      <c r="N27" s="2">
        <v>2.2240000000000002</v>
      </c>
      <c r="O27" s="2">
        <f t="shared" si="0"/>
        <v>2.4496000000000002</v>
      </c>
      <c r="P27" s="2">
        <f t="shared" si="1"/>
        <v>1.6819999999999999</v>
      </c>
      <c r="Q27" s="2">
        <f t="shared" si="2"/>
        <v>1.4563614744351965</v>
      </c>
    </row>
    <row r="28" spans="1:17" x14ac:dyDescent="0.2">
      <c r="A28" s="2" t="s">
        <v>41</v>
      </c>
      <c r="B28" s="2" t="s">
        <v>24</v>
      </c>
      <c r="C28" s="2">
        <v>2.6640000000000001</v>
      </c>
      <c r="D28" s="2">
        <v>0.95199999999999996</v>
      </c>
      <c r="E28" s="2">
        <v>0.88</v>
      </c>
      <c r="F28" s="2">
        <v>2.02</v>
      </c>
      <c r="G28" s="2">
        <v>0.25600000000000001</v>
      </c>
      <c r="H28" s="2">
        <v>0.78</v>
      </c>
      <c r="I28" s="2">
        <v>0.188</v>
      </c>
      <c r="J28" s="2">
        <v>1.696</v>
      </c>
      <c r="K28" s="2">
        <v>4.04</v>
      </c>
      <c r="L28" s="2">
        <v>0.35199999999999998</v>
      </c>
      <c r="M28" s="2">
        <v>0.92400000000000004</v>
      </c>
      <c r="N28" s="2">
        <v>0.76</v>
      </c>
      <c r="O28" s="2">
        <f t="shared" si="0"/>
        <v>1.3828</v>
      </c>
      <c r="P28" s="2">
        <f t="shared" si="1"/>
        <v>0.84200000000000008</v>
      </c>
      <c r="Q28" s="2">
        <f t="shared" si="2"/>
        <v>1.6422802850356293</v>
      </c>
    </row>
    <row r="29" spans="1:17" x14ac:dyDescent="0.2">
      <c r="A29" s="2" t="s">
        <v>25</v>
      </c>
      <c r="B29" s="2" t="s">
        <v>24</v>
      </c>
      <c r="C29" s="2">
        <v>0.68</v>
      </c>
      <c r="D29" s="2">
        <v>0.252</v>
      </c>
      <c r="E29" s="2">
        <v>0.33200000000000002</v>
      </c>
      <c r="F29" s="2">
        <v>0.72</v>
      </c>
      <c r="G29" s="2">
        <v>3.2000000000000001E-2</v>
      </c>
      <c r="H29" s="2">
        <v>0.112</v>
      </c>
      <c r="I29" s="2">
        <v>3.2000000000000001E-2</v>
      </c>
      <c r="J29" s="2">
        <v>0.45200000000000001</v>
      </c>
      <c r="K29" s="2">
        <v>5.64</v>
      </c>
      <c r="L29" s="2">
        <v>3.2000000000000001E-2</v>
      </c>
      <c r="M29" s="2">
        <v>0.156</v>
      </c>
      <c r="N29" s="2">
        <v>3.2000000000000001E-2</v>
      </c>
      <c r="O29" s="2">
        <f t="shared" si="0"/>
        <v>0.82839999999999991</v>
      </c>
      <c r="P29" s="2">
        <f t="shared" si="1"/>
        <v>9.4E-2</v>
      </c>
      <c r="Q29" s="2">
        <f t="shared" si="2"/>
        <v>8.8127659574468069</v>
      </c>
    </row>
    <row r="30" spans="1:17" x14ac:dyDescent="0.2">
      <c r="A30" s="2" t="s">
        <v>26</v>
      </c>
      <c r="B30" s="2" t="s">
        <v>24</v>
      </c>
      <c r="C30" s="2">
        <v>1.3720000000000001</v>
      </c>
      <c r="D30" s="2">
        <v>0.16</v>
      </c>
      <c r="E30" s="2">
        <v>0.216</v>
      </c>
      <c r="F30" s="2">
        <v>2.2280000000000002</v>
      </c>
      <c r="G30" s="2">
        <v>0.16</v>
      </c>
      <c r="H30" s="2">
        <v>0.16</v>
      </c>
      <c r="I30" s="2">
        <v>0.16</v>
      </c>
      <c r="J30" s="2">
        <v>0.16</v>
      </c>
      <c r="K30" s="2">
        <v>1.8480000000000001</v>
      </c>
      <c r="L30" s="2">
        <v>0.16</v>
      </c>
      <c r="M30" s="2">
        <v>0.16</v>
      </c>
      <c r="N30" s="2">
        <v>0.17199999999999999</v>
      </c>
      <c r="O30" s="2">
        <f t="shared" si="0"/>
        <v>0.6624000000000001</v>
      </c>
      <c r="P30" s="2">
        <f t="shared" si="1"/>
        <v>0.16599999999999998</v>
      </c>
      <c r="Q30" s="2">
        <f t="shared" si="2"/>
        <v>3.9903614457831336</v>
      </c>
    </row>
    <row r="31" spans="1:17" x14ac:dyDescent="0.2">
      <c r="A31" s="2" t="s">
        <v>33</v>
      </c>
      <c r="B31" s="2" t="s">
        <v>24</v>
      </c>
      <c r="C31" s="2">
        <v>1.032</v>
      </c>
      <c r="D31" s="2">
        <v>0.24399999999999999</v>
      </c>
      <c r="E31" s="2">
        <v>0.12</v>
      </c>
      <c r="F31" s="2">
        <v>0.85599999999999998</v>
      </c>
      <c r="G31" s="2">
        <v>0.12</v>
      </c>
      <c r="H31" s="2">
        <v>0.12</v>
      </c>
      <c r="I31" s="2">
        <v>0.12</v>
      </c>
      <c r="J31" s="2">
        <v>0.52</v>
      </c>
      <c r="K31" s="2">
        <v>2.92</v>
      </c>
      <c r="L31" s="2">
        <v>0.12</v>
      </c>
      <c r="M31" s="2">
        <v>0.12</v>
      </c>
      <c r="N31" s="2">
        <v>0.12</v>
      </c>
      <c r="O31" s="2">
        <f t="shared" si="0"/>
        <v>0.61719999999999997</v>
      </c>
      <c r="P31" s="2">
        <f t="shared" si="1"/>
        <v>0.12</v>
      </c>
      <c r="Q31" s="2">
        <f t="shared" si="2"/>
        <v>5.1433333333333335</v>
      </c>
    </row>
    <row r="32" spans="1:17" x14ac:dyDescent="0.2">
      <c r="A32" s="2" t="s">
        <v>38</v>
      </c>
      <c r="B32" s="2" t="s">
        <v>24</v>
      </c>
      <c r="C32" s="2">
        <v>0.58399999999999996</v>
      </c>
      <c r="D32" s="2">
        <v>0.34399999999999997</v>
      </c>
      <c r="E32" s="2">
        <v>0.19600000000000001</v>
      </c>
      <c r="F32" s="2">
        <v>1.044</v>
      </c>
      <c r="G32" s="2">
        <v>0.13600000000000001</v>
      </c>
      <c r="H32" s="2">
        <v>0.3</v>
      </c>
      <c r="I32" s="2">
        <v>0.17599999999999999</v>
      </c>
      <c r="J32" s="2">
        <v>0.17199999999999999</v>
      </c>
      <c r="K32" s="2">
        <v>1.024</v>
      </c>
      <c r="L32" s="2">
        <v>0.124</v>
      </c>
      <c r="M32" s="2">
        <v>0.216</v>
      </c>
      <c r="N32" s="2">
        <v>0.90800000000000003</v>
      </c>
      <c r="O32" s="2">
        <f t="shared" si="0"/>
        <v>0.41000000000000003</v>
      </c>
      <c r="P32" s="2">
        <f t="shared" si="1"/>
        <v>0.56200000000000006</v>
      </c>
      <c r="Q32" s="2">
        <f t="shared" si="2"/>
        <v>0.72953736654804269</v>
      </c>
    </row>
    <row r="33" spans="1:17" x14ac:dyDescent="0.2">
      <c r="A33" s="2" t="s">
        <v>28</v>
      </c>
      <c r="B33" s="2" t="s">
        <v>24</v>
      </c>
      <c r="C33" s="2">
        <v>0.42799999999999999</v>
      </c>
      <c r="D33" s="2">
        <v>0.04</v>
      </c>
      <c r="E33" s="2">
        <v>0.04</v>
      </c>
      <c r="F33" s="2">
        <v>0.28799999999999998</v>
      </c>
      <c r="G33" s="2">
        <v>8.7999999999999995E-2</v>
      </c>
      <c r="H33" s="2">
        <v>0.06</v>
      </c>
      <c r="I33" s="2">
        <v>0.04</v>
      </c>
      <c r="J33" s="2">
        <v>7.1999999999999995E-2</v>
      </c>
      <c r="K33" s="2">
        <v>1.6</v>
      </c>
      <c r="L33" s="2">
        <v>0.04</v>
      </c>
      <c r="M33" s="2">
        <v>0.04</v>
      </c>
      <c r="N33" s="2">
        <v>0.04</v>
      </c>
      <c r="O33" s="2">
        <f t="shared" si="0"/>
        <v>0.26960000000000001</v>
      </c>
      <c r="P33" s="2">
        <f t="shared" si="1"/>
        <v>0.04</v>
      </c>
      <c r="Q33" s="2">
        <f t="shared" si="2"/>
        <v>6.74</v>
      </c>
    </row>
    <row r="34" spans="1:17" x14ac:dyDescent="0.2">
      <c r="A34" s="2" t="s">
        <v>39</v>
      </c>
      <c r="B34" s="2" t="s">
        <v>24</v>
      </c>
      <c r="C34" s="2">
        <v>0.152</v>
      </c>
      <c r="D34" s="2">
        <v>7.5999999999999998E-2</v>
      </c>
      <c r="E34" s="2">
        <v>8.4000000000000005E-2</v>
      </c>
      <c r="F34" s="2">
        <v>0.192</v>
      </c>
      <c r="G34" s="2">
        <v>1.2E-2</v>
      </c>
      <c r="H34" s="2">
        <v>2.4E-2</v>
      </c>
      <c r="I34" s="2">
        <v>2.4E-2</v>
      </c>
      <c r="J34" s="2">
        <v>5.1999999999999998E-2</v>
      </c>
      <c r="K34" s="2">
        <v>1.036</v>
      </c>
      <c r="L34" s="2">
        <v>1.2E-2</v>
      </c>
      <c r="M34" s="2">
        <v>2.4E-2</v>
      </c>
      <c r="N34" s="2">
        <v>2.8000000000000001E-2</v>
      </c>
      <c r="O34" s="2">
        <f t="shared" si="0"/>
        <v>0.16640000000000002</v>
      </c>
      <c r="P34" s="2">
        <f t="shared" si="1"/>
        <v>2.6000000000000002E-2</v>
      </c>
      <c r="Q34" s="2">
        <f t="shared" si="2"/>
        <v>6.4</v>
      </c>
    </row>
    <row r="35" spans="1:17" x14ac:dyDescent="0.2">
      <c r="A35" s="2" t="s">
        <v>32</v>
      </c>
      <c r="B35" s="2" t="s">
        <v>24</v>
      </c>
      <c r="C35" s="2">
        <v>1.1679999999999999</v>
      </c>
      <c r="D35" s="2">
        <v>4.3999999999999997E-2</v>
      </c>
      <c r="E35" s="2">
        <v>4.0000000000000001E-3</v>
      </c>
      <c r="F35" s="2">
        <v>7.5999999999999998E-2</v>
      </c>
      <c r="G35" s="2">
        <v>4.0000000000000001E-3</v>
      </c>
      <c r="H35" s="2">
        <v>4.0000000000000001E-3</v>
      </c>
      <c r="I35" s="2">
        <v>4.0000000000000001E-3</v>
      </c>
      <c r="J35" s="2">
        <v>4.0000000000000001E-3</v>
      </c>
      <c r="K35" s="2">
        <v>4.0000000000000001E-3</v>
      </c>
      <c r="L35" s="2">
        <v>4.0000000000000001E-3</v>
      </c>
      <c r="M35" s="2">
        <v>4.0000000000000001E-3</v>
      </c>
      <c r="N35" s="2">
        <v>4.0000000000000001E-3</v>
      </c>
      <c r="O35" s="2">
        <f t="shared" si="0"/>
        <v>0.13159999999999999</v>
      </c>
      <c r="P35" s="2">
        <f t="shared" si="1"/>
        <v>4.0000000000000001E-3</v>
      </c>
      <c r="Q35" s="2">
        <f t="shared" si="2"/>
        <v>32.9</v>
      </c>
    </row>
    <row r="36" spans="1:17" x14ac:dyDescent="0.2">
      <c r="A36" s="2" t="s">
        <v>30</v>
      </c>
      <c r="B36" s="2" t="s">
        <v>24</v>
      </c>
      <c r="C36" s="2">
        <v>6.8000000000000005E-2</v>
      </c>
      <c r="D36" s="2">
        <v>9.6000000000000002E-2</v>
      </c>
      <c r="E36" s="2">
        <v>9.1999999999999998E-2</v>
      </c>
      <c r="F36" s="2">
        <v>0.124</v>
      </c>
      <c r="G36" s="2">
        <v>6.8000000000000005E-2</v>
      </c>
      <c r="H36" s="2">
        <v>6.8000000000000005E-2</v>
      </c>
      <c r="I36" s="2">
        <v>6.8000000000000005E-2</v>
      </c>
      <c r="J36" s="2">
        <v>0.104</v>
      </c>
      <c r="K36" s="2">
        <v>0.5</v>
      </c>
      <c r="L36" s="2">
        <v>6.8000000000000005E-2</v>
      </c>
      <c r="M36" s="2">
        <v>6.8000000000000005E-2</v>
      </c>
      <c r="N36" s="2">
        <v>6.8000000000000005E-2</v>
      </c>
      <c r="O36" s="2">
        <f t="shared" si="0"/>
        <v>0.12560000000000002</v>
      </c>
      <c r="P36" s="2">
        <f t="shared" si="1"/>
        <v>6.8000000000000005E-2</v>
      </c>
      <c r="Q36" s="2">
        <f t="shared" si="2"/>
        <v>1.8470588235294119</v>
      </c>
    </row>
    <row r="37" spans="1:17" x14ac:dyDescent="0.2">
      <c r="A37" s="2" t="s">
        <v>31</v>
      </c>
      <c r="B37" s="2" t="s">
        <v>24</v>
      </c>
      <c r="C37" s="2">
        <v>0.12</v>
      </c>
      <c r="D37" s="2">
        <v>0.12</v>
      </c>
      <c r="E37" s="2">
        <v>0.12</v>
      </c>
      <c r="F37" s="2">
        <v>0.12</v>
      </c>
      <c r="G37" s="2">
        <v>0.12</v>
      </c>
      <c r="H37" s="2">
        <v>0.12</v>
      </c>
      <c r="I37" s="2">
        <v>0.12</v>
      </c>
      <c r="J37" s="2">
        <v>0.12</v>
      </c>
      <c r="K37" s="2">
        <v>0.12</v>
      </c>
      <c r="L37" s="2">
        <v>0.12</v>
      </c>
      <c r="M37" s="2">
        <v>0.12</v>
      </c>
      <c r="N37" s="2">
        <v>0.12</v>
      </c>
      <c r="O37" s="2">
        <f t="shared" si="0"/>
        <v>0.12000000000000002</v>
      </c>
      <c r="P37" s="2">
        <f t="shared" si="1"/>
        <v>0.12</v>
      </c>
      <c r="Q37" s="2">
        <f t="shared" si="2"/>
        <v>1.0000000000000002</v>
      </c>
    </row>
    <row r="38" spans="1:17" x14ac:dyDescent="0.2">
      <c r="A38" s="2" t="s">
        <v>35</v>
      </c>
      <c r="B38" s="2" t="s">
        <v>24</v>
      </c>
      <c r="C38" s="2">
        <v>0.12</v>
      </c>
      <c r="D38" s="2">
        <v>0.12</v>
      </c>
      <c r="E38" s="2">
        <v>0.12</v>
      </c>
      <c r="F38" s="2">
        <v>0.12</v>
      </c>
      <c r="G38" s="2">
        <v>0.12</v>
      </c>
      <c r="H38" s="2">
        <v>0.12</v>
      </c>
      <c r="I38" s="2">
        <v>0.12</v>
      </c>
      <c r="J38" s="2">
        <v>0.12</v>
      </c>
      <c r="K38" s="2">
        <v>0.12</v>
      </c>
      <c r="L38" s="2">
        <v>0.12</v>
      </c>
      <c r="M38" s="2">
        <v>0.12</v>
      </c>
      <c r="N38" s="2">
        <v>0.12</v>
      </c>
      <c r="O38" s="2">
        <f t="shared" si="0"/>
        <v>0.12000000000000002</v>
      </c>
      <c r="P38" s="2">
        <f t="shared" si="1"/>
        <v>0.12</v>
      </c>
      <c r="Q38" s="2">
        <f t="shared" si="2"/>
        <v>1.0000000000000002</v>
      </c>
    </row>
    <row r="39" spans="1:17" x14ac:dyDescent="0.2">
      <c r="A39" s="2" t="s">
        <v>23</v>
      </c>
      <c r="B39" s="2" t="s">
        <v>24</v>
      </c>
      <c r="C39" s="2">
        <v>0.08</v>
      </c>
      <c r="D39" s="2">
        <v>0.08</v>
      </c>
      <c r="E39" s="2">
        <v>0.08</v>
      </c>
      <c r="F39" s="2">
        <v>0.22800000000000001</v>
      </c>
      <c r="G39" s="2">
        <v>0.08</v>
      </c>
      <c r="H39" s="2">
        <v>0.08</v>
      </c>
      <c r="I39" s="2">
        <v>0.08</v>
      </c>
      <c r="J39" s="2">
        <v>0.08</v>
      </c>
      <c r="K39" s="2">
        <v>0.08</v>
      </c>
      <c r="L39" s="2">
        <v>0.08</v>
      </c>
      <c r="M39" s="2">
        <v>0.08</v>
      </c>
      <c r="N39" s="2">
        <v>0.08</v>
      </c>
      <c r="O39" s="2">
        <f t="shared" si="0"/>
        <v>9.4799999999999968E-2</v>
      </c>
      <c r="P39" s="2">
        <f t="shared" si="1"/>
        <v>0.08</v>
      </c>
      <c r="Q39" s="2">
        <f t="shared" si="2"/>
        <v>1.1849999999999996</v>
      </c>
    </row>
    <row r="40" spans="1:17" x14ac:dyDescent="0.2">
      <c r="A40" s="2" t="s">
        <v>27</v>
      </c>
      <c r="B40" s="2" t="s">
        <v>24</v>
      </c>
      <c r="C40" s="2">
        <v>0.04</v>
      </c>
      <c r="D40" s="2">
        <v>0.04</v>
      </c>
      <c r="E40" s="2">
        <v>0.06</v>
      </c>
      <c r="F40" s="2">
        <v>5.1999999999999998E-2</v>
      </c>
      <c r="G40" s="2">
        <v>0.04</v>
      </c>
      <c r="H40" s="2">
        <v>0.04</v>
      </c>
      <c r="I40" s="2">
        <v>5.6000000000000001E-2</v>
      </c>
      <c r="J40" s="2">
        <v>5.6000000000000001E-2</v>
      </c>
      <c r="K40" s="2">
        <v>8.4000000000000005E-2</v>
      </c>
      <c r="L40" s="2">
        <v>5.1999999999999998E-2</v>
      </c>
      <c r="M40" s="2">
        <v>0.04</v>
      </c>
      <c r="N40" s="2">
        <v>5.1999999999999998E-2</v>
      </c>
      <c r="O40" s="2">
        <f t="shared" si="0"/>
        <v>5.2000000000000005E-2</v>
      </c>
      <c r="P40" s="2">
        <f t="shared" si="1"/>
        <v>4.5999999999999999E-2</v>
      </c>
      <c r="Q40" s="2">
        <f t="shared" si="2"/>
        <v>1.1304347826086958</v>
      </c>
    </row>
    <row r="41" spans="1:17" x14ac:dyDescent="0.2">
      <c r="A41" s="2" t="s">
        <v>40</v>
      </c>
      <c r="B41" s="2" t="s">
        <v>24</v>
      </c>
      <c r="C41" s="2">
        <v>1.2E-2</v>
      </c>
      <c r="D41" s="2">
        <v>1.2E-2</v>
      </c>
      <c r="E41" s="2">
        <v>1.2E-2</v>
      </c>
      <c r="F41" s="2">
        <v>1.2E-2</v>
      </c>
      <c r="G41" s="2">
        <v>1.2E-2</v>
      </c>
      <c r="H41" s="2">
        <v>1.2E-2</v>
      </c>
      <c r="I41" s="2">
        <v>1.2E-2</v>
      </c>
      <c r="J41" s="2">
        <v>1.2E-2</v>
      </c>
      <c r="K41" s="2">
        <v>1.2E-2</v>
      </c>
      <c r="L41" s="2">
        <v>1.2E-2</v>
      </c>
      <c r="M41" s="2">
        <v>1.2E-2</v>
      </c>
      <c r="N41" s="2">
        <v>1.2E-2</v>
      </c>
      <c r="O41" s="2">
        <f t="shared" si="0"/>
        <v>1.1999999999999999E-2</v>
      </c>
      <c r="P41" s="2">
        <f t="shared" si="1"/>
        <v>1.2E-2</v>
      </c>
      <c r="Q41" s="2">
        <f t="shared" si="2"/>
        <v>0.99999999999999989</v>
      </c>
    </row>
    <row r="42" spans="1:17" x14ac:dyDescent="0.2">
      <c r="A42" s="2" t="s">
        <v>36</v>
      </c>
      <c r="B42" s="2" t="s">
        <v>24</v>
      </c>
      <c r="C42" s="2">
        <v>8.0000000000000002E-3</v>
      </c>
      <c r="D42" s="2">
        <v>8.0000000000000002E-3</v>
      </c>
      <c r="E42" s="2">
        <v>8.0000000000000002E-3</v>
      </c>
      <c r="F42" s="2">
        <v>8.0000000000000002E-3</v>
      </c>
      <c r="G42" s="2">
        <v>8.0000000000000002E-3</v>
      </c>
      <c r="H42" s="2">
        <v>8.0000000000000002E-3</v>
      </c>
      <c r="I42" s="2">
        <v>8.0000000000000002E-3</v>
      </c>
      <c r="J42" s="2">
        <v>8.0000000000000002E-3</v>
      </c>
      <c r="K42" s="2">
        <v>8.0000000000000002E-3</v>
      </c>
      <c r="L42" s="2">
        <v>8.0000000000000002E-3</v>
      </c>
      <c r="M42" s="2">
        <v>8.0000000000000002E-3</v>
      </c>
      <c r="N42" s="2">
        <v>8.0000000000000002E-3</v>
      </c>
      <c r="O42" s="2">
        <f t="shared" si="0"/>
        <v>8.0000000000000019E-3</v>
      </c>
      <c r="P42" s="2">
        <f t="shared" si="1"/>
        <v>8.0000000000000002E-3</v>
      </c>
      <c r="Q42" s="2">
        <f t="shared" si="2"/>
        <v>1.0000000000000002</v>
      </c>
    </row>
  </sheetData>
  <autoFilter ref="A1:Q1" xr:uid="{00000000-0001-0000-0100-000000000000}">
    <sortState xmlns:xlrd2="http://schemas.microsoft.com/office/spreadsheetml/2017/richdata2" ref="A2:Q42">
      <sortCondition descending="1" ref="O1:O42"/>
    </sortState>
  </autoFilter>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Notes</vt:lpstr>
      <vt:lpstr>data_FEV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Dallas L. Mould</dc:creator>
  <cp:lastModifiedBy>Dallas L. Mould</cp:lastModifiedBy>
  <dcterms:created xsi:type="dcterms:W3CDTF">2021-11-30T20:47:25Z</dcterms:created>
  <dcterms:modified xsi:type="dcterms:W3CDTF">2022-04-14T16:42:53Z</dcterms:modified>
</cp:coreProperties>
</file>