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7EDC7466-8728-432F-9D9C-8000DF09B499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48 to 55 hpf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E23" i="3" s="1"/>
  <c r="C22" i="3"/>
  <c r="E22" i="3" s="1"/>
  <c r="C21" i="3"/>
  <c r="E21" i="3" s="1"/>
  <c r="C20" i="3"/>
  <c r="E20" i="3" s="1"/>
  <c r="C12" i="3"/>
  <c r="E12" i="3" s="1"/>
  <c r="C11" i="3"/>
  <c r="E11" i="3" s="1"/>
  <c r="C10" i="3"/>
  <c r="E10" i="3" s="1"/>
  <c r="C9" i="3"/>
  <c r="E9" i="3" s="1"/>
  <c r="C8" i="3"/>
  <c r="E8" i="3" s="1"/>
  <c r="C7" i="3"/>
  <c r="E7" i="3" s="1"/>
  <c r="C6" i="3"/>
  <c r="E6" i="3" s="1"/>
  <c r="C5" i="3"/>
  <c r="C4" i="3"/>
  <c r="E4" i="3" s="1"/>
  <c r="C3" i="3"/>
  <c r="E3" i="3" s="1"/>
  <c r="C19" i="3"/>
  <c r="E19" i="3" s="1"/>
  <c r="C18" i="3"/>
  <c r="E18" i="3" s="1"/>
  <c r="C17" i="3"/>
  <c r="E17" i="3" s="1"/>
  <c r="C16" i="3"/>
  <c r="E16" i="3" s="1"/>
  <c r="C15" i="3"/>
  <c r="E15" i="3" s="1"/>
  <c r="C14" i="3"/>
  <c r="E14" i="3" s="1"/>
  <c r="E5" i="3" l="1"/>
</calcChain>
</file>

<file path=xl/sharedStrings.xml><?xml version="1.0" encoding="utf-8"?>
<sst xmlns="http://schemas.openxmlformats.org/spreadsheetml/2006/main" count="29" uniqueCount="10">
  <si>
    <t>Notes</t>
  </si>
  <si>
    <t>Fish</t>
  </si>
  <si>
    <t>mutant</t>
  </si>
  <si>
    <t>wildtype</t>
  </si>
  <si>
    <t>Genotype</t>
  </si>
  <si>
    <t>Total Number of Mitotic Events</t>
  </si>
  <si>
    <t>Length of Nerve</t>
  </si>
  <si>
    <t>Total Number of Mitotic Events per 100 µm</t>
  </si>
  <si>
    <t>Source Data for Figure 4H</t>
  </si>
  <si>
    <r>
      <rPr>
        <i/>
        <sz val="11"/>
        <color theme="1"/>
        <rFont val="Arial"/>
        <family val="2"/>
      </rPr>
      <t>cd59</t>
    </r>
    <r>
      <rPr>
        <i/>
        <vertAlign val="superscript"/>
        <sz val="11"/>
        <color theme="1"/>
        <rFont val="Arial"/>
        <family val="2"/>
      </rPr>
      <t>uva48</t>
    </r>
    <r>
      <rPr>
        <sz val="11"/>
        <color theme="1"/>
        <rFont val="Arial"/>
        <family val="2"/>
      </rPr>
      <t xml:space="preserve"> mutant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</si>
</sst>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u/>
      <sz val="11"/>
      <color rgb="FF000000"/>
      <name val="Arial"/>
      <family val="2"/>
    </font>
    <font>
      <i/>
      <vertAlign val="superscript"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25"/>
  <sheetViews>
    <sheetView tabSelected="1" workbookViewId="0">
      <selection activeCell="H8" sqref="H8"/>
    </sheetView>
  </sheetViews>
  <sheetFormatPr defaultColWidth="14.44140625" defaultRowHeight="15.75" customHeight="1" x14ac:dyDescent="0.45"/>
  <cols>
    <col min="1" max="1" width="5.109375" style="1" bestFit="1" customWidth="1"/>
    <col min="2" max="2" width="10.38671875" style="1" bestFit="1" customWidth="1"/>
    <col min="3" max="3" width="31.5" style="1" bestFit="1" customWidth="1"/>
    <col min="4" max="4" width="16.6640625" style="1" bestFit="1" customWidth="1"/>
    <col min="5" max="5" width="43.0546875" style="1" bestFit="1" customWidth="1"/>
    <col min="6" max="6" width="14.44140625" style="1"/>
    <col min="7" max="7" width="7.71875" style="1" bestFit="1" customWidth="1"/>
    <col min="8" max="8" width="16.77734375" style="1" bestFit="1" customWidth="1"/>
    <col min="9" max="16384" width="14.44140625" style="1"/>
  </cols>
  <sheetData>
    <row r="1" spans="1:13" ht="15.75" customHeight="1" x14ac:dyDescent="0.5">
      <c r="A1" s="3" t="s">
        <v>8</v>
      </c>
      <c r="B1" s="2"/>
      <c r="C1" s="2"/>
      <c r="D1" s="2"/>
      <c r="E1" s="2"/>
    </row>
    <row r="2" spans="1:13" ht="15.75" customHeight="1" x14ac:dyDescent="0.5">
      <c r="A2" s="4" t="s">
        <v>1</v>
      </c>
      <c r="B2" s="4" t="s">
        <v>4</v>
      </c>
      <c r="C2" s="4" t="s">
        <v>5</v>
      </c>
      <c r="D2" s="4" t="s">
        <v>6</v>
      </c>
      <c r="E2" s="4" t="s">
        <v>7</v>
      </c>
      <c r="G2" s="7" t="s">
        <v>0</v>
      </c>
    </row>
    <row r="3" spans="1:13" ht="15.75" customHeight="1" x14ac:dyDescent="0.5">
      <c r="A3" s="5">
        <v>1</v>
      </c>
      <c r="B3" s="5" t="s">
        <v>3</v>
      </c>
      <c r="C3" s="5">
        <f>5+0</f>
        <v>5</v>
      </c>
      <c r="D3" s="5">
        <v>320</v>
      </c>
      <c r="E3" s="5">
        <f>C3/(D3/100)</f>
        <v>1.5625</v>
      </c>
      <c r="G3" s="4" t="s">
        <v>2</v>
      </c>
      <c r="H3" s="5" t="s">
        <v>9</v>
      </c>
      <c r="I3" s="5"/>
      <c r="J3" s="5"/>
      <c r="K3" s="5"/>
      <c r="L3" s="5"/>
      <c r="M3" s="5"/>
    </row>
    <row r="4" spans="1:13" ht="15.75" customHeight="1" x14ac:dyDescent="0.45">
      <c r="A4" s="5">
        <v>2</v>
      </c>
      <c r="B4" s="5" t="s">
        <v>3</v>
      </c>
      <c r="C4" s="5">
        <f>3+0</f>
        <v>3</v>
      </c>
      <c r="D4" s="5">
        <v>320</v>
      </c>
      <c r="E4" s="5">
        <f>C4/(D4/100)</f>
        <v>0.9375</v>
      </c>
      <c r="G4" s="5"/>
      <c r="H4" s="5"/>
      <c r="I4" s="5"/>
      <c r="J4" s="5"/>
      <c r="K4" s="5"/>
      <c r="L4" s="5"/>
      <c r="M4" s="5"/>
    </row>
    <row r="5" spans="1:13" ht="15.75" customHeight="1" x14ac:dyDescent="0.45">
      <c r="A5" s="5">
        <v>3</v>
      </c>
      <c r="B5" s="5" t="s">
        <v>3</v>
      </c>
      <c r="C5" s="5">
        <f t="shared" ref="C5:C6" si="0">1+0</f>
        <v>1</v>
      </c>
      <c r="D5" s="5">
        <v>320</v>
      </c>
      <c r="E5" s="5">
        <f>C5/(D5/100)</f>
        <v>0.3125</v>
      </c>
      <c r="G5" s="5"/>
      <c r="H5" s="5"/>
      <c r="I5" s="5"/>
      <c r="J5" s="5"/>
      <c r="K5" s="5"/>
      <c r="L5" s="5"/>
      <c r="M5" s="5"/>
    </row>
    <row r="6" spans="1:13" ht="15.75" customHeight="1" x14ac:dyDescent="0.45">
      <c r="A6" s="5">
        <v>4</v>
      </c>
      <c r="B6" s="6" t="s">
        <v>3</v>
      </c>
      <c r="C6" s="6">
        <f t="shared" si="0"/>
        <v>1</v>
      </c>
      <c r="D6" s="6">
        <v>320</v>
      </c>
      <c r="E6" s="6">
        <f>C6/(D6/100)</f>
        <v>0.3125</v>
      </c>
      <c r="G6" s="5"/>
      <c r="H6" s="5"/>
      <c r="I6" s="5"/>
      <c r="J6" s="5"/>
      <c r="K6" s="5"/>
      <c r="L6" s="5"/>
      <c r="M6" s="5"/>
    </row>
    <row r="7" spans="1:13" ht="15.75" customHeight="1" x14ac:dyDescent="0.45">
      <c r="A7" s="5">
        <v>5</v>
      </c>
      <c r="B7" s="5" t="s">
        <v>3</v>
      </c>
      <c r="C7" s="5">
        <f>0+0</f>
        <v>0</v>
      </c>
      <c r="D7" s="5">
        <v>320</v>
      </c>
      <c r="E7" s="5">
        <f>C7/(D7/100)</f>
        <v>0</v>
      </c>
      <c r="G7" s="5"/>
      <c r="H7" s="5"/>
      <c r="I7" s="5"/>
      <c r="J7" s="5"/>
      <c r="K7" s="5"/>
      <c r="L7" s="5"/>
      <c r="M7" s="5"/>
    </row>
    <row r="8" spans="1:13" ht="15.75" customHeight="1" x14ac:dyDescent="0.45">
      <c r="A8" s="5">
        <v>6</v>
      </c>
      <c r="B8" s="5" t="s">
        <v>3</v>
      </c>
      <c r="C8" s="5">
        <f t="shared" ref="C8:C9" si="1">1+0</f>
        <v>1</v>
      </c>
      <c r="D8" s="5">
        <v>320</v>
      </c>
      <c r="E8" s="5">
        <f>C8/(D8/100)</f>
        <v>0.3125</v>
      </c>
      <c r="G8" s="5"/>
      <c r="H8" s="5"/>
      <c r="I8" s="5"/>
      <c r="J8" s="5"/>
      <c r="K8" s="5"/>
      <c r="L8" s="5"/>
      <c r="M8" s="5"/>
    </row>
    <row r="9" spans="1:13" ht="15.75" customHeight="1" x14ac:dyDescent="0.45">
      <c r="A9" s="5">
        <v>7</v>
      </c>
      <c r="B9" s="5" t="s">
        <v>3</v>
      </c>
      <c r="C9" s="5">
        <f t="shared" si="1"/>
        <v>1</v>
      </c>
      <c r="D9" s="5">
        <v>320</v>
      </c>
      <c r="E9" s="5">
        <f>C9/(D9/100)</f>
        <v>0.3125</v>
      </c>
      <c r="G9" s="5"/>
      <c r="H9" s="5"/>
      <c r="I9" s="5"/>
      <c r="J9" s="5"/>
      <c r="K9" s="5"/>
      <c r="L9" s="5"/>
      <c r="M9" s="5"/>
    </row>
    <row r="10" spans="1:13" ht="15.75" customHeight="1" x14ac:dyDescent="0.45">
      <c r="A10" s="5">
        <v>8</v>
      </c>
      <c r="B10" s="5" t="s">
        <v>3</v>
      </c>
      <c r="C10" s="5">
        <f>1+1</f>
        <v>2</v>
      </c>
      <c r="D10" s="5">
        <v>320</v>
      </c>
      <c r="E10" s="5">
        <f>C10/(D10/100)</f>
        <v>0.625</v>
      </c>
      <c r="G10" s="5"/>
      <c r="H10" s="5"/>
      <c r="I10" s="5"/>
      <c r="J10" s="5"/>
      <c r="K10" s="5"/>
      <c r="L10" s="5"/>
      <c r="M10" s="5"/>
    </row>
    <row r="11" spans="1:13" ht="15.75" customHeight="1" x14ac:dyDescent="0.45">
      <c r="A11" s="5">
        <v>9</v>
      </c>
      <c r="B11" s="5" t="s">
        <v>3</v>
      </c>
      <c r="C11" s="5">
        <f>0+2</f>
        <v>2</v>
      </c>
      <c r="D11" s="5">
        <v>320</v>
      </c>
      <c r="E11" s="5">
        <f>C11/(D11/100)</f>
        <v>0.625</v>
      </c>
      <c r="G11" s="5"/>
      <c r="H11" s="5"/>
      <c r="I11" s="5"/>
      <c r="J11" s="5"/>
      <c r="K11" s="5"/>
      <c r="L11" s="5"/>
      <c r="M11" s="5"/>
    </row>
    <row r="12" spans="1:13" ht="15.75" customHeight="1" x14ac:dyDescent="0.45">
      <c r="A12" s="5">
        <v>10</v>
      </c>
      <c r="B12" s="5" t="s">
        <v>3</v>
      </c>
      <c r="C12" s="5">
        <f>1+1</f>
        <v>2</v>
      </c>
      <c r="D12" s="5">
        <v>320</v>
      </c>
      <c r="E12" s="5">
        <f>C12/(D12/100)</f>
        <v>0.625</v>
      </c>
      <c r="G12" s="5"/>
      <c r="H12" s="5"/>
      <c r="I12" s="5"/>
      <c r="J12" s="5"/>
      <c r="K12" s="5"/>
      <c r="L12" s="5"/>
      <c r="M12" s="5"/>
    </row>
    <row r="13" spans="1:13" ht="15.75" customHeight="1" x14ac:dyDescent="0.45">
      <c r="A13" s="5"/>
      <c r="B13" s="5"/>
      <c r="C13" s="5"/>
      <c r="D13" s="5"/>
      <c r="E13" s="5"/>
      <c r="G13" s="5"/>
      <c r="H13" s="5"/>
      <c r="I13" s="5"/>
      <c r="J13" s="5"/>
      <c r="K13" s="5"/>
      <c r="L13" s="5"/>
      <c r="M13" s="5"/>
    </row>
    <row r="14" spans="1:13" ht="15.75" customHeight="1" x14ac:dyDescent="0.45">
      <c r="A14" s="5">
        <v>1</v>
      </c>
      <c r="B14" s="5" t="s">
        <v>2</v>
      </c>
      <c r="C14" s="5">
        <f>2+0</f>
        <v>2</v>
      </c>
      <c r="D14" s="5">
        <v>320</v>
      </c>
      <c r="E14" s="5">
        <f t="shared" ref="E14:E19" si="2">C14/(D14/100)</f>
        <v>0.625</v>
      </c>
      <c r="G14" s="5"/>
      <c r="H14" s="5"/>
      <c r="I14" s="5"/>
      <c r="J14" s="5"/>
      <c r="K14" s="5"/>
      <c r="L14" s="5"/>
      <c r="M14" s="5"/>
    </row>
    <row r="15" spans="1:13" ht="15.75" customHeight="1" x14ac:dyDescent="0.45">
      <c r="A15" s="5">
        <v>2</v>
      </c>
      <c r="B15" s="5" t="s">
        <v>2</v>
      </c>
      <c r="C15" s="5">
        <f>3+2</f>
        <v>5</v>
      </c>
      <c r="D15" s="5">
        <v>243</v>
      </c>
      <c r="E15" s="5">
        <f t="shared" si="2"/>
        <v>2.0576131687242798</v>
      </c>
      <c r="G15" s="5"/>
      <c r="H15" s="5"/>
      <c r="I15" s="5"/>
      <c r="J15" s="5"/>
      <c r="K15" s="5"/>
      <c r="L15" s="5"/>
      <c r="M15" s="5"/>
    </row>
    <row r="16" spans="1:13" ht="15.75" customHeight="1" x14ac:dyDescent="0.45">
      <c r="A16" s="5">
        <v>3</v>
      </c>
      <c r="B16" s="5" t="s">
        <v>2</v>
      </c>
      <c r="C16" s="5">
        <f>7+1</f>
        <v>8</v>
      </c>
      <c r="D16" s="5">
        <v>320</v>
      </c>
      <c r="E16" s="5">
        <f t="shared" si="2"/>
        <v>2.5</v>
      </c>
      <c r="G16" s="5"/>
      <c r="H16" s="5"/>
      <c r="I16" s="5"/>
      <c r="J16" s="5"/>
      <c r="K16" s="5"/>
      <c r="L16" s="5"/>
      <c r="M16" s="5"/>
    </row>
    <row r="17" spans="1:13" ht="15.75" customHeight="1" x14ac:dyDescent="0.45">
      <c r="A17" s="5">
        <v>4</v>
      </c>
      <c r="B17" s="5" t="s">
        <v>2</v>
      </c>
      <c r="C17" s="5">
        <f>4+2</f>
        <v>6</v>
      </c>
      <c r="D17" s="5">
        <v>320</v>
      </c>
      <c r="E17" s="5">
        <f t="shared" si="2"/>
        <v>1.875</v>
      </c>
      <c r="G17" s="5"/>
      <c r="H17" s="5"/>
      <c r="I17" s="5"/>
      <c r="J17" s="5"/>
      <c r="K17" s="5"/>
      <c r="L17" s="5"/>
      <c r="M17" s="5"/>
    </row>
    <row r="18" spans="1:13" ht="15.75" customHeight="1" x14ac:dyDescent="0.45">
      <c r="A18" s="5">
        <v>5</v>
      </c>
      <c r="B18" s="6" t="s">
        <v>2</v>
      </c>
      <c r="C18" s="6">
        <f>10+1</f>
        <v>11</v>
      </c>
      <c r="D18" s="6">
        <v>320</v>
      </c>
      <c r="E18" s="6">
        <f t="shared" si="2"/>
        <v>3.4375</v>
      </c>
      <c r="G18" s="5"/>
      <c r="H18" s="5"/>
      <c r="I18" s="5"/>
      <c r="J18" s="5"/>
      <c r="K18" s="5"/>
      <c r="L18" s="5"/>
      <c r="M18" s="5"/>
    </row>
    <row r="19" spans="1:13" ht="15.75" customHeight="1" x14ac:dyDescent="0.45">
      <c r="A19" s="5">
        <v>6</v>
      </c>
      <c r="B19" s="5" t="s">
        <v>2</v>
      </c>
      <c r="C19" s="5">
        <f>3+0</f>
        <v>3</v>
      </c>
      <c r="D19" s="5">
        <v>320</v>
      </c>
      <c r="E19" s="5">
        <f t="shared" si="2"/>
        <v>0.9375</v>
      </c>
      <c r="G19" s="5"/>
      <c r="H19" s="5"/>
      <c r="I19" s="5"/>
      <c r="J19" s="5"/>
      <c r="K19" s="5"/>
      <c r="L19" s="5"/>
      <c r="M19" s="5"/>
    </row>
    <row r="20" spans="1:13" ht="15.75" customHeight="1" x14ac:dyDescent="0.45">
      <c r="A20" s="5">
        <v>7</v>
      </c>
      <c r="B20" s="5" t="s">
        <v>2</v>
      </c>
      <c r="C20" s="5">
        <f>2+0</f>
        <v>2</v>
      </c>
      <c r="D20" s="5">
        <v>320</v>
      </c>
      <c r="E20" s="5">
        <f t="shared" ref="E20:E23" si="3">C20/(D20/100)</f>
        <v>0.625</v>
      </c>
      <c r="G20" s="5"/>
      <c r="H20" s="5"/>
      <c r="I20" s="5"/>
      <c r="J20" s="5"/>
      <c r="K20" s="5"/>
      <c r="L20" s="5"/>
      <c r="M20" s="5"/>
    </row>
    <row r="21" spans="1:13" ht="15.75" customHeight="1" x14ac:dyDescent="0.45">
      <c r="A21" s="5">
        <v>8</v>
      </c>
      <c r="B21" s="5" t="s">
        <v>2</v>
      </c>
      <c r="C21" s="5">
        <f t="shared" ref="C21:C22" si="4">5+0</f>
        <v>5</v>
      </c>
      <c r="D21" s="5">
        <v>320</v>
      </c>
      <c r="E21" s="5">
        <f t="shared" si="3"/>
        <v>1.5625</v>
      </c>
      <c r="G21" s="5"/>
      <c r="H21" s="5"/>
      <c r="I21" s="5"/>
      <c r="J21" s="5"/>
      <c r="K21" s="5"/>
      <c r="L21" s="5"/>
      <c r="M21" s="5"/>
    </row>
    <row r="22" spans="1:13" ht="15.75" customHeight="1" x14ac:dyDescent="0.45">
      <c r="A22" s="5">
        <v>9</v>
      </c>
      <c r="B22" s="5" t="s">
        <v>2</v>
      </c>
      <c r="C22" s="5">
        <f t="shared" si="4"/>
        <v>5</v>
      </c>
      <c r="D22" s="5">
        <v>320</v>
      </c>
      <c r="E22" s="5">
        <f t="shared" si="3"/>
        <v>1.5625</v>
      </c>
      <c r="G22" s="5"/>
      <c r="H22" s="5"/>
      <c r="I22" s="5"/>
      <c r="J22" s="5"/>
      <c r="K22" s="5"/>
      <c r="L22" s="5"/>
      <c r="M22" s="5"/>
    </row>
    <row r="23" spans="1:13" ht="15.75" customHeight="1" x14ac:dyDescent="0.45">
      <c r="A23" s="5">
        <v>10</v>
      </c>
      <c r="B23" s="5" t="s">
        <v>2</v>
      </c>
      <c r="C23" s="5">
        <f>4+1</f>
        <v>5</v>
      </c>
      <c r="D23" s="5">
        <v>320</v>
      </c>
      <c r="E23" s="5">
        <f t="shared" si="3"/>
        <v>1.5625</v>
      </c>
      <c r="G23" s="5"/>
      <c r="H23" s="5"/>
      <c r="I23" s="5"/>
      <c r="J23" s="5"/>
      <c r="K23" s="5"/>
      <c r="L23" s="5"/>
      <c r="M23" s="5"/>
    </row>
    <row r="25" spans="1:13" ht="15.75" customHeight="1" x14ac:dyDescent="0.45">
      <c r="C25" s="5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48 to 55 hpf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2022-01-06T19:12:01Z</dcterms:created>
  <dcterms:modified xsi:type="dcterms:W3CDTF">2022-01-06T19:29:01Z</dcterms:modified>
</cp:coreProperties>
</file>