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v52jn\Desktop\"/>
    </mc:Choice>
  </mc:AlternateContent>
  <bookViews>
    <workbookView xWindow="-120" yWindow="-120" windowWidth="29040" windowHeight="15840" firstSheet="3" activeTab="5"/>
  </bookViews>
  <sheets>
    <sheet name="siSTAT1 Experiment" sheetId="1" r:id="rId1"/>
    <sheet name="IFN Nucleosides" sheetId="13" r:id="rId2"/>
    <sheet name="IFN Nucleosides WII" sheetId="14" r:id="rId3"/>
    <sheet name="IDO inh IFN" sheetId="9" r:id="rId4"/>
    <sheet name="IFN Indole TrpBA" sheetId="6" r:id="rId5"/>
    <sheet name="IFN DMKG TrpBA" sheetId="16" r:id="rId6"/>
    <sheet name="TrpBA IFN c-Myc OE" sheetId="15" r:id="rId7"/>
    <sheet name="Organoids recovery Experiment" sheetId="7" r:id="rId8"/>
    <sheet name="CtrD IFN" sheetId="8" r:id="rId9"/>
    <sheet name="Pen IFN" sheetId="5" r:id="rId10"/>
    <sheet name="Organoids OE c-Myc" sheetId="3" r:id="rId11"/>
    <sheet name="Five patients organoids IFN " sheetId="4" r:id="rId12"/>
    <sheet name="c-Myc depletion Experiment" sheetId="2" r:id="rId13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4" l="1"/>
  <c r="M11" i="14"/>
  <c r="N27" i="14"/>
  <c r="M27" i="14"/>
  <c r="N19" i="14"/>
  <c r="M19" i="14"/>
  <c r="N10" i="14"/>
  <c r="M9" i="14"/>
  <c r="N28" i="14"/>
  <c r="M28" i="14"/>
  <c r="N26" i="14"/>
  <c r="M26" i="14"/>
  <c r="N25" i="14"/>
  <c r="M25" i="14"/>
  <c r="N20" i="14"/>
  <c r="M20" i="14"/>
  <c r="N18" i="14"/>
  <c r="M18" i="14"/>
  <c r="N17" i="14"/>
  <c r="M17" i="14"/>
  <c r="N12" i="14"/>
  <c r="M12" i="14"/>
  <c r="M10" i="14"/>
  <c r="N9" i="14"/>
  <c r="N12" i="13"/>
  <c r="P12" i="13"/>
  <c r="M30" i="13"/>
  <c r="M31" i="13"/>
  <c r="N30" i="13"/>
  <c r="N31" i="13"/>
  <c r="N21" i="13"/>
  <c r="N22" i="13"/>
  <c r="M21" i="13"/>
  <c r="M22" i="13"/>
  <c r="N13" i="13"/>
  <c r="M12" i="13"/>
  <c r="M13" i="13"/>
  <c r="N29" i="13"/>
  <c r="M29" i="13"/>
  <c r="N28" i="13"/>
  <c r="M28" i="13"/>
  <c r="N27" i="13"/>
  <c r="M27" i="13"/>
  <c r="N20" i="13"/>
  <c r="M20" i="13"/>
  <c r="N19" i="13"/>
  <c r="M19" i="13"/>
  <c r="N18" i="13"/>
  <c r="M18" i="13"/>
  <c r="N11" i="13"/>
  <c r="M11" i="13"/>
  <c r="N10" i="13"/>
  <c r="M10" i="13"/>
  <c r="N9" i="13"/>
  <c r="M9" i="13"/>
  <c r="P27" i="14" l="1"/>
  <c r="P19" i="14"/>
  <c r="P11" i="14"/>
  <c r="P10" i="14"/>
  <c r="P17" i="14"/>
  <c r="P9" i="14"/>
  <c r="P12" i="14"/>
  <c r="P26" i="14"/>
  <c r="P28" i="14"/>
  <c r="P25" i="14"/>
  <c r="P18" i="14"/>
  <c r="P20" i="14"/>
  <c r="P31" i="13"/>
  <c r="P30" i="13"/>
  <c r="P29" i="13"/>
  <c r="P28" i="13"/>
  <c r="P27" i="13"/>
  <c r="P22" i="13"/>
  <c r="P21" i="13"/>
  <c r="P20" i="13"/>
  <c r="P18" i="13"/>
  <c r="P13" i="13"/>
  <c r="P11" i="13"/>
  <c r="P10" i="13"/>
  <c r="P19" i="13"/>
  <c r="P9" i="13"/>
  <c r="N30" i="9"/>
  <c r="M30" i="9"/>
  <c r="N29" i="9"/>
  <c r="M29" i="9"/>
  <c r="N28" i="9"/>
  <c r="M28" i="9"/>
  <c r="N27" i="9"/>
  <c r="M27" i="9"/>
  <c r="N21" i="9"/>
  <c r="M21" i="9"/>
  <c r="N20" i="9"/>
  <c r="M20" i="9"/>
  <c r="N19" i="9"/>
  <c r="M19" i="9"/>
  <c r="N18" i="9"/>
  <c r="M18" i="9"/>
  <c r="N12" i="9"/>
  <c r="M12" i="9"/>
  <c r="N11" i="9"/>
  <c r="M11" i="9"/>
  <c r="N10" i="9"/>
  <c r="M10" i="9"/>
  <c r="N9" i="9"/>
  <c r="M9" i="9"/>
  <c r="P20" i="9" l="1"/>
  <c r="P18" i="9"/>
  <c r="P12" i="9"/>
  <c r="P11" i="9"/>
  <c r="P10" i="9"/>
  <c r="P9" i="9"/>
  <c r="P27" i="9"/>
  <c r="P28" i="9"/>
  <c r="P29" i="9"/>
  <c r="P30" i="9"/>
  <c r="P21" i="9"/>
  <c r="P19" i="9"/>
  <c r="N26" i="1"/>
  <c r="N27" i="1"/>
  <c r="N28" i="1"/>
  <c r="N29" i="1"/>
  <c r="M26" i="1"/>
  <c r="M27" i="1"/>
  <c r="M28" i="1"/>
  <c r="M29" i="1"/>
  <c r="M9" i="8"/>
  <c r="N9" i="8"/>
  <c r="M10" i="8"/>
  <c r="N10" i="8"/>
  <c r="P10" i="8" s="1"/>
  <c r="M11" i="8"/>
  <c r="N11" i="8"/>
  <c r="N29" i="8"/>
  <c r="M29" i="8"/>
  <c r="N28" i="8"/>
  <c r="P28" i="8" s="1"/>
  <c r="M28" i="8"/>
  <c r="N27" i="8"/>
  <c r="M27" i="8"/>
  <c r="N20" i="8"/>
  <c r="P20" i="8" s="1"/>
  <c r="M20" i="8"/>
  <c r="N19" i="8"/>
  <c r="M19" i="8"/>
  <c r="P19" i="8" s="1"/>
  <c r="N18" i="8"/>
  <c r="M18" i="8"/>
  <c r="N11" i="7"/>
  <c r="M11" i="7"/>
  <c r="N10" i="7"/>
  <c r="M10" i="7"/>
  <c r="N9" i="7"/>
  <c r="M9" i="7"/>
  <c r="N13" i="6"/>
  <c r="N14" i="6"/>
  <c r="M13" i="6"/>
  <c r="M14" i="6"/>
  <c r="N12" i="6"/>
  <c r="M12" i="6"/>
  <c r="N11" i="6"/>
  <c r="M11" i="6"/>
  <c r="N10" i="6"/>
  <c r="M10" i="6"/>
  <c r="N9" i="6"/>
  <c r="M9" i="6"/>
  <c r="M27" i="5"/>
  <c r="N27" i="5"/>
  <c r="N28" i="5"/>
  <c r="N29" i="5"/>
  <c r="M28" i="5"/>
  <c r="M29" i="5"/>
  <c r="P29" i="5" s="1"/>
  <c r="N20" i="5"/>
  <c r="M20" i="5"/>
  <c r="N19" i="5"/>
  <c r="M19" i="5"/>
  <c r="N18" i="5"/>
  <c r="M18" i="5"/>
  <c r="N11" i="5"/>
  <c r="M11" i="5"/>
  <c r="N10" i="5"/>
  <c r="M10" i="5"/>
  <c r="N9" i="5"/>
  <c r="M9" i="5"/>
  <c r="P29" i="8" l="1"/>
  <c r="P29" i="1"/>
  <c r="P28" i="1"/>
  <c r="P27" i="1"/>
  <c r="P26" i="1"/>
  <c r="P27" i="8"/>
  <c r="P18" i="8"/>
  <c r="P11" i="8"/>
  <c r="P9" i="8"/>
  <c r="P11" i="7"/>
  <c r="P10" i="7"/>
  <c r="P9" i="7"/>
  <c r="P14" i="6"/>
  <c r="P13" i="6"/>
  <c r="P12" i="6"/>
  <c r="P11" i="6"/>
  <c r="P9" i="6"/>
  <c r="P10" i="6"/>
  <c r="P28" i="5"/>
  <c r="P27" i="5"/>
  <c r="P18" i="5"/>
  <c r="P10" i="5"/>
  <c r="P9" i="5"/>
  <c r="P11" i="5"/>
  <c r="P19" i="5"/>
  <c r="P20" i="5"/>
  <c r="I10" i="4"/>
  <c r="I11" i="4"/>
  <c r="I7" i="4"/>
  <c r="H9" i="4"/>
  <c r="H7" i="4"/>
  <c r="I8" i="4"/>
  <c r="I9" i="4"/>
  <c r="H8" i="4"/>
  <c r="H10" i="4"/>
  <c r="H11" i="4"/>
  <c r="P28" i="3"/>
  <c r="P10" i="3"/>
  <c r="P11" i="3"/>
  <c r="N30" i="3"/>
  <c r="P30" i="3" s="1"/>
  <c r="N10" i="3"/>
  <c r="N11" i="3"/>
  <c r="N12" i="3"/>
  <c r="P12" i="3" s="1"/>
  <c r="N18" i="3"/>
  <c r="P18" i="3" s="1"/>
  <c r="N19" i="3"/>
  <c r="P19" i="3" s="1"/>
  <c r="N20" i="3"/>
  <c r="P20" i="3" s="1"/>
  <c r="N21" i="3"/>
  <c r="P21" i="3" s="1"/>
  <c r="N27" i="3"/>
  <c r="P27" i="3" s="1"/>
  <c r="N28" i="3"/>
  <c r="N29" i="3"/>
  <c r="P29" i="3" s="1"/>
  <c r="M10" i="3"/>
  <c r="M11" i="3"/>
  <c r="M12" i="3"/>
  <c r="M18" i="3"/>
  <c r="M19" i="3"/>
  <c r="M20" i="3"/>
  <c r="M21" i="3"/>
  <c r="M27" i="3"/>
  <c r="M28" i="3"/>
  <c r="M29" i="3"/>
  <c r="M30" i="3"/>
  <c r="M9" i="3"/>
  <c r="N9" i="3"/>
  <c r="P9" i="3" s="1"/>
  <c r="M18" i="1" l="1"/>
  <c r="M19" i="1"/>
  <c r="N18" i="1"/>
  <c r="P18" i="1" s="1"/>
  <c r="N19" i="1"/>
  <c r="N20" i="1"/>
  <c r="P20" i="1" s="1"/>
  <c r="N17" i="1"/>
  <c r="P17" i="1" s="1"/>
  <c r="M20" i="1"/>
  <c r="M17" i="1"/>
  <c r="P9" i="1"/>
  <c r="N9" i="1"/>
  <c r="N10" i="1"/>
  <c r="P10" i="1" s="1"/>
  <c r="N11" i="1"/>
  <c r="P11" i="1" s="1"/>
  <c r="N8" i="1"/>
  <c r="P8" i="1" s="1"/>
  <c r="M9" i="1"/>
  <c r="M10" i="1"/>
  <c r="M11" i="1"/>
  <c r="M8" i="1"/>
  <c r="N55" i="2"/>
  <c r="N44" i="2"/>
  <c r="N35" i="2"/>
  <c r="M35" i="2"/>
  <c r="P35" i="2"/>
  <c r="M55" i="2"/>
  <c r="N54" i="2"/>
  <c r="M54" i="2"/>
  <c r="N53" i="2"/>
  <c r="M53" i="2"/>
  <c r="N46" i="2"/>
  <c r="M46" i="2"/>
  <c r="N45" i="2"/>
  <c r="P45" i="2" s="1"/>
  <c r="M45" i="2"/>
  <c r="M44" i="2"/>
  <c r="N37" i="2"/>
  <c r="M37" i="2"/>
  <c r="N36" i="2"/>
  <c r="M36" i="2"/>
  <c r="P16" i="2"/>
  <c r="P8" i="2"/>
  <c r="N27" i="2"/>
  <c r="N26" i="2"/>
  <c r="N25" i="2"/>
  <c r="N18" i="2"/>
  <c r="N17" i="2"/>
  <c r="N16" i="2"/>
  <c r="M27" i="2"/>
  <c r="P27" i="2" s="1"/>
  <c r="M26" i="2"/>
  <c r="P26" i="2" s="1"/>
  <c r="M25" i="2"/>
  <c r="M18" i="2"/>
  <c r="P18" i="2" s="1"/>
  <c r="M17" i="2"/>
  <c r="P17" i="2" s="1"/>
  <c r="M16" i="2"/>
  <c r="N9" i="2"/>
  <c r="P9" i="2" s="1"/>
  <c r="N8" i="2"/>
  <c r="N7" i="2"/>
  <c r="M8" i="2"/>
  <c r="M9" i="2"/>
  <c r="M7" i="2"/>
  <c r="P25" i="2" l="1"/>
  <c r="P7" i="2"/>
  <c r="P19" i="1"/>
  <c r="P54" i="2"/>
  <c r="P55" i="2"/>
  <c r="P53" i="2"/>
  <c r="P44" i="2"/>
  <c r="P46" i="2"/>
  <c r="P37" i="2"/>
  <c r="P36" i="2"/>
</calcChain>
</file>

<file path=xl/sharedStrings.xml><?xml version="1.0" encoding="utf-8"?>
<sst xmlns="http://schemas.openxmlformats.org/spreadsheetml/2006/main" count="401" uniqueCount="76">
  <si>
    <t xml:space="preserve">Cells </t>
  </si>
  <si>
    <t>Inclusions</t>
  </si>
  <si>
    <t>CtrL2</t>
  </si>
  <si>
    <r>
      <t>IFN-</t>
    </r>
    <r>
      <rPr>
        <b/>
        <sz val="11"/>
        <color theme="1"/>
        <rFont val="Calibri"/>
        <family val="2"/>
      </rPr>
      <t>γ</t>
    </r>
  </si>
  <si>
    <t>siSTAT1</t>
  </si>
  <si>
    <r>
      <t>IFN-</t>
    </r>
    <r>
      <rPr>
        <b/>
        <sz val="11"/>
        <color theme="1"/>
        <rFont val="Calibri"/>
        <family val="2"/>
      </rPr>
      <t>γ siSTAT1</t>
    </r>
  </si>
  <si>
    <t>2° inf      1:100</t>
  </si>
  <si>
    <t xml:space="preserve">1. Experiment siSTAT1 </t>
  </si>
  <si>
    <t xml:space="preserve">2. Experiment siSTAT1 </t>
  </si>
  <si>
    <t>12 well-plate HeLa229</t>
  </si>
  <si>
    <t xml:space="preserve">3. Experiment siSTAT1 </t>
  </si>
  <si>
    <t>1. Experiment c-Myc depletion</t>
  </si>
  <si>
    <t>2. Experiment c-Myc depletion</t>
  </si>
  <si>
    <t>3. Experiment c-Myc depletion</t>
  </si>
  <si>
    <t>12 well-plate HeLa229 shc-Myc</t>
  </si>
  <si>
    <t>AHT +</t>
  </si>
  <si>
    <t>AHT -</t>
  </si>
  <si>
    <t xml:space="preserve">Average cells </t>
  </si>
  <si>
    <t>Average inclusions</t>
  </si>
  <si>
    <t>Inclusions/cells</t>
  </si>
  <si>
    <t xml:space="preserve">1. Experiment organoids OE c-Myc </t>
  </si>
  <si>
    <t>OE c-Myc</t>
  </si>
  <si>
    <t>OE c-Myc IFN-γ</t>
  </si>
  <si>
    <t xml:space="preserve">Patient </t>
  </si>
  <si>
    <t>Average cells</t>
  </si>
  <si>
    <t xml:space="preserve">Average inclusions </t>
  </si>
  <si>
    <t>IFN-y</t>
  </si>
  <si>
    <t xml:space="preserve">2.  Experiment organoids OE c-Myc </t>
  </si>
  <si>
    <t xml:space="preserve"> 3. Experiment organoids OE c-Myc </t>
  </si>
  <si>
    <t xml:space="preserve">1. Experiment Pen IFN </t>
  </si>
  <si>
    <t xml:space="preserve">2. Experiment Pen IFN </t>
  </si>
  <si>
    <t xml:space="preserve">3. Experiment Pen IFN </t>
  </si>
  <si>
    <t>Pen</t>
  </si>
  <si>
    <r>
      <t>IFN-</t>
    </r>
    <r>
      <rPr>
        <b/>
        <sz val="11"/>
        <color theme="1"/>
        <rFont val="Calibri"/>
        <family val="2"/>
      </rPr>
      <t>γ Indole</t>
    </r>
  </si>
  <si>
    <t>1. Experiment Organoids IFN recovery</t>
  </si>
  <si>
    <t>2. Experiment Organoids IFN recovery</t>
  </si>
  <si>
    <t>3. Experiment Organoids IFN recovery</t>
  </si>
  <si>
    <r>
      <t>IFN-</t>
    </r>
    <r>
      <rPr>
        <b/>
        <sz val="11"/>
        <color theme="1"/>
        <rFont val="Calibri"/>
        <family val="2"/>
      </rPr>
      <t>γ +/-</t>
    </r>
  </si>
  <si>
    <t>IFN-γ +/-</t>
  </si>
  <si>
    <t>1. Experiment CtrD IFN</t>
  </si>
  <si>
    <t>2. Experiment CtrD IFN</t>
  </si>
  <si>
    <t>3. Experiment CtrD IFN</t>
  </si>
  <si>
    <t>CtrD</t>
  </si>
  <si>
    <r>
      <t>IFN-</t>
    </r>
    <r>
      <rPr>
        <b/>
        <sz val="11"/>
        <color theme="1"/>
        <rFont val="Calibri"/>
        <family val="2"/>
      </rPr>
      <t>γ 10ng/ml</t>
    </r>
  </si>
  <si>
    <t>IFN-γ 10ng/ml</t>
  </si>
  <si>
    <t>IFN-γ 50ng/ml</t>
  </si>
  <si>
    <t>2° inf      1:1000</t>
  </si>
  <si>
    <t>1. Experiment IDO inh IFN</t>
  </si>
  <si>
    <t>2. Experiment IDO inh IFN</t>
  </si>
  <si>
    <t>3. Experiment IDO inh IFN</t>
  </si>
  <si>
    <t>IDO inh</t>
  </si>
  <si>
    <r>
      <t>IFN-</t>
    </r>
    <r>
      <rPr>
        <b/>
        <sz val="11"/>
        <color theme="1"/>
        <rFont val="Calibri"/>
        <family val="2"/>
      </rPr>
      <t>γ IDO inh</t>
    </r>
  </si>
  <si>
    <t>IFN-γ DMKG</t>
  </si>
  <si>
    <t>1. Experiment IFN Nucleosides</t>
  </si>
  <si>
    <t>2. Experiment IFN Nucleosides</t>
  </si>
  <si>
    <t>3. Experiment IFN Nucleosides</t>
  </si>
  <si>
    <t>IFN-γ Nucleosides</t>
  </si>
  <si>
    <t>IFN-γ A,G</t>
  </si>
  <si>
    <t>IFN-γ C,U</t>
  </si>
  <si>
    <t>12 well-plate WII</t>
  </si>
  <si>
    <r>
      <t>IFN-</t>
    </r>
    <r>
      <rPr>
        <b/>
        <sz val="11"/>
        <color theme="1"/>
        <rFont val="Calibri"/>
        <family val="2"/>
      </rPr>
      <t>γ c-Myc OE</t>
    </r>
  </si>
  <si>
    <t>c-Myc OE</t>
  </si>
  <si>
    <t>Organoids to HeLa 229 2° infection</t>
  </si>
  <si>
    <t>4. Experiment Organoids IFN recovery</t>
  </si>
  <si>
    <t>5. Experiment Organoids IFN recovery</t>
  </si>
  <si>
    <r>
      <t>IFN-</t>
    </r>
    <r>
      <rPr>
        <b/>
        <sz val="11"/>
        <color theme="1"/>
        <rFont val="Calibri"/>
        <family val="2"/>
      </rPr>
      <t>γ DMKG</t>
    </r>
  </si>
  <si>
    <t>1. Experiment IFN Indole TrpBA</t>
  </si>
  <si>
    <t>2. Experiment IFN Indole TrpBA</t>
  </si>
  <si>
    <t>3. Experiment IFN Indole TrpBA</t>
  </si>
  <si>
    <t>TrpBA mut</t>
  </si>
  <si>
    <t>1. Experiment IFN c-Myc OE TrpBA</t>
  </si>
  <si>
    <t>2. Experiment IFN c-Myc OE TrpBA</t>
  </si>
  <si>
    <t>3. Experiment IFN c-Myc OE TrpBA</t>
  </si>
  <si>
    <t>1. Experiment IFN DMKG TrpA mutante</t>
  </si>
  <si>
    <t>2. Experiment IFN DMKG TrpA mutante</t>
  </si>
  <si>
    <t>3. Experiment IFN DMKG TrpA mutante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</si>
</sst>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1" fillId="0" borderId="0" xfId="0" applyFont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0" fillId="0" borderId="0" xfId="0" applyNumberFormat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0" fontId="0" fillId="0" borderId="3" xfId="0" applyFill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33"/>
  <sheetViews>
    <sheetView zoomScaleNormal="100" workbookViewId="0">
      <selection activeCell="M34" sqref="M34"/>
    </sheetView>
  </sheetViews>
  <sheetFormatPr baseColWidth="10" defaultColWidth="9.140625" defaultRowHeight="15" x14ac:dyDescent="0.25"/>
  <cols>
    <col min="2" max="2" width="25" customWidth="1"/>
    <col min="4" max="4" width="13.28515625" customWidth="1"/>
    <col min="11" max="11" width="2.42578125" customWidth="1"/>
    <col min="12" max="12" width="2.7109375" customWidth="1"/>
    <col min="13" max="13" width="13.7109375" customWidth="1"/>
    <col min="14" max="14" width="17.5703125" customWidth="1"/>
    <col min="15" max="15" width="5.28515625" customWidth="1"/>
    <col min="16" max="16" width="15.5703125" customWidth="1"/>
    <col min="18" max="18" width="25.140625" customWidth="1"/>
  </cols>
  <sheetData>
    <row r="3" spans="2:33" x14ac:dyDescent="0.25">
      <c r="B3" s="1"/>
      <c r="M3" s="1" t="s">
        <v>17</v>
      </c>
      <c r="N3" s="1" t="s">
        <v>18</v>
      </c>
      <c r="P3" s="1" t="s">
        <v>19</v>
      </c>
    </row>
    <row r="6" spans="2:33" x14ac:dyDescent="0.25">
      <c r="B6" s="1" t="s">
        <v>7</v>
      </c>
      <c r="C6" s="1"/>
      <c r="D6" t="s">
        <v>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33" x14ac:dyDescent="0.25">
      <c r="B7" t="s">
        <v>9</v>
      </c>
      <c r="D7" s="2"/>
      <c r="E7" s="19" t="s">
        <v>0</v>
      </c>
      <c r="F7" s="19"/>
      <c r="G7" s="19"/>
      <c r="H7" s="20" t="s">
        <v>1</v>
      </c>
      <c r="I7" s="19"/>
      <c r="J7" s="19"/>
      <c r="K7" s="12"/>
      <c r="L7" s="12"/>
      <c r="M7" s="12"/>
      <c r="N7" s="12"/>
      <c r="O7" s="12"/>
      <c r="P7" s="12"/>
    </row>
    <row r="8" spans="2:33" x14ac:dyDescent="0.25">
      <c r="D8" s="1" t="s">
        <v>2</v>
      </c>
      <c r="E8" s="3">
        <v>70</v>
      </c>
      <c r="F8">
        <v>63</v>
      </c>
      <c r="G8">
        <v>65</v>
      </c>
      <c r="H8" s="3">
        <v>64</v>
      </c>
      <c r="I8" s="5">
        <v>54</v>
      </c>
      <c r="J8" s="5">
        <v>57</v>
      </c>
      <c r="K8" s="6"/>
      <c r="L8" s="6"/>
      <c r="M8" s="6">
        <f>AVERAGE(E8:G8)</f>
        <v>66</v>
      </c>
      <c r="N8" s="6">
        <f>AVERAGE(H8:J8)</f>
        <v>58.333333333333336</v>
      </c>
      <c r="O8" s="6"/>
      <c r="P8" s="6">
        <f>N8/M8</f>
        <v>0.88383838383838387</v>
      </c>
    </row>
    <row r="9" spans="2:33" x14ac:dyDescent="0.25">
      <c r="D9" s="1" t="s">
        <v>3</v>
      </c>
      <c r="E9" s="4">
        <v>65</v>
      </c>
      <c r="F9">
        <v>72</v>
      </c>
      <c r="G9">
        <v>75</v>
      </c>
      <c r="H9" s="4">
        <v>9</v>
      </c>
      <c r="I9">
        <v>16</v>
      </c>
      <c r="J9">
        <v>14</v>
      </c>
      <c r="K9" s="6"/>
      <c r="L9" s="6"/>
      <c r="M9" s="6">
        <f t="shared" ref="M9:M11" si="0">AVERAGE(E9:G9)</f>
        <v>70.666666666666671</v>
      </c>
      <c r="N9" s="6">
        <f t="shared" ref="N9:N11" si="1">AVERAGE(H9:J9)</f>
        <v>13</v>
      </c>
      <c r="O9" s="6"/>
      <c r="P9" s="6">
        <f t="shared" ref="P9:P11" si="2">N9/M9</f>
        <v>0.18396226415094338</v>
      </c>
    </row>
    <row r="10" spans="2:33" x14ac:dyDescent="0.25">
      <c r="D10" s="1" t="s">
        <v>4</v>
      </c>
      <c r="E10" s="4">
        <v>53</v>
      </c>
      <c r="F10">
        <v>60</v>
      </c>
      <c r="G10">
        <v>65</v>
      </c>
      <c r="H10" s="4">
        <v>42</v>
      </c>
      <c r="I10" s="5">
        <v>48</v>
      </c>
      <c r="J10" s="5">
        <v>57</v>
      </c>
      <c r="K10" s="6"/>
      <c r="L10" s="6"/>
      <c r="M10" s="6">
        <f t="shared" si="0"/>
        <v>59.333333333333336</v>
      </c>
      <c r="N10" s="6">
        <f t="shared" si="1"/>
        <v>49</v>
      </c>
      <c r="O10" s="6"/>
      <c r="P10" s="6">
        <f t="shared" si="2"/>
        <v>0.8258426966292135</v>
      </c>
    </row>
    <row r="11" spans="2:33" x14ac:dyDescent="0.25">
      <c r="C11" s="6"/>
      <c r="D11" s="1" t="s">
        <v>5</v>
      </c>
      <c r="E11" s="4">
        <v>55</v>
      </c>
      <c r="F11" s="6">
        <v>62</v>
      </c>
      <c r="G11" s="6">
        <v>57</v>
      </c>
      <c r="H11" s="4">
        <v>27</v>
      </c>
      <c r="I11" s="5">
        <v>30</v>
      </c>
      <c r="J11" s="5">
        <v>28</v>
      </c>
      <c r="K11" s="6"/>
      <c r="L11" s="6"/>
      <c r="M11" s="6">
        <f t="shared" si="0"/>
        <v>58</v>
      </c>
      <c r="N11" s="6">
        <f t="shared" si="1"/>
        <v>28.333333333333332</v>
      </c>
      <c r="O11" s="6"/>
      <c r="P11" s="6">
        <f t="shared" si="2"/>
        <v>0.48850574712643674</v>
      </c>
    </row>
    <row r="12" spans="2:33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4" spans="2:33" x14ac:dyDescent="0.25"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2:33" x14ac:dyDescent="0.25">
      <c r="B15" s="1" t="s">
        <v>8</v>
      </c>
      <c r="C15" s="1"/>
      <c r="D15" t="s">
        <v>6</v>
      </c>
      <c r="E15" s="11"/>
      <c r="F15" s="11"/>
      <c r="G15" s="11"/>
      <c r="H15" s="11"/>
      <c r="I15" s="11"/>
      <c r="J15" s="1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2:33" x14ac:dyDescent="0.25">
      <c r="B16" t="s">
        <v>9</v>
      </c>
      <c r="D16" s="2"/>
      <c r="E16" s="19" t="s">
        <v>0</v>
      </c>
      <c r="F16" s="19"/>
      <c r="G16" s="19"/>
      <c r="H16" s="20" t="s">
        <v>1</v>
      </c>
      <c r="I16" s="19"/>
      <c r="J16" s="19"/>
      <c r="K16" s="11"/>
      <c r="L16" s="11"/>
      <c r="M16" s="11"/>
      <c r="N16" s="11"/>
      <c r="O16" s="11"/>
      <c r="R16" s="7"/>
      <c r="S16" s="6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6"/>
      <c r="AG16" s="6"/>
    </row>
    <row r="17" spans="2:33" x14ac:dyDescent="0.25">
      <c r="D17" s="1" t="s">
        <v>2</v>
      </c>
      <c r="E17" s="3">
        <v>78</v>
      </c>
      <c r="F17">
        <v>75</v>
      </c>
      <c r="G17">
        <v>79</v>
      </c>
      <c r="H17" s="3">
        <v>60</v>
      </c>
      <c r="I17" s="5">
        <v>65</v>
      </c>
      <c r="J17" s="5">
        <v>72</v>
      </c>
      <c r="K17" s="13"/>
      <c r="L17" s="13"/>
      <c r="M17" s="6">
        <f>AVERAGE(E17:G17)</f>
        <v>77.333333333333329</v>
      </c>
      <c r="N17" s="6">
        <f>AVERAGE(H17:J17)</f>
        <v>65.666666666666671</v>
      </c>
      <c r="O17" s="6"/>
      <c r="P17" s="6">
        <f>N17/M17</f>
        <v>0.84913793103448287</v>
      </c>
      <c r="R17" s="6"/>
      <c r="S17" s="6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6"/>
      <c r="AG17" s="6"/>
    </row>
    <row r="18" spans="2:33" x14ac:dyDescent="0.25">
      <c r="D18" s="1" t="s">
        <v>3</v>
      </c>
      <c r="E18" s="4">
        <v>72</v>
      </c>
      <c r="F18">
        <v>80</v>
      </c>
      <c r="G18">
        <v>76</v>
      </c>
      <c r="H18" s="4">
        <v>11</v>
      </c>
      <c r="I18">
        <v>10</v>
      </c>
      <c r="J18">
        <v>8</v>
      </c>
      <c r="K18" s="8"/>
      <c r="L18" s="8"/>
      <c r="M18" s="6">
        <f>AVERAGE(E18:G18)</f>
        <v>76</v>
      </c>
      <c r="N18" s="6">
        <f t="shared" ref="N18:N29" si="3">AVERAGE(H18:J18)</f>
        <v>9.6666666666666661</v>
      </c>
      <c r="O18" s="6"/>
      <c r="P18" s="6">
        <f>N18/M18</f>
        <v>0.12719298245614033</v>
      </c>
      <c r="R18" s="6"/>
      <c r="S18" s="7"/>
      <c r="T18" s="6"/>
      <c r="U18" s="6"/>
      <c r="V18" s="6"/>
      <c r="W18" s="6"/>
      <c r="X18" s="5"/>
      <c r="Y18" s="5"/>
      <c r="Z18" s="6"/>
      <c r="AA18" s="5"/>
      <c r="AB18" s="5"/>
      <c r="AC18" s="6"/>
      <c r="AD18" s="5"/>
      <c r="AE18" s="5"/>
      <c r="AF18" s="6"/>
      <c r="AG18" s="6"/>
    </row>
    <row r="19" spans="2:33" x14ac:dyDescent="0.25">
      <c r="D19" s="1" t="s">
        <v>4</v>
      </c>
      <c r="E19" s="4">
        <v>65</v>
      </c>
      <c r="F19">
        <v>68</v>
      </c>
      <c r="G19">
        <v>70</v>
      </c>
      <c r="H19" s="4">
        <v>40</v>
      </c>
      <c r="I19" s="5">
        <v>43</v>
      </c>
      <c r="J19" s="5">
        <v>54</v>
      </c>
      <c r="K19" s="8"/>
      <c r="L19" s="8"/>
      <c r="M19" s="6">
        <f>AVERAGE(E19:G19)</f>
        <v>67.666666666666671</v>
      </c>
      <c r="N19" s="6">
        <f t="shared" si="3"/>
        <v>45.666666666666664</v>
      </c>
      <c r="O19" s="6"/>
      <c r="P19" s="6">
        <f t="shared" ref="P19:P29" si="4">N19/M19</f>
        <v>0.67487684729064035</v>
      </c>
      <c r="R19" s="6"/>
      <c r="S19" s="7"/>
      <c r="T19" s="6"/>
      <c r="U19" s="6"/>
      <c r="V19" s="6"/>
      <c r="W19" s="6"/>
      <c r="X19" s="6"/>
      <c r="Y19" s="6"/>
      <c r="Z19" s="6"/>
      <c r="AA19" s="5"/>
      <c r="AB19" s="6"/>
      <c r="AC19" s="6"/>
      <c r="AD19" s="6"/>
      <c r="AE19" s="6"/>
      <c r="AF19" s="6"/>
      <c r="AG19" s="6"/>
    </row>
    <row r="20" spans="2:33" x14ac:dyDescent="0.25">
      <c r="C20" s="6"/>
      <c r="D20" s="1" t="s">
        <v>5</v>
      </c>
      <c r="E20" s="4">
        <v>67</v>
      </c>
      <c r="F20" s="6">
        <v>64</v>
      </c>
      <c r="G20" s="6">
        <v>68</v>
      </c>
      <c r="H20" s="4">
        <v>25</v>
      </c>
      <c r="I20" s="5">
        <v>20</v>
      </c>
      <c r="J20" s="5">
        <v>35</v>
      </c>
      <c r="K20" s="8"/>
      <c r="L20" s="8"/>
      <c r="M20" s="6">
        <f t="shared" ref="M20:M29" si="5">AVERAGE(E20:G20)</f>
        <v>66.333333333333329</v>
      </c>
      <c r="N20" s="6">
        <f t="shared" si="3"/>
        <v>26.666666666666668</v>
      </c>
      <c r="O20" s="6"/>
      <c r="P20" s="6">
        <f t="shared" si="4"/>
        <v>0.4020100502512563</v>
      </c>
      <c r="R20" s="6"/>
      <c r="S20" s="7"/>
      <c r="T20" s="6"/>
      <c r="U20" s="6"/>
      <c r="V20" s="6"/>
      <c r="W20" s="6"/>
      <c r="X20" s="5"/>
      <c r="Y20" s="5"/>
      <c r="Z20" s="6"/>
      <c r="AA20" s="5"/>
      <c r="AB20" s="5"/>
      <c r="AC20" s="6"/>
      <c r="AD20" s="5"/>
      <c r="AE20" s="5"/>
      <c r="AF20" s="6"/>
      <c r="AG20" s="6"/>
    </row>
    <row r="21" spans="2:3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  <c r="N21" s="6"/>
      <c r="O21" s="6"/>
      <c r="P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6"/>
      <c r="O23" s="8"/>
      <c r="P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s="1" t="s">
        <v>10</v>
      </c>
      <c r="C24" s="1"/>
      <c r="D24" t="s">
        <v>6</v>
      </c>
      <c r="E24" s="11"/>
      <c r="F24" s="11"/>
      <c r="G24" s="11"/>
      <c r="H24" s="11"/>
      <c r="I24" s="11"/>
      <c r="J24" s="11"/>
      <c r="K24" s="8"/>
      <c r="L24" s="8"/>
      <c r="M24" s="6"/>
      <c r="N24" s="6"/>
      <c r="O24" s="8"/>
      <c r="P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2:33" x14ac:dyDescent="0.25">
      <c r="B25" t="s">
        <v>9</v>
      </c>
      <c r="D25" s="2"/>
      <c r="E25" s="19" t="s">
        <v>0</v>
      </c>
      <c r="F25" s="19"/>
      <c r="G25" s="19"/>
      <c r="H25" s="20" t="s">
        <v>1</v>
      </c>
      <c r="I25" s="19"/>
      <c r="J25" s="19"/>
      <c r="K25" s="8"/>
      <c r="L25" s="8"/>
      <c r="M25" s="6"/>
      <c r="N25" s="6"/>
      <c r="O25" s="8"/>
      <c r="P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3" x14ac:dyDescent="0.25">
      <c r="D26" s="1" t="s">
        <v>2</v>
      </c>
      <c r="E26" s="3">
        <v>88</v>
      </c>
      <c r="F26">
        <v>109</v>
      </c>
      <c r="G26">
        <v>97</v>
      </c>
      <c r="H26" s="3">
        <v>18</v>
      </c>
      <c r="I26" s="5">
        <v>34</v>
      </c>
      <c r="J26" s="5">
        <v>26</v>
      </c>
      <c r="K26" s="13"/>
      <c r="L26" s="13"/>
      <c r="M26" s="6">
        <f t="shared" si="5"/>
        <v>98</v>
      </c>
      <c r="N26" s="6">
        <f t="shared" si="3"/>
        <v>26</v>
      </c>
      <c r="O26" s="13"/>
      <c r="P26" s="6">
        <f t="shared" si="4"/>
        <v>0.26530612244897961</v>
      </c>
      <c r="R26" s="7"/>
      <c r="S26" s="6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6"/>
      <c r="AG26" s="6"/>
    </row>
    <row r="27" spans="2:33" x14ac:dyDescent="0.25">
      <c r="D27" s="1" t="s">
        <v>3</v>
      </c>
      <c r="E27" s="4">
        <v>76</v>
      </c>
      <c r="F27">
        <v>66</v>
      </c>
      <c r="G27">
        <v>43</v>
      </c>
      <c r="H27" s="4">
        <v>2</v>
      </c>
      <c r="I27" s="5">
        <v>1</v>
      </c>
      <c r="J27" s="5">
        <v>0</v>
      </c>
      <c r="K27" s="13"/>
      <c r="L27" s="13"/>
      <c r="M27" s="6">
        <f t="shared" si="5"/>
        <v>61.666666666666664</v>
      </c>
      <c r="N27" s="6">
        <f t="shared" si="3"/>
        <v>1</v>
      </c>
      <c r="O27" s="13"/>
      <c r="P27" s="6">
        <f t="shared" si="4"/>
        <v>1.6216216216216217E-2</v>
      </c>
      <c r="R27" s="6"/>
      <c r="S27" s="6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6"/>
      <c r="AG27" s="6"/>
    </row>
    <row r="28" spans="2:33" x14ac:dyDescent="0.25">
      <c r="D28" s="1" t="s">
        <v>4</v>
      </c>
      <c r="E28" s="4">
        <v>99</v>
      </c>
      <c r="F28">
        <v>84</v>
      </c>
      <c r="G28">
        <v>106</v>
      </c>
      <c r="H28" s="4">
        <v>13</v>
      </c>
      <c r="I28" s="5">
        <v>12</v>
      </c>
      <c r="J28" s="5">
        <v>48</v>
      </c>
      <c r="K28" s="10"/>
      <c r="L28" s="10"/>
      <c r="M28" s="6">
        <f t="shared" si="5"/>
        <v>96.333333333333329</v>
      </c>
      <c r="N28" s="6">
        <f t="shared" si="3"/>
        <v>24.333333333333332</v>
      </c>
      <c r="O28" s="10"/>
      <c r="P28" s="6">
        <f t="shared" si="4"/>
        <v>0.25259515570934254</v>
      </c>
      <c r="R28" s="6"/>
      <c r="S28" s="7"/>
      <c r="T28" s="6"/>
      <c r="U28" s="6"/>
      <c r="V28" s="6"/>
      <c r="W28" s="6"/>
      <c r="X28" s="5"/>
      <c r="Y28" s="5"/>
      <c r="Z28" s="6"/>
      <c r="AA28" s="5"/>
      <c r="AB28" s="5"/>
      <c r="AC28" s="6"/>
      <c r="AD28" s="5"/>
      <c r="AE28" s="5"/>
      <c r="AF28" s="6"/>
      <c r="AG28" s="6"/>
    </row>
    <row r="29" spans="2:33" x14ac:dyDescent="0.25">
      <c r="C29" s="6"/>
      <c r="D29" s="1" t="s">
        <v>5</v>
      </c>
      <c r="E29" s="4">
        <v>60</v>
      </c>
      <c r="F29" s="6">
        <v>63</v>
      </c>
      <c r="G29" s="6">
        <v>71</v>
      </c>
      <c r="H29" s="4">
        <v>12</v>
      </c>
      <c r="I29" s="5">
        <v>14</v>
      </c>
      <c r="J29" s="5">
        <v>5</v>
      </c>
      <c r="K29" s="10"/>
      <c r="L29" s="8"/>
      <c r="M29" s="6">
        <f t="shared" si="5"/>
        <v>64.666666666666671</v>
      </c>
      <c r="N29" s="6">
        <f t="shared" si="3"/>
        <v>10.333333333333334</v>
      </c>
      <c r="O29" s="8"/>
      <c r="P29" s="6">
        <f t="shared" si="4"/>
        <v>0.15979381443298968</v>
      </c>
      <c r="R29" s="6"/>
      <c r="S29" s="7"/>
      <c r="T29" s="6"/>
      <c r="U29" s="6"/>
      <c r="V29" s="6"/>
      <c r="W29" s="6"/>
      <c r="X29" s="6"/>
      <c r="Y29" s="6"/>
      <c r="Z29" s="6"/>
      <c r="AA29" s="5"/>
      <c r="AB29" s="6"/>
      <c r="AC29" s="6"/>
      <c r="AD29" s="6"/>
      <c r="AE29" s="6"/>
      <c r="AF29" s="6"/>
      <c r="AG29" s="6"/>
    </row>
    <row r="30" spans="2:33" x14ac:dyDescent="0.25">
      <c r="B30" s="8"/>
      <c r="C30" s="9"/>
      <c r="D30" s="8"/>
      <c r="E30" s="8"/>
      <c r="F30" s="8"/>
      <c r="G30" s="8"/>
      <c r="H30" s="10"/>
      <c r="I30" s="10"/>
      <c r="J30" s="8"/>
      <c r="K30" s="10"/>
      <c r="L30" s="10"/>
      <c r="M30" s="8"/>
      <c r="N30" s="10"/>
      <c r="O30" s="10"/>
      <c r="P30" s="8"/>
      <c r="R30" s="6"/>
      <c r="S30" s="7"/>
      <c r="T30" s="6"/>
      <c r="U30" s="6"/>
      <c r="V30" s="6"/>
      <c r="W30" s="6"/>
      <c r="X30" s="5"/>
      <c r="Y30" s="5"/>
      <c r="Z30" s="6"/>
      <c r="AA30" s="5"/>
      <c r="AB30" s="5"/>
      <c r="AC30" s="6"/>
      <c r="AD30" s="5"/>
      <c r="AE30" s="5"/>
      <c r="AF30" s="6"/>
      <c r="AG30" s="6"/>
    </row>
    <row r="31" spans="2:33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2:33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2:33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</sheetData>
  <mergeCells count="18">
    <mergeCell ref="E25:G25"/>
    <mergeCell ref="H25:J25"/>
    <mergeCell ref="T26:Y26"/>
    <mergeCell ref="Z26:AE26"/>
    <mergeCell ref="T27:V27"/>
    <mergeCell ref="W27:Y27"/>
    <mergeCell ref="Z27:AB27"/>
    <mergeCell ref="AC27:AE27"/>
    <mergeCell ref="E7:G7"/>
    <mergeCell ref="H7:J7"/>
    <mergeCell ref="T16:Y16"/>
    <mergeCell ref="Z16:AE16"/>
    <mergeCell ref="T17:V17"/>
    <mergeCell ref="W17:Y17"/>
    <mergeCell ref="Z17:AB17"/>
    <mergeCell ref="AC17:AE17"/>
    <mergeCell ref="E16:G16"/>
    <mergeCell ref="H16:J1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1"/>
  <sheetViews>
    <sheetView workbookViewId="0">
      <selection activeCell="P27" sqref="P27:P29"/>
    </sheetView>
  </sheetViews>
  <sheetFormatPr baseColWidth="10" defaultRowHeight="15" x14ac:dyDescent="0.25"/>
  <cols>
    <col min="2" max="2" width="22.7109375" customWidth="1"/>
    <col min="3" max="3" width="3.42578125" customWidth="1"/>
    <col min="11" max="11" width="3" customWidth="1"/>
    <col min="12" max="12" width="11.42578125" hidden="1" customWidth="1"/>
    <col min="13" max="13" width="14.5703125" customWidth="1"/>
    <col min="14" max="14" width="17.28515625" customWidth="1"/>
    <col min="15" max="15" width="3.42578125" customWidth="1"/>
    <col min="16" max="16" width="15.710937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29</v>
      </c>
      <c r="C7" s="1"/>
      <c r="D7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2</v>
      </c>
      <c r="E9" s="3">
        <v>78</v>
      </c>
      <c r="F9">
        <v>53</v>
      </c>
      <c r="G9">
        <v>75</v>
      </c>
      <c r="H9" s="3">
        <v>48</v>
      </c>
      <c r="I9" s="5">
        <v>40</v>
      </c>
      <c r="J9" s="5">
        <v>49</v>
      </c>
      <c r="K9" s="6"/>
      <c r="L9" s="6"/>
      <c r="M9" s="6">
        <f>AVERAGE(E9:G9)</f>
        <v>68.666666666666671</v>
      </c>
      <c r="N9" s="6">
        <f>AVERAGE(H9:J9)</f>
        <v>45.666666666666664</v>
      </c>
      <c r="O9" s="6"/>
      <c r="P9" s="6">
        <f>N9/M9</f>
        <v>0.66504854368932032</v>
      </c>
    </row>
    <row r="10" spans="2:16" x14ac:dyDescent="0.25">
      <c r="D10" s="1" t="s">
        <v>32</v>
      </c>
      <c r="E10" s="4">
        <v>74</v>
      </c>
      <c r="F10">
        <v>64</v>
      </c>
      <c r="G10">
        <v>82</v>
      </c>
      <c r="H10" s="4">
        <v>2</v>
      </c>
      <c r="I10" s="5">
        <v>1</v>
      </c>
      <c r="J10" s="5">
        <v>0</v>
      </c>
      <c r="K10" s="6"/>
      <c r="L10" s="6"/>
      <c r="M10" s="6">
        <f t="shared" ref="M10:M11" si="0">AVERAGE(E10:G10)</f>
        <v>73.333333333333329</v>
      </c>
      <c r="N10" s="6">
        <f t="shared" ref="N10:N11" si="1">AVERAGE(H10:J10)</f>
        <v>1</v>
      </c>
      <c r="O10" s="6"/>
      <c r="P10" s="6">
        <f t="shared" ref="P10:P11" si="2">N10/M10</f>
        <v>1.3636363636363637E-2</v>
      </c>
    </row>
    <row r="11" spans="2:16" x14ac:dyDescent="0.25">
      <c r="D11" s="1" t="s">
        <v>3</v>
      </c>
      <c r="E11" s="4">
        <v>99</v>
      </c>
      <c r="F11">
        <v>76</v>
      </c>
      <c r="G11">
        <v>71</v>
      </c>
      <c r="H11" s="4">
        <v>3</v>
      </c>
      <c r="I11" s="5">
        <v>1</v>
      </c>
      <c r="J11" s="5">
        <v>3</v>
      </c>
      <c r="K11" s="6"/>
      <c r="L11" s="6"/>
      <c r="M11" s="6">
        <f t="shared" si="0"/>
        <v>82</v>
      </c>
      <c r="N11" s="6">
        <f t="shared" si="1"/>
        <v>2.3333333333333335</v>
      </c>
      <c r="O11" s="6"/>
      <c r="P11" s="6">
        <f t="shared" si="2"/>
        <v>2.8455284552845531E-2</v>
      </c>
    </row>
    <row r="12" spans="2:16" x14ac:dyDescent="0.25">
      <c r="C12" s="6"/>
      <c r="D12" s="1"/>
      <c r="E12" s="4"/>
      <c r="F12" s="6"/>
      <c r="G12" s="6"/>
      <c r="H12" s="4"/>
      <c r="I12" s="5"/>
      <c r="J12" s="5"/>
      <c r="K12" s="6"/>
      <c r="L12" s="6"/>
      <c r="M12" s="6"/>
      <c r="N12" s="6"/>
      <c r="O12" s="6"/>
      <c r="P12" s="6"/>
    </row>
    <row r="13" spans="2:16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6" spans="2:16" x14ac:dyDescent="0.25">
      <c r="B16" s="1" t="s">
        <v>30</v>
      </c>
      <c r="C16" s="1"/>
      <c r="D16" t="s">
        <v>6</v>
      </c>
      <c r="E16" s="11"/>
      <c r="F16" s="11"/>
      <c r="G16" s="11"/>
      <c r="H16" s="11"/>
      <c r="I16" s="11"/>
      <c r="J16" s="11"/>
    </row>
    <row r="17" spans="2:16" x14ac:dyDescent="0.25">
      <c r="B17" t="s">
        <v>9</v>
      </c>
      <c r="D17" s="2"/>
      <c r="E17" s="19" t="s">
        <v>0</v>
      </c>
      <c r="F17" s="19"/>
      <c r="G17" s="19"/>
      <c r="H17" s="20" t="s">
        <v>1</v>
      </c>
      <c r="I17" s="19"/>
      <c r="J17" s="19"/>
      <c r="K17" s="11"/>
      <c r="L17" s="11"/>
      <c r="M17" s="11"/>
      <c r="N17" s="11"/>
      <c r="O17" s="11"/>
    </row>
    <row r="18" spans="2:16" x14ac:dyDescent="0.25">
      <c r="D18" s="1" t="s">
        <v>2</v>
      </c>
      <c r="E18" s="3">
        <v>50</v>
      </c>
      <c r="F18">
        <v>53</v>
      </c>
      <c r="G18">
        <v>60</v>
      </c>
      <c r="H18" s="3">
        <v>43</v>
      </c>
      <c r="I18" s="5">
        <v>44</v>
      </c>
      <c r="J18" s="5">
        <v>46</v>
      </c>
      <c r="K18" s="13"/>
      <c r="L18" s="13"/>
      <c r="M18" s="6">
        <f>AVERAGE(E18:G18)</f>
        <v>54.333333333333336</v>
      </c>
      <c r="N18" s="6">
        <f>AVERAGE(H18:J18)</f>
        <v>44.333333333333336</v>
      </c>
      <c r="O18" s="6"/>
      <c r="P18" s="6">
        <f>N18/M18</f>
        <v>0.81595092024539884</v>
      </c>
    </row>
    <row r="19" spans="2:16" x14ac:dyDescent="0.25">
      <c r="D19" s="1" t="s">
        <v>32</v>
      </c>
      <c r="E19" s="4">
        <v>83</v>
      </c>
      <c r="F19">
        <v>97</v>
      </c>
      <c r="G19">
        <v>80</v>
      </c>
      <c r="H19" s="4">
        <v>0</v>
      </c>
      <c r="I19">
        <v>0</v>
      </c>
      <c r="J19">
        <v>1</v>
      </c>
      <c r="K19" s="8"/>
      <c r="L19" s="8"/>
      <c r="M19" s="6">
        <f>AVERAGE(E19:G19)</f>
        <v>86.666666666666671</v>
      </c>
      <c r="N19" s="6">
        <f t="shared" ref="N19:N29" si="3">AVERAGE(H19:J19)</f>
        <v>0.33333333333333331</v>
      </c>
      <c r="O19" s="6"/>
      <c r="P19" s="6">
        <f>N19/M19</f>
        <v>3.8461538461538459E-3</v>
      </c>
    </row>
    <row r="20" spans="2:16" x14ac:dyDescent="0.25">
      <c r="D20" s="1" t="s">
        <v>3</v>
      </c>
      <c r="E20" s="4">
        <v>43</v>
      </c>
      <c r="F20">
        <v>68</v>
      </c>
      <c r="G20">
        <v>56</v>
      </c>
      <c r="H20" s="4">
        <v>2</v>
      </c>
      <c r="I20" s="5">
        <v>4</v>
      </c>
      <c r="J20" s="5">
        <v>1</v>
      </c>
      <c r="K20" s="8"/>
      <c r="L20" s="8"/>
      <c r="M20" s="6">
        <f>AVERAGE(E20:G20)</f>
        <v>55.666666666666664</v>
      </c>
      <c r="N20" s="6">
        <f t="shared" si="3"/>
        <v>2.3333333333333335</v>
      </c>
      <c r="O20" s="6"/>
      <c r="P20" s="6">
        <f t="shared" ref="P20:P29" si="4">N20/M20</f>
        <v>4.1916167664670663E-2</v>
      </c>
    </row>
    <row r="21" spans="2:16" x14ac:dyDescent="0.25">
      <c r="C21" s="6"/>
      <c r="D21" s="1"/>
      <c r="E21" s="4"/>
      <c r="F21" s="6"/>
      <c r="G21" s="6"/>
      <c r="H21" s="4"/>
      <c r="I21" s="5"/>
      <c r="J21" s="5"/>
      <c r="K21" s="8"/>
      <c r="L21" s="8"/>
      <c r="M21" s="6"/>
      <c r="N21" s="6"/>
      <c r="O21" s="6"/>
      <c r="P21" s="6"/>
    </row>
    <row r="22" spans="2:16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</row>
    <row r="23" spans="2:16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31</v>
      </c>
      <c r="C25" s="1"/>
      <c r="D25" t="s">
        <v>6</v>
      </c>
      <c r="E25" s="11"/>
      <c r="F25" s="11"/>
      <c r="G25" s="11"/>
      <c r="H25" s="11"/>
      <c r="I25" s="11"/>
      <c r="J25" s="11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2"/>
      <c r="E26" s="19" t="s">
        <v>0</v>
      </c>
      <c r="F26" s="19"/>
      <c r="G26" s="19"/>
      <c r="H26" s="20" t="s">
        <v>1</v>
      </c>
      <c r="I26" s="19"/>
      <c r="J26" s="19"/>
      <c r="K26" s="8"/>
      <c r="L26" s="8"/>
      <c r="M26" s="6"/>
      <c r="N26" s="6"/>
      <c r="O26" s="8"/>
      <c r="P26" s="6"/>
    </row>
    <row r="27" spans="2:16" x14ac:dyDescent="0.25">
      <c r="D27" s="1" t="s">
        <v>2</v>
      </c>
      <c r="E27" s="3">
        <v>53</v>
      </c>
      <c r="F27">
        <v>63</v>
      </c>
      <c r="G27">
        <v>66</v>
      </c>
      <c r="H27" s="3">
        <v>39</v>
      </c>
      <c r="I27" s="5">
        <v>40</v>
      </c>
      <c r="J27" s="5">
        <v>47</v>
      </c>
      <c r="K27" s="13"/>
      <c r="L27" s="13"/>
      <c r="M27" s="6">
        <f>AVERAGE(E27:G27)</f>
        <v>60.666666666666664</v>
      </c>
      <c r="N27" s="6">
        <f t="shared" si="3"/>
        <v>42</v>
      </c>
      <c r="O27" s="13"/>
      <c r="P27" s="6">
        <f t="shared" si="4"/>
        <v>0.69230769230769229</v>
      </c>
    </row>
    <row r="28" spans="2:16" x14ac:dyDescent="0.25">
      <c r="D28" s="1" t="s">
        <v>32</v>
      </c>
      <c r="E28" s="4">
        <v>90</v>
      </c>
      <c r="F28">
        <v>79</v>
      </c>
      <c r="G28">
        <v>68</v>
      </c>
      <c r="H28" s="4">
        <v>0</v>
      </c>
      <c r="I28" s="5">
        <v>3</v>
      </c>
      <c r="J28" s="5">
        <v>0</v>
      </c>
      <c r="K28" s="13"/>
      <c r="L28" s="13"/>
      <c r="M28" s="6">
        <f t="shared" ref="M28:M29" si="5">AVERAGE(E28:G28)</f>
        <v>79</v>
      </c>
      <c r="N28" s="6">
        <f t="shared" si="3"/>
        <v>1</v>
      </c>
      <c r="O28" s="13"/>
      <c r="P28" s="6">
        <f t="shared" si="4"/>
        <v>1.2658227848101266E-2</v>
      </c>
    </row>
    <row r="29" spans="2:16" x14ac:dyDescent="0.25">
      <c r="D29" s="1" t="s">
        <v>3</v>
      </c>
      <c r="E29" s="4">
        <v>96</v>
      </c>
      <c r="F29">
        <v>69</v>
      </c>
      <c r="G29">
        <v>81</v>
      </c>
      <c r="H29" s="4">
        <v>0</v>
      </c>
      <c r="I29" s="5">
        <v>2</v>
      </c>
      <c r="J29" s="5">
        <v>3</v>
      </c>
      <c r="K29" s="10"/>
      <c r="L29" s="10"/>
      <c r="M29" s="6">
        <f t="shared" si="5"/>
        <v>82</v>
      </c>
      <c r="N29" s="6">
        <f t="shared" si="3"/>
        <v>1.6666666666666667</v>
      </c>
      <c r="O29" s="10"/>
      <c r="P29" s="6">
        <f t="shared" si="4"/>
        <v>2.032520325203252E-2</v>
      </c>
    </row>
    <row r="30" spans="2:16" x14ac:dyDescent="0.25">
      <c r="C30" s="6"/>
      <c r="D30" s="1"/>
      <c r="E30" s="4"/>
      <c r="F30" s="6"/>
      <c r="G30" s="6"/>
      <c r="H30" s="4"/>
      <c r="I30" s="5"/>
      <c r="J30" s="5"/>
      <c r="K30" s="10"/>
      <c r="L30" s="8"/>
      <c r="M30" s="8"/>
      <c r="N30" s="8"/>
      <c r="O30" s="8"/>
      <c r="P30" s="8"/>
    </row>
    <row r="31" spans="2:16" x14ac:dyDescent="0.25">
      <c r="B31" s="8"/>
      <c r="C31" s="9"/>
      <c r="D31" s="8"/>
      <c r="E31" s="8"/>
      <c r="F31" s="8"/>
      <c r="G31" s="8"/>
      <c r="H31" s="10"/>
      <c r="I31" s="10"/>
      <c r="J31" s="8"/>
      <c r="K31" s="10"/>
      <c r="L31" s="10"/>
      <c r="M31" s="8"/>
      <c r="N31" s="10"/>
      <c r="O31" s="10"/>
      <c r="P31" s="8"/>
    </row>
  </sheetData>
  <mergeCells count="6">
    <mergeCell ref="E8:G8"/>
    <mergeCell ref="H8:J8"/>
    <mergeCell ref="E17:G17"/>
    <mergeCell ref="H17:J17"/>
    <mergeCell ref="E26:G26"/>
    <mergeCell ref="H26:J26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1"/>
  <sheetViews>
    <sheetView workbookViewId="0">
      <selection activeCell="B30" sqref="B30"/>
    </sheetView>
  </sheetViews>
  <sheetFormatPr baseColWidth="10" defaultRowHeight="15" x14ac:dyDescent="0.25"/>
  <cols>
    <col min="2" max="2" width="31.85546875" customWidth="1"/>
    <col min="3" max="3" width="4.5703125" customWidth="1"/>
    <col min="4" max="4" width="14.42578125" customWidth="1"/>
    <col min="16" max="16" width="14.7109375" bestFit="1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20</v>
      </c>
      <c r="C7" s="1"/>
      <c r="D7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5" t="s">
        <v>2</v>
      </c>
      <c r="E9">
        <v>63</v>
      </c>
      <c r="F9">
        <v>54</v>
      </c>
      <c r="G9">
        <v>75</v>
      </c>
      <c r="H9" s="3">
        <v>43</v>
      </c>
      <c r="I9" s="5">
        <v>20</v>
      </c>
      <c r="J9" s="5">
        <v>5</v>
      </c>
      <c r="K9" s="6"/>
      <c r="L9" s="6"/>
      <c r="M9" s="6">
        <f>AVERAGE(E9:J9)</f>
        <v>43.333333333333336</v>
      </c>
      <c r="N9" s="6">
        <f>AVERAGE(H9:J9)</f>
        <v>22.666666666666668</v>
      </c>
      <c r="O9" s="6"/>
      <c r="P9" s="6">
        <f>N9/M9</f>
        <v>0.52307692307692311</v>
      </c>
    </row>
    <row r="10" spans="2:16" x14ac:dyDescent="0.25">
      <c r="D10" s="1" t="s">
        <v>3</v>
      </c>
      <c r="E10" s="4">
        <v>99</v>
      </c>
      <c r="F10">
        <v>84</v>
      </c>
      <c r="G10">
        <v>77</v>
      </c>
      <c r="H10" s="4">
        <v>1</v>
      </c>
      <c r="I10" s="5">
        <v>4</v>
      </c>
      <c r="J10" s="5">
        <v>0</v>
      </c>
      <c r="K10" s="6"/>
      <c r="L10" s="6"/>
      <c r="M10" s="6">
        <f t="shared" ref="M10:M30" si="0">AVERAGE(E10:J10)</f>
        <v>44.166666666666664</v>
      </c>
      <c r="N10" s="6">
        <f t="shared" ref="N10:N30" si="1">AVERAGE(H10:J10)</f>
        <v>1.6666666666666667</v>
      </c>
      <c r="O10" s="6"/>
      <c r="P10" s="6">
        <f t="shared" ref="P10:P30" si="2">N10/M10</f>
        <v>3.7735849056603779E-2</v>
      </c>
    </row>
    <row r="11" spans="2:16" x14ac:dyDescent="0.25">
      <c r="D11" s="1" t="s">
        <v>21</v>
      </c>
      <c r="E11" s="4">
        <v>69</v>
      </c>
      <c r="F11">
        <v>34</v>
      </c>
      <c r="G11">
        <v>68</v>
      </c>
      <c r="H11" s="4">
        <v>8</v>
      </c>
      <c r="I11" s="5">
        <v>7</v>
      </c>
      <c r="J11" s="5">
        <v>39</v>
      </c>
      <c r="K11" s="6"/>
      <c r="L11" s="6"/>
      <c r="M11" s="6">
        <f t="shared" si="0"/>
        <v>37.5</v>
      </c>
      <c r="N11" s="6">
        <f t="shared" si="1"/>
        <v>18</v>
      </c>
      <c r="O11" s="6"/>
      <c r="P11" s="6">
        <f t="shared" si="2"/>
        <v>0.48</v>
      </c>
    </row>
    <row r="12" spans="2:16" x14ac:dyDescent="0.25">
      <c r="C12" s="6"/>
      <c r="D12" s="1" t="s">
        <v>22</v>
      </c>
      <c r="E12" s="4">
        <v>58</v>
      </c>
      <c r="F12" s="6">
        <v>81</v>
      </c>
      <c r="G12" s="6">
        <v>65</v>
      </c>
      <c r="H12" s="4">
        <v>20</v>
      </c>
      <c r="I12" s="5">
        <v>31</v>
      </c>
      <c r="J12" s="5">
        <v>27</v>
      </c>
      <c r="K12" s="6"/>
      <c r="L12" s="6"/>
      <c r="M12" s="6">
        <f t="shared" si="0"/>
        <v>47</v>
      </c>
      <c r="N12" s="6">
        <f t="shared" si="1"/>
        <v>26</v>
      </c>
      <c r="O12" s="6"/>
      <c r="P12" s="6">
        <f t="shared" si="2"/>
        <v>0.55319148936170215</v>
      </c>
    </row>
    <row r="13" spans="2:16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25">
      <c r="M14" s="6"/>
      <c r="N14" s="6"/>
      <c r="P14" s="6"/>
    </row>
    <row r="15" spans="2:16" x14ac:dyDescent="0.25">
      <c r="M15" s="6"/>
      <c r="N15" s="6"/>
      <c r="P15" s="6"/>
    </row>
    <row r="16" spans="2:16" x14ac:dyDescent="0.25">
      <c r="B16" s="1" t="s">
        <v>27</v>
      </c>
      <c r="C16" s="1"/>
      <c r="D16" t="s">
        <v>6</v>
      </c>
      <c r="E16" s="11"/>
      <c r="F16" s="11"/>
      <c r="G16" s="11"/>
      <c r="H16" s="11"/>
      <c r="I16" s="11"/>
      <c r="J16" s="11"/>
      <c r="M16" s="6"/>
      <c r="N16" s="6"/>
      <c r="P16" s="6"/>
    </row>
    <row r="17" spans="2:16" x14ac:dyDescent="0.25">
      <c r="B17" t="s">
        <v>9</v>
      </c>
      <c r="D17" s="2"/>
      <c r="E17" s="19" t="s">
        <v>0</v>
      </c>
      <c r="F17" s="19"/>
      <c r="G17" s="19"/>
      <c r="H17" s="20" t="s">
        <v>1</v>
      </c>
      <c r="I17" s="19"/>
      <c r="J17" s="19"/>
      <c r="K17" s="11"/>
      <c r="L17" s="11"/>
      <c r="M17" s="6"/>
      <c r="N17" s="6"/>
      <c r="O17" s="11"/>
      <c r="P17" s="6"/>
    </row>
    <row r="18" spans="2:16" x14ac:dyDescent="0.25">
      <c r="D18" s="15" t="s">
        <v>2</v>
      </c>
      <c r="E18">
        <v>93</v>
      </c>
      <c r="F18">
        <v>84</v>
      </c>
      <c r="G18">
        <v>75</v>
      </c>
      <c r="H18" s="3">
        <v>26</v>
      </c>
      <c r="I18" s="5">
        <v>34</v>
      </c>
      <c r="J18" s="5">
        <v>29</v>
      </c>
      <c r="K18" s="13"/>
      <c r="L18" s="13"/>
      <c r="M18" s="6">
        <f t="shared" si="0"/>
        <v>56.833333333333336</v>
      </c>
      <c r="N18" s="6">
        <f t="shared" si="1"/>
        <v>29.666666666666668</v>
      </c>
      <c r="O18" s="6"/>
      <c r="P18" s="6">
        <f>N18/M18</f>
        <v>0.52199413489736068</v>
      </c>
    </row>
    <row r="19" spans="2:16" x14ac:dyDescent="0.25">
      <c r="D19" s="1" t="s">
        <v>3</v>
      </c>
      <c r="E19" s="4">
        <v>83</v>
      </c>
      <c r="F19">
        <v>68</v>
      </c>
      <c r="G19">
        <v>84</v>
      </c>
      <c r="H19" s="4">
        <v>6</v>
      </c>
      <c r="I19" s="5">
        <v>1</v>
      </c>
      <c r="J19" s="5">
        <v>2</v>
      </c>
      <c r="K19" s="8"/>
      <c r="L19" s="8"/>
      <c r="M19" s="6">
        <f t="shared" si="0"/>
        <v>40.666666666666664</v>
      </c>
      <c r="N19" s="6">
        <f t="shared" si="1"/>
        <v>3</v>
      </c>
      <c r="O19" s="6"/>
      <c r="P19" s="6">
        <f t="shared" si="2"/>
        <v>7.3770491803278687E-2</v>
      </c>
    </row>
    <row r="20" spans="2:16" x14ac:dyDescent="0.25">
      <c r="D20" s="1" t="s">
        <v>21</v>
      </c>
      <c r="E20" s="4">
        <v>81</v>
      </c>
      <c r="F20">
        <v>98</v>
      </c>
      <c r="G20">
        <v>79</v>
      </c>
      <c r="H20" s="4">
        <v>22</v>
      </c>
      <c r="I20" s="5">
        <v>34</v>
      </c>
      <c r="J20" s="5">
        <v>21</v>
      </c>
      <c r="K20" s="8"/>
      <c r="L20" s="8"/>
      <c r="M20" s="6">
        <f t="shared" si="0"/>
        <v>55.833333333333336</v>
      </c>
      <c r="N20" s="6">
        <f t="shared" si="1"/>
        <v>25.666666666666668</v>
      </c>
      <c r="O20" s="6"/>
      <c r="P20" s="6">
        <f t="shared" si="2"/>
        <v>0.45970149253731346</v>
      </c>
    </row>
    <row r="21" spans="2:16" x14ac:dyDescent="0.25">
      <c r="C21" s="6"/>
      <c r="D21" s="1" t="s">
        <v>22</v>
      </c>
      <c r="E21" s="4">
        <v>53</v>
      </c>
      <c r="F21" s="6">
        <v>66</v>
      </c>
      <c r="G21" s="6">
        <v>65</v>
      </c>
      <c r="H21" s="4">
        <v>9</v>
      </c>
      <c r="I21" s="5">
        <v>27</v>
      </c>
      <c r="J21" s="5">
        <v>28</v>
      </c>
      <c r="K21" s="8"/>
      <c r="L21" s="8"/>
      <c r="M21" s="6">
        <f t="shared" si="0"/>
        <v>41.333333333333336</v>
      </c>
      <c r="N21" s="6">
        <f t="shared" si="1"/>
        <v>21.333333333333332</v>
      </c>
      <c r="O21" s="6"/>
      <c r="P21" s="6">
        <f t="shared" si="2"/>
        <v>0.5161290322580645</v>
      </c>
    </row>
    <row r="22" spans="2:16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</row>
    <row r="23" spans="2:16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28</v>
      </c>
      <c r="C25" s="1"/>
      <c r="D25" t="s">
        <v>6</v>
      </c>
      <c r="E25" s="11"/>
      <c r="F25" s="11"/>
      <c r="G25" s="11"/>
      <c r="H25" s="11"/>
      <c r="I25" s="11"/>
      <c r="J25" s="11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2"/>
      <c r="E26" s="19" t="s">
        <v>0</v>
      </c>
      <c r="F26" s="19"/>
      <c r="G26" s="19"/>
      <c r="H26" s="20" t="s">
        <v>1</v>
      </c>
      <c r="I26" s="19"/>
      <c r="J26" s="19"/>
      <c r="K26" s="8"/>
      <c r="L26" s="8"/>
      <c r="M26" s="6"/>
      <c r="N26" s="6"/>
      <c r="O26" s="8"/>
      <c r="P26" s="6"/>
    </row>
    <row r="27" spans="2:16" x14ac:dyDescent="0.25">
      <c r="D27" s="15" t="s">
        <v>2</v>
      </c>
      <c r="E27">
        <v>88</v>
      </c>
      <c r="F27">
        <v>97</v>
      </c>
      <c r="G27">
        <v>72</v>
      </c>
      <c r="H27" s="3">
        <v>17</v>
      </c>
      <c r="I27" s="5">
        <v>34</v>
      </c>
      <c r="J27" s="5">
        <v>12</v>
      </c>
      <c r="K27" s="13"/>
      <c r="L27" s="13"/>
      <c r="M27" s="6">
        <f t="shared" si="0"/>
        <v>53.333333333333336</v>
      </c>
      <c r="N27" s="6">
        <f t="shared" si="1"/>
        <v>21</v>
      </c>
      <c r="O27" s="13"/>
      <c r="P27" s="6">
        <f t="shared" si="2"/>
        <v>0.39374999999999999</v>
      </c>
    </row>
    <row r="28" spans="2:16" x14ac:dyDescent="0.25">
      <c r="D28" s="1" t="s">
        <v>3</v>
      </c>
      <c r="E28" s="4">
        <v>70</v>
      </c>
      <c r="F28">
        <v>90</v>
      </c>
      <c r="G28">
        <v>76</v>
      </c>
      <c r="H28" s="4">
        <v>1</v>
      </c>
      <c r="I28" s="5">
        <v>1</v>
      </c>
      <c r="J28" s="5">
        <v>0</v>
      </c>
      <c r="K28" s="13"/>
      <c r="L28" s="13"/>
      <c r="M28" s="6">
        <f t="shared" si="0"/>
        <v>39.666666666666664</v>
      </c>
      <c r="N28" s="6">
        <f t="shared" si="1"/>
        <v>0.66666666666666663</v>
      </c>
      <c r="O28" s="13"/>
      <c r="P28" s="6">
        <f>N28/M28</f>
        <v>1.680672268907563E-2</v>
      </c>
    </row>
    <row r="29" spans="2:16" x14ac:dyDescent="0.25">
      <c r="D29" s="1" t="s">
        <v>21</v>
      </c>
      <c r="E29" s="4">
        <v>61</v>
      </c>
      <c r="F29">
        <v>60</v>
      </c>
      <c r="G29">
        <v>88</v>
      </c>
      <c r="H29" s="4">
        <v>25</v>
      </c>
      <c r="I29" s="5">
        <v>7</v>
      </c>
      <c r="J29" s="5">
        <v>35</v>
      </c>
      <c r="K29" s="10"/>
      <c r="L29" s="10"/>
      <c r="M29" s="6">
        <f t="shared" si="0"/>
        <v>46</v>
      </c>
      <c r="N29" s="6">
        <f t="shared" si="1"/>
        <v>22.333333333333332</v>
      </c>
      <c r="O29" s="10"/>
      <c r="P29" s="6">
        <f t="shared" si="2"/>
        <v>0.48550724637681159</v>
      </c>
    </row>
    <row r="30" spans="2:16" x14ac:dyDescent="0.25">
      <c r="C30" s="6"/>
      <c r="D30" s="1" t="s">
        <v>22</v>
      </c>
      <c r="E30" s="4">
        <v>67</v>
      </c>
      <c r="F30" s="6">
        <v>70</v>
      </c>
      <c r="G30" s="6">
        <v>77</v>
      </c>
      <c r="H30" s="4">
        <v>24</v>
      </c>
      <c r="I30" s="5">
        <v>21</v>
      </c>
      <c r="J30" s="5">
        <v>23</v>
      </c>
      <c r="K30" s="10"/>
      <c r="L30" s="8"/>
      <c r="M30" s="6">
        <f t="shared" si="0"/>
        <v>47</v>
      </c>
      <c r="N30" s="6">
        <f t="shared" si="1"/>
        <v>22.666666666666668</v>
      </c>
      <c r="O30" s="8"/>
      <c r="P30" s="6">
        <f t="shared" si="2"/>
        <v>0.48226950354609932</v>
      </c>
    </row>
    <row r="31" spans="2:16" x14ac:dyDescent="0.25">
      <c r="M31" s="6"/>
    </row>
  </sheetData>
  <mergeCells count="6">
    <mergeCell ref="E26:G26"/>
    <mergeCell ref="H26:J26"/>
    <mergeCell ref="E8:G8"/>
    <mergeCell ref="H8:J8"/>
    <mergeCell ref="E17:G17"/>
    <mergeCell ref="H17:J17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B25" sqref="B25"/>
    </sheetView>
  </sheetViews>
  <sheetFormatPr baseColWidth="10" defaultRowHeight="15" x14ac:dyDescent="0.25"/>
  <cols>
    <col min="1" max="1" width="30.85546875" customWidth="1"/>
    <col min="2" max="2" width="11.42578125" customWidth="1"/>
    <col min="3" max="3" width="13.5703125" customWidth="1"/>
    <col min="4" max="4" width="19" customWidth="1"/>
    <col min="5" max="5" width="13.7109375" customWidth="1"/>
    <col min="6" max="6" width="17.28515625" customWidth="1"/>
    <col min="8" max="8" width="16.7109375" customWidth="1"/>
    <col min="9" max="9" width="15.7109375" customWidth="1"/>
  </cols>
  <sheetData>
    <row r="2" spans="1:10" x14ac:dyDescent="0.25">
      <c r="B2" s="22"/>
      <c r="C2" s="22"/>
      <c r="D2" s="22"/>
      <c r="E2" s="22"/>
      <c r="F2" s="22"/>
    </row>
    <row r="5" spans="1:10" x14ac:dyDescent="0.25">
      <c r="A5" s="1" t="s">
        <v>62</v>
      </c>
      <c r="C5" s="22" t="s">
        <v>2</v>
      </c>
      <c r="D5" s="22"/>
      <c r="E5" s="22" t="s">
        <v>26</v>
      </c>
      <c r="F5" s="22"/>
      <c r="H5" s="11" t="s">
        <v>2</v>
      </c>
      <c r="I5" s="11" t="s">
        <v>26</v>
      </c>
      <c r="J5" s="11"/>
    </row>
    <row r="6" spans="1:10" x14ac:dyDescent="0.25">
      <c r="B6" s="1" t="s">
        <v>23</v>
      </c>
      <c r="C6" s="1" t="s">
        <v>24</v>
      </c>
      <c r="D6" s="1" t="s">
        <v>25</v>
      </c>
      <c r="E6" s="1" t="s">
        <v>24</v>
      </c>
      <c r="F6" s="1" t="s">
        <v>25</v>
      </c>
      <c r="H6" s="1" t="s">
        <v>19</v>
      </c>
      <c r="I6" s="1" t="s">
        <v>19</v>
      </c>
    </row>
    <row r="7" spans="1:10" x14ac:dyDescent="0.25">
      <c r="A7" s="1">
        <v>1</v>
      </c>
      <c r="B7" s="1">
        <v>5</v>
      </c>
      <c r="C7">
        <v>153</v>
      </c>
      <c r="D7">
        <v>32</v>
      </c>
      <c r="E7">
        <v>171</v>
      </c>
      <c r="F7">
        <v>4</v>
      </c>
      <c r="H7">
        <f>D7/C7</f>
        <v>0.20915032679738563</v>
      </c>
      <c r="I7">
        <f>F7/E7</f>
        <v>2.3391812865497075E-2</v>
      </c>
    </row>
    <row r="8" spans="1:10" x14ac:dyDescent="0.25">
      <c r="A8" s="1">
        <v>2</v>
      </c>
      <c r="B8" s="1">
        <v>6</v>
      </c>
      <c r="C8">
        <v>330</v>
      </c>
      <c r="D8">
        <v>137</v>
      </c>
      <c r="E8">
        <v>178</v>
      </c>
      <c r="F8">
        <v>28</v>
      </c>
      <c r="H8">
        <f t="shared" ref="H8:H11" si="0">D8/C8</f>
        <v>0.41515151515151516</v>
      </c>
      <c r="I8">
        <f t="shared" ref="I8:I9" si="1">F8/E8</f>
        <v>0.15730337078651685</v>
      </c>
    </row>
    <row r="9" spans="1:10" x14ac:dyDescent="0.25">
      <c r="A9" s="1">
        <v>3</v>
      </c>
      <c r="B9" s="1">
        <v>7</v>
      </c>
      <c r="C9">
        <v>152</v>
      </c>
      <c r="D9">
        <v>98</v>
      </c>
      <c r="E9">
        <v>247</v>
      </c>
      <c r="F9">
        <v>61</v>
      </c>
      <c r="H9">
        <f>D9/C9</f>
        <v>0.64473684210526316</v>
      </c>
      <c r="I9">
        <f t="shared" si="1"/>
        <v>0.24696356275303644</v>
      </c>
    </row>
    <row r="10" spans="1:10" x14ac:dyDescent="0.25">
      <c r="A10" s="1">
        <v>4</v>
      </c>
      <c r="B10" s="1">
        <v>8</v>
      </c>
      <c r="C10">
        <v>282</v>
      </c>
      <c r="D10">
        <v>25</v>
      </c>
      <c r="E10">
        <v>317</v>
      </c>
      <c r="F10">
        <v>19</v>
      </c>
      <c r="H10">
        <f t="shared" si="0"/>
        <v>8.8652482269503549E-2</v>
      </c>
      <c r="I10">
        <f>F10/E10</f>
        <v>5.993690851735016E-2</v>
      </c>
    </row>
    <row r="11" spans="1:10" x14ac:dyDescent="0.25">
      <c r="A11" s="1">
        <v>5</v>
      </c>
      <c r="B11" s="1">
        <v>14</v>
      </c>
      <c r="C11">
        <v>201</v>
      </c>
      <c r="D11">
        <v>63</v>
      </c>
      <c r="E11">
        <v>306</v>
      </c>
      <c r="F11">
        <v>12</v>
      </c>
      <c r="H11">
        <f t="shared" si="0"/>
        <v>0.31343283582089554</v>
      </c>
      <c r="I11">
        <f>F11/E11</f>
        <v>3.9215686274509803E-2</v>
      </c>
    </row>
    <row r="12" spans="1:10" x14ac:dyDescent="0.25">
      <c r="B12" s="1"/>
    </row>
  </sheetData>
  <mergeCells count="3">
    <mergeCell ref="C5:D5"/>
    <mergeCell ref="E5:F5"/>
    <mergeCell ref="B2:F2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6"/>
  <sheetViews>
    <sheetView workbookViewId="0">
      <selection activeCell="P45" sqref="P45"/>
    </sheetView>
  </sheetViews>
  <sheetFormatPr baseColWidth="10" defaultRowHeight="15" x14ac:dyDescent="0.25"/>
  <cols>
    <col min="2" max="2" width="28" customWidth="1"/>
    <col min="4" max="4" width="13.42578125" customWidth="1"/>
    <col min="13" max="13" width="14" customWidth="1"/>
    <col min="14" max="14" width="18.42578125" customWidth="1"/>
    <col min="16" max="16" width="16" customWidth="1"/>
  </cols>
  <sheetData>
    <row r="3" spans="2:16" x14ac:dyDescent="0.25">
      <c r="M3" s="1" t="s">
        <v>17</v>
      </c>
      <c r="N3" s="1" t="s">
        <v>18</v>
      </c>
      <c r="P3" s="1" t="s">
        <v>19</v>
      </c>
    </row>
    <row r="5" spans="2:16" x14ac:dyDescent="0.25">
      <c r="B5" s="1" t="s">
        <v>11</v>
      </c>
      <c r="C5" s="1"/>
      <c r="E5" s="11"/>
      <c r="F5" s="11"/>
      <c r="G5" s="11"/>
      <c r="H5" s="11"/>
      <c r="I5" s="11"/>
      <c r="J5" s="11"/>
    </row>
    <row r="6" spans="2:16" x14ac:dyDescent="0.25">
      <c r="B6" t="s">
        <v>14</v>
      </c>
      <c r="D6" s="2"/>
      <c r="E6" s="19" t="s">
        <v>0</v>
      </c>
      <c r="F6" s="19"/>
      <c r="G6" s="19"/>
      <c r="H6" s="20" t="s">
        <v>1</v>
      </c>
      <c r="I6" s="19"/>
      <c r="J6" s="19"/>
    </row>
    <row r="7" spans="2:16" x14ac:dyDescent="0.25">
      <c r="D7" s="1" t="s">
        <v>2</v>
      </c>
      <c r="E7" s="3">
        <v>30</v>
      </c>
      <c r="F7">
        <v>37</v>
      </c>
      <c r="G7">
        <v>34</v>
      </c>
      <c r="H7" s="3">
        <v>27</v>
      </c>
      <c r="I7" s="5">
        <v>29</v>
      </c>
      <c r="J7" s="5">
        <v>33</v>
      </c>
      <c r="M7" s="14">
        <f>AVERAGE(E7:G7)</f>
        <v>33.666666666666664</v>
      </c>
      <c r="N7">
        <f>AVERAGE(H7:J7)</f>
        <v>29.666666666666668</v>
      </c>
      <c r="P7">
        <f>N7/M7</f>
        <v>0.8811881188118813</v>
      </c>
    </row>
    <row r="8" spans="2:16" x14ac:dyDescent="0.25">
      <c r="D8" s="1" t="s">
        <v>15</v>
      </c>
      <c r="E8" s="4">
        <v>34</v>
      </c>
      <c r="F8">
        <v>36</v>
      </c>
      <c r="G8">
        <v>26</v>
      </c>
      <c r="H8" s="4">
        <v>6</v>
      </c>
      <c r="I8">
        <v>11</v>
      </c>
      <c r="J8">
        <v>7</v>
      </c>
      <c r="M8" s="14">
        <f>AVERAGE(E8:G8)</f>
        <v>32</v>
      </c>
      <c r="N8">
        <f>AVERAGE(H8:J8)</f>
        <v>8</v>
      </c>
      <c r="P8">
        <f t="shared" ref="P8:P9" si="0">N8/M8</f>
        <v>0.25</v>
      </c>
    </row>
    <row r="9" spans="2:16" x14ac:dyDescent="0.25">
      <c r="D9" s="1" t="s">
        <v>16</v>
      </c>
      <c r="E9" s="4">
        <v>38</v>
      </c>
      <c r="F9">
        <v>41</v>
      </c>
      <c r="G9">
        <v>35</v>
      </c>
      <c r="H9" s="4">
        <v>30</v>
      </c>
      <c r="I9" s="5">
        <v>28</v>
      </c>
      <c r="J9" s="5">
        <v>32</v>
      </c>
      <c r="M9" s="14">
        <f>AVERAGE(E9:G9)</f>
        <v>38</v>
      </c>
      <c r="N9">
        <f>AVERAGE(H9:J9)</f>
        <v>30</v>
      </c>
      <c r="P9">
        <f t="shared" si="0"/>
        <v>0.78947368421052633</v>
      </c>
    </row>
    <row r="10" spans="2:16" x14ac:dyDescent="0.25">
      <c r="C10" s="6"/>
      <c r="D10" s="1"/>
      <c r="E10" s="4"/>
      <c r="F10" s="6"/>
      <c r="G10" s="6"/>
      <c r="H10" s="4"/>
      <c r="I10" s="5"/>
      <c r="J10" s="5"/>
      <c r="M10" s="14"/>
    </row>
    <row r="11" spans="2:16" x14ac:dyDescent="0.25">
      <c r="C11" s="6"/>
      <c r="D11" s="6"/>
      <c r="E11" s="6"/>
      <c r="F11" s="6"/>
      <c r="G11" s="6"/>
      <c r="H11" s="6"/>
      <c r="I11" s="6"/>
      <c r="J11" s="6"/>
      <c r="M11" s="14"/>
    </row>
    <row r="12" spans="2:16" x14ac:dyDescent="0.25">
      <c r="M12" s="14"/>
    </row>
    <row r="13" spans="2:16" x14ac:dyDescent="0.25">
      <c r="M13" s="14"/>
    </row>
    <row r="14" spans="2:16" x14ac:dyDescent="0.25">
      <c r="B14" s="1" t="s">
        <v>12</v>
      </c>
      <c r="C14" s="1"/>
      <c r="E14" s="11"/>
      <c r="F14" s="11"/>
      <c r="G14" s="11"/>
      <c r="H14" s="11"/>
      <c r="I14" s="11"/>
      <c r="J14" s="11"/>
      <c r="M14" s="14"/>
    </row>
    <row r="15" spans="2:16" x14ac:dyDescent="0.25">
      <c r="B15" t="s">
        <v>14</v>
      </c>
      <c r="D15" s="2"/>
      <c r="E15" s="19" t="s">
        <v>0</v>
      </c>
      <c r="F15" s="19"/>
      <c r="G15" s="19"/>
      <c r="H15" s="20" t="s">
        <v>1</v>
      </c>
      <c r="I15" s="19"/>
      <c r="J15" s="19"/>
      <c r="M15" s="14"/>
    </row>
    <row r="16" spans="2:16" x14ac:dyDescent="0.25">
      <c r="D16" s="1" t="s">
        <v>2</v>
      </c>
      <c r="E16" s="3">
        <v>35</v>
      </c>
      <c r="F16">
        <v>27</v>
      </c>
      <c r="G16">
        <v>30</v>
      </c>
      <c r="H16" s="3">
        <v>26</v>
      </c>
      <c r="I16" s="5">
        <v>23</v>
      </c>
      <c r="J16" s="5">
        <v>20</v>
      </c>
      <c r="M16" s="14">
        <f>AVERAGE(E16:G16)</f>
        <v>30.666666666666668</v>
      </c>
      <c r="N16">
        <f>AVERAGE(H16:J16)</f>
        <v>23</v>
      </c>
      <c r="P16">
        <f>N16/M16</f>
        <v>0.75</v>
      </c>
    </row>
    <row r="17" spans="2:16" x14ac:dyDescent="0.25">
      <c r="D17" s="1" t="s">
        <v>15</v>
      </c>
      <c r="E17" s="4">
        <v>43</v>
      </c>
      <c r="F17">
        <v>24</v>
      </c>
      <c r="G17">
        <v>9</v>
      </c>
      <c r="H17" s="4">
        <v>16</v>
      </c>
      <c r="I17">
        <v>4</v>
      </c>
      <c r="J17">
        <v>2</v>
      </c>
      <c r="M17" s="14">
        <f>AVERAGE(E17:G17)</f>
        <v>25.333333333333332</v>
      </c>
      <c r="N17">
        <f>AVERAGE(H17:J17)</f>
        <v>7.333333333333333</v>
      </c>
      <c r="P17">
        <f t="shared" ref="P17:P18" si="1">N17/M17</f>
        <v>0.28947368421052633</v>
      </c>
    </row>
    <row r="18" spans="2:16" x14ac:dyDescent="0.25">
      <c r="D18" s="1" t="s">
        <v>16</v>
      </c>
      <c r="E18" s="4">
        <v>29</v>
      </c>
      <c r="F18">
        <v>11</v>
      </c>
      <c r="G18">
        <v>25</v>
      </c>
      <c r="H18" s="4">
        <v>25</v>
      </c>
      <c r="I18" s="5">
        <v>6</v>
      </c>
      <c r="J18" s="5">
        <v>20</v>
      </c>
      <c r="M18" s="14">
        <f>AVERAGE(E18:G18)</f>
        <v>21.666666666666668</v>
      </c>
      <c r="N18">
        <f>AVERAGE(H18:J18)</f>
        <v>17</v>
      </c>
      <c r="P18">
        <f t="shared" si="1"/>
        <v>0.7846153846153846</v>
      </c>
    </row>
    <row r="19" spans="2:16" x14ac:dyDescent="0.25">
      <c r="C19" s="6"/>
      <c r="D19" s="1"/>
      <c r="E19" s="4"/>
      <c r="F19" s="6"/>
      <c r="G19" s="6"/>
      <c r="H19" s="4"/>
      <c r="I19" s="5"/>
      <c r="J19" s="5"/>
      <c r="M19" s="14"/>
    </row>
    <row r="20" spans="2:16" x14ac:dyDescent="0.25">
      <c r="B20" s="8"/>
      <c r="C20" s="8"/>
      <c r="D20" s="8"/>
      <c r="E20" s="8"/>
      <c r="F20" s="8"/>
      <c r="G20" s="8"/>
      <c r="H20" s="8"/>
      <c r="I20" s="8"/>
      <c r="J20" s="8"/>
      <c r="M20" s="14"/>
    </row>
    <row r="21" spans="2:16" x14ac:dyDescent="0.25">
      <c r="B21" s="8"/>
      <c r="C21" s="8"/>
      <c r="D21" s="8"/>
      <c r="E21" s="8"/>
      <c r="F21" s="8"/>
      <c r="G21" s="8"/>
      <c r="H21" s="8"/>
      <c r="I21" s="8"/>
      <c r="J21" s="8"/>
      <c r="M21" s="14"/>
    </row>
    <row r="22" spans="2:16" x14ac:dyDescent="0.25">
      <c r="B22" s="8"/>
      <c r="C22" s="8"/>
      <c r="D22" s="8"/>
      <c r="E22" s="8"/>
      <c r="F22" s="8"/>
      <c r="G22" s="8"/>
      <c r="H22" s="8"/>
      <c r="I22" s="8"/>
      <c r="J22" s="8"/>
      <c r="M22" s="14"/>
    </row>
    <row r="23" spans="2:16" x14ac:dyDescent="0.25">
      <c r="B23" s="1" t="s">
        <v>13</v>
      </c>
      <c r="C23" s="1"/>
      <c r="E23" s="11"/>
      <c r="F23" s="11"/>
      <c r="G23" s="11"/>
      <c r="H23" s="11"/>
      <c r="I23" s="11"/>
      <c r="J23" s="11"/>
      <c r="M23" s="14"/>
    </row>
    <row r="24" spans="2:16" x14ac:dyDescent="0.25">
      <c r="B24" t="s">
        <v>14</v>
      </c>
      <c r="D24" s="2"/>
      <c r="E24" s="19" t="s">
        <v>0</v>
      </c>
      <c r="F24" s="19"/>
      <c r="G24" s="19"/>
      <c r="H24" s="20" t="s">
        <v>1</v>
      </c>
      <c r="I24" s="19"/>
      <c r="J24" s="19"/>
      <c r="M24" s="14"/>
    </row>
    <row r="25" spans="2:16" x14ac:dyDescent="0.25">
      <c r="D25" s="1" t="s">
        <v>2</v>
      </c>
      <c r="E25" s="3">
        <v>50</v>
      </c>
      <c r="F25">
        <v>35</v>
      </c>
      <c r="G25">
        <v>42</v>
      </c>
      <c r="H25" s="3">
        <v>45</v>
      </c>
      <c r="I25" s="5">
        <v>30</v>
      </c>
      <c r="J25" s="5">
        <v>38</v>
      </c>
      <c r="M25" s="14">
        <f>AVERAGE(E25:G25)</f>
        <v>42.333333333333336</v>
      </c>
      <c r="N25">
        <f>AVERAGE(H25:J25)</f>
        <v>37.666666666666664</v>
      </c>
      <c r="P25">
        <f>N25/M25</f>
        <v>0.88976377952755892</v>
      </c>
    </row>
    <row r="26" spans="2:16" x14ac:dyDescent="0.25">
      <c r="D26" s="1" t="s">
        <v>15</v>
      </c>
      <c r="E26" s="4">
        <v>46</v>
      </c>
      <c r="F26">
        <v>38</v>
      </c>
      <c r="G26">
        <v>47</v>
      </c>
      <c r="H26" s="4">
        <v>9</v>
      </c>
      <c r="I26" s="5">
        <v>13</v>
      </c>
      <c r="J26">
        <v>5</v>
      </c>
      <c r="M26" s="14">
        <f>AVERAGE(E26:G26)</f>
        <v>43.666666666666664</v>
      </c>
      <c r="N26">
        <f>AVERAGE(H26:J26)</f>
        <v>9</v>
      </c>
      <c r="P26">
        <f t="shared" ref="P26:P27" si="2">N26/M26</f>
        <v>0.20610687022900764</v>
      </c>
    </row>
    <row r="27" spans="2:16" x14ac:dyDescent="0.25">
      <c r="D27" s="1" t="s">
        <v>16</v>
      </c>
      <c r="E27" s="4">
        <v>47</v>
      </c>
      <c r="F27">
        <v>55</v>
      </c>
      <c r="G27">
        <v>39</v>
      </c>
      <c r="H27" s="4">
        <v>35</v>
      </c>
      <c r="I27" s="5">
        <v>28</v>
      </c>
      <c r="J27" s="5">
        <v>26</v>
      </c>
      <c r="M27" s="14">
        <f>AVERAGE(E27:G27)</f>
        <v>47</v>
      </c>
      <c r="N27">
        <f>AVERAGE(H27:J27)</f>
        <v>29.666666666666668</v>
      </c>
      <c r="P27">
        <f t="shared" si="2"/>
        <v>0.63120567375886527</v>
      </c>
    </row>
    <row r="28" spans="2:16" x14ac:dyDescent="0.25">
      <c r="C28" s="6"/>
      <c r="D28" s="1"/>
      <c r="E28" s="4"/>
      <c r="F28" s="6"/>
      <c r="G28" s="6"/>
      <c r="H28" s="4"/>
      <c r="I28" s="5"/>
      <c r="J28" s="5"/>
    </row>
    <row r="29" spans="2:16" x14ac:dyDescent="0.25">
      <c r="B29" s="8"/>
      <c r="C29" s="9"/>
      <c r="D29" s="8"/>
      <c r="E29" s="8"/>
      <c r="F29" s="8"/>
      <c r="G29" s="8"/>
      <c r="H29" s="10"/>
      <c r="I29" s="10"/>
      <c r="J29" s="8"/>
    </row>
    <row r="31" spans="2:16" x14ac:dyDescent="0.25">
      <c r="M31" s="1" t="s">
        <v>17</v>
      </c>
      <c r="N31" s="1" t="s">
        <v>18</v>
      </c>
      <c r="P31" s="1" t="s">
        <v>19</v>
      </c>
    </row>
    <row r="33" spans="2:16" x14ac:dyDescent="0.25">
      <c r="B33" s="1" t="s">
        <v>11</v>
      </c>
      <c r="C33" s="1"/>
      <c r="E33" s="11"/>
      <c r="F33" s="11"/>
      <c r="G33" s="11"/>
      <c r="H33" s="11"/>
      <c r="I33" s="11"/>
      <c r="J33" s="11"/>
    </row>
    <row r="34" spans="2:16" x14ac:dyDescent="0.25">
      <c r="B34" t="s">
        <v>14</v>
      </c>
      <c r="D34" t="s">
        <v>6</v>
      </c>
      <c r="E34" s="19" t="s">
        <v>0</v>
      </c>
      <c r="F34" s="19"/>
      <c r="G34" s="19"/>
      <c r="H34" s="20" t="s">
        <v>1</v>
      </c>
      <c r="I34" s="19"/>
      <c r="J34" s="19"/>
    </row>
    <row r="35" spans="2:16" x14ac:dyDescent="0.25">
      <c r="D35" s="1" t="s">
        <v>2</v>
      </c>
      <c r="E35" s="3">
        <v>45</v>
      </c>
      <c r="F35">
        <v>53</v>
      </c>
      <c r="G35">
        <v>59</v>
      </c>
      <c r="H35" s="3">
        <v>40</v>
      </c>
      <c r="I35" s="5">
        <v>47</v>
      </c>
      <c r="J35" s="5">
        <v>54</v>
      </c>
      <c r="M35" s="14">
        <f>AVERAGE(E35:G35)</f>
        <v>52.333333333333336</v>
      </c>
      <c r="N35">
        <f>AVERAGE(H35:J35)</f>
        <v>47</v>
      </c>
      <c r="P35">
        <f>N35/M35</f>
        <v>0.8980891719745222</v>
      </c>
    </row>
    <row r="36" spans="2:16" x14ac:dyDescent="0.25">
      <c r="D36" s="1" t="s">
        <v>15</v>
      </c>
      <c r="E36" s="4">
        <v>62</v>
      </c>
      <c r="F36">
        <v>55</v>
      </c>
      <c r="G36">
        <v>46</v>
      </c>
      <c r="H36" s="4">
        <v>2</v>
      </c>
      <c r="I36">
        <v>1</v>
      </c>
      <c r="J36">
        <v>3</v>
      </c>
      <c r="M36" s="14">
        <f>AVERAGE(E36:G36)</f>
        <v>54.333333333333336</v>
      </c>
      <c r="N36">
        <f>AVERAGE(H36:J36)</f>
        <v>2</v>
      </c>
      <c r="P36">
        <f t="shared" ref="P36:P37" si="3">N36/M36</f>
        <v>3.6809815950920241E-2</v>
      </c>
    </row>
    <row r="37" spans="2:16" x14ac:dyDescent="0.25">
      <c r="D37" s="1" t="s">
        <v>16</v>
      </c>
      <c r="E37" s="4">
        <v>57</v>
      </c>
      <c r="F37">
        <v>41</v>
      </c>
      <c r="G37">
        <v>65</v>
      </c>
      <c r="H37" s="4">
        <v>45</v>
      </c>
      <c r="I37" s="5">
        <v>38</v>
      </c>
      <c r="J37" s="5">
        <v>58</v>
      </c>
      <c r="M37" s="14">
        <f>AVERAGE(E37:G37)</f>
        <v>54.333333333333336</v>
      </c>
      <c r="N37">
        <f>AVERAGE(H37:J37)</f>
        <v>47</v>
      </c>
      <c r="P37">
        <f t="shared" si="3"/>
        <v>0.86503067484662577</v>
      </c>
    </row>
    <row r="38" spans="2:16" x14ac:dyDescent="0.25">
      <c r="C38" s="6"/>
      <c r="D38" s="1"/>
      <c r="E38" s="4"/>
      <c r="F38" s="6"/>
      <c r="G38" s="6"/>
      <c r="H38" s="4"/>
      <c r="I38" s="5"/>
      <c r="J38" s="5"/>
      <c r="M38" s="14"/>
    </row>
    <row r="39" spans="2:16" x14ac:dyDescent="0.25">
      <c r="C39" s="6"/>
      <c r="D39" s="6"/>
      <c r="E39" s="6"/>
      <c r="F39" s="6"/>
      <c r="G39" s="6"/>
      <c r="H39" s="6"/>
      <c r="I39" s="6"/>
      <c r="J39" s="6"/>
      <c r="M39" s="14"/>
    </row>
    <row r="40" spans="2:16" x14ac:dyDescent="0.25">
      <c r="M40" s="14"/>
    </row>
    <row r="41" spans="2:16" x14ac:dyDescent="0.25">
      <c r="M41" s="14"/>
    </row>
    <row r="42" spans="2:16" x14ac:dyDescent="0.25">
      <c r="B42" s="1" t="s">
        <v>12</v>
      </c>
      <c r="C42" s="1"/>
      <c r="E42" s="11"/>
      <c r="F42" s="11"/>
      <c r="G42" s="11"/>
      <c r="H42" s="11"/>
      <c r="I42" s="11"/>
      <c r="J42" s="11"/>
      <c r="M42" s="14"/>
    </row>
    <row r="43" spans="2:16" x14ac:dyDescent="0.25">
      <c r="B43" t="s">
        <v>14</v>
      </c>
      <c r="D43" t="s">
        <v>6</v>
      </c>
      <c r="E43" s="19" t="s">
        <v>0</v>
      </c>
      <c r="F43" s="19"/>
      <c r="G43" s="19"/>
      <c r="H43" s="20" t="s">
        <v>1</v>
      </c>
      <c r="I43" s="19"/>
      <c r="J43" s="19"/>
      <c r="M43" s="14"/>
    </row>
    <row r="44" spans="2:16" x14ac:dyDescent="0.25">
      <c r="D44" s="1" t="s">
        <v>2</v>
      </c>
      <c r="E44" s="3">
        <v>42</v>
      </c>
      <c r="F44">
        <v>48</v>
      </c>
      <c r="G44">
        <v>51</v>
      </c>
      <c r="H44" s="3">
        <v>38</v>
      </c>
      <c r="I44" s="5">
        <v>45</v>
      </c>
      <c r="J44" s="5">
        <v>44</v>
      </c>
      <c r="M44" s="14">
        <f>AVERAGE(E44:G44)</f>
        <v>47</v>
      </c>
      <c r="N44">
        <f>AVERAGE(H44:J44)</f>
        <v>42.333333333333336</v>
      </c>
      <c r="P44">
        <f>N44/M44</f>
        <v>0.90070921985815611</v>
      </c>
    </row>
    <row r="45" spans="2:16" x14ac:dyDescent="0.25">
      <c r="D45" s="1" t="s">
        <v>15</v>
      </c>
      <c r="E45" s="4">
        <v>58</v>
      </c>
      <c r="F45">
        <v>54</v>
      </c>
      <c r="G45">
        <v>46</v>
      </c>
      <c r="H45" s="4">
        <v>1</v>
      </c>
      <c r="I45">
        <v>2</v>
      </c>
      <c r="J45">
        <v>0</v>
      </c>
      <c r="M45" s="14">
        <f>AVERAGE(E45:G45)</f>
        <v>52.666666666666664</v>
      </c>
      <c r="N45">
        <f>AVERAGE(H45:J45)</f>
        <v>1</v>
      </c>
      <c r="P45">
        <f t="shared" ref="P45:P46" si="4">N45/M45</f>
        <v>1.8987341772151899E-2</v>
      </c>
    </row>
    <row r="46" spans="2:16" x14ac:dyDescent="0.25">
      <c r="D46" s="1" t="s">
        <v>16</v>
      </c>
      <c r="E46" s="4">
        <v>52</v>
      </c>
      <c r="F46">
        <v>58</v>
      </c>
      <c r="G46">
        <v>43</v>
      </c>
      <c r="H46" s="4">
        <v>44</v>
      </c>
      <c r="I46" s="5">
        <v>41</v>
      </c>
      <c r="J46" s="5">
        <v>38</v>
      </c>
      <c r="M46" s="14">
        <f>AVERAGE(E46:G46)</f>
        <v>51</v>
      </c>
      <c r="N46">
        <f>AVERAGE(H46:J46)</f>
        <v>41</v>
      </c>
      <c r="P46">
        <f t="shared" si="4"/>
        <v>0.80392156862745101</v>
      </c>
    </row>
    <row r="47" spans="2:16" x14ac:dyDescent="0.25">
      <c r="C47" s="6"/>
      <c r="D47" s="1"/>
      <c r="E47" s="4"/>
      <c r="F47" s="6"/>
      <c r="G47" s="6"/>
      <c r="H47" s="4"/>
      <c r="I47" s="5"/>
      <c r="J47" s="5"/>
      <c r="M47" s="14"/>
    </row>
    <row r="48" spans="2:16" x14ac:dyDescent="0.25">
      <c r="B48" s="8"/>
      <c r="C48" s="8"/>
      <c r="D48" s="8"/>
      <c r="E48" s="8"/>
      <c r="F48" s="8"/>
      <c r="G48" s="8"/>
      <c r="H48" s="8"/>
      <c r="I48" s="8"/>
      <c r="J48" s="8"/>
      <c r="M48" s="14"/>
    </row>
    <row r="49" spans="2:16" x14ac:dyDescent="0.25">
      <c r="B49" s="8"/>
      <c r="C49" s="8"/>
      <c r="D49" s="8"/>
      <c r="E49" s="8"/>
      <c r="F49" s="8"/>
      <c r="G49" s="8"/>
      <c r="H49" s="8"/>
      <c r="I49" s="8"/>
      <c r="J49" s="8"/>
      <c r="M49" s="14"/>
    </row>
    <row r="50" spans="2:16" x14ac:dyDescent="0.25">
      <c r="B50" s="8"/>
      <c r="C50" s="8"/>
      <c r="D50" s="8"/>
      <c r="E50" s="8"/>
      <c r="F50" s="8"/>
      <c r="G50" s="8"/>
      <c r="H50" s="8"/>
      <c r="I50" s="8"/>
      <c r="J50" s="8"/>
      <c r="M50" s="14"/>
    </row>
    <row r="51" spans="2:16" x14ac:dyDescent="0.25">
      <c r="B51" s="1" t="s">
        <v>13</v>
      </c>
      <c r="C51" s="1"/>
      <c r="E51" s="11"/>
      <c r="F51" s="11"/>
      <c r="G51" s="11"/>
      <c r="H51" s="11"/>
      <c r="I51" s="11"/>
      <c r="J51" s="11"/>
      <c r="M51" s="14"/>
    </row>
    <row r="52" spans="2:16" x14ac:dyDescent="0.25">
      <c r="B52" t="s">
        <v>14</v>
      </c>
      <c r="D52" t="s">
        <v>6</v>
      </c>
      <c r="E52" s="19" t="s">
        <v>0</v>
      </c>
      <c r="F52" s="19"/>
      <c r="G52" s="19"/>
      <c r="H52" s="20" t="s">
        <v>1</v>
      </c>
      <c r="I52" s="19"/>
      <c r="J52" s="19"/>
      <c r="M52" s="14"/>
    </row>
    <row r="53" spans="2:16" x14ac:dyDescent="0.25">
      <c r="D53" s="1" t="s">
        <v>2</v>
      </c>
      <c r="E53" s="3">
        <v>56</v>
      </c>
      <c r="F53">
        <v>47</v>
      </c>
      <c r="G53">
        <v>61</v>
      </c>
      <c r="H53" s="3">
        <v>45</v>
      </c>
      <c r="I53" s="5">
        <v>35</v>
      </c>
      <c r="J53" s="5">
        <v>55</v>
      </c>
      <c r="M53" s="14">
        <f>AVERAGE(E53:G53)</f>
        <v>54.666666666666664</v>
      </c>
      <c r="N53">
        <f>AVERAGE(H53:J53)</f>
        <v>45</v>
      </c>
      <c r="P53">
        <f>N53/M53</f>
        <v>0.82317073170731714</v>
      </c>
    </row>
    <row r="54" spans="2:16" x14ac:dyDescent="0.25">
      <c r="D54" s="1" t="s">
        <v>15</v>
      </c>
      <c r="E54" s="4">
        <v>47</v>
      </c>
      <c r="F54">
        <v>59</v>
      </c>
      <c r="G54">
        <v>53</v>
      </c>
      <c r="H54" s="4">
        <v>5</v>
      </c>
      <c r="I54" s="5">
        <v>9</v>
      </c>
      <c r="J54">
        <v>3</v>
      </c>
      <c r="M54" s="14">
        <f>AVERAGE(E54:G54)</f>
        <v>53</v>
      </c>
      <c r="N54">
        <f>AVERAGE(H54:J54)</f>
        <v>5.666666666666667</v>
      </c>
      <c r="P54">
        <f t="shared" ref="P54:P55" si="5">N54/M54</f>
        <v>0.1069182389937107</v>
      </c>
    </row>
    <row r="55" spans="2:16" x14ac:dyDescent="0.25">
      <c r="D55" s="1" t="s">
        <v>16</v>
      </c>
      <c r="E55" s="4">
        <v>63</v>
      </c>
      <c r="F55">
        <v>52</v>
      </c>
      <c r="G55">
        <v>54</v>
      </c>
      <c r="H55" s="4">
        <v>49</v>
      </c>
      <c r="I55" s="5">
        <v>43</v>
      </c>
      <c r="J55" s="5">
        <v>38</v>
      </c>
      <c r="M55" s="14">
        <f>AVERAGE(E55:G55)</f>
        <v>56.333333333333336</v>
      </c>
      <c r="N55">
        <f>AVERAGE(H55:J55)</f>
        <v>43.333333333333336</v>
      </c>
      <c r="P55">
        <f t="shared" si="5"/>
        <v>0.76923076923076927</v>
      </c>
    </row>
    <row r="56" spans="2:16" x14ac:dyDescent="0.25">
      <c r="C56" s="6"/>
      <c r="D56" s="1"/>
      <c r="E56" s="4"/>
      <c r="F56" s="6"/>
      <c r="G56" s="6"/>
      <c r="H56" s="4"/>
      <c r="I56" s="5"/>
      <c r="J56" s="5"/>
    </row>
  </sheetData>
  <mergeCells count="12">
    <mergeCell ref="E34:G34"/>
    <mergeCell ref="H34:J34"/>
    <mergeCell ref="E43:G43"/>
    <mergeCell ref="H43:J43"/>
    <mergeCell ref="E52:G52"/>
    <mergeCell ref="H52:J52"/>
    <mergeCell ref="E6:G6"/>
    <mergeCell ref="H6:J6"/>
    <mergeCell ref="E15:G15"/>
    <mergeCell ref="H15:J15"/>
    <mergeCell ref="E24:G24"/>
    <mergeCell ref="H24:J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1"/>
  <sheetViews>
    <sheetView workbookViewId="0">
      <selection activeCell="B34" sqref="B34"/>
    </sheetView>
  </sheetViews>
  <sheetFormatPr baseColWidth="10" defaultRowHeight="15" x14ac:dyDescent="0.25"/>
  <cols>
    <col min="2" max="2" width="28.140625" customWidth="1"/>
    <col min="3" max="3" width="2.140625" customWidth="1"/>
    <col min="4" max="4" width="17" customWidth="1"/>
    <col min="5" max="5" width="8.42578125" customWidth="1"/>
    <col min="6" max="6" width="8.7109375" customWidth="1"/>
    <col min="7" max="7" width="8" customWidth="1"/>
    <col min="8" max="9" width="8.5703125" customWidth="1"/>
    <col min="10" max="10" width="8.85546875" customWidth="1"/>
    <col min="11" max="11" width="2" customWidth="1"/>
    <col min="12" max="12" width="2.140625" customWidth="1"/>
    <col min="13" max="13" width="12.7109375" customWidth="1"/>
    <col min="14" max="14" width="17.28515625" customWidth="1"/>
    <col min="15" max="15" width="2.140625" customWidth="1"/>
    <col min="16" max="16" width="14.710937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53</v>
      </c>
      <c r="C7" s="1"/>
      <c r="D7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2</v>
      </c>
      <c r="E9" s="3">
        <v>45</v>
      </c>
      <c r="F9">
        <v>40</v>
      </c>
      <c r="G9">
        <v>33</v>
      </c>
      <c r="H9" s="3">
        <v>37</v>
      </c>
      <c r="I9" s="5">
        <v>35</v>
      </c>
      <c r="J9" s="5">
        <v>28</v>
      </c>
      <c r="K9" s="6"/>
      <c r="L9" s="6"/>
      <c r="M9" s="6">
        <f>AVERAGE(E9:G9)</f>
        <v>39.333333333333336</v>
      </c>
      <c r="N9" s="6">
        <f>AVERAGE(H9:J9)</f>
        <v>33.333333333333336</v>
      </c>
      <c r="O9" s="6"/>
      <c r="P9" s="6">
        <f>N9/M9</f>
        <v>0.84745762711864403</v>
      </c>
    </row>
    <row r="10" spans="2:16" x14ac:dyDescent="0.25">
      <c r="D10" s="1" t="s">
        <v>3</v>
      </c>
      <c r="E10" s="4">
        <v>59</v>
      </c>
      <c r="F10">
        <v>55</v>
      </c>
      <c r="G10">
        <v>50</v>
      </c>
      <c r="H10" s="4">
        <v>0</v>
      </c>
      <c r="I10">
        <v>1</v>
      </c>
      <c r="J10">
        <v>2</v>
      </c>
      <c r="K10" s="6"/>
      <c r="L10" s="6"/>
      <c r="M10" s="6">
        <f t="shared" ref="M10:M13" si="0">AVERAGE(E10:G10)</f>
        <v>54.666666666666664</v>
      </c>
      <c r="N10" s="6">
        <f t="shared" ref="N10:N13" si="1">AVERAGE(H10:J10)</f>
        <v>1</v>
      </c>
      <c r="O10" s="6"/>
      <c r="P10" s="6">
        <f t="shared" ref="P10:P11" si="2">N10/M10</f>
        <v>1.8292682926829271E-2</v>
      </c>
    </row>
    <row r="11" spans="2:16" x14ac:dyDescent="0.25">
      <c r="D11" s="1" t="s">
        <v>56</v>
      </c>
      <c r="E11" s="4">
        <v>42</v>
      </c>
      <c r="F11">
        <v>55</v>
      </c>
      <c r="G11">
        <v>54</v>
      </c>
      <c r="H11" s="4">
        <v>7</v>
      </c>
      <c r="I11" s="5">
        <v>15</v>
      </c>
      <c r="J11" s="5">
        <v>12</v>
      </c>
      <c r="K11" s="6"/>
      <c r="L11" s="6"/>
      <c r="M11" s="6">
        <f t="shared" si="0"/>
        <v>50.333333333333336</v>
      </c>
      <c r="N11" s="6">
        <f t="shared" si="1"/>
        <v>11.333333333333334</v>
      </c>
      <c r="O11" s="6"/>
      <c r="P11" s="6">
        <f t="shared" si="2"/>
        <v>0.2251655629139073</v>
      </c>
    </row>
    <row r="12" spans="2:16" x14ac:dyDescent="0.25">
      <c r="D12" s="16" t="s">
        <v>57</v>
      </c>
      <c r="E12" s="5">
        <v>52</v>
      </c>
      <c r="F12">
        <v>45</v>
      </c>
      <c r="G12" s="17">
        <v>48</v>
      </c>
      <c r="H12" s="5">
        <v>5</v>
      </c>
      <c r="I12" s="5">
        <v>8</v>
      </c>
      <c r="J12" s="5">
        <v>9</v>
      </c>
      <c r="K12" s="6"/>
      <c r="L12" s="6"/>
      <c r="M12" s="6">
        <f t="shared" si="0"/>
        <v>48.333333333333336</v>
      </c>
      <c r="N12" s="6">
        <f>AVERAGE(H12:J12)</f>
        <v>7.333333333333333</v>
      </c>
      <c r="O12" s="6"/>
      <c r="P12" s="6">
        <f>N12/M12</f>
        <v>0.15172413793103448</v>
      </c>
    </row>
    <row r="13" spans="2:16" x14ac:dyDescent="0.25">
      <c r="D13" s="16" t="s">
        <v>58</v>
      </c>
      <c r="E13" s="5">
        <v>33</v>
      </c>
      <c r="F13">
        <v>53</v>
      </c>
      <c r="G13" s="17">
        <v>48</v>
      </c>
      <c r="H13" s="5">
        <v>1</v>
      </c>
      <c r="I13" s="5">
        <v>7</v>
      </c>
      <c r="J13" s="5">
        <v>2</v>
      </c>
      <c r="M13" s="6">
        <f t="shared" si="0"/>
        <v>44.666666666666664</v>
      </c>
      <c r="N13" s="6">
        <f t="shared" si="1"/>
        <v>3.3333333333333335</v>
      </c>
      <c r="P13" s="6">
        <f>N13/M13</f>
        <v>7.4626865671641798E-2</v>
      </c>
    </row>
    <row r="14" spans="2:16" x14ac:dyDescent="0.25">
      <c r="D14" s="1"/>
    </row>
    <row r="16" spans="2:16" x14ac:dyDescent="0.25">
      <c r="B16" s="1" t="s">
        <v>54</v>
      </c>
      <c r="C16" s="1"/>
      <c r="D16" t="s">
        <v>6</v>
      </c>
      <c r="E16" s="11"/>
      <c r="F16" s="11"/>
      <c r="G16" s="11"/>
      <c r="H16" s="11"/>
      <c r="I16" s="11"/>
      <c r="J16" s="11"/>
    </row>
    <row r="17" spans="2:16" x14ac:dyDescent="0.25">
      <c r="B17" t="s">
        <v>9</v>
      </c>
      <c r="D17" s="2"/>
      <c r="E17" s="19" t="s">
        <v>0</v>
      </c>
      <c r="F17" s="19"/>
      <c r="G17" s="19"/>
      <c r="H17" s="20" t="s">
        <v>1</v>
      </c>
      <c r="I17" s="19"/>
      <c r="J17" s="19"/>
      <c r="K17" s="11"/>
      <c r="L17" s="11"/>
      <c r="M17" s="11"/>
      <c r="N17" s="11"/>
      <c r="O17" s="11"/>
    </row>
    <row r="18" spans="2:16" x14ac:dyDescent="0.25">
      <c r="D18" s="1" t="s">
        <v>2</v>
      </c>
      <c r="E18" s="3">
        <v>50</v>
      </c>
      <c r="F18">
        <v>43</v>
      </c>
      <c r="G18">
        <v>53</v>
      </c>
      <c r="H18" s="3">
        <v>48</v>
      </c>
      <c r="I18" s="5">
        <v>37</v>
      </c>
      <c r="J18" s="5">
        <v>46</v>
      </c>
      <c r="K18" s="13"/>
      <c r="L18" s="13"/>
      <c r="M18" s="6">
        <f>AVERAGE(E18:G18)</f>
        <v>48.666666666666664</v>
      </c>
      <c r="N18" s="6">
        <f>AVERAGE(H18:J18)</f>
        <v>43.666666666666664</v>
      </c>
      <c r="O18" s="6"/>
      <c r="P18" s="6">
        <f>N18/M18</f>
        <v>0.89726027397260277</v>
      </c>
    </row>
    <row r="19" spans="2:16" x14ac:dyDescent="0.25">
      <c r="D19" s="1" t="s">
        <v>3</v>
      </c>
      <c r="E19" s="4">
        <v>61</v>
      </c>
      <c r="F19">
        <v>54</v>
      </c>
      <c r="G19">
        <v>52</v>
      </c>
      <c r="H19" s="4">
        <v>0</v>
      </c>
      <c r="I19">
        <v>2</v>
      </c>
      <c r="J19">
        <v>1</v>
      </c>
      <c r="K19" s="8"/>
      <c r="L19" s="8"/>
      <c r="M19" s="6">
        <f>AVERAGE(E19:G19)</f>
        <v>55.666666666666664</v>
      </c>
      <c r="N19" s="6">
        <f t="shared" ref="N19:N31" si="3">AVERAGE(H19:J19)</f>
        <v>1</v>
      </c>
      <c r="O19" s="6"/>
      <c r="P19" s="6">
        <f>N19/M19</f>
        <v>1.7964071856287425E-2</v>
      </c>
    </row>
    <row r="20" spans="2:16" x14ac:dyDescent="0.25">
      <c r="D20" s="1" t="s">
        <v>56</v>
      </c>
      <c r="E20" s="4">
        <v>41</v>
      </c>
      <c r="F20">
        <v>51</v>
      </c>
      <c r="G20">
        <v>67</v>
      </c>
      <c r="H20" s="4">
        <v>13</v>
      </c>
      <c r="I20" s="5">
        <v>17</v>
      </c>
      <c r="J20" s="5">
        <v>25</v>
      </c>
      <c r="K20" s="8"/>
      <c r="L20" s="8"/>
      <c r="M20" s="6">
        <f>AVERAGE(E20:G20)</f>
        <v>53</v>
      </c>
      <c r="N20" s="6">
        <f t="shared" si="3"/>
        <v>18.333333333333332</v>
      </c>
      <c r="O20" s="6"/>
      <c r="P20" s="6">
        <f t="shared" ref="P20:P31" si="4">N20/M20</f>
        <v>0.34591194968553457</v>
      </c>
    </row>
    <row r="21" spans="2:16" x14ac:dyDescent="0.25">
      <c r="D21" s="16" t="s">
        <v>57</v>
      </c>
      <c r="E21" s="5">
        <v>45</v>
      </c>
      <c r="F21">
        <v>47</v>
      </c>
      <c r="G21" s="17">
        <v>56</v>
      </c>
      <c r="H21" s="5">
        <v>4</v>
      </c>
      <c r="I21" s="5">
        <v>5</v>
      </c>
      <c r="J21" s="5">
        <v>4</v>
      </c>
      <c r="K21" s="8"/>
      <c r="L21" s="8"/>
      <c r="M21" s="6">
        <f t="shared" ref="M21:M22" si="5">AVERAGE(E21:G21)</f>
        <v>49.333333333333336</v>
      </c>
      <c r="N21" s="6">
        <f t="shared" si="3"/>
        <v>4.333333333333333</v>
      </c>
      <c r="O21" s="6"/>
      <c r="P21" s="6">
        <f t="shared" si="4"/>
        <v>8.7837837837837829E-2</v>
      </c>
    </row>
    <row r="22" spans="2:16" x14ac:dyDescent="0.25">
      <c r="D22" s="16" t="s">
        <v>58</v>
      </c>
      <c r="E22" s="5">
        <v>47</v>
      </c>
      <c r="F22">
        <v>65</v>
      </c>
      <c r="G22" s="17">
        <v>54</v>
      </c>
      <c r="H22" s="5">
        <v>5</v>
      </c>
      <c r="I22" s="5">
        <v>2</v>
      </c>
      <c r="J22" s="5">
        <v>1</v>
      </c>
      <c r="K22" s="8"/>
      <c r="L22" s="8"/>
      <c r="M22" s="6">
        <f t="shared" si="5"/>
        <v>55.333333333333336</v>
      </c>
      <c r="N22" s="6">
        <f t="shared" si="3"/>
        <v>2.6666666666666665</v>
      </c>
      <c r="O22" s="6"/>
      <c r="P22" s="6">
        <f t="shared" si="4"/>
        <v>4.8192771084337345E-2</v>
      </c>
    </row>
    <row r="23" spans="2:16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55</v>
      </c>
      <c r="C25" s="1"/>
      <c r="D25" t="s">
        <v>6</v>
      </c>
      <c r="E25" s="11"/>
      <c r="F25" s="11"/>
      <c r="G25" s="11"/>
      <c r="H25" s="11"/>
      <c r="I25" s="11"/>
      <c r="J25" s="11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2"/>
      <c r="E26" s="19" t="s">
        <v>0</v>
      </c>
      <c r="F26" s="19"/>
      <c r="G26" s="19"/>
      <c r="H26" s="20" t="s">
        <v>1</v>
      </c>
      <c r="I26" s="19"/>
      <c r="J26" s="19"/>
      <c r="K26" s="8"/>
      <c r="L26" s="8"/>
      <c r="M26" s="6"/>
      <c r="N26" s="6"/>
      <c r="O26" s="8"/>
      <c r="P26" s="6"/>
    </row>
    <row r="27" spans="2:16" x14ac:dyDescent="0.25">
      <c r="D27" s="1" t="s">
        <v>2</v>
      </c>
      <c r="E27" s="3">
        <v>45</v>
      </c>
      <c r="F27">
        <v>52</v>
      </c>
      <c r="G27">
        <v>50</v>
      </c>
      <c r="H27" s="3">
        <v>42</v>
      </c>
      <c r="I27" s="5">
        <v>46</v>
      </c>
      <c r="J27" s="5">
        <v>37</v>
      </c>
      <c r="K27" s="13"/>
      <c r="L27" s="13"/>
      <c r="M27" s="6">
        <f>AVERAGE(E27:J27)</f>
        <v>45.333333333333336</v>
      </c>
      <c r="N27" s="6">
        <f t="shared" si="3"/>
        <v>41.666666666666664</v>
      </c>
      <c r="O27" s="13"/>
      <c r="P27" s="6">
        <f t="shared" si="4"/>
        <v>0.91911764705882348</v>
      </c>
    </row>
    <row r="28" spans="2:16" x14ac:dyDescent="0.25">
      <c r="D28" s="1" t="s">
        <v>3</v>
      </c>
      <c r="E28" s="4">
        <v>43</v>
      </c>
      <c r="F28">
        <v>45</v>
      </c>
      <c r="G28">
        <v>33</v>
      </c>
      <c r="H28" s="4">
        <v>0</v>
      </c>
      <c r="I28" s="5">
        <v>1</v>
      </c>
      <c r="J28" s="5">
        <v>0</v>
      </c>
      <c r="K28" s="13"/>
      <c r="L28" s="13"/>
      <c r="M28" s="6">
        <f t="shared" ref="M28" si="6">AVERAGE(E28:G28)</f>
        <v>40.333333333333336</v>
      </c>
      <c r="N28" s="6">
        <f t="shared" si="3"/>
        <v>0.33333333333333331</v>
      </c>
      <c r="O28" s="13"/>
      <c r="P28" s="6">
        <f t="shared" si="4"/>
        <v>8.2644628099173539E-3</v>
      </c>
    </row>
    <row r="29" spans="2:16" x14ac:dyDescent="0.25">
      <c r="D29" s="1" t="s">
        <v>56</v>
      </c>
      <c r="E29" s="4">
        <v>67</v>
      </c>
      <c r="F29">
        <v>46</v>
      </c>
      <c r="G29">
        <v>55</v>
      </c>
      <c r="H29" s="4">
        <v>6</v>
      </c>
      <c r="I29" s="5">
        <v>4</v>
      </c>
      <c r="J29" s="5">
        <v>10</v>
      </c>
      <c r="K29" s="10"/>
      <c r="L29" s="10"/>
      <c r="M29" s="6">
        <f>AVERAGE(E29:J29)</f>
        <v>31.333333333333332</v>
      </c>
      <c r="N29" s="6">
        <f t="shared" si="3"/>
        <v>6.666666666666667</v>
      </c>
      <c r="O29" s="10"/>
      <c r="P29" s="6">
        <f t="shared" si="4"/>
        <v>0.21276595744680854</v>
      </c>
    </row>
    <row r="30" spans="2:16" x14ac:dyDescent="0.25">
      <c r="D30" s="16" t="s">
        <v>57</v>
      </c>
      <c r="E30" s="5">
        <v>58</v>
      </c>
      <c r="F30">
        <v>34</v>
      </c>
      <c r="G30" s="17">
        <v>60</v>
      </c>
      <c r="H30" s="5">
        <v>18</v>
      </c>
      <c r="I30" s="5">
        <v>0</v>
      </c>
      <c r="J30" s="5">
        <v>1</v>
      </c>
      <c r="M30" s="6">
        <f t="shared" ref="M30:M31" si="7">AVERAGE(E30:J30)</f>
        <v>28.5</v>
      </c>
      <c r="N30" s="6">
        <f t="shared" si="3"/>
        <v>6.333333333333333</v>
      </c>
      <c r="P30" s="6">
        <f t="shared" si="4"/>
        <v>0.22222222222222221</v>
      </c>
    </row>
    <row r="31" spans="2:16" x14ac:dyDescent="0.25">
      <c r="D31" s="16" t="s">
        <v>58</v>
      </c>
      <c r="E31" s="5">
        <v>51</v>
      </c>
      <c r="F31">
        <v>42</v>
      </c>
      <c r="G31" s="17">
        <v>45</v>
      </c>
      <c r="H31" s="5">
        <v>2</v>
      </c>
      <c r="I31" s="5">
        <v>1</v>
      </c>
      <c r="J31" s="5">
        <v>4</v>
      </c>
      <c r="M31" s="6">
        <f t="shared" si="7"/>
        <v>24.166666666666668</v>
      </c>
      <c r="N31" s="6">
        <f t="shared" si="3"/>
        <v>2.3333333333333335</v>
      </c>
      <c r="P31" s="6">
        <f t="shared" si="4"/>
        <v>9.6551724137931033E-2</v>
      </c>
    </row>
  </sheetData>
  <mergeCells count="6">
    <mergeCell ref="E8:G8"/>
    <mergeCell ref="H8:J8"/>
    <mergeCell ref="E17:G17"/>
    <mergeCell ref="H17:J17"/>
    <mergeCell ref="E26:G26"/>
    <mergeCell ref="H26:J2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28"/>
  <sheetViews>
    <sheetView workbookViewId="0">
      <selection activeCell="P25" sqref="P25:P28"/>
    </sheetView>
  </sheetViews>
  <sheetFormatPr baseColWidth="10" defaultRowHeight="15" x14ac:dyDescent="0.25"/>
  <cols>
    <col min="2" max="2" width="28" customWidth="1"/>
    <col min="3" max="3" width="2.140625" customWidth="1"/>
    <col min="4" max="4" width="16.85546875" customWidth="1"/>
    <col min="5" max="5" width="7.28515625" customWidth="1"/>
    <col min="6" max="6" width="7.7109375" customWidth="1"/>
    <col min="7" max="7" width="6.7109375" customWidth="1"/>
    <col min="8" max="8" width="7" customWidth="1"/>
    <col min="9" max="9" width="6.5703125" customWidth="1"/>
    <col min="10" max="10" width="5.85546875" customWidth="1"/>
    <col min="11" max="11" width="4.140625" customWidth="1"/>
    <col min="12" max="12" width="4" customWidth="1"/>
    <col min="13" max="13" width="14" customWidth="1"/>
    <col min="14" max="14" width="17.42578125" customWidth="1"/>
    <col min="15" max="15" width="2.5703125" customWidth="1"/>
    <col min="16" max="16" width="15.710937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53</v>
      </c>
      <c r="C7" s="1"/>
      <c r="D7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59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2</v>
      </c>
      <c r="E9" s="3">
        <v>40</v>
      </c>
      <c r="F9">
        <v>40</v>
      </c>
      <c r="G9">
        <v>37</v>
      </c>
      <c r="H9" s="3">
        <v>26</v>
      </c>
      <c r="I9" s="5">
        <v>22</v>
      </c>
      <c r="J9" s="5">
        <v>24</v>
      </c>
      <c r="K9" s="6"/>
      <c r="L9" s="6"/>
      <c r="M9" s="6">
        <f>AVERAGE(E9:G9)</f>
        <v>39</v>
      </c>
      <c r="N9" s="6">
        <f>AVERAGE(H9:J9)</f>
        <v>24</v>
      </c>
      <c r="O9" s="6"/>
      <c r="P9" s="6">
        <f>N9/M9</f>
        <v>0.61538461538461542</v>
      </c>
    </row>
    <row r="10" spans="2:16" x14ac:dyDescent="0.25">
      <c r="D10" s="1" t="s">
        <v>3</v>
      </c>
      <c r="E10" s="4">
        <v>53</v>
      </c>
      <c r="F10">
        <v>54</v>
      </c>
      <c r="G10">
        <v>56</v>
      </c>
      <c r="H10" s="4">
        <v>2</v>
      </c>
      <c r="I10">
        <v>3</v>
      </c>
      <c r="J10">
        <v>4</v>
      </c>
      <c r="K10" s="6"/>
      <c r="L10" s="6"/>
      <c r="M10" s="6">
        <f>AVERAGE(E10:G10)</f>
        <v>54.333333333333336</v>
      </c>
      <c r="N10" s="6">
        <f>AVERAGE(H10:J10)</f>
        <v>3</v>
      </c>
      <c r="O10" s="6"/>
      <c r="P10" s="6">
        <f>N10/M10</f>
        <v>5.5214723926380369E-2</v>
      </c>
    </row>
    <row r="11" spans="2:16" x14ac:dyDescent="0.25">
      <c r="D11" s="1" t="s">
        <v>52</v>
      </c>
      <c r="E11" s="4">
        <v>27</v>
      </c>
      <c r="F11">
        <v>31</v>
      </c>
      <c r="G11">
        <v>24</v>
      </c>
      <c r="H11" s="4">
        <v>19</v>
      </c>
      <c r="I11">
        <v>21</v>
      </c>
      <c r="J11">
        <v>15</v>
      </c>
      <c r="K11" s="6"/>
      <c r="L11" s="6"/>
      <c r="M11" s="6">
        <f>AVERAGE(E11:G11)</f>
        <v>27.333333333333332</v>
      </c>
      <c r="N11" s="6">
        <f>AVERAGE(H11:J11)</f>
        <v>18.333333333333332</v>
      </c>
      <c r="O11" s="6"/>
      <c r="P11" s="6">
        <f>N11/M11</f>
        <v>0.67073170731707321</v>
      </c>
    </row>
    <row r="12" spans="2:16" x14ac:dyDescent="0.25">
      <c r="D12" s="1" t="s">
        <v>56</v>
      </c>
      <c r="E12" s="4">
        <v>45</v>
      </c>
      <c r="F12">
        <v>32</v>
      </c>
      <c r="G12">
        <v>37</v>
      </c>
      <c r="H12" s="4">
        <v>15</v>
      </c>
      <c r="I12" s="5">
        <v>14</v>
      </c>
      <c r="J12" s="5">
        <v>13</v>
      </c>
      <c r="K12" s="6"/>
      <c r="L12" s="6"/>
      <c r="M12" s="6">
        <f t="shared" ref="M12" si="0">AVERAGE(E12:G12)</f>
        <v>38</v>
      </c>
      <c r="N12" s="6">
        <f t="shared" ref="N12" si="1">AVERAGE(H12:J12)</f>
        <v>14</v>
      </c>
      <c r="O12" s="6"/>
      <c r="P12" s="6">
        <f t="shared" ref="P12" si="2">N12/M12</f>
        <v>0.36842105263157893</v>
      </c>
    </row>
    <row r="13" spans="2:16" x14ac:dyDescent="0.25">
      <c r="D13" s="1"/>
    </row>
    <row r="15" spans="2:16" x14ac:dyDescent="0.25">
      <c r="B15" s="1" t="s">
        <v>54</v>
      </c>
      <c r="C15" s="1"/>
      <c r="D15" t="s">
        <v>6</v>
      </c>
      <c r="E15" s="11"/>
      <c r="F15" s="11"/>
      <c r="G15" s="11"/>
      <c r="H15" s="11"/>
      <c r="I15" s="11"/>
      <c r="J15" s="11"/>
    </row>
    <row r="16" spans="2:16" x14ac:dyDescent="0.25">
      <c r="B16" t="s">
        <v>59</v>
      </c>
      <c r="D16" s="2"/>
      <c r="E16" s="19" t="s">
        <v>0</v>
      </c>
      <c r="F16" s="19"/>
      <c r="G16" s="19"/>
      <c r="H16" s="20" t="s">
        <v>1</v>
      </c>
      <c r="I16" s="19"/>
      <c r="J16" s="19"/>
      <c r="K16" s="11"/>
      <c r="L16" s="11"/>
      <c r="M16" s="11"/>
      <c r="N16" s="11"/>
      <c r="O16" s="11"/>
    </row>
    <row r="17" spans="2:16" x14ac:dyDescent="0.25">
      <c r="D17" s="1" t="s">
        <v>2</v>
      </c>
      <c r="E17" s="3">
        <v>38</v>
      </c>
      <c r="F17">
        <v>46</v>
      </c>
      <c r="G17">
        <v>41</v>
      </c>
      <c r="H17" s="3">
        <v>21</v>
      </c>
      <c r="I17" s="5">
        <v>24</v>
      </c>
      <c r="J17" s="5">
        <v>24</v>
      </c>
      <c r="K17" s="13"/>
      <c r="L17" s="13"/>
      <c r="M17" s="6">
        <f>AVERAGE(E17:G17)</f>
        <v>41.666666666666664</v>
      </c>
      <c r="N17" s="6">
        <f>AVERAGE(H17:J17)</f>
        <v>23</v>
      </c>
      <c r="O17" s="6"/>
      <c r="P17" s="6">
        <f>N17/M17</f>
        <v>0.55200000000000005</v>
      </c>
    </row>
    <row r="18" spans="2:16" x14ac:dyDescent="0.25">
      <c r="D18" s="1" t="s">
        <v>3</v>
      </c>
      <c r="E18" s="4">
        <v>63</v>
      </c>
      <c r="F18">
        <v>49</v>
      </c>
      <c r="G18">
        <v>65</v>
      </c>
      <c r="H18" s="4">
        <v>8</v>
      </c>
      <c r="I18">
        <v>7</v>
      </c>
      <c r="J18">
        <v>6</v>
      </c>
      <c r="K18" s="8"/>
      <c r="L18" s="8"/>
      <c r="M18" s="6">
        <f>AVERAGE(E18:G18)</f>
        <v>59</v>
      </c>
      <c r="N18" s="6">
        <f t="shared" ref="N18:N28" si="3">AVERAGE(H18:J18)</f>
        <v>7</v>
      </c>
      <c r="O18" s="6"/>
      <c r="P18" s="6">
        <f>N18/M18</f>
        <v>0.11864406779661017</v>
      </c>
    </row>
    <row r="19" spans="2:16" x14ac:dyDescent="0.25">
      <c r="D19" s="1" t="s">
        <v>52</v>
      </c>
      <c r="E19" s="4">
        <v>42</v>
      </c>
      <c r="F19">
        <v>25</v>
      </c>
      <c r="G19">
        <v>34</v>
      </c>
      <c r="H19" s="4">
        <v>30</v>
      </c>
      <c r="I19">
        <v>15</v>
      </c>
      <c r="J19">
        <v>20</v>
      </c>
      <c r="K19" s="6"/>
      <c r="L19" s="6"/>
      <c r="M19" s="6">
        <f>AVERAGE(E19:G19)</f>
        <v>33.666666666666664</v>
      </c>
      <c r="N19" s="6">
        <f t="shared" si="3"/>
        <v>21.666666666666668</v>
      </c>
      <c r="O19" s="6"/>
      <c r="P19" s="6">
        <f>N19/M19</f>
        <v>0.64356435643564369</v>
      </c>
    </row>
    <row r="20" spans="2:16" x14ac:dyDescent="0.25">
      <c r="D20" s="1" t="s">
        <v>56</v>
      </c>
      <c r="E20" s="4">
        <v>47</v>
      </c>
      <c r="F20">
        <v>44</v>
      </c>
      <c r="G20">
        <v>41</v>
      </c>
      <c r="H20" s="4">
        <v>5</v>
      </c>
      <c r="I20" s="5">
        <v>10</v>
      </c>
      <c r="J20" s="5">
        <v>10</v>
      </c>
      <c r="K20" s="8"/>
      <c r="L20" s="8"/>
      <c r="M20" s="6">
        <f>AVERAGE(E20:G20)</f>
        <v>44</v>
      </c>
      <c r="N20" s="6">
        <f t="shared" si="3"/>
        <v>8.3333333333333339</v>
      </c>
      <c r="O20" s="6"/>
      <c r="P20" s="6">
        <f t="shared" ref="P20:P28" si="4">N20/M20</f>
        <v>0.18939393939393942</v>
      </c>
    </row>
    <row r="21" spans="2:16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  <c r="N21" s="6"/>
      <c r="O21" s="6"/>
      <c r="P21" s="6"/>
    </row>
    <row r="22" spans="2:16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6"/>
      <c r="O22" s="8"/>
      <c r="P22" s="6"/>
    </row>
    <row r="23" spans="2:16" x14ac:dyDescent="0.25">
      <c r="B23" s="1" t="s">
        <v>55</v>
      </c>
      <c r="C23" s="1"/>
      <c r="D23" t="s">
        <v>6</v>
      </c>
      <c r="E23" s="11"/>
      <c r="F23" s="11"/>
      <c r="G23" s="11"/>
      <c r="H23" s="11"/>
      <c r="I23" s="11"/>
      <c r="J23" s="11"/>
      <c r="K23" s="8"/>
      <c r="L23" s="8"/>
      <c r="M23" s="6"/>
      <c r="N23" s="6"/>
      <c r="O23" s="8"/>
      <c r="P23" s="6"/>
    </row>
    <row r="24" spans="2:16" x14ac:dyDescent="0.25">
      <c r="B24" t="s">
        <v>59</v>
      </c>
      <c r="D24" s="2"/>
      <c r="E24" s="19" t="s">
        <v>0</v>
      </c>
      <c r="F24" s="19"/>
      <c r="G24" s="19"/>
      <c r="H24" s="20" t="s">
        <v>1</v>
      </c>
      <c r="I24" s="19"/>
      <c r="J24" s="19"/>
      <c r="K24" s="8"/>
      <c r="L24" s="8"/>
      <c r="M24" s="6"/>
      <c r="N24" s="6"/>
      <c r="O24" s="8"/>
      <c r="P24" s="6"/>
    </row>
    <row r="25" spans="2:16" x14ac:dyDescent="0.25">
      <c r="D25" s="1" t="s">
        <v>2</v>
      </c>
      <c r="E25" s="3">
        <v>36</v>
      </c>
      <c r="F25">
        <v>38</v>
      </c>
      <c r="G25">
        <v>33</v>
      </c>
      <c r="H25" s="3">
        <v>23</v>
      </c>
      <c r="I25" s="5">
        <v>20</v>
      </c>
      <c r="J25" s="5">
        <v>15</v>
      </c>
      <c r="K25" s="13"/>
      <c r="L25" s="13"/>
      <c r="M25" s="6">
        <f>AVERAGE(E25:J25)</f>
        <v>27.5</v>
      </c>
      <c r="N25" s="6">
        <f t="shared" si="3"/>
        <v>19.333333333333332</v>
      </c>
      <c r="O25" s="13"/>
      <c r="P25" s="6">
        <f t="shared" si="4"/>
        <v>0.70303030303030301</v>
      </c>
    </row>
    <row r="26" spans="2:16" x14ac:dyDescent="0.25">
      <c r="D26" s="1" t="s">
        <v>3</v>
      </c>
      <c r="E26" s="4">
        <v>55</v>
      </c>
      <c r="F26">
        <v>59</v>
      </c>
      <c r="G26">
        <v>51</v>
      </c>
      <c r="H26" s="4">
        <v>2</v>
      </c>
      <c r="I26" s="5">
        <v>4</v>
      </c>
      <c r="J26" s="5">
        <v>4</v>
      </c>
      <c r="K26" s="13"/>
      <c r="L26" s="13"/>
      <c r="M26" s="6">
        <f t="shared" ref="M26:M27" si="5">AVERAGE(E26:G26)</f>
        <v>55</v>
      </c>
      <c r="N26" s="6">
        <f t="shared" si="3"/>
        <v>3.3333333333333335</v>
      </c>
      <c r="O26" s="13"/>
      <c r="P26" s="6">
        <f t="shared" si="4"/>
        <v>6.0606060606060608E-2</v>
      </c>
    </row>
    <row r="27" spans="2:16" x14ac:dyDescent="0.25">
      <c r="D27" s="1" t="s">
        <v>52</v>
      </c>
      <c r="E27" s="4">
        <v>24</v>
      </c>
      <c r="F27">
        <v>34</v>
      </c>
      <c r="G27">
        <v>32</v>
      </c>
      <c r="H27" s="4">
        <v>17</v>
      </c>
      <c r="I27">
        <v>16</v>
      </c>
      <c r="J27">
        <v>20</v>
      </c>
      <c r="K27" s="6"/>
      <c r="L27" s="6"/>
      <c r="M27" s="6">
        <f t="shared" si="5"/>
        <v>30</v>
      </c>
      <c r="N27" s="6">
        <f t="shared" si="3"/>
        <v>17.666666666666668</v>
      </c>
      <c r="O27" s="6"/>
      <c r="P27" s="6">
        <f t="shared" si="4"/>
        <v>0.58888888888888891</v>
      </c>
    </row>
    <row r="28" spans="2:16" x14ac:dyDescent="0.25">
      <c r="D28" s="1" t="s">
        <v>56</v>
      </c>
      <c r="E28" s="4">
        <v>41</v>
      </c>
      <c r="F28">
        <v>32</v>
      </c>
      <c r="G28">
        <v>42</v>
      </c>
      <c r="H28" s="4">
        <v>17</v>
      </c>
      <c r="I28" s="5">
        <v>11</v>
      </c>
      <c r="J28" s="5">
        <v>6</v>
      </c>
      <c r="K28" s="10"/>
      <c r="L28" s="10"/>
      <c r="M28" s="6">
        <f>AVERAGE(E28:J28)</f>
        <v>24.833333333333332</v>
      </c>
      <c r="N28" s="6">
        <f t="shared" si="3"/>
        <v>11.333333333333334</v>
      </c>
      <c r="O28" s="10"/>
      <c r="P28" s="6">
        <f t="shared" si="4"/>
        <v>0.45637583892617456</v>
      </c>
    </row>
  </sheetData>
  <mergeCells count="6">
    <mergeCell ref="E8:G8"/>
    <mergeCell ref="H8:J8"/>
    <mergeCell ref="E16:G16"/>
    <mergeCell ref="H16:J16"/>
    <mergeCell ref="E24:G24"/>
    <mergeCell ref="H24:J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1"/>
  <sheetViews>
    <sheetView workbookViewId="0">
      <selection activeCell="B34" sqref="B34"/>
    </sheetView>
  </sheetViews>
  <sheetFormatPr baseColWidth="10" defaultRowHeight="15" x14ac:dyDescent="0.25"/>
  <cols>
    <col min="2" max="2" width="23.42578125" customWidth="1"/>
    <col min="3" max="3" width="2.140625" customWidth="1"/>
    <col min="4" max="4" width="12.85546875" customWidth="1"/>
    <col min="5" max="6" width="8.5703125" customWidth="1"/>
    <col min="7" max="7" width="9.5703125" customWidth="1"/>
    <col min="8" max="8" width="9.140625" customWidth="1"/>
    <col min="9" max="9" width="9" customWidth="1"/>
    <col min="10" max="10" width="9.7109375" customWidth="1"/>
    <col min="11" max="11" width="5" customWidth="1"/>
    <col min="12" max="12" width="4" customWidth="1"/>
    <col min="13" max="13" width="14.42578125" customWidth="1"/>
    <col min="14" max="14" width="17.5703125" customWidth="1"/>
    <col min="15" max="15" width="5.140625" customWidth="1"/>
    <col min="16" max="16" width="15.8554687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47</v>
      </c>
      <c r="C7" s="1"/>
      <c r="D7" t="s">
        <v>46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2</v>
      </c>
      <c r="E9" s="3">
        <v>50</v>
      </c>
      <c r="F9">
        <v>70</v>
      </c>
      <c r="G9">
        <v>68</v>
      </c>
      <c r="H9" s="3">
        <v>36</v>
      </c>
      <c r="I9" s="5">
        <v>57</v>
      </c>
      <c r="J9" s="5">
        <v>35</v>
      </c>
      <c r="K9" s="6"/>
      <c r="L9" s="6"/>
      <c r="M9" s="6">
        <f>AVERAGE(E9:G9)</f>
        <v>62.666666666666664</v>
      </c>
      <c r="N9" s="6">
        <f>AVERAGE(H9:J9)</f>
        <v>42.666666666666664</v>
      </c>
      <c r="O9" s="6"/>
      <c r="P9" s="6">
        <f>N9/M9</f>
        <v>0.68085106382978722</v>
      </c>
    </row>
    <row r="10" spans="2:16" x14ac:dyDescent="0.25">
      <c r="D10" s="1" t="s">
        <v>3</v>
      </c>
      <c r="E10" s="4">
        <v>74</v>
      </c>
      <c r="F10">
        <v>76</v>
      </c>
      <c r="G10">
        <v>50</v>
      </c>
      <c r="H10" s="4">
        <v>1</v>
      </c>
      <c r="I10">
        <v>0</v>
      </c>
      <c r="J10">
        <v>0</v>
      </c>
      <c r="K10" s="6"/>
      <c r="L10" s="6"/>
      <c r="M10" s="6">
        <f t="shared" ref="M10:M12" si="0">AVERAGE(E10:G10)</f>
        <v>66.666666666666671</v>
      </c>
      <c r="N10" s="6">
        <f t="shared" ref="N10:N12" si="1">AVERAGE(H10:J10)</f>
        <v>0.33333333333333331</v>
      </c>
      <c r="O10" s="6"/>
      <c r="P10" s="6">
        <f t="shared" ref="P10:P12" si="2">N10/M10</f>
        <v>4.9999999999999992E-3</v>
      </c>
    </row>
    <row r="11" spans="2:16" x14ac:dyDescent="0.25">
      <c r="D11" s="1" t="s">
        <v>50</v>
      </c>
      <c r="E11" s="4">
        <v>77</v>
      </c>
      <c r="F11">
        <v>79</v>
      </c>
      <c r="G11">
        <v>81</v>
      </c>
      <c r="H11" s="4">
        <v>30</v>
      </c>
      <c r="I11" s="5">
        <v>68</v>
      </c>
      <c r="J11" s="5">
        <v>35</v>
      </c>
      <c r="K11" s="6"/>
      <c r="L11" s="6"/>
      <c r="M11" s="6">
        <f t="shared" si="0"/>
        <v>79</v>
      </c>
      <c r="N11" s="6">
        <f t="shared" si="1"/>
        <v>44.333333333333336</v>
      </c>
      <c r="O11" s="6"/>
      <c r="P11" s="6">
        <f t="shared" si="2"/>
        <v>0.56118143459915615</v>
      </c>
    </row>
    <row r="12" spans="2:16" x14ac:dyDescent="0.25">
      <c r="C12" s="6"/>
      <c r="D12" s="1" t="s">
        <v>51</v>
      </c>
      <c r="E12" s="4">
        <v>92</v>
      </c>
      <c r="F12" s="6">
        <v>73</v>
      </c>
      <c r="G12" s="6">
        <v>65</v>
      </c>
      <c r="H12" s="4">
        <v>20</v>
      </c>
      <c r="I12" s="5">
        <v>50</v>
      </c>
      <c r="J12" s="5">
        <v>18</v>
      </c>
      <c r="K12" s="6"/>
      <c r="L12" s="6"/>
      <c r="M12" s="6">
        <f t="shared" si="0"/>
        <v>76.666666666666671</v>
      </c>
      <c r="N12" s="6">
        <f t="shared" si="1"/>
        <v>29.333333333333332</v>
      </c>
      <c r="O12" s="6"/>
      <c r="P12" s="6">
        <f t="shared" si="2"/>
        <v>0.38260869565217387</v>
      </c>
    </row>
    <row r="13" spans="2:16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6" spans="2:16" x14ac:dyDescent="0.25">
      <c r="B16" s="1" t="s">
        <v>48</v>
      </c>
      <c r="C16" s="1"/>
      <c r="D16" t="s">
        <v>46</v>
      </c>
      <c r="E16" s="11"/>
      <c r="F16" s="11"/>
      <c r="G16" s="11"/>
      <c r="H16" s="11"/>
      <c r="I16" s="11"/>
      <c r="J16" s="11"/>
    </row>
    <row r="17" spans="2:16" x14ac:dyDescent="0.25">
      <c r="B17" t="s">
        <v>9</v>
      </c>
      <c r="D17" s="2"/>
      <c r="E17" s="19" t="s">
        <v>0</v>
      </c>
      <c r="F17" s="19"/>
      <c r="G17" s="19"/>
      <c r="H17" s="20" t="s">
        <v>1</v>
      </c>
      <c r="I17" s="19"/>
      <c r="J17" s="19"/>
      <c r="K17" s="11"/>
      <c r="L17" s="11"/>
      <c r="M17" s="11"/>
      <c r="N17" s="11"/>
      <c r="O17" s="11"/>
    </row>
    <row r="18" spans="2:16" x14ac:dyDescent="0.25">
      <c r="D18" s="1" t="s">
        <v>2</v>
      </c>
      <c r="E18" s="3">
        <v>73</v>
      </c>
      <c r="F18">
        <v>82</v>
      </c>
      <c r="G18">
        <v>76</v>
      </c>
      <c r="H18" s="3">
        <v>24</v>
      </c>
      <c r="I18" s="5">
        <v>32</v>
      </c>
      <c r="J18" s="5">
        <v>44</v>
      </c>
      <c r="K18" s="13"/>
      <c r="L18" s="13"/>
      <c r="M18" s="6">
        <f>AVERAGE(E18:G18)</f>
        <v>77</v>
      </c>
      <c r="N18" s="6">
        <f>AVERAGE(H18:J18)</f>
        <v>33.333333333333336</v>
      </c>
      <c r="O18" s="6"/>
      <c r="P18" s="6">
        <f>N18/M18</f>
        <v>0.43290043290043295</v>
      </c>
    </row>
    <row r="19" spans="2:16" x14ac:dyDescent="0.25">
      <c r="D19" s="1" t="s">
        <v>3</v>
      </c>
      <c r="E19" s="4">
        <v>80</v>
      </c>
      <c r="F19">
        <v>66</v>
      </c>
      <c r="G19">
        <v>81</v>
      </c>
      <c r="H19" s="4">
        <v>0</v>
      </c>
      <c r="I19">
        <v>0</v>
      </c>
      <c r="J19">
        <v>1</v>
      </c>
      <c r="K19" s="8"/>
      <c r="L19" s="8"/>
      <c r="M19" s="6">
        <f>AVERAGE(E19:G19)</f>
        <v>75.666666666666671</v>
      </c>
      <c r="N19" s="6">
        <f t="shared" ref="N19:N30" si="3">AVERAGE(H19:J19)</f>
        <v>0.33333333333333331</v>
      </c>
      <c r="O19" s="6"/>
      <c r="P19" s="6">
        <f>N19/M19</f>
        <v>4.4052863436123343E-3</v>
      </c>
    </row>
    <row r="20" spans="2:16" x14ac:dyDescent="0.25">
      <c r="D20" s="1" t="s">
        <v>50</v>
      </c>
      <c r="E20" s="4">
        <v>68</v>
      </c>
      <c r="F20">
        <v>57</v>
      </c>
      <c r="G20">
        <v>58</v>
      </c>
      <c r="H20" s="4">
        <v>22</v>
      </c>
      <c r="I20" s="5">
        <v>19</v>
      </c>
      <c r="J20" s="5">
        <v>23</v>
      </c>
      <c r="K20" s="8"/>
      <c r="L20" s="8"/>
      <c r="M20" s="6">
        <f>AVERAGE(E20:G20)</f>
        <v>61</v>
      </c>
      <c r="N20" s="6">
        <f t="shared" si="3"/>
        <v>21.333333333333332</v>
      </c>
      <c r="O20" s="6"/>
      <c r="P20" s="6">
        <f t="shared" ref="P20:P30" si="4">N20/M20</f>
        <v>0.34972677595628415</v>
      </c>
    </row>
    <row r="21" spans="2:16" x14ac:dyDescent="0.25">
      <c r="C21" s="6"/>
      <c r="D21" s="1" t="s">
        <v>51</v>
      </c>
      <c r="E21" s="4">
        <v>57</v>
      </c>
      <c r="F21" s="6">
        <v>85</v>
      </c>
      <c r="G21" s="6">
        <v>55</v>
      </c>
      <c r="H21" s="4">
        <v>18</v>
      </c>
      <c r="I21" s="5">
        <v>16</v>
      </c>
      <c r="J21" s="5">
        <v>16</v>
      </c>
      <c r="K21" s="8"/>
      <c r="L21" s="8"/>
      <c r="M21" s="6">
        <f t="shared" ref="M21:M30" si="5">AVERAGE(E21:G21)</f>
        <v>65.666666666666671</v>
      </c>
      <c r="N21" s="6">
        <f t="shared" si="3"/>
        <v>16.666666666666668</v>
      </c>
      <c r="O21" s="6"/>
      <c r="P21" s="6">
        <f t="shared" si="4"/>
        <v>0.25380710659898476</v>
      </c>
    </row>
    <row r="22" spans="2:16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</row>
    <row r="23" spans="2:16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49</v>
      </c>
      <c r="C25" s="1"/>
      <c r="D25" t="s">
        <v>6</v>
      </c>
      <c r="E25" s="11"/>
      <c r="F25" s="11"/>
      <c r="G25" s="11"/>
      <c r="H25" s="11"/>
      <c r="I25" s="11"/>
      <c r="J25" s="11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2"/>
      <c r="E26" s="19" t="s">
        <v>0</v>
      </c>
      <c r="F26" s="19"/>
      <c r="G26" s="19"/>
      <c r="H26" s="20" t="s">
        <v>1</v>
      </c>
      <c r="I26" s="19"/>
      <c r="J26" s="19"/>
      <c r="K26" s="8"/>
      <c r="L26" s="8"/>
      <c r="M26" s="6"/>
      <c r="N26" s="6"/>
      <c r="O26" s="8"/>
      <c r="P26" s="6"/>
    </row>
    <row r="27" spans="2:16" x14ac:dyDescent="0.25">
      <c r="D27" s="1" t="s">
        <v>2</v>
      </c>
      <c r="E27" s="3">
        <v>58</v>
      </c>
      <c r="F27">
        <v>71</v>
      </c>
      <c r="G27">
        <v>74</v>
      </c>
      <c r="H27" s="3">
        <v>47</v>
      </c>
      <c r="I27" s="5">
        <v>47</v>
      </c>
      <c r="J27" s="5">
        <v>48</v>
      </c>
      <c r="K27" s="13"/>
      <c r="L27" s="13"/>
      <c r="M27" s="6">
        <f t="shared" si="5"/>
        <v>67.666666666666671</v>
      </c>
      <c r="N27" s="6">
        <f t="shared" si="3"/>
        <v>47.333333333333336</v>
      </c>
      <c r="O27" s="13"/>
      <c r="P27" s="6">
        <f t="shared" si="4"/>
        <v>0.69950738916256161</v>
      </c>
    </row>
    <row r="28" spans="2:16" x14ac:dyDescent="0.25">
      <c r="D28" s="1" t="s">
        <v>3</v>
      </c>
      <c r="E28" s="4">
        <v>38</v>
      </c>
      <c r="F28">
        <v>63</v>
      </c>
      <c r="G28">
        <v>59</v>
      </c>
      <c r="H28" s="4">
        <v>0</v>
      </c>
      <c r="I28" s="5">
        <v>1</v>
      </c>
      <c r="J28" s="5">
        <v>0</v>
      </c>
      <c r="K28" s="13"/>
      <c r="L28" s="13"/>
      <c r="M28" s="6">
        <f t="shared" si="5"/>
        <v>53.333333333333336</v>
      </c>
      <c r="N28" s="6">
        <f t="shared" si="3"/>
        <v>0.33333333333333331</v>
      </c>
      <c r="O28" s="13"/>
      <c r="P28" s="6">
        <f t="shared" si="4"/>
        <v>6.2499999999999995E-3</v>
      </c>
    </row>
    <row r="29" spans="2:16" x14ac:dyDescent="0.25">
      <c r="D29" s="1" t="s">
        <v>50</v>
      </c>
      <c r="E29" s="4">
        <v>50</v>
      </c>
      <c r="F29">
        <v>61</v>
      </c>
      <c r="G29">
        <v>59</v>
      </c>
      <c r="H29" s="4">
        <v>29</v>
      </c>
      <c r="I29" s="5">
        <v>37</v>
      </c>
      <c r="J29" s="5">
        <v>35</v>
      </c>
      <c r="K29" s="10"/>
      <c r="L29" s="10"/>
      <c r="M29" s="6">
        <f t="shared" si="5"/>
        <v>56.666666666666664</v>
      </c>
      <c r="N29" s="6">
        <f t="shared" si="3"/>
        <v>33.666666666666664</v>
      </c>
      <c r="O29" s="10"/>
      <c r="P29" s="6">
        <f t="shared" si="4"/>
        <v>0.59411764705882353</v>
      </c>
    </row>
    <row r="30" spans="2:16" x14ac:dyDescent="0.25">
      <c r="C30" s="6"/>
      <c r="D30" s="1" t="s">
        <v>51</v>
      </c>
      <c r="E30" s="4">
        <v>76</v>
      </c>
      <c r="F30" s="6">
        <v>61</v>
      </c>
      <c r="G30" s="6">
        <v>74</v>
      </c>
      <c r="H30" s="4">
        <v>29</v>
      </c>
      <c r="I30" s="5">
        <v>30</v>
      </c>
      <c r="J30" s="5">
        <v>26</v>
      </c>
      <c r="K30" s="10"/>
      <c r="L30" s="8"/>
      <c r="M30" s="6">
        <f t="shared" si="5"/>
        <v>70.333333333333329</v>
      </c>
      <c r="N30" s="6">
        <f t="shared" si="3"/>
        <v>28.333333333333332</v>
      </c>
      <c r="O30" s="8"/>
      <c r="P30" s="6">
        <f t="shared" si="4"/>
        <v>0.40284360189573459</v>
      </c>
    </row>
    <row r="31" spans="2:16" x14ac:dyDescent="0.25">
      <c r="B31" s="8"/>
      <c r="C31" s="9"/>
      <c r="D31" s="8"/>
      <c r="E31" s="8"/>
      <c r="F31" s="8"/>
      <c r="G31" s="8"/>
      <c r="H31" s="10"/>
      <c r="I31" s="10"/>
      <c r="J31" s="8"/>
      <c r="K31" s="10"/>
      <c r="L31" s="10"/>
      <c r="M31" s="8"/>
      <c r="N31" s="10"/>
      <c r="O31" s="10"/>
      <c r="P31" s="8"/>
    </row>
  </sheetData>
  <mergeCells count="6">
    <mergeCell ref="E8:G8"/>
    <mergeCell ref="H8:J8"/>
    <mergeCell ref="E17:G17"/>
    <mergeCell ref="H17:J17"/>
    <mergeCell ref="E26:G26"/>
    <mergeCell ref="H26:J2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2"/>
  <sheetViews>
    <sheetView workbookViewId="0">
      <selection activeCell="D30" sqref="D30"/>
    </sheetView>
  </sheetViews>
  <sheetFormatPr baseColWidth="10" defaultRowHeight="15" x14ac:dyDescent="0.25"/>
  <cols>
    <col min="2" max="2" width="25" customWidth="1"/>
    <col min="3" max="3" width="2" customWidth="1"/>
    <col min="4" max="4" width="13.7109375" customWidth="1"/>
    <col min="11" max="12" width="1.7109375" customWidth="1"/>
    <col min="13" max="13" width="13.42578125" customWidth="1"/>
    <col min="14" max="14" width="17.5703125" customWidth="1"/>
    <col min="15" max="15" width="2.7109375" customWidth="1"/>
    <col min="16" max="16" width="15.2851562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66</v>
      </c>
      <c r="C7" s="1"/>
      <c r="D7" t="s">
        <v>46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2</v>
      </c>
      <c r="E9" s="3">
        <v>80</v>
      </c>
      <c r="F9">
        <v>73</v>
      </c>
      <c r="G9">
        <v>68</v>
      </c>
      <c r="H9" s="3">
        <v>44</v>
      </c>
      <c r="I9" s="5">
        <v>32</v>
      </c>
      <c r="J9" s="5">
        <v>37</v>
      </c>
      <c r="K9" s="6"/>
      <c r="L9" s="6"/>
      <c r="M9" s="6">
        <f>AVERAGE(E9:G9)</f>
        <v>73.666666666666671</v>
      </c>
      <c r="N9" s="6">
        <f>AVERAGE(H9:J9)</f>
        <v>37.666666666666664</v>
      </c>
      <c r="O9" s="6"/>
      <c r="P9" s="6">
        <f>N9/M9</f>
        <v>0.5113122171945701</v>
      </c>
    </row>
    <row r="10" spans="2:16" x14ac:dyDescent="0.25">
      <c r="D10" s="1" t="s">
        <v>3</v>
      </c>
      <c r="E10" s="4">
        <v>58</v>
      </c>
      <c r="F10">
        <v>77</v>
      </c>
      <c r="G10">
        <v>83</v>
      </c>
      <c r="H10" s="4">
        <v>11</v>
      </c>
      <c r="I10">
        <v>13</v>
      </c>
      <c r="J10">
        <v>15</v>
      </c>
      <c r="K10" s="6"/>
      <c r="L10" s="6"/>
      <c r="M10" s="6">
        <f t="shared" ref="M10:M14" si="0">AVERAGE(E10:G10)</f>
        <v>72.666666666666671</v>
      </c>
      <c r="N10" s="6">
        <f t="shared" ref="N10:N14" si="1">AVERAGE(H10:J10)</f>
        <v>13</v>
      </c>
      <c r="O10" s="6"/>
      <c r="P10" s="6">
        <f t="shared" ref="P10:P14" si="2">N10/M10</f>
        <v>0.17889908256880732</v>
      </c>
    </row>
    <row r="11" spans="2:16" x14ac:dyDescent="0.25">
      <c r="D11" s="1" t="s">
        <v>33</v>
      </c>
      <c r="E11" s="4">
        <v>66</v>
      </c>
      <c r="F11">
        <v>63</v>
      </c>
      <c r="G11">
        <v>67</v>
      </c>
      <c r="H11" s="4">
        <v>46</v>
      </c>
      <c r="I11" s="5">
        <v>20</v>
      </c>
      <c r="J11" s="5">
        <v>18</v>
      </c>
      <c r="K11" s="6"/>
      <c r="L11" s="6"/>
      <c r="M11" s="6">
        <f t="shared" si="0"/>
        <v>65.333333333333329</v>
      </c>
      <c r="N11" s="6">
        <f t="shared" si="1"/>
        <v>28</v>
      </c>
      <c r="O11" s="6"/>
      <c r="P11" s="6">
        <f t="shared" si="2"/>
        <v>0.4285714285714286</v>
      </c>
    </row>
    <row r="12" spans="2:16" x14ac:dyDescent="0.25">
      <c r="C12" s="6"/>
      <c r="D12" s="1" t="s">
        <v>69</v>
      </c>
      <c r="E12" s="4">
        <v>74</v>
      </c>
      <c r="F12" s="6">
        <v>59</v>
      </c>
      <c r="G12" s="6">
        <v>73</v>
      </c>
      <c r="H12" s="4">
        <v>4</v>
      </c>
      <c r="I12" s="5">
        <v>12</v>
      </c>
      <c r="J12" s="5">
        <v>15</v>
      </c>
      <c r="K12" s="6"/>
      <c r="L12" s="6"/>
      <c r="M12" s="6">
        <f t="shared" si="0"/>
        <v>68.666666666666671</v>
      </c>
      <c r="N12" s="6">
        <f t="shared" si="1"/>
        <v>10.333333333333334</v>
      </c>
      <c r="O12" s="6"/>
      <c r="P12" s="6">
        <f t="shared" si="2"/>
        <v>0.15048543689320387</v>
      </c>
    </row>
    <row r="13" spans="2:16" x14ac:dyDescent="0.25">
      <c r="C13" s="6"/>
      <c r="D13" s="16" t="s">
        <v>3</v>
      </c>
      <c r="E13" s="18">
        <v>86</v>
      </c>
      <c r="F13" s="5">
        <v>70</v>
      </c>
      <c r="G13" s="17">
        <v>50</v>
      </c>
      <c r="H13" s="18">
        <v>1</v>
      </c>
      <c r="I13" s="5">
        <v>1</v>
      </c>
      <c r="J13" s="5">
        <v>0</v>
      </c>
      <c r="K13" s="6"/>
      <c r="L13" s="6"/>
      <c r="M13" s="6">
        <f t="shared" si="0"/>
        <v>68.666666666666671</v>
      </c>
      <c r="N13" s="6">
        <f t="shared" si="1"/>
        <v>0.66666666666666663</v>
      </c>
      <c r="O13" s="6"/>
      <c r="P13" s="6">
        <f t="shared" si="2"/>
        <v>9.7087378640776691E-3</v>
      </c>
    </row>
    <row r="14" spans="2:16" x14ac:dyDescent="0.25">
      <c r="D14" s="16" t="s">
        <v>33</v>
      </c>
      <c r="E14" s="18">
        <v>79</v>
      </c>
      <c r="F14" s="5">
        <v>49</v>
      </c>
      <c r="G14" s="17">
        <v>80</v>
      </c>
      <c r="H14" s="18">
        <v>0</v>
      </c>
      <c r="I14" s="5">
        <v>1</v>
      </c>
      <c r="J14" s="5">
        <v>1</v>
      </c>
      <c r="M14" s="6">
        <f t="shared" si="0"/>
        <v>69.333333333333329</v>
      </c>
      <c r="N14" s="6">
        <f t="shared" si="1"/>
        <v>0.66666666666666663</v>
      </c>
      <c r="P14" s="6">
        <f t="shared" si="2"/>
        <v>9.6153846153846159E-3</v>
      </c>
    </row>
    <row r="16" spans="2:16" x14ac:dyDescent="0.25">
      <c r="B16" s="1" t="s">
        <v>67</v>
      </c>
      <c r="C16" s="1"/>
      <c r="D16" t="s">
        <v>46</v>
      </c>
      <c r="E16" s="11"/>
      <c r="F16" s="11"/>
      <c r="G16" s="11"/>
      <c r="H16" s="11"/>
      <c r="I16" s="11"/>
      <c r="J16" s="11"/>
    </row>
    <row r="17" spans="2:16" x14ac:dyDescent="0.25">
      <c r="B17" t="s">
        <v>9</v>
      </c>
      <c r="D17" s="6"/>
      <c r="E17" s="21"/>
      <c r="F17" s="21"/>
      <c r="G17" s="21"/>
      <c r="H17" s="21"/>
      <c r="I17" s="21"/>
      <c r="J17" s="21"/>
      <c r="K17" s="11"/>
      <c r="L17" s="11"/>
      <c r="M17" s="11"/>
      <c r="N17" s="11"/>
      <c r="O17" s="11"/>
    </row>
    <row r="18" spans="2:16" x14ac:dyDescent="0.25">
      <c r="D18" s="7" t="s">
        <v>2</v>
      </c>
      <c r="E18" s="6"/>
      <c r="F18" s="6"/>
      <c r="G18" s="6"/>
      <c r="H18" s="6"/>
      <c r="I18" s="5"/>
      <c r="J18" s="5"/>
      <c r="K18" s="13"/>
      <c r="L18" s="13"/>
      <c r="M18" s="6"/>
      <c r="N18" s="6"/>
      <c r="O18" s="6"/>
      <c r="P18" s="23">
        <v>0.49024390200000001</v>
      </c>
    </row>
    <row r="19" spans="2:16" x14ac:dyDescent="0.25">
      <c r="D19" s="7" t="s">
        <v>3</v>
      </c>
      <c r="E19" s="6"/>
      <c r="F19" s="6"/>
      <c r="G19" s="6"/>
      <c r="H19" s="6"/>
      <c r="I19" s="6"/>
      <c r="J19" s="6"/>
      <c r="K19" s="8"/>
      <c r="L19" s="8"/>
      <c r="M19" s="6"/>
      <c r="N19" s="6"/>
      <c r="O19" s="6"/>
      <c r="P19" s="23">
        <v>0.13910761199999999</v>
      </c>
    </row>
    <row r="20" spans="2:16" x14ac:dyDescent="0.25">
      <c r="D20" s="7" t="s">
        <v>33</v>
      </c>
      <c r="E20" s="6"/>
      <c r="F20" s="6"/>
      <c r="G20" s="6"/>
      <c r="H20" s="6"/>
      <c r="I20" s="5"/>
      <c r="J20" s="5"/>
      <c r="K20" s="8"/>
      <c r="L20" s="8"/>
      <c r="M20" s="6"/>
      <c r="N20" s="6"/>
      <c r="O20" s="6"/>
      <c r="P20" s="23">
        <v>0.34</v>
      </c>
    </row>
    <row r="21" spans="2:16" x14ac:dyDescent="0.25">
      <c r="C21" s="6"/>
      <c r="D21" s="7" t="s">
        <v>69</v>
      </c>
      <c r="E21" s="6"/>
      <c r="F21" s="6"/>
      <c r="G21" s="6"/>
      <c r="H21" s="6"/>
      <c r="I21" s="5"/>
      <c r="J21" s="5"/>
      <c r="K21" s="8"/>
      <c r="L21" s="8"/>
      <c r="M21" s="6"/>
      <c r="N21" s="6"/>
      <c r="O21" s="6"/>
      <c r="P21" s="23">
        <v>0.45190156599999998</v>
      </c>
    </row>
    <row r="22" spans="2:16" x14ac:dyDescent="0.25">
      <c r="B22" s="8"/>
      <c r="C22" s="8"/>
      <c r="D22" s="7" t="s">
        <v>3</v>
      </c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23">
        <v>1.6042780999999999E-2</v>
      </c>
    </row>
    <row r="23" spans="2:16" x14ac:dyDescent="0.25">
      <c r="B23" s="8"/>
      <c r="C23" s="8"/>
      <c r="D23" s="7" t="s">
        <v>33</v>
      </c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23">
        <v>1.2048193E-2</v>
      </c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68</v>
      </c>
      <c r="C25" s="1"/>
      <c r="D25" s="6" t="s">
        <v>46</v>
      </c>
      <c r="E25" s="12"/>
      <c r="F25" s="12"/>
      <c r="G25" s="12"/>
      <c r="H25" s="12"/>
      <c r="I25" s="12"/>
      <c r="J25" s="12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6"/>
      <c r="E26" s="21"/>
      <c r="F26" s="21"/>
      <c r="G26" s="21"/>
      <c r="H26" s="21"/>
      <c r="I26" s="21"/>
      <c r="J26" s="21"/>
      <c r="K26" s="8"/>
      <c r="L26" s="8"/>
      <c r="M26" s="6"/>
      <c r="N26" s="6"/>
      <c r="O26" s="8"/>
      <c r="P26" s="6"/>
    </row>
    <row r="27" spans="2:16" x14ac:dyDescent="0.25">
      <c r="D27" s="7" t="s">
        <v>2</v>
      </c>
      <c r="E27" s="6"/>
      <c r="F27" s="6"/>
      <c r="G27" s="6"/>
      <c r="H27" s="6"/>
      <c r="I27" s="5"/>
      <c r="J27" s="5"/>
      <c r="K27" s="13"/>
      <c r="L27" s="13"/>
      <c r="M27" s="6"/>
      <c r="N27" s="6"/>
      <c r="O27" s="13"/>
      <c r="P27" s="23">
        <v>0.47149122799999998</v>
      </c>
    </row>
    <row r="28" spans="2:16" x14ac:dyDescent="0.25">
      <c r="D28" s="7" t="s">
        <v>3</v>
      </c>
      <c r="E28" s="6"/>
      <c r="F28" s="6"/>
      <c r="G28" s="6"/>
      <c r="H28" s="6"/>
      <c r="I28" s="6"/>
      <c r="J28" s="6"/>
      <c r="K28" s="13"/>
      <c r="L28" s="13"/>
      <c r="M28" s="6"/>
      <c r="N28" s="6"/>
      <c r="O28" s="13"/>
      <c r="P28" s="23">
        <v>0.15348837200000001</v>
      </c>
    </row>
    <row r="29" spans="2:16" x14ac:dyDescent="0.25">
      <c r="D29" s="7" t="s">
        <v>33</v>
      </c>
      <c r="E29" s="6"/>
      <c r="F29" s="6"/>
      <c r="G29" s="6"/>
      <c r="H29" s="6"/>
      <c r="I29" s="5"/>
      <c r="J29" s="5"/>
      <c r="K29" s="10"/>
      <c r="L29" s="10"/>
      <c r="M29" s="6"/>
      <c r="N29" s="6"/>
      <c r="O29" s="10"/>
      <c r="P29" s="23">
        <v>0.24226804099999999</v>
      </c>
    </row>
    <row r="30" spans="2:16" x14ac:dyDescent="0.25">
      <c r="C30" s="6"/>
      <c r="D30" s="7" t="s">
        <v>69</v>
      </c>
      <c r="E30" s="6"/>
      <c r="F30" s="6"/>
      <c r="G30" s="6"/>
      <c r="H30" s="6"/>
      <c r="I30" s="5"/>
      <c r="J30" s="5"/>
      <c r="K30" s="10"/>
      <c r="L30" s="8"/>
      <c r="M30" s="6"/>
      <c r="N30" s="6"/>
      <c r="O30" s="8"/>
      <c r="P30" s="23">
        <v>0.43062201</v>
      </c>
    </row>
    <row r="31" spans="2:16" x14ac:dyDescent="0.25">
      <c r="D31" s="7" t="s">
        <v>3</v>
      </c>
      <c r="E31" s="6"/>
      <c r="F31" s="6"/>
      <c r="G31" s="6"/>
      <c r="H31" s="6"/>
      <c r="I31" s="6"/>
      <c r="J31" s="6"/>
      <c r="M31" s="6"/>
      <c r="N31" s="6"/>
      <c r="P31" s="23">
        <v>1.9390582E-2</v>
      </c>
    </row>
    <row r="32" spans="2:16" x14ac:dyDescent="0.25">
      <c r="D32" s="7" t="s">
        <v>33</v>
      </c>
      <c r="E32" s="6"/>
      <c r="F32" s="6"/>
      <c r="G32" s="6"/>
      <c r="H32" s="6"/>
      <c r="I32" s="6"/>
      <c r="J32" s="6"/>
      <c r="M32" s="6"/>
      <c r="N32" s="6"/>
      <c r="P32" s="23">
        <v>1.0416666999999999E-2</v>
      </c>
    </row>
  </sheetData>
  <mergeCells count="6">
    <mergeCell ref="E8:G8"/>
    <mergeCell ref="H8:J8"/>
    <mergeCell ref="E17:G17"/>
    <mergeCell ref="H17:J17"/>
    <mergeCell ref="E26:G26"/>
    <mergeCell ref="H26:J2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3"/>
  <sheetViews>
    <sheetView tabSelected="1" workbookViewId="0">
      <selection activeCell="F7" sqref="F7"/>
    </sheetView>
  </sheetViews>
  <sheetFormatPr baseColWidth="10" defaultRowHeight="15" x14ac:dyDescent="0.25"/>
  <cols>
    <col min="9" max="9" width="5.28515625" customWidth="1"/>
    <col min="10" max="10" width="6.28515625" customWidth="1"/>
    <col min="11" max="11" width="5.140625" customWidth="1"/>
  </cols>
  <sheetData>
    <row r="5" spans="1:15" x14ac:dyDescent="0.25">
      <c r="A5" s="1"/>
      <c r="L5" s="1" t="s">
        <v>17</v>
      </c>
      <c r="M5" s="1" t="s">
        <v>18</v>
      </c>
      <c r="O5" s="1" t="s">
        <v>19</v>
      </c>
    </row>
    <row r="8" spans="1:15" x14ac:dyDescent="0.25">
      <c r="A8" s="1" t="s">
        <v>73</v>
      </c>
      <c r="B8" s="1"/>
      <c r="C8" t="s">
        <v>46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t="s">
        <v>9</v>
      </c>
      <c r="C9" s="6"/>
      <c r="D9" s="21"/>
      <c r="E9" s="21"/>
      <c r="F9" s="21"/>
      <c r="G9" s="21"/>
      <c r="H9" s="21"/>
      <c r="I9" s="21"/>
      <c r="J9" s="12"/>
      <c r="K9" s="12"/>
      <c r="L9" s="12"/>
      <c r="M9" s="12"/>
      <c r="N9" s="12"/>
      <c r="O9" s="12"/>
    </row>
    <row r="10" spans="1:15" x14ac:dyDescent="0.25">
      <c r="C10" s="7" t="s">
        <v>2</v>
      </c>
      <c r="D10" s="6"/>
      <c r="E10" s="6"/>
      <c r="F10" s="6"/>
      <c r="G10" s="6"/>
      <c r="H10" s="5"/>
      <c r="I10" s="5"/>
      <c r="J10" s="6"/>
      <c r="K10" s="6"/>
      <c r="L10" s="6"/>
      <c r="M10" s="6"/>
      <c r="N10" s="6"/>
      <c r="O10" s="23">
        <v>0.58620689699999995</v>
      </c>
    </row>
    <row r="11" spans="1:15" x14ac:dyDescent="0.25">
      <c r="C11" s="7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3">
        <v>3.6900370000000002E-3</v>
      </c>
    </row>
    <row r="12" spans="1:15" x14ac:dyDescent="0.25">
      <c r="C12" s="7" t="s">
        <v>65</v>
      </c>
      <c r="D12" s="6"/>
      <c r="E12" s="6"/>
      <c r="F12" s="6"/>
      <c r="G12" s="6"/>
      <c r="H12" s="5"/>
      <c r="I12" s="5"/>
      <c r="J12" s="6"/>
      <c r="K12" s="6"/>
      <c r="L12" s="6"/>
      <c r="M12" s="6"/>
      <c r="N12" s="6"/>
      <c r="O12" s="23">
        <v>0.24050632899999999</v>
      </c>
    </row>
    <row r="13" spans="1:15" x14ac:dyDescent="0.25">
      <c r="B13" s="6"/>
      <c r="C13" s="7" t="s">
        <v>69</v>
      </c>
      <c r="D13" s="6"/>
      <c r="E13" s="6"/>
      <c r="F13" s="6"/>
      <c r="G13" s="6"/>
      <c r="H13" s="5"/>
      <c r="I13" s="5"/>
      <c r="J13" s="6"/>
      <c r="K13" s="6"/>
      <c r="L13" s="6"/>
      <c r="M13" s="6"/>
      <c r="N13" s="6"/>
      <c r="O13" s="23">
        <v>0.53100000000000003</v>
      </c>
    </row>
    <row r="14" spans="1:15" x14ac:dyDescent="0.25">
      <c r="B14" s="6"/>
      <c r="C14" s="7" t="s">
        <v>3</v>
      </c>
      <c r="D14" s="5"/>
      <c r="E14" s="5"/>
      <c r="F14" s="6"/>
      <c r="G14" s="5"/>
      <c r="H14" s="5"/>
      <c r="I14" s="5"/>
      <c r="J14" s="6"/>
      <c r="K14" s="6"/>
      <c r="L14" s="6"/>
      <c r="M14" s="6"/>
      <c r="N14" s="6"/>
      <c r="O14" s="23">
        <v>8.0000000000000002E-3</v>
      </c>
    </row>
    <row r="15" spans="1:15" x14ac:dyDescent="0.25">
      <c r="C15" s="7" t="s">
        <v>65</v>
      </c>
      <c r="D15" s="5"/>
      <c r="E15" s="5"/>
      <c r="F15" s="6"/>
      <c r="G15" s="5"/>
      <c r="H15" s="5"/>
      <c r="I15" s="5"/>
      <c r="L15" s="6"/>
      <c r="M15" s="6"/>
      <c r="O15" s="23">
        <v>0.20899999999999999</v>
      </c>
    </row>
    <row r="17" spans="1:15" x14ac:dyDescent="0.25">
      <c r="A17" s="1" t="s">
        <v>74</v>
      </c>
      <c r="B17" s="1"/>
      <c r="C17" t="s">
        <v>46</v>
      </c>
      <c r="D17" s="11"/>
      <c r="E17" s="11"/>
      <c r="F17" s="11"/>
      <c r="G17" s="11"/>
      <c r="H17" s="11"/>
      <c r="I17" s="11"/>
    </row>
    <row r="18" spans="1:15" x14ac:dyDescent="0.25">
      <c r="A18" t="s">
        <v>9</v>
      </c>
      <c r="C18" s="6"/>
      <c r="D18" s="21"/>
      <c r="E18" s="21"/>
      <c r="F18" s="21"/>
      <c r="G18" s="21"/>
      <c r="H18" s="21"/>
      <c r="I18" s="21"/>
      <c r="J18" s="11"/>
      <c r="K18" s="11"/>
      <c r="L18" s="11"/>
      <c r="M18" s="11"/>
      <c r="N18" s="11"/>
    </row>
    <row r="19" spans="1:15" x14ac:dyDescent="0.25">
      <c r="C19" s="7" t="s">
        <v>2</v>
      </c>
      <c r="D19" s="6"/>
      <c r="E19" s="6"/>
      <c r="F19" s="6"/>
      <c r="G19" s="6"/>
      <c r="H19" s="5"/>
      <c r="I19" s="5"/>
      <c r="J19" s="13"/>
      <c r="K19" s="13"/>
      <c r="L19" s="6"/>
      <c r="M19" s="6"/>
      <c r="N19" s="6"/>
      <c r="O19" s="23">
        <v>0.77358490999999996</v>
      </c>
    </row>
    <row r="20" spans="1:15" x14ac:dyDescent="0.25">
      <c r="C20" s="7" t="s">
        <v>3</v>
      </c>
      <c r="D20" s="6"/>
      <c r="E20" s="6"/>
      <c r="F20" s="6"/>
      <c r="G20" s="6"/>
      <c r="H20" s="6"/>
      <c r="I20" s="6"/>
      <c r="J20" s="8"/>
      <c r="K20" s="8"/>
      <c r="L20" s="6"/>
      <c r="M20" s="6"/>
      <c r="N20" s="6"/>
      <c r="O20" s="23">
        <v>5.7636900000000001E-3</v>
      </c>
    </row>
    <row r="21" spans="1:15" x14ac:dyDescent="0.25">
      <c r="C21" s="7" t="s">
        <v>65</v>
      </c>
      <c r="D21" s="6"/>
      <c r="E21" s="6"/>
      <c r="F21" s="6"/>
      <c r="G21" s="6"/>
      <c r="H21" s="5"/>
      <c r="I21" s="5"/>
      <c r="J21" s="8"/>
      <c r="K21" s="8"/>
      <c r="L21" s="6"/>
      <c r="M21" s="6"/>
      <c r="N21" s="6"/>
      <c r="O21" s="23">
        <v>0.27067669</v>
      </c>
    </row>
    <row r="22" spans="1:15" x14ac:dyDescent="0.25">
      <c r="B22" s="6"/>
      <c r="C22" s="7" t="s">
        <v>69</v>
      </c>
      <c r="D22" s="6"/>
      <c r="E22" s="6"/>
      <c r="F22" s="6"/>
      <c r="G22" s="6"/>
      <c r="H22" s="5"/>
      <c r="I22" s="5"/>
      <c r="J22" s="8"/>
      <c r="K22" s="8"/>
      <c r="L22" s="6"/>
      <c r="M22" s="6"/>
      <c r="N22" s="6"/>
      <c r="O22" s="23">
        <v>0.75539568000000001</v>
      </c>
    </row>
    <row r="23" spans="1:15" x14ac:dyDescent="0.25">
      <c r="A23" s="8"/>
      <c r="B23" s="8"/>
      <c r="C23" s="7" t="s">
        <v>3</v>
      </c>
      <c r="D23" s="8"/>
      <c r="E23" s="8"/>
      <c r="F23" s="8"/>
      <c r="G23" s="8"/>
      <c r="H23" s="8"/>
      <c r="I23" s="8"/>
      <c r="J23" s="8"/>
      <c r="K23" s="8"/>
      <c r="L23" s="6"/>
      <c r="M23" s="6"/>
      <c r="N23" s="6"/>
      <c r="O23" s="23">
        <v>8.1967199999999994E-3</v>
      </c>
    </row>
    <row r="24" spans="1:15" x14ac:dyDescent="0.25">
      <c r="A24" s="8"/>
      <c r="B24" s="8"/>
      <c r="C24" s="7" t="s">
        <v>65</v>
      </c>
      <c r="D24" s="8"/>
      <c r="E24" s="8"/>
      <c r="F24" s="8"/>
      <c r="G24" s="8"/>
      <c r="H24" s="8"/>
      <c r="I24" s="8"/>
      <c r="J24" s="8"/>
      <c r="K24" s="8"/>
      <c r="L24" s="6"/>
      <c r="M24" s="6"/>
      <c r="N24" s="6"/>
      <c r="O24" s="23">
        <v>0.27828745999999999</v>
      </c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6"/>
      <c r="M25" s="6"/>
      <c r="N25" s="8"/>
      <c r="O25" s="6"/>
    </row>
    <row r="26" spans="1:15" x14ac:dyDescent="0.25">
      <c r="A26" s="1" t="s">
        <v>75</v>
      </c>
      <c r="B26" s="1"/>
      <c r="C26" s="6" t="s">
        <v>46</v>
      </c>
      <c r="D26" s="12"/>
      <c r="E26" s="12"/>
      <c r="F26" s="12"/>
      <c r="G26" s="12"/>
      <c r="H26" s="12"/>
      <c r="I26" s="12"/>
      <c r="J26" s="8"/>
      <c r="K26" s="8"/>
      <c r="L26" s="6"/>
      <c r="M26" s="6"/>
      <c r="N26" s="8"/>
      <c r="O26" s="6"/>
    </row>
    <row r="27" spans="1:15" x14ac:dyDescent="0.25">
      <c r="A27" t="s">
        <v>9</v>
      </c>
      <c r="C27" s="6"/>
      <c r="D27" s="21"/>
      <c r="E27" s="21"/>
      <c r="F27" s="21"/>
      <c r="G27" s="21"/>
      <c r="H27" s="21"/>
      <c r="I27" s="21"/>
      <c r="J27" s="8"/>
      <c r="K27" s="8"/>
      <c r="L27" s="6"/>
      <c r="M27" s="6"/>
      <c r="N27" s="8"/>
      <c r="O27" s="6"/>
    </row>
    <row r="28" spans="1:15" x14ac:dyDescent="0.25">
      <c r="C28" s="7" t="s">
        <v>2</v>
      </c>
      <c r="D28" s="6"/>
      <c r="E28" s="6"/>
      <c r="F28" s="6"/>
      <c r="G28" s="6"/>
      <c r="H28" s="5"/>
      <c r="I28" s="5"/>
      <c r="J28" s="13"/>
      <c r="K28" s="13"/>
      <c r="L28" s="6"/>
      <c r="M28" s="6"/>
      <c r="N28" s="13"/>
      <c r="O28" s="23">
        <v>0.57909604999999997</v>
      </c>
    </row>
    <row r="29" spans="1:15" x14ac:dyDescent="0.25">
      <c r="C29" s="7" t="s">
        <v>3</v>
      </c>
      <c r="D29" s="6"/>
      <c r="E29" s="6"/>
      <c r="F29" s="6"/>
      <c r="G29" s="6"/>
      <c r="H29" s="6"/>
      <c r="I29" s="6"/>
      <c r="J29" s="13"/>
      <c r="K29" s="13"/>
      <c r="L29" s="6"/>
      <c r="M29" s="6"/>
      <c r="N29" s="13"/>
      <c r="O29" s="23">
        <v>3.6900399999999999E-3</v>
      </c>
    </row>
    <row r="30" spans="1:15" x14ac:dyDescent="0.25">
      <c r="C30" s="7" t="s">
        <v>65</v>
      </c>
      <c r="D30" s="6"/>
      <c r="E30" s="6"/>
      <c r="F30" s="6"/>
      <c r="G30" s="6"/>
      <c r="H30" s="5"/>
      <c r="I30" s="5"/>
      <c r="J30" s="10"/>
      <c r="K30" s="10"/>
      <c r="L30" s="6"/>
      <c r="M30" s="6"/>
      <c r="N30" s="10"/>
      <c r="O30" s="23">
        <v>0.2008547</v>
      </c>
    </row>
    <row r="31" spans="1:15" x14ac:dyDescent="0.25">
      <c r="B31" s="6"/>
      <c r="C31" s="7" t="s">
        <v>69</v>
      </c>
      <c r="D31" s="6"/>
      <c r="E31" s="6"/>
      <c r="F31" s="6"/>
      <c r="G31" s="6"/>
      <c r="H31" s="5"/>
      <c r="I31" s="5"/>
      <c r="J31" s="10"/>
      <c r="K31" s="8"/>
      <c r="L31" s="6"/>
      <c r="M31" s="6"/>
      <c r="N31" s="8"/>
      <c r="O31" s="23">
        <v>0.56746032000000002</v>
      </c>
    </row>
    <row r="32" spans="1:15" x14ac:dyDescent="0.25">
      <c r="C32" s="7" t="s">
        <v>3</v>
      </c>
      <c r="D32" s="6"/>
      <c r="E32" s="6"/>
      <c r="F32" s="6"/>
      <c r="G32" s="6"/>
      <c r="H32" s="6"/>
      <c r="I32" s="6"/>
      <c r="L32" s="6"/>
      <c r="M32" s="6"/>
      <c r="O32" s="23">
        <v>6.2111800000000002E-3</v>
      </c>
    </row>
    <row r="33" spans="3:15" x14ac:dyDescent="0.25">
      <c r="C33" s="7" t="s">
        <v>65</v>
      </c>
      <c r="D33" s="6"/>
      <c r="E33" s="6"/>
      <c r="F33" s="6"/>
      <c r="G33" s="6"/>
      <c r="H33" s="6"/>
      <c r="I33" s="6"/>
      <c r="L33" s="6"/>
      <c r="M33" s="6"/>
      <c r="O33" s="23">
        <v>0.19354838999999999</v>
      </c>
    </row>
  </sheetData>
  <mergeCells count="6">
    <mergeCell ref="D27:F27"/>
    <mergeCell ref="G27:I27"/>
    <mergeCell ref="D9:F9"/>
    <mergeCell ref="G9:I9"/>
    <mergeCell ref="D18:F18"/>
    <mergeCell ref="G18:I1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40"/>
  <sheetViews>
    <sheetView workbookViewId="0">
      <selection activeCell="D37" sqref="D37"/>
    </sheetView>
  </sheetViews>
  <sheetFormatPr baseColWidth="10" defaultRowHeight="15" x14ac:dyDescent="0.25"/>
  <cols>
    <col min="1" max="1" width="5.140625" customWidth="1"/>
    <col min="2" max="2" width="38.42578125" customWidth="1"/>
    <col min="3" max="3" width="1.28515625" customWidth="1"/>
    <col min="4" max="4" width="15" customWidth="1"/>
    <col min="5" max="5" width="8.42578125" customWidth="1"/>
    <col min="6" max="6" width="9.28515625" customWidth="1"/>
    <col min="7" max="7" width="7.85546875" customWidth="1"/>
    <col min="8" max="8" width="9.5703125" customWidth="1"/>
    <col min="9" max="9" width="9" customWidth="1"/>
    <col min="10" max="10" width="8.42578125" customWidth="1"/>
    <col min="11" max="11" width="2.28515625" customWidth="1"/>
    <col min="12" max="12" width="2.5703125" customWidth="1"/>
    <col min="13" max="13" width="13" customWidth="1"/>
    <col min="14" max="14" width="17.85546875" customWidth="1"/>
    <col min="15" max="15" width="2.28515625" customWidth="1"/>
    <col min="16" max="16" width="14.5703125" customWidth="1"/>
  </cols>
  <sheetData>
    <row r="4" spans="2:16" x14ac:dyDescent="0.25">
      <c r="B4" s="1"/>
      <c r="M4" s="1"/>
      <c r="N4" s="1"/>
      <c r="P4" s="1" t="s">
        <v>19</v>
      </c>
    </row>
    <row r="7" spans="2:16" x14ac:dyDescent="0.25">
      <c r="B7" s="1" t="s">
        <v>70</v>
      </c>
      <c r="C7" s="1"/>
      <c r="D7" t="s">
        <v>46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59</v>
      </c>
      <c r="D8" s="6"/>
      <c r="E8" s="21"/>
      <c r="F8" s="21"/>
      <c r="G8" s="21"/>
      <c r="H8" s="21"/>
      <c r="I8" s="21"/>
      <c r="J8" s="21"/>
      <c r="K8" s="12"/>
      <c r="L8" s="12"/>
      <c r="M8" s="12"/>
      <c r="N8" s="12"/>
      <c r="O8" s="12"/>
    </row>
    <row r="9" spans="2:16" x14ac:dyDescent="0.25">
      <c r="D9" s="1" t="s">
        <v>2</v>
      </c>
      <c r="E9" s="6"/>
      <c r="F9" s="6"/>
      <c r="G9" s="6"/>
      <c r="H9" s="6"/>
      <c r="I9" s="5"/>
      <c r="J9" s="5"/>
      <c r="K9" s="6"/>
      <c r="L9" s="6"/>
      <c r="M9" s="6"/>
      <c r="N9" s="6"/>
      <c r="O9" s="6"/>
      <c r="P9" s="23">
        <v>0.14166699999999999</v>
      </c>
    </row>
    <row r="10" spans="2:16" x14ac:dyDescent="0.25">
      <c r="D10" s="1" t="s">
        <v>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3">
        <v>4.9861000000000003E-2</v>
      </c>
    </row>
    <row r="11" spans="2:16" x14ac:dyDescent="0.25">
      <c r="D11" s="1" t="s">
        <v>61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3">
        <v>0.14855099999999999</v>
      </c>
    </row>
    <row r="12" spans="2:16" x14ac:dyDescent="0.25">
      <c r="D12" s="1" t="s">
        <v>60</v>
      </c>
      <c r="E12" s="6"/>
      <c r="F12" s="6"/>
      <c r="G12" s="6"/>
      <c r="H12" s="6"/>
      <c r="I12" s="5"/>
      <c r="J12" s="5"/>
      <c r="K12" s="6"/>
      <c r="L12" s="6"/>
      <c r="M12" s="6"/>
      <c r="N12" s="6"/>
      <c r="O12" s="6"/>
      <c r="P12" s="23">
        <v>0.15562899999999999</v>
      </c>
    </row>
    <row r="13" spans="2:16" x14ac:dyDescent="0.25">
      <c r="C13" s="6"/>
      <c r="D13" s="1" t="s">
        <v>69</v>
      </c>
      <c r="E13" s="6"/>
      <c r="F13" s="6"/>
      <c r="G13" s="6"/>
      <c r="H13" s="6"/>
      <c r="I13" s="5"/>
      <c r="J13" s="5"/>
      <c r="K13" s="6"/>
      <c r="L13" s="6"/>
      <c r="M13" s="6"/>
      <c r="N13" s="6"/>
      <c r="O13" s="6"/>
      <c r="P13" s="23">
        <v>0.15540499999999999</v>
      </c>
    </row>
    <row r="14" spans="2:16" x14ac:dyDescent="0.25">
      <c r="C14" s="6"/>
      <c r="D14" s="7" t="s">
        <v>3</v>
      </c>
      <c r="E14" s="5"/>
      <c r="F14" s="5"/>
      <c r="G14" s="6"/>
      <c r="H14" s="5"/>
      <c r="I14" s="5"/>
      <c r="J14" s="5"/>
      <c r="K14" s="6"/>
      <c r="L14" s="6"/>
      <c r="M14" s="6"/>
      <c r="N14" s="6"/>
      <c r="O14" s="6"/>
      <c r="P14" s="23">
        <v>2.3952000000000001E-2</v>
      </c>
    </row>
    <row r="15" spans="2:16" x14ac:dyDescent="0.25">
      <c r="C15" s="6"/>
      <c r="D15" s="1" t="s">
        <v>61</v>
      </c>
      <c r="E15" s="6"/>
      <c r="F15" s="5"/>
      <c r="G15" s="5"/>
      <c r="H15" s="6"/>
      <c r="I15" s="5"/>
      <c r="J15" s="5"/>
      <c r="K15" s="6"/>
      <c r="L15" s="6"/>
      <c r="M15" s="6"/>
      <c r="N15" s="6"/>
      <c r="O15" s="6"/>
      <c r="P15" s="23">
        <v>0.153333</v>
      </c>
    </row>
    <row r="16" spans="2:16" x14ac:dyDescent="0.25">
      <c r="D16" s="1" t="s">
        <v>60</v>
      </c>
      <c r="E16" s="5"/>
      <c r="F16" s="5"/>
      <c r="G16" s="6"/>
      <c r="H16" s="5"/>
      <c r="I16" s="5"/>
      <c r="J16" s="5"/>
      <c r="K16" s="6"/>
      <c r="L16" s="6"/>
      <c r="M16" s="6"/>
      <c r="N16" s="6"/>
      <c r="O16" s="6"/>
      <c r="P16" s="23">
        <v>0.120833</v>
      </c>
    </row>
    <row r="17" spans="2:16" x14ac:dyDescent="0.25">
      <c r="D17" s="1"/>
      <c r="E17" s="5"/>
      <c r="F17" s="5"/>
      <c r="G17" s="6"/>
      <c r="H17" s="5"/>
      <c r="I17" s="5"/>
      <c r="J17" s="5"/>
      <c r="M17" s="6"/>
      <c r="N17" s="6"/>
      <c r="P17" s="6"/>
    </row>
    <row r="19" spans="2:16" x14ac:dyDescent="0.25">
      <c r="B19" s="1" t="s">
        <v>71</v>
      </c>
      <c r="C19" s="1"/>
      <c r="D19" t="s">
        <v>46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25">
      <c r="B20" t="s">
        <v>59</v>
      </c>
      <c r="D20" s="6"/>
      <c r="E20" s="21"/>
      <c r="F20" s="21"/>
      <c r="G20" s="21"/>
      <c r="H20" s="21"/>
      <c r="I20" s="21"/>
      <c r="J20" s="21"/>
      <c r="K20" s="12"/>
      <c r="L20" s="12"/>
      <c r="M20" s="12"/>
      <c r="N20" s="12"/>
      <c r="O20" s="12"/>
      <c r="P20" s="12"/>
    </row>
    <row r="21" spans="2:16" x14ac:dyDescent="0.25">
      <c r="D21" s="1" t="s">
        <v>2</v>
      </c>
      <c r="E21" s="6"/>
      <c r="F21" s="6"/>
      <c r="G21" s="6"/>
      <c r="H21" s="6"/>
      <c r="I21" s="5"/>
      <c r="J21" s="5"/>
      <c r="K21" s="6"/>
      <c r="L21" s="6"/>
      <c r="M21" s="6"/>
      <c r="N21" s="6"/>
      <c r="O21" s="6"/>
      <c r="P21" s="23">
        <v>0.12068965500000001</v>
      </c>
    </row>
    <row r="22" spans="2:16" x14ac:dyDescent="0.25">
      <c r="D22" s="1" t="s">
        <v>3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3">
        <v>5.1873199000000002E-2</v>
      </c>
    </row>
    <row r="23" spans="2:16" x14ac:dyDescent="0.25">
      <c r="D23" s="1" t="s">
        <v>61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3">
        <v>0.106060606</v>
      </c>
    </row>
    <row r="24" spans="2:16" x14ac:dyDescent="0.25">
      <c r="C24" s="6"/>
      <c r="D24" s="1" t="s">
        <v>60</v>
      </c>
      <c r="E24" s="6"/>
      <c r="F24" s="6"/>
      <c r="G24" s="6"/>
      <c r="H24" s="6"/>
      <c r="I24" s="5"/>
      <c r="J24" s="5"/>
      <c r="K24" s="6"/>
      <c r="L24" s="6"/>
      <c r="M24" s="6"/>
      <c r="N24" s="6"/>
      <c r="O24" s="6"/>
      <c r="P24" s="23">
        <v>0.102113</v>
      </c>
    </row>
    <row r="25" spans="2:16" x14ac:dyDescent="0.25">
      <c r="B25" s="8"/>
      <c r="C25" s="8"/>
      <c r="D25" s="1" t="s">
        <v>69</v>
      </c>
      <c r="E25" s="6"/>
      <c r="F25" s="6"/>
      <c r="G25" s="6"/>
      <c r="H25" s="6"/>
      <c r="I25" s="5"/>
      <c r="J25" s="5"/>
      <c r="K25" s="6"/>
      <c r="L25" s="6"/>
      <c r="M25" s="6"/>
      <c r="N25" s="6"/>
      <c r="O25" s="6"/>
      <c r="P25" s="23">
        <v>0.113208</v>
      </c>
    </row>
    <row r="26" spans="2:16" x14ac:dyDescent="0.25">
      <c r="B26" s="8"/>
      <c r="C26" s="8"/>
      <c r="D26" s="7" t="s">
        <v>3</v>
      </c>
      <c r="E26" s="5"/>
      <c r="F26" s="5"/>
      <c r="G26" s="6"/>
      <c r="H26" s="5"/>
      <c r="I26" s="5"/>
      <c r="J26" s="5"/>
      <c r="K26" s="6"/>
      <c r="L26" s="6"/>
      <c r="M26" s="6"/>
      <c r="N26" s="6"/>
      <c r="O26" s="6"/>
      <c r="P26" s="23">
        <v>3.2835821000000001E-2</v>
      </c>
    </row>
    <row r="27" spans="2:16" x14ac:dyDescent="0.25">
      <c r="B27" s="8"/>
      <c r="C27" s="8"/>
      <c r="D27" s="1" t="s">
        <v>61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3">
        <v>0.10902255600000001</v>
      </c>
    </row>
    <row r="28" spans="2:16" x14ac:dyDescent="0.25">
      <c r="B28" s="8"/>
      <c r="C28" s="8"/>
      <c r="D28" s="1" t="s">
        <v>60</v>
      </c>
      <c r="E28" s="5"/>
      <c r="F28" s="5"/>
      <c r="G28" s="6"/>
      <c r="H28" s="5"/>
      <c r="I28" s="5"/>
      <c r="J28" s="5"/>
      <c r="M28" s="6"/>
      <c r="N28" s="6"/>
      <c r="P28" s="23">
        <v>0.108333</v>
      </c>
    </row>
    <row r="29" spans="2:16" x14ac:dyDescent="0.25">
      <c r="B29" s="8"/>
      <c r="C29" s="8"/>
      <c r="D29" s="1"/>
      <c r="E29" s="5"/>
      <c r="F29" s="5"/>
      <c r="G29" s="6"/>
      <c r="H29" s="5"/>
      <c r="I29" s="5"/>
      <c r="J29" s="5"/>
      <c r="M29" s="6"/>
      <c r="N29" s="6"/>
      <c r="P29" s="6"/>
    </row>
    <row r="30" spans="2:16" x14ac:dyDescent="0.25">
      <c r="B30" s="8"/>
      <c r="C30" s="8"/>
      <c r="D30" s="1"/>
      <c r="E30" s="5"/>
      <c r="F30" s="5"/>
      <c r="G30" s="6"/>
      <c r="H30" s="5"/>
      <c r="I30" s="5"/>
      <c r="J30" s="5"/>
      <c r="M30" s="6"/>
      <c r="N30" s="6"/>
      <c r="P30" s="6"/>
    </row>
    <row r="31" spans="2:16" x14ac:dyDescent="0.25">
      <c r="B31" s="1" t="s">
        <v>72</v>
      </c>
      <c r="C31" s="1"/>
      <c r="D31" t="s">
        <v>46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25">
      <c r="B32" t="s">
        <v>59</v>
      </c>
      <c r="D32" s="6"/>
      <c r="E32" s="21"/>
      <c r="F32" s="21"/>
      <c r="G32" s="21"/>
      <c r="H32" s="21"/>
      <c r="I32" s="21"/>
      <c r="J32" s="21"/>
      <c r="K32" s="12"/>
      <c r="L32" s="12"/>
      <c r="M32" s="12"/>
      <c r="N32" s="12"/>
      <c r="O32" s="12"/>
      <c r="P32" s="12"/>
    </row>
    <row r="33" spans="3:16" x14ac:dyDescent="0.25">
      <c r="D33" s="1" t="s">
        <v>2</v>
      </c>
      <c r="E33" s="6"/>
      <c r="F33" s="6"/>
      <c r="G33" s="6"/>
      <c r="H33" s="6"/>
      <c r="I33" s="5"/>
      <c r="J33" s="5"/>
      <c r="K33" s="6"/>
      <c r="L33" s="6"/>
      <c r="M33" s="6"/>
      <c r="N33" s="6"/>
      <c r="O33" s="6"/>
      <c r="P33" s="23">
        <v>0.158249158</v>
      </c>
    </row>
    <row r="34" spans="3:16" x14ac:dyDescent="0.25">
      <c r="D34" s="1" t="s">
        <v>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3">
        <v>5.5393586000000002E-2</v>
      </c>
    </row>
    <row r="35" spans="3:16" x14ac:dyDescent="0.25">
      <c r="D35" s="1" t="s">
        <v>61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3">
        <v>0.13504823199999999</v>
      </c>
    </row>
    <row r="36" spans="3:16" x14ac:dyDescent="0.25">
      <c r="C36" s="6"/>
      <c r="D36" s="1" t="s">
        <v>60</v>
      </c>
      <c r="E36" s="6"/>
      <c r="F36" s="6"/>
      <c r="G36" s="6"/>
      <c r="H36" s="6"/>
      <c r="I36" s="5"/>
      <c r="J36" s="5"/>
      <c r="K36" s="6"/>
      <c r="L36" s="6"/>
      <c r="M36" s="6"/>
      <c r="N36" s="6"/>
      <c r="O36" s="6"/>
      <c r="P36" s="23">
        <v>0.101960784</v>
      </c>
    </row>
    <row r="37" spans="3:16" x14ac:dyDescent="0.25">
      <c r="D37" s="1" t="s">
        <v>69</v>
      </c>
      <c r="E37" s="6"/>
      <c r="F37" s="6"/>
      <c r="G37" s="6"/>
      <c r="H37" s="6"/>
      <c r="I37" s="5"/>
      <c r="J37" s="5"/>
      <c r="K37" s="6"/>
      <c r="L37" s="6"/>
      <c r="M37" s="6"/>
      <c r="N37" s="6"/>
      <c r="O37" s="6"/>
      <c r="P37" s="23">
        <v>0.13003096</v>
      </c>
    </row>
    <row r="38" spans="3:16" x14ac:dyDescent="0.25">
      <c r="D38" s="7" t="s">
        <v>3</v>
      </c>
      <c r="E38" s="5"/>
      <c r="F38" s="5"/>
      <c r="G38" s="6"/>
      <c r="H38" s="5"/>
      <c r="I38" s="5"/>
      <c r="J38" s="5"/>
      <c r="K38" s="6"/>
      <c r="L38" s="6"/>
      <c r="M38" s="6"/>
      <c r="N38" s="6"/>
      <c r="O38" s="6"/>
      <c r="P38" s="23">
        <v>3.0690537E-2</v>
      </c>
    </row>
    <row r="39" spans="3:16" x14ac:dyDescent="0.25">
      <c r="D39" s="1" t="s">
        <v>61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3">
        <v>0.119402985</v>
      </c>
    </row>
    <row r="40" spans="3:16" x14ac:dyDescent="0.25">
      <c r="D40" s="1" t="s">
        <v>60</v>
      </c>
      <c r="E40" s="5"/>
      <c r="F40" s="5"/>
      <c r="G40" s="6"/>
      <c r="H40" s="5"/>
      <c r="I40" s="5"/>
      <c r="J40" s="5"/>
      <c r="M40" s="6"/>
      <c r="N40" s="6"/>
      <c r="P40" s="23">
        <v>7.8175999999999995E-2</v>
      </c>
    </row>
  </sheetData>
  <mergeCells count="6">
    <mergeCell ref="E8:G8"/>
    <mergeCell ref="H8:J8"/>
    <mergeCell ref="E20:G20"/>
    <mergeCell ref="H20:J20"/>
    <mergeCell ref="E32:G32"/>
    <mergeCell ref="H32:J3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47"/>
  <sheetViews>
    <sheetView topLeftCell="A16" workbookViewId="0">
      <selection activeCell="P47" sqref="P47"/>
    </sheetView>
  </sheetViews>
  <sheetFormatPr baseColWidth="10" defaultRowHeight="15" x14ac:dyDescent="0.25"/>
  <cols>
    <col min="2" max="2" width="34.28515625" customWidth="1"/>
    <col min="3" max="3" width="1.140625" customWidth="1"/>
    <col min="11" max="11" width="1.28515625" customWidth="1"/>
    <col min="12" max="12" width="1.140625" customWidth="1"/>
    <col min="13" max="13" width="12.5703125" customWidth="1"/>
    <col min="14" max="14" width="17.42578125" customWidth="1"/>
    <col min="15" max="15" width="0.7109375" customWidth="1"/>
    <col min="16" max="16" width="15.14062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34</v>
      </c>
      <c r="C7" s="1"/>
      <c r="D7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2</v>
      </c>
      <c r="E9" s="3">
        <v>90</v>
      </c>
      <c r="F9">
        <v>98</v>
      </c>
      <c r="G9">
        <v>96</v>
      </c>
      <c r="H9" s="3">
        <v>11</v>
      </c>
      <c r="I9" s="5">
        <v>15</v>
      </c>
      <c r="J9" s="5">
        <v>20</v>
      </c>
      <c r="K9" s="6"/>
      <c r="L9" s="6"/>
      <c r="M9" s="6">
        <f>AVERAGE(E9:G9)</f>
        <v>94.666666666666671</v>
      </c>
      <c r="N9" s="6">
        <f>AVERAGE(H9:J9)</f>
        <v>15.333333333333334</v>
      </c>
      <c r="O9" s="6"/>
      <c r="P9" s="6">
        <f>N9/M9</f>
        <v>0.1619718309859155</v>
      </c>
    </row>
    <row r="10" spans="2:16" x14ac:dyDescent="0.25">
      <c r="D10" s="1" t="s">
        <v>3</v>
      </c>
      <c r="E10" s="4">
        <v>67</v>
      </c>
      <c r="F10">
        <v>81</v>
      </c>
      <c r="G10">
        <v>84</v>
      </c>
      <c r="H10" s="4">
        <v>0</v>
      </c>
      <c r="I10" s="5">
        <v>4</v>
      </c>
      <c r="J10" s="5">
        <v>3</v>
      </c>
      <c r="K10" s="6"/>
      <c r="L10" s="6"/>
      <c r="M10" s="6">
        <f t="shared" ref="M10:M11" si="0">AVERAGE(E10:G10)</f>
        <v>77.333333333333329</v>
      </c>
      <c r="N10" s="6">
        <f t="shared" ref="N10:N11" si="1">AVERAGE(H10:J10)</f>
        <v>2.3333333333333335</v>
      </c>
      <c r="O10" s="6"/>
      <c r="P10" s="6">
        <f t="shared" ref="P10:P11" si="2">N10/M10</f>
        <v>3.0172413793103453E-2</v>
      </c>
    </row>
    <row r="11" spans="2:16" x14ac:dyDescent="0.25">
      <c r="D11" s="1" t="s">
        <v>37</v>
      </c>
      <c r="E11" s="4">
        <v>99</v>
      </c>
      <c r="F11">
        <v>79</v>
      </c>
      <c r="G11">
        <v>81</v>
      </c>
      <c r="H11" s="4">
        <v>5</v>
      </c>
      <c r="I11" s="5">
        <v>3</v>
      </c>
      <c r="J11" s="5">
        <v>7</v>
      </c>
      <c r="K11" s="6"/>
      <c r="L11" s="6"/>
      <c r="M11" s="6">
        <f t="shared" si="0"/>
        <v>86.333333333333329</v>
      </c>
      <c r="N11" s="6">
        <f t="shared" si="1"/>
        <v>5</v>
      </c>
      <c r="O11" s="6"/>
      <c r="P11" s="6">
        <f t="shared" si="2"/>
        <v>5.7915057915057917E-2</v>
      </c>
    </row>
    <row r="12" spans="2:16" x14ac:dyDescent="0.25">
      <c r="C12" s="6"/>
      <c r="D12" s="7"/>
      <c r="E12" s="6"/>
      <c r="F12" s="6"/>
      <c r="G12" s="6"/>
      <c r="H12" s="6"/>
      <c r="I12" s="5"/>
      <c r="J12" s="5"/>
      <c r="K12" s="6"/>
      <c r="L12" s="6"/>
      <c r="M12" s="6"/>
      <c r="N12" s="6"/>
      <c r="O12" s="6"/>
      <c r="P12" s="6"/>
    </row>
    <row r="13" spans="2:16" x14ac:dyDescent="0.25">
      <c r="C13" s="6"/>
      <c r="D13" s="7"/>
      <c r="E13" s="5"/>
      <c r="F13" s="5"/>
      <c r="G13" s="6"/>
      <c r="H13" s="5"/>
      <c r="I13" s="5"/>
      <c r="J13" s="5"/>
      <c r="K13" s="6"/>
      <c r="L13" s="6"/>
      <c r="M13" s="6"/>
      <c r="N13" s="6"/>
      <c r="O13" s="6"/>
      <c r="P13" s="6"/>
    </row>
    <row r="14" spans="2:16" x14ac:dyDescent="0.25">
      <c r="D14" s="7"/>
      <c r="E14" s="5"/>
      <c r="F14" s="5"/>
      <c r="G14" s="6"/>
      <c r="H14" s="5"/>
      <c r="I14" s="5"/>
      <c r="J14" s="5"/>
      <c r="M14" s="6"/>
      <c r="N14" s="6"/>
      <c r="P14" s="6"/>
    </row>
    <row r="16" spans="2:16" x14ac:dyDescent="0.25">
      <c r="B16" s="1" t="s">
        <v>35</v>
      </c>
      <c r="C16" s="1"/>
      <c r="D16" t="s">
        <v>6</v>
      </c>
      <c r="E16" s="11"/>
      <c r="F16" s="11"/>
      <c r="G16" s="11"/>
      <c r="H16" s="11"/>
      <c r="I16" s="11"/>
      <c r="J16" s="11"/>
    </row>
    <row r="17" spans="2:16" x14ac:dyDescent="0.25">
      <c r="B17" t="s">
        <v>9</v>
      </c>
      <c r="D17" s="6"/>
      <c r="E17" s="21"/>
      <c r="F17" s="21"/>
      <c r="G17" s="21"/>
      <c r="H17" s="21"/>
      <c r="I17" s="21"/>
      <c r="J17" s="21"/>
      <c r="K17" s="11"/>
      <c r="L17" s="11"/>
      <c r="M17" s="11"/>
      <c r="N17" s="11"/>
      <c r="O17" s="11"/>
    </row>
    <row r="18" spans="2:16" x14ac:dyDescent="0.25">
      <c r="D18" s="7" t="s">
        <v>2</v>
      </c>
      <c r="E18" s="6"/>
      <c r="F18" s="6"/>
      <c r="G18" s="6"/>
      <c r="H18" s="6"/>
      <c r="I18" s="5"/>
      <c r="J18" s="5"/>
      <c r="K18" s="13"/>
      <c r="L18" s="13"/>
      <c r="M18" s="6"/>
      <c r="N18" s="6"/>
      <c r="O18" s="6"/>
      <c r="P18" s="6">
        <v>4.3775812999999997E-2</v>
      </c>
    </row>
    <row r="19" spans="2:16" x14ac:dyDescent="0.25">
      <c r="D19" s="7" t="s">
        <v>3</v>
      </c>
      <c r="E19" s="6"/>
      <c r="F19" s="6"/>
      <c r="G19" s="6"/>
      <c r="H19" s="6"/>
      <c r="I19" s="6"/>
      <c r="J19" s="6"/>
      <c r="K19" s="8"/>
      <c r="L19" s="8"/>
      <c r="M19" s="6"/>
      <c r="N19" s="6"/>
      <c r="O19" s="6"/>
      <c r="P19" s="6">
        <v>1.1514462E-2</v>
      </c>
    </row>
    <row r="20" spans="2:16" x14ac:dyDescent="0.25">
      <c r="D20" s="7" t="s">
        <v>38</v>
      </c>
      <c r="E20" s="6"/>
      <c r="F20" s="6"/>
      <c r="G20" s="6"/>
      <c r="H20" s="6"/>
      <c r="I20" s="5"/>
      <c r="J20" s="5"/>
      <c r="K20" s="8"/>
      <c r="L20" s="8"/>
      <c r="M20" s="6"/>
      <c r="N20" s="6"/>
      <c r="O20" s="6"/>
      <c r="P20" s="6">
        <v>1.5196507999999999E-2</v>
      </c>
    </row>
    <row r="21" spans="2:16" x14ac:dyDescent="0.25">
      <c r="C21" s="6"/>
      <c r="D21" s="7"/>
      <c r="E21" s="6"/>
      <c r="F21" s="6"/>
      <c r="G21" s="6"/>
      <c r="H21" s="6"/>
      <c r="I21" s="5"/>
      <c r="J21" s="5"/>
      <c r="K21" s="8"/>
      <c r="L21" s="8"/>
      <c r="M21" s="6"/>
      <c r="N21" s="6"/>
      <c r="O21" s="6"/>
      <c r="P21" s="6"/>
    </row>
    <row r="22" spans="2:16" x14ac:dyDescent="0.25">
      <c r="B22" s="8"/>
      <c r="C22" s="8"/>
      <c r="D22" s="7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</row>
    <row r="23" spans="2:16" x14ac:dyDescent="0.25">
      <c r="B23" s="8"/>
      <c r="C23" s="8"/>
      <c r="D23" s="7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36</v>
      </c>
      <c r="C25" s="1"/>
      <c r="D25" t="s">
        <v>6</v>
      </c>
      <c r="E25" s="11"/>
      <c r="F25" s="11"/>
      <c r="G25" s="11"/>
      <c r="H25" s="11"/>
      <c r="I25" s="11"/>
      <c r="J25" s="11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6"/>
      <c r="E26" s="21"/>
      <c r="F26" s="21"/>
      <c r="G26" s="21"/>
      <c r="H26" s="21"/>
      <c r="I26" s="21"/>
      <c r="J26" s="21"/>
      <c r="K26" s="8"/>
      <c r="L26" s="8"/>
      <c r="M26" s="6"/>
      <c r="N26" s="6"/>
      <c r="O26" s="8"/>
      <c r="P26" s="6"/>
    </row>
    <row r="27" spans="2:16" x14ac:dyDescent="0.25">
      <c r="D27" s="7" t="s">
        <v>2</v>
      </c>
      <c r="E27" s="6"/>
      <c r="F27" s="6"/>
      <c r="G27" s="6"/>
      <c r="H27" s="6"/>
      <c r="I27" s="5"/>
      <c r="J27" s="5"/>
      <c r="K27" s="13"/>
      <c r="L27" s="13"/>
      <c r="M27" s="6"/>
      <c r="N27" s="6"/>
      <c r="O27" s="13"/>
      <c r="P27" s="6">
        <v>0.195536813</v>
      </c>
    </row>
    <row r="28" spans="2:16" x14ac:dyDescent="0.25">
      <c r="D28" s="7" t="s">
        <v>3</v>
      </c>
      <c r="E28" s="6"/>
      <c r="F28" s="6"/>
      <c r="G28" s="6"/>
      <c r="H28" s="6"/>
      <c r="I28" s="6"/>
      <c r="J28" s="6"/>
      <c r="K28" s="13"/>
      <c r="L28" s="13"/>
      <c r="M28" s="6"/>
      <c r="N28" s="6"/>
      <c r="O28" s="13"/>
      <c r="P28" s="6">
        <v>4.1580020000000002E-2</v>
      </c>
    </row>
    <row r="29" spans="2:16" x14ac:dyDescent="0.25">
      <c r="D29" s="7" t="s">
        <v>38</v>
      </c>
      <c r="E29" s="6"/>
      <c r="F29" s="6"/>
      <c r="G29" s="6"/>
      <c r="H29" s="6"/>
      <c r="I29" s="5"/>
      <c r="J29" s="5"/>
      <c r="K29" s="10"/>
      <c r="L29" s="10"/>
      <c r="M29" s="6"/>
      <c r="N29" s="6"/>
      <c r="O29" s="10"/>
      <c r="P29" s="6">
        <v>8.6784012999999993E-2</v>
      </c>
    </row>
    <row r="30" spans="2:16" x14ac:dyDescent="0.25">
      <c r="C30" s="6"/>
      <c r="D30" s="7"/>
      <c r="E30" s="6"/>
      <c r="F30" s="6"/>
      <c r="G30" s="6"/>
      <c r="H30" s="6"/>
      <c r="I30" s="5"/>
      <c r="J30" s="5"/>
      <c r="K30" s="10"/>
      <c r="L30" s="8"/>
      <c r="M30" s="6"/>
      <c r="N30" s="6"/>
      <c r="O30" s="8"/>
      <c r="P30" s="6"/>
    </row>
    <row r="31" spans="2:16" x14ac:dyDescent="0.25"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x14ac:dyDescent="0.25"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4" spans="2:16" x14ac:dyDescent="0.25">
      <c r="B34" s="1" t="s">
        <v>63</v>
      </c>
      <c r="C34" s="1"/>
      <c r="D34" t="s">
        <v>6</v>
      </c>
      <c r="E34" s="11"/>
      <c r="F34" s="11"/>
      <c r="G34" s="11"/>
      <c r="H34" s="11"/>
      <c r="I34" s="11"/>
      <c r="J34" s="11"/>
    </row>
    <row r="35" spans="2:16" x14ac:dyDescent="0.25">
      <c r="B35" t="s">
        <v>9</v>
      </c>
      <c r="D35" s="6"/>
      <c r="E35" s="21"/>
      <c r="F35" s="21"/>
      <c r="G35" s="21"/>
      <c r="H35" s="21"/>
      <c r="I35" s="21"/>
      <c r="J35" s="21"/>
    </row>
    <row r="36" spans="2:16" x14ac:dyDescent="0.25">
      <c r="D36" s="7" t="s">
        <v>2</v>
      </c>
      <c r="E36" s="6"/>
      <c r="F36" s="6"/>
      <c r="G36" s="6"/>
      <c r="H36" s="6"/>
      <c r="I36" s="5"/>
      <c r="J36" s="5"/>
      <c r="P36" s="23">
        <v>0.39</v>
      </c>
    </row>
    <row r="37" spans="2:16" x14ac:dyDescent="0.25">
      <c r="D37" s="7" t="s">
        <v>3</v>
      </c>
      <c r="E37" s="6"/>
      <c r="F37" s="6"/>
      <c r="G37" s="6"/>
      <c r="H37" s="6"/>
      <c r="I37" s="6"/>
      <c r="J37" s="6"/>
      <c r="P37" s="23">
        <v>0.18</v>
      </c>
    </row>
    <row r="38" spans="2:16" x14ac:dyDescent="0.25">
      <c r="D38" s="7" t="s">
        <v>38</v>
      </c>
      <c r="E38" s="6"/>
      <c r="F38" s="6"/>
      <c r="G38" s="6"/>
      <c r="H38" s="6"/>
      <c r="I38" s="5"/>
      <c r="J38" s="5"/>
      <c r="P38" s="23">
        <v>0.22</v>
      </c>
    </row>
    <row r="43" spans="2:16" x14ac:dyDescent="0.25">
      <c r="B43" s="1" t="s">
        <v>64</v>
      </c>
      <c r="D43" t="s">
        <v>6</v>
      </c>
    </row>
    <row r="44" spans="2:16" x14ac:dyDescent="0.25">
      <c r="B44" t="s">
        <v>9</v>
      </c>
    </row>
    <row r="45" spans="2:16" x14ac:dyDescent="0.25">
      <c r="D45" s="7" t="s">
        <v>2</v>
      </c>
      <c r="P45" s="23">
        <v>0.52</v>
      </c>
    </row>
    <row r="46" spans="2:16" x14ac:dyDescent="0.25">
      <c r="D46" s="7" t="s">
        <v>3</v>
      </c>
      <c r="P46" s="23">
        <v>0.23</v>
      </c>
    </row>
    <row r="47" spans="2:16" x14ac:dyDescent="0.25">
      <c r="D47" s="7" t="s">
        <v>38</v>
      </c>
      <c r="P47" s="23">
        <v>0.26</v>
      </c>
    </row>
  </sheetData>
  <mergeCells count="8">
    <mergeCell ref="E35:G35"/>
    <mergeCell ref="H35:J35"/>
    <mergeCell ref="E8:G8"/>
    <mergeCell ref="H8:J8"/>
    <mergeCell ref="E17:G17"/>
    <mergeCell ref="H17:J17"/>
    <mergeCell ref="E26:G26"/>
    <mergeCell ref="H26:J2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0"/>
  <sheetViews>
    <sheetView workbookViewId="0">
      <selection activeCell="P27" sqref="P27:P29"/>
    </sheetView>
  </sheetViews>
  <sheetFormatPr baseColWidth="10" defaultRowHeight="15" x14ac:dyDescent="0.25"/>
  <cols>
    <col min="2" max="2" width="20.85546875" customWidth="1"/>
    <col min="3" max="3" width="2.42578125" customWidth="1"/>
    <col min="4" max="4" width="14" customWidth="1"/>
    <col min="11" max="11" width="2.28515625" customWidth="1"/>
    <col min="12" max="12" width="2.7109375" customWidth="1"/>
    <col min="13" max="13" width="13" customWidth="1"/>
    <col min="14" max="14" width="17.5703125" customWidth="1"/>
    <col min="15" max="15" width="2.140625" customWidth="1"/>
    <col min="16" max="16" width="15.5703125" customWidth="1"/>
  </cols>
  <sheetData>
    <row r="4" spans="2:16" x14ac:dyDescent="0.25">
      <c r="B4" s="1"/>
      <c r="M4" s="1" t="s">
        <v>17</v>
      </c>
      <c r="N4" s="1" t="s">
        <v>18</v>
      </c>
      <c r="P4" s="1" t="s">
        <v>19</v>
      </c>
    </row>
    <row r="7" spans="2:16" x14ac:dyDescent="0.25">
      <c r="B7" s="1" t="s">
        <v>39</v>
      </c>
      <c r="C7" s="1"/>
      <c r="D7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t="s">
        <v>9</v>
      </c>
      <c r="D8" s="2"/>
      <c r="E8" s="19" t="s">
        <v>0</v>
      </c>
      <c r="F8" s="19"/>
      <c r="G8" s="19"/>
      <c r="H8" s="20" t="s">
        <v>1</v>
      </c>
      <c r="I8" s="19"/>
      <c r="J8" s="19"/>
      <c r="K8" s="12"/>
      <c r="L8" s="12"/>
      <c r="M8" s="12"/>
      <c r="N8" s="12"/>
      <c r="O8" s="12"/>
      <c r="P8" s="12"/>
    </row>
    <row r="9" spans="2:16" x14ac:dyDescent="0.25">
      <c r="D9" s="1" t="s">
        <v>42</v>
      </c>
      <c r="E9" s="3">
        <v>110</v>
      </c>
      <c r="F9">
        <v>107</v>
      </c>
      <c r="G9">
        <v>115</v>
      </c>
      <c r="H9" s="3">
        <v>20</v>
      </c>
      <c r="I9" s="5">
        <v>19</v>
      </c>
      <c r="J9" s="5">
        <v>15</v>
      </c>
      <c r="K9" s="6"/>
      <c r="L9" s="6"/>
      <c r="M9" s="6">
        <f>AVERAGE(E9:G9)</f>
        <v>110.66666666666667</v>
      </c>
      <c r="N9" s="6">
        <f>AVERAGE(H9:J9)</f>
        <v>18</v>
      </c>
      <c r="O9" s="6"/>
      <c r="P9" s="6">
        <f>N9/M9</f>
        <v>0.16265060240963855</v>
      </c>
    </row>
    <row r="10" spans="2:16" x14ac:dyDescent="0.25">
      <c r="D10" s="1" t="s">
        <v>43</v>
      </c>
      <c r="E10" s="4">
        <v>120</v>
      </c>
      <c r="F10">
        <v>110</v>
      </c>
      <c r="G10">
        <v>119</v>
      </c>
      <c r="H10" s="4">
        <v>1</v>
      </c>
      <c r="I10" s="5">
        <v>2</v>
      </c>
      <c r="J10" s="5">
        <v>2</v>
      </c>
      <c r="K10" s="6"/>
      <c r="L10" s="6"/>
      <c r="M10" s="6">
        <f t="shared" ref="M10:M11" si="0">AVERAGE(E10:G10)</f>
        <v>116.33333333333333</v>
      </c>
      <c r="N10" s="6">
        <f t="shared" ref="N10:N11" si="1">AVERAGE(H10:J10)</f>
        <v>1.6666666666666667</v>
      </c>
      <c r="O10" s="6"/>
      <c r="P10" s="6">
        <f t="shared" ref="P10:P11" si="2">N10/M10</f>
        <v>1.4326647564469915E-2</v>
      </c>
    </row>
    <row r="11" spans="2:16" x14ac:dyDescent="0.25">
      <c r="D11" s="1" t="s">
        <v>45</v>
      </c>
      <c r="E11" s="4">
        <v>112</v>
      </c>
      <c r="F11">
        <v>82</v>
      </c>
      <c r="G11">
        <v>97</v>
      </c>
      <c r="H11" s="4">
        <v>0</v>
      </c>
      <c r="I11" s="5">
        <v>0</v>
      </c>
      <c r="J11" s="5">
        <v>1</v>
      </c>
      <c r="K11" s="6"/>
      <c r="L11" s="6"/>
      <c r="M11" s="6">
        <f t="shared" si="0"/>
        <v>97</v>
      </c>
      <c r="N11" s="6">
        <f t="shared" si="1"/>
        <v>0.33333333333333331</v>
      </c>
      <c r="O11" s="6"/>
      <c r="P11" s="6">
        <f t="shared" si="2"/>
        <v>3.4364261168384879E-3</v>
      </c>
    </row>
    <row r="12" spans="2:16" x14ac:dyDescent="0.25">
      <c r="C12" s="6"/>
      <c r="D12" s="7"/>
      <c r="E12" s="6"/>
      <c r="F12" s="6"/>
      <c r="G12" s="6"/>
      <c r="H12" s="6"/>
      <c r="I12" s="5"/>
      <c r="J12" s="5"/>
      <c r="K12" s="6"/>
      <c r="L12" s="6"/>
      <c r="M12" s="6"/>
      <c r="N12" s="6"/>
      <c r="O12" s="6"/>
      <c r="P12" s="6"/>
    </row>
    <row r="13" spans="2:16" x14ac:dyDescent="0.25">
      <c r="C13" s="6"/>
      <c r="D13" s="7"/>
      <c r="E13" s="5"/>
      <c r="F13" s="5"/>
      <c r="G13" s="6"/>
      <c r="H13" s="5"/>
      <c r="I13" s="5"/>
      <c r="J13" s="5"/>
      <c r="K13" s="6"/>
      <c r="L13" s="6"/>
      <c r="M13" s="6"/>
      <c r="N13" s="6"/>
      <c r="O13" s="6"/>
      <c r="P13" s="6"/>
    </row>
    <row r="14" spans="2:16" x14ac:dyDescent="0.25">
      <c r="D14" s="7"/>
      <c r="E14" s="5"/>
      <c r="F14" s="5"/>
      <c r="G14" s="6"/>
      <c r="H14" s="5"/>
      <c r="I14" s="5"/>
      <c r="J14" s="5"/>
      <c r="M14" s="6"/>
      <c r="N14" s="6"/>
      <c r="P14" s="6"/>
    </row>
    <row r="16" spans="2:16" x14ac:dyDescent="0.25">
      <c r="B16" s="1" t="s">
        <v>40</v>
      </c>
      <c r="C16" s="1"/>
      <c r="D16" t="s">
        <v>6</v>
      </c>
      <c r="E16" s="11"/>
      <c r="F16" s="11"/>
      <c r="G16" s="11"/>
      <c r="H16" s="11"/>
      <c r="I16" s="11"/>
      <c r="J16" s="11"/>
    </row>
    <row r="17" spans="2:16" x14ac:dyDescent="0.25">
      <c r="B17" t="s">
        <v>9</v>
      </c>
      <c r="D17" s="2"/>
      <c r="E17" s="19" t="s">
        <v>0</v>
      </c>
      <c r="F17" s="19"/>
      <c r="G17" s="19"/>
      <c r="H17" s="20" t="s">
        <v>1</v>
      </c>
      <c r="I17" s="19"/>
      <c r="J17" s="19"/>
      <c r="K17" s="11"/>
      <c r="L17" s="11"/>
      <c r="M17" s="11"/>
      <c r="N17" s="11"/>
      <c r="O17" s="11"/>
    </row>
    <row r="18" spans="2:16" x14ac:dyDescent="0.25">
      <c r="D18" s="1" t="s">
        <v>2</v>
      </c>
      <c r="E18" s="3">
        <v>36</v>
      </c>
      <c r="F18">
        <v>77</v>
      </c>
      <c r="G18">
        <v>73</v>
      </c>
      <c r="H18" s="3">
        <v>8</v>
      </c>
      <c r="I18" s="5">
        <v>13</v>
      </c>
      <c r="J18" s="5">
        <v>23</v>
      </c>
      <c r="K18" s="13"/>
      <c r="L18" s="13"/>
      <c r="M18" s="6">
        <f>AVERAGE(E18:G18)</f>
        <v>62</v>
      </c>
      <c r="N18" s="6">
        <f>AVERAGE(H18:J18)</f>
        <v>14.666666666666666</v>
      </c>
      <c r="O18" s="6"/>
      <c r="P18" s="6">
        <f>N18/M18</f>
        <v>0.23655913978494622</v>
      </c>
    </row>
    <row r="19" spans="2:16" x14ac:dyDescent="0.25">
      <c r="D19" s="1" t="s">
        <v>44</v>
      </c>
      <c r="E19" s="4">
        <v>141</v>
      </c>
      <c r="F19">
        <v>150</v>
      </c>
      <c r="G19">
        <v>138</v>
      </c>
      <c r="H19" s="4">
        <v>0</v>
      </c>
      <c r="I19" s="5">
        <v>3</v>
      </c>
      <c r="J19" s="5">
        <v>2</v>
      </c>
      <c r="K19" s="8"/>
      <c r="L19" s="8"/>
      <c r="M19" s="6">
        <f>AVERAGE(E19:G19)</f>
        <v>143</v>
      </c>
      <c r="N19" s="6">
        <f t="shared" ref="N19:N29" si="3">AVERAGE(H19:J19)</f>
        <v>1.6666666666666667</v>
      </c>
      <c r="O19" s="6"/>
      <c r="P19" s="6">
        <f>N19/M19</f>
        <v>1.1655011655011656E-2</v>
      </c>
    </row>
    <row r="20" spans="2:16" x14ac:dyDescent="0.25">
      <c r="D20" s="1" t="s">
        <v>45</v>
      </c>
      <c r="E20" s="4">
        <v>95</v>
      </c>
      <c r="F20">
        <v>84</v>
      </c>
      <c r="G20">
        <v>86</v>
      </c>
      <c r="H20" s="4">
        <v>0</v>
      </c>
      <c r="I20" s="5">
        <v>0</v>
      </c>
      <c r="J20" s="5">
        <v>3</v>
      </c>
      <c r="K20" s="8"/>
      <c r="L20" s="8"/>
      <c r="M20" s="6">
        <f>AVERAGE(E20:G20)</f>
        <v>88.333333333333329</v>
      </c>
      <c r="N20" s="6">
        <f t="shared" si="3"/>
        <v>1</v>
      </c>
      <c r="O20" s="6"/>
      <c r="P20" s="6">
        <f t="shared" ref="P20:P29" si="4">N20/M20</f>
        <v>1.1320754716981133E-2</v>
      </c>
    </row>
    <row r="21" spans="2:16" x14ac:dyDescent="0.25">
      <c r="C21" s="6"/>
      <c r="D21" s="7"/>
      <c r="E21" s="6"/>
      <c r="F21" s="6"/>
      <c r="G21" s="6"/>
      <c r="H21" s="6"/>
      <c r="I21" s="5"/>
      <c r="J21" s="5"/>
      <c r="K21" s="8"/>
      <c r="L21" s="8"/>
      <c r="M21" s="6"/>
      <c r="N21" s="6"/>
      <c r="O21" s="6"/>
      <c r="P21" s="6"/>
    </row>
    <row r="22" spans="2:16" x14ac:dyDescent="0.25">
      <c r="B22" s="8"/>
      <c r="C22" s="8"/>
      <c r="D22" s="7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</row>
    <row r="23" spans="2:16" x14ac:dyDescent="0.25">
      <c r="B23" s="8"/>
      <c r="C23" s="8"/>
      <c r="D23" s="7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</row>
    <row r="24" spans="2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8"/>
      <c r="P24" s="6"/>
    </row>
    <row r="25" spans="2:16" x14ac:dyDescent="0.25">
      <c r="B25" s="1" t="s">
        <v>41</v>
      </c>
      <c r="C25" s="1"/>
      <c r="D25" t="s">
        <v>6</v>
      </c>
      <c r="E25" s="11"/>
      <c r="F25" s="11"/>
      <c r="G25" s="11"/>
      <c r="H25" s="11"/>
      <c r="I25" s="11"/>
      <c r="J25" s="11"/>
      <c r="K25" s="8"/>
      <c r="L25" s="8"/>
      <c r="M25" s="6"/>
      <c r="N25" s="6"/>
      <c r="O25" s="8"/>
      <c r="P25" s="6"/>
    </row>
    <row r="26" spans="2:16" x14ac:dyDescent="0.25">
      <c r="B26" t="s">
        <v>9</v>
      </c>
      <c r="D26" s="2"/>
      <c r="E26" s="19" t="s">
        <v>0</v>
      </c>
      <c r="F26" s="19"/>
      <c r="G26" s="19"/>
      <c r="H26" s="20" t="s">
        <v>1</v>
      </c>
      <c r="I26" s="19"/>
      <c r="J26" s="19"/>
      <c r="K26" s="8"/>
      <c r="L26" s="8"/>
      <c r="M26" s="6"/>
      <c r="N26" s="6"/>
      <c r="O26" s="8"/>
      <c r="P26" s="6"/>
    </row>
    <row r="27" spans="2:16" x14ac:dyDescent="0.25">
      <c r="D27" s="1" t="s">
        <v>2</v>
      </c>
      <c r="E27" s="3">
        <v>115</v>
      </c>
      <c r="F27">
        <v>100</v>
      </c>
      <c r="G27">
        <v>105</v>
      </c>
      <c r="H27" s="3">
        <v>25</v>
      </c>
      <c r="I27" s="5">
        <v>16</v>
      </c>
      <c r="J27" s="5">
        <v>19</v>
      </c>
      <c r="K27" s="13"/>
      <c r="L27" s="13"/>
      <c r="M27" s="6">
        <f t="shared" ref="M27:M29" si="5">AVERAGE(E27:G27)</f>
        <v>106.66666666666667</v>
      </c>
      <c r="N27" s="6">
        <f t="shared" si="3"/>
        <v>20</v>
      </c>
      <c r="O27" s="13"/>
      <c r="P27" s="6">
        <f t="shared" si="4"/>
        <v>0.1875</v>
      </c>
    </row>
    <row r="28" spans="2:16" x14ac:dyDescent="0.25">
      <c r="D28" s="1" t="s">
        <v>44</v>
      </c>
      <c r="E28" s="4">
        <v>107</v>
      </c>
      <c r="F28">
        <v>96</v>
      </c>
      <c r="G28">
        <v>120</v>
      </c>
      <c r="H28" s="4">
        <v>0</v>
      </c>
      <c r="I28">
        <v>2</v>
      </c>
      <c r="J28">
        <v>0</v>
      </c>
      <c r="K28" s="13"/>
      <c r="L28" s="13"/>
      <c r="M28" s="6">
        <f t="shared" si="5"/>
        <v>107.66666666666667</v>
      </c>
      <c r="N28" s="6">
        <f t="shared" si="3"/>
        <v>0.66666666666666663</v>
      </c>
      <c r="O28" s="13"/>
      <c r="P28" s="6">
        <f t="shared" si="4"/>
        <v>6.1919504643962843E-3</v>
      </c>
    </row>
    <row r="29" spans="2:16" x14ac:dyDescent="0.25">
      <c r="D29" s="1" t="s">
        <v>45</v>
      </c>
      <c r="E29" s="4">
        <v>143</v>
      </c>
      <c r="F29">
        <v>140</v>
      </c>
      <c r="G29">
        <v>149</v>
      </c>
      <c r="H29" s="4">
        <v>1</v>
      </c>
      <c r="I29" s="5">
        <v>0</v>
      </c>
      <c r="J29" s="5">
        <v>2</v>
      </c>
      <c r="K29" s="10"/>
      <c r="L29" s="10"/>
      <c r="M29" s="6">
        <f t="shared" si="5"/>
        <v>144</v>
      </c>
      <c r="N29" s="6">
        <f t="shared" si="3"/>
        <v>1</v>
      </c>
      <c r="O29" s="10"/>
      <c r="P29" s="6">
        <f t="shared" si="4"/>
        <v>6.9444444444444441E-3</v>
      </c>
    </row>
    <row r="30" spans="2:16" x14ac:dyDescent="0.25">
      <c r="C30" s="6"/>
      <c r="D30" s="7"/>
      <c r="E30" s="6"/>
      <c r="F30" s="6"/>
      <c r="G30" s="6"/>
      <c r="H30" s="6"/>
      <c r="I30" s="5"/>
      <c r="J30" s="5"/>
      <c r="K30" s="10"/>
      <c r="L30" s="8"/>
      <c r="M30" s="6"/>
      <c r="N30" s="6"/>
      <c r="O30" s="8"/>
      <c r="P30" s="6"/>
    </row>
  </sheetData>
  <mergeCells count="6">
    <mergeCell ref="E8:G8"/>
    <mergeCell ref="H8:J8"/>
    <mergeCell ref="E17:G17"/>
    <mergeCell ref="H17:J17"/>
    <mergeCell ref="E26:G26"/>
    <mergeCell ref="H26:J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siSTAT1 Experiment</vt:lpstr>
      <vt:lpstr>IFN Nucleosides</vt:lpstr>
      <vt:lpstr>IFN Nucleosides WII</vt:lpstr>
      <vt:lpstr>IDO inh IFN</vt:lpstr>
      <vt:lpstr>IFN Indole TrpBA</vt:lpstr>
      <vt:lpstr>IFN DMKG TrpBA</vt:lpstr>
      <vt:lpstr>TrpBA IFN c-Myc OE</vt:lpstr>
      <vt:lpstr>Organoids recovery Experiment</vt:lpstr>
      <vt:lpstr>CtrD IFN</vt:lpstr>
      <vt:lpstr>Pen IFN</vt:lpstr>
      <vt:lpstr>Organoids OE c-Myc</vt:lpstr>
      <vt:lpstr>Five patients organoids IFN </vt:lpstr>
      <vt:lpstr>c-Myc depletion Experiment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Vollmuth</dc:creator>
  <cp:lastModifiedBy>Nadine Vollmuth</cp:lastModifiedBy>
  <dcterms:created xsi:type="dcterms:W3CDTF">2019-09-04T09:14:12Z</dcterms:created>
  <dcterms:modified xsi:type="dcterms:W3CDTF">2022-01-18T07:27:36Z</dcterms:modified>
</cp:coreProperties>
</file>