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eufert/Downloads/"/>
    </mc:Choice>
  </mc:AlternateContent>
  <xr:revisionPtr revIDLastSave="0" documentId="13_ncr:1_{EF2A681B-797B-6A49-A59E-3F807D4EA02F}" xr6:coauthVersionLast="47" xr6:coauthVersionMax="47" xr10:uidLastSave="{00000000-0000-0000-0000-000000000000}"/>
  <bookViews>
    <workbookView xWindow="2020" yWindow="1300" windowWidth="26780" windowHeight="15360" activeTab="2" xr2:uid="{10F81330-5F61-034E-8578-4154ABE53501}"/>
  </bookViews>
  <sheets>
    <sheet name="Fig 2A-C + STATS" sheetId="4" r:id="rId1"/>
    <sheet name="Fig 2D TNF + STATS" sheetId="1" r:id="rId2"/>
    <sheet name="Fig 2E IL-6 LPS-treated + STA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9" i="2" l="1"/>
  <c r="V49" i="2"/>
  <c r="W49" i="2"/>
  <c r="U50" i="2"/>
  <c r="V50" i="2"/>
  <c r="X60" i="2" s="1"/>
  <c r="W50" i="2"/>
  <c r="U51" i="2"/>
  <c r="V51" i="2"/>
  <c r="W51" i="2"/>
  <c r="Z61" i="2" s="1"/>
  <c r="Z53" i="2"/>
  <c r="Y53" i="2"/>
  <c r="X53" i="2"/>
  <c r="W53" i="2"/>
  <c r="V53" i="2"/>
  <c r="U53" i="2"/>
  <c r="T53" i="2"/>
  <c r="S53" i="2"/>
  <c r="Z52" i="2"/>
  <c r="Y52" i="2"/>
  <c r="X52" i="2"/>
  <c r="W52" i="2"/>
  <c r="V52" i="2"/>
  <c r="U52" i="2"/>
  <c r="T52" i="2"/>
  <c r="S52" i="2"/>
  <c r="S64" i="2" s="1"/>
  <c r="AA51" i="2"/>
  <c r="Z51" i="2"/>
  <c r="Y51" i="2"/>
  <c r="X61" i="2"/>
  <c r="V61" i="2"/>
  <c r="T51" i="2"/>
  <c r="S51" i="2"/>
  <c r="S63" i="2" s="1"/>
  <c r="AA50" i="2"/>
  <c r="Z50" i="2"/>
  <c r="Y50" i="2"/>
  <c r="Z60" i="2"/>
  <c r="V60" i="2"/>
  <c r="T50" i="2"/>
  <c r="S50" i="2"/>
  <c r="S62" i="2" s="1"/>
  <c r="AA49" i="2"/>
  <c r="Z49" i="2"/>
  <c r="Y49" i="2"/>
  <c r="Z59" i="2"/>
  <c r="X59" i="2"/>
  <c r="V59" i="2"/>
  <c r="T49" i="2"/>
  <c r="S49" i="2"/>
  <c r="S61" i="2" s="1"/>
  <c r="AA48" i="2"/>
  <c r="Z48" i="2"/>
  <c r="Y48" i="2"/>
  <c r="X48" i="2"/>
  <c r="T48" i="2"/>
  <c r="S48" i="2"/>
  <c r="AA47" i="2"/>
  <c r="Z47" i="2"/>
  <c r="Y47" i="2"/>
  <c r="X47" i="2"/>
  <c r="T47" i="2"/>
  <c r="S47" i="2"/>
  <c r="S59" i="2" s="1"/>
  <c r="AA46" i="2"/>
  <c r="Z46" i="2"/>
  <c r="Y46" i="2"/>
  <c r="X46" i="2"/>
  <c r="T46" i="2"/>
  <c r="S46" i="2"/>
  <c r="S60" i="2" l="1"/>
  <c r="S58" i="2"/>
  <c r="Z53" i="1"/>
  <c r="Y53" i="1"/>
  <c r="X53" i="1"/>
  <c r="W53" i="1"/>
  <c r="V53" i="1"/>
  <c r="U53" i="1"/>
  <c r="T53" i="1"/>
  <c r="S53" i="1"/>
  <c r="Z52" i="1"/>
  <c r="Y52" i="1"/>
  <c r="X52" i="1"/>
  <c r="W52" i="1"/>
  <c r="V52" i="1"/>
  <c r="U52" i="1"/>
  <c r="T52" i="1"/>
  <c r="S52" i="1"/>
  <c r="S64" i="1" s="1"/>
  <c r="AA51" i="1"/>
  <c r="Z51" i="1"/>
  <c r="Y51" i="1"/>
  <c r="W51" i="1"/>
  <c r="Z61" i="1" s="1"/>
  <c r="V51" i="1"/>
  <c r="X61" i="1" s="1"/>
  <c r="U51" i="1"/>
  <c r="V61" i="1" s="1"/>
  <c r="T51" i="1"/>
  <c r="S51" i="1"/>
  <c r="S63" i="1" s="1"/>
  <c r="AA50" i="1"/>
  <c r="Z50" i="1"/>
  <c r="Y50" i="1"/>
  <c r="W50" i="1"/>
  <c r="Z60" i="1" s="1"/>
  <c r="V50" i="1"/>
  <c r="X60" i="1" s="1"/>
  <c r="U50" i="1"/>
  <c r="V60" i="1" s="1"/>
  <c r="T50" i="1"/>
  <c r="S50" i="1"/>
  <c r="S62" i="1" s="1"/>
  <c r="AA49" i="1"/>
  <c r="Z49" i="1"/>
  <c r="Y49" i="1"/>
  <c r="W49" i="1"/>
  <c r="Z59" i="1" s="1"/>
  <c r="V49" i="1"/>
  <c r="X59" i="1" s="1"/>
  <c r="U49" i="1"/>
  <c r="V59" i="1" s="1"/>
  <c r="T49" i="1"/>
  <c r="S49" i="1"/>
  <c r="S61" i="1" s="1"/>
  <c r="AA48" i="1"/>
  <c r="Z48" i="1"/>
  <c r="Y48" i="1"/>
  <c r="X48" i="1"/>
  <c r="W48" i="1"/>
  <c r="Z58" i="1" s="1"/>
  <c r="V48" i="1"/>
  <c r="X58" i="1" s="1"/>
  <c r="U48" i="1"/>
  <c r="V58" i="1" s="1"/>
  <c r="T48" i="1"/>
  <c r="S48" i="1"/>
  <c r="AA47" i="1"/>
  <c r="Z47" i="1"/>
  <c r="Y47" i="1"/>
  <c r="X47" i="1"/>
  <c r="W47" i="1"/>
  <c r="Z57" i="1" s="1"/>
  <c r="V47" i="1"/>
  <c r="X57" i="1" s="1"/>
  <c r="U47" i="1"/>
  <c r="V57" i="1" s="1"/>
  <c r="T47" i="1"/>
  <c r="S47" i="1"/>
  <c r="S59" i="1" s="1"/>
  <c r="AA46" i="1"/>
  <c r="Z46" i="1"/>
  <c r="Y46" i="1"/>
  <c r="X46" i="1"/>
  <c r="W46" i="1"/>
  <c r="Z56" i="1" s="1"/>
  <c r="V46" i="1"/>
  <c r="X56" i="1" s="1"/>
  <c r="U46" i="1"/>
  <c r="V56" i="1" s="1"/>
  <c r="T46" i="1"/>
  <c r="S46" i="1"/>
  <c r="S58" i="1" s="1"/>
  <c r="S60" i="1" l="1"/>
</calcChain>
</file>

<file path=xl/sharedStrings.xml><?xml version="1.0" encoding="utf-8"?>
<sst xmlns="http://schemas.openxmlformats.org/spreadsheetml/2006/main" count="890" uniqueCount="358">
  <si>
    <t>Balb/c mice, BMDMs, 4.16.2021 - 4.21.2021</t>
  </si>
  <si>
    <t>Software Version</t>
  </si>
  <si>
    <t>3.10.06</t>
  </si>
  <si>
    <t>Experiment File Path:</t>
  </si>
  <si>
    <t>Protocol File Path:</t>
  </si>
  <si>
    <t>Plate Number</t>
  </si>
  <si>
    <t>Plate 2</t>
  </si>
  <si>
    <t>Date</t>
  </si>
  <si>
    <t>Time</t>
  </si>
  <si>
    <t>Reader Type:</t>
  </si>
  <si>
    <t>Synergy HTX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</si>
  <si>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</si>
  <si>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</si>
  <si>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</si>
  <si>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</si>
  <si>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</si>
  <si>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</si>
  <si>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</si>
  <si>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</si>
  <si>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</si>
  <si>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</si>
  <si>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</si>
  <si>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</si>
  <si>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Layout</t>
  </si>
  <si>
    <t>A</t>
  </si>
  <si>
    <t>STD1</t>
  </si>
  <si>
    <t>SPL1</t>
  </si>
  <si>
    <t>SPL7</t>
  </si>
  <si>
    <t>SPL13</t>
  </si>
  <si>
    <t>Well ID</t>
  </si>
  <si>
    <t>Conc/Dil</t>
  </si>
  <si>
    <t>B</t>
  </si>
  <si>
    <t>STD2</t>
  </si>
  <si>
    <t>SPL2</t>
  </si>
  <si>
    <t>SPL8</t>
  </si>
  <si>
    <t>SPL14</t>
  </si>
  <si>
    <t>C</t>
  </si>
  <si>
    <t>STD3</t>
  </si>
  <si>
    <t>SPL3</t>
  </si>
  <si>
    <t>SPL9</t>
  </si>
  <si>
    <t>SPL15</t>
  </si>
  <si>
    <t>D</t>
  </si>
  <si>
    <t>STD4</t>
  </si>
  <si>
    <t>SPL4</t>
  </si>
  <si>
    <t>SPL10</t>
  </si>
  <si>
    <t>SPL16</t>
  </si>
  <si>
    <t>E</t>
  </si>
  <si>
    <t>STD5</t>
  </si>
  <si>
    <t>SPL5</t>
  </si>
  <si>
    <t>SPL11</t>
  </si>
  <si>
    <t>SPL17</t>
  </si>
  <si>
    <t>F</t>
  </si>
  <si>
    <t>STD6</t>
  </si>
  <si>
    <t>SPL6</t>
  </si>
  <si>
    <t>SPL12</t>
  </si>
  <si>
    <t>SPL18</t>
  </si>
  <si>
    <t>G</t>
  </si>
  <si>
    <t>STD7</t>
  </si>
  <si>
    <t>H</t>
  </si>
  <si>
    <t>BLK</t>
  </si>
  <si>
    <t>Results</t>
  </si>
  <si>
    <t>Actual Temperature:</t>
  </si>
  <si>
    <t>Blanked 450</t>
  </si>
  <si>
    <t>Blank 450</t>
  </si>
  <si>
    <t>Average Absorbance</t>
  </si>
  <si>
    <t>SC N</t>
  </si>
  <si>
    <t>WD N</t>
  </si>
  <si>
    <t>KD N</t>
  </si>
  <si>
    <t>Standards</t>
  </si>
  <si>
    <t>TNF</t>
  </si>
  <si>
    <t>SC L</t>
  </si>
  <si>
    <t>WD L</t>
  </si>
  <si>
    <t xml:space="preserve">KD L </t>
  </si>
  <si>
    <t>Table Analyzed</t>
  </si>
  <si>
    <t>TNF BMDM SC WD KD 4.16.22</t>
  </si>
  <si>
    <t>Column D</t>
  </si>
  <si>
    <t>vs.</t>
  </si>
  <si>
    <t>Column B</t>
  </si>
  <si>
    <t>Unpaired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</si>
  <si>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</si>
  <si>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</si>
  <si>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</si>
  <si>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</si>
  <si>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</si>
  <si>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</si>
  <si>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</si>
  <si>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</si>
  <si>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t=2.787, df=4</t>
  </si>
  <si>
    <t>Column F</t>
  </si>
  <si>
    <t>KD L</t>
  </si>
  <si>
    <t>t=3.953, df=4</t>
  </si>
  <si>
    <t>Column A</t>
  </si>
  <si>
    <t>***</t>
  </si>
  <si>
    <t>t=12.91, df=4</t>
  </si>
  <si>
    <t>Column C</t>
  </si>
  <si>
    <t>**</t>
  </si>
  <si>
    <t>t=5.522, df=4</t>
  </si>
  <si>
    <t>IL-6</t>
  </si>
  <si>
    <t>IL-6 BMDM SC WD KD 4.21.22</t>
  </si>
  <si>
    <t>t=3.104, df=4</t>
  </si>
  <si>
    <t>Depth</t>
  </si>
  <si>
    <t>Name</t>
  </si>
  <si>
    <t>Statistic</t>
  </si>
  <si>
    <t>#Cells</t>
  </si>
  <si>
    <t>Fig 2C ST-HSC counts</t>
  </si>
  <si>
    <t>Fig 2C LT-HSC counts</t>
  </si>
  <si>
    <t xml:space="preserve">&gt; &gt; &gt; &gt; &gt; &gt; &gt; </t>
  </si>
  <si>
    <t>SC</t>
  </si>
  <si>
    <t>WD</t>
  </si>
  <si>
    <t>KD</t>
  </si>
  <si>
    <t>6-23-22 Kaufman Ruth Panel 3_Ketogenic Diet_KD1_011.fcs/StandardizedEvents/Cells/FSC Singlets/SSC Singlets/Viable/Lineage-/CD201+CD27+</t>
  </si>
  <si>
    <t>6-23-22 Kaufman Ruth Panel 3_Ketogenic Diet_KD2_012.fcs/StandardizedEvents/Cells/FSC Singlets/SSC Singlets/Viable/Lineage-/CD201+CD27+</t>
  </si>
  <si>
    <t>6-23-22 Kaufman Ruth Panel 3_Ketogenic Diet_KD3_013.fcs/StandardizedEvents/Cells/FSC Singlets/SSC Singlets/Viable/Lineage-/CD201+CD27+</t>
  </si>
  <si>
    <t>6-23-22 Kaufman Ruth Panel 3_Ketogenic Diet_KD4_014.fcs/StandardizedEvents/Cells/FSC Singlets/SSC Singlets/Viable/Lineage-/CD201+CD27+</t>
  </si>
  <si>
    <t>6-23-22 Kaufman Ruth Panel 3_Ketogenic Diet_KD5_015.fcs/StandardizedEvents/Cells/FSC Singlets/SSC Singlets/Viable/Lineage-/CD201+CD27+</t>
  </si>
  <si>
    <t>6-23-22 Kaufman Ruth Panel 3_Standard Chow_SC1_001.fcs/StandardizedEvents/Cells/FSC Singlets/SSC Singlets/Viable/Lineage-/CD201+CD27+</t>
  </si>
  <si>
    <t>6-23-22 Kaufman Ruth Panel 3_Standard Chow_SC2_002.fcs/StandardizedEvents/Cells/FSC Singlets/SSC Singlets/Viable/Lineage-/CD201+CD27+</t>
  </si>
  <si>
    <t>6-23-22 Kaufman Ruth Panel 3_Standard Chow_SC3_003.fcs/StandardizedEvents/Cells/FSC Singlets/SSC Singlets/Viable/Lineage-/CD201+CD27+</t>
  </si>
  <si>
    <t>6-23-22 Kaufman Ruth Panel 3_Standard Chow_SC4_004.fcs/StandardizedEvents/Cells/FSC Singlets/SSC Singlets/Viable/Lineage-/CD201+CD27+</t>
  </si>
  <si>
    <t>6-23-22 Kaufman Ruth Panel 3_Standard Chow_SC5_005.fcs/StandardizedEvents/Cells/FSC Singlets/SSC Singlets/Viable/Lineage-/CD201+CD27+</t>
  </si>
  <si>
    <t>6-23-22 Kaufman Ruth Panel 3_Western Diet_WD1_006.fcs/StandardizedEvents/Cells/FSC Singlets/SSC Singlets/Viable/Lineage-/CD201+CD27+</t>
  </si>
  <si>
    <t>6-23-22 Kaufman Ruth Panel 3_Western Diet_WD2_007.fcs/StandardizedEvents/Cells/FSC Singlets/SSC Singlets/Viable/Lineage-/CD201+CD27+</t>
  </si>
  <si>
    <t>6-23-22 Kaufman Ruth Panel 3_Western Diet_WD3_008.fcs/StandardizedEvents/Cells/FSC Singlets/SSC Singlets/Viable/Lineage-/CD201+CD27+</t>
  </si>
  <si>
    <t>6-23-22 Kaufman Ruth Panel 3_Western Diet_WD4_009.fcs/StandardizedEvents/Cells/FSC Singlets/SSC Singlets/Viable/Lineage-/CD201+CD27+</t>
  </si>
  <si>
    <t>6-23-22 Kaufman Ruth Panel 3_Western Diet_WD5_010.fcs/StandardizedEvents/Cells/FSC Singlets/SSC Singlets/Viable/Lineage-/CD201+CD27+</t>
  </si>
  <si>
    <t xml:space="preserve">&gt; </t>
  </si>
  <si>
    <t xml:space="preserve">&gt; &gt; </t>
  </si>
  <si>
    <t xml:space="preserve">&gt; &gt; &gt; </t>
  </si>
  <si>
    <t xml:space="preserve">&gt; &gt; &gt; &gt; </t>
  </si>
  <si>
    <t xml:space="preserve">&gt; &gt; &gt; &gt; &gt; </t>
  </si>
  <si>
    <t xml:space="preserve">&gt; &gt; &gt; &gt; &gt; &gt; </t>
  </si>
  <si>
    <t xml:space="preserve">&gt; &gt; &gt; &gt; &gt; &gt; &gt; &gt; </t>
  </si>
  <si>
    <t xml:space="preserve">&gt; &gt; &gt; &gt; &gt; &gt; &gt; &gt; &gt; </t>
  </si>
  <si>
    <t>6-23-22 Kaufman Ruth Panel 3_Ketogenic Diet_KD1_011.fcs</t>
  </si>
  <si>
    <t>6-23-22 Kaufman Ruth Panel 3_Ketogenic Diet_KD1_011.fcs/StandardizedEvents</t>
  </si>
  <si>
    <t>6-23-22 Kaufman Ruth Panel 3_Ketogenic Diet_KD1_011.fcs/DownSample-StandardizedEvents</t>
  </si>
  <si>
    <t>6-23-22 Kaufman Ruth Panel 3_Ketogenic Diet_KD1_011.fcs/StandardizedEvents/Cells</t>
  </si>
  <si>
    <t>6-23-22 Kaufman Ruth Panel 3_Ketogenic Diet_KD1_011.fcs/StandardizedEvents/Cells/FSC Singlets</t>
  </si>
  <si>
    <t>6-23-22 Kaufman Ruth Panel 3_Ketogenic Diet_KD1_011.fcs/StandardizedEvents/Cells/FSC Singlets/SSC Singlets</t>
  </si>
  <si>
    <t>6-23-22 Kaufman Ruth Panel 3_Ketogenic Diet_KD1_011.fcs/StandardizedEvents/Cells/FSC Singlets/SSC Singlets/Viable</t>
  </si>
  <si>
    <t>6-23-22 Kaufman Ruth Panel 3_Ketogenic Diet_KD1_011.fcs/StandardizedEvents/Cells/FSC Singlets/SSC Singlets/Viable/Lineage-</t>
  </si>
  <si>
    <t>6-23-22 Kaufman Ruth Panel 3_Ketogenic Diet_KD1_011.fcs/StandardizedEvents/Cells/FSC Singlets/SSC Singlets/Viable/Lineage-/CD201+CD27+/CD150-CD48-</t>
  </si>
  <si>
    <t>6-23-22 Kaufman Ruth Panel 3_Ketogenic Diet_KD1_011.fcs/StandardizedEvents/Cells/FSC Singlets/SSC Singlets/Viable/Lineage-/CD201+CD27+/LT-HSC</t>
  </si>
  <si>
    <t>6-23-22 Kaufman Ruth Panel 3_Ketogenic Diet_KD1_011.fcs/StandardizedEvents/Cells/FSC Singlets/SSC Singlets/Viable/Lineage-/CD201+CD27+/MPPs</t>
  </si>
  <si>
    <t>6-23-22 Kaufman Ruth Panel 3_Ketogenic Diet_KD1_011.fcs/StandardizedEvents/Cells/FSC Singlets/SSC Singlets/Viable/Lineage-/CD201+CD27+/MPPs/MPP3</t>
  </si>
  <si>
    <t>6-23-22 Kaufman Ruth Panel 3_Ketogenic Diet_KD1_011.fcs/StandardizedEvents/Cells/FSC Singlets/SSC Singlets/Viable/Lineage-/CD201+CD27+/MPPs/MPP4</t>
  </si>
  <si>
    <t>6-23-22 Kaufman Ruth Panel 3_Ketogenic Diet_KD1_011.fcs/StandardizedEvents/Cells/FSC Singlets/SSC Singlets/Viable/Lineage-/CD201+CD27+/ST-HSC</t>
  </si>
  <si>
    <t>6-23-22 Kaufman Ruth Panel 3_Ketogenic Diet_KD2_012.fcs</t>
  </si>
  <si>
    <t>6-23-22 Kaufman Ruth Panel 3_Ketogenic Diet_KD2_012.fcs/StandardizedEvents</t>
  </si>
  <si>
    <t>6-23-22 Kaufman Ruth Panel 3_Ketogenic Diet_KD2_012.fcs/DownSample-StandardizedEvents</t>
  </si>
  <si>
    <t>6-23-22 Kaufman Ruth Panel 3_Ketogenic Diet_KD2_012.fcs/StandardizedEvents/Cells</t>
  </si>
  <si>
    <t>6-23-22 Kaufman Ruth Panel 3_Ketogenic Diet_KD2_012.fcs/StandardizedEvents/Cells/FSC Singlets</t>
  </si>
  <si>
    <t>6-23-22 Kaufman Ruth Panel 3_Ketogenic Diet_KD2_012.fcs/StandardizedEvents/Cells/FSC Singlets/SSC Singlets</t>
  </si>
  <si>
    <t>6-23-22 Kaufman Ruth Panel 3_Ketogenic Diet_KD2_012.fcs/StandardizedEvents/Cells/FSC Singlets/SSC Singlets/Viable</t>
  </si>
  <si>
    <t>6-23-22 Kaufman Ruth Panel 3_Ketogenic Diet_KD2_012.fcs/StandardizedEvents/Cells/FSC Singlets/SSC Singlets/Viable/Lineage-</t>
  </si>
  <si>
    <t>6-23-22 Kaufman Ruth Panel 3_Ketogenic Diet_KD2_012.fcs/StandardizedEvents/Cells/FSC Singlets/SSC Singlets/Viable/Lineage-/CD201+CD27+/CD150-CD48-</t>
  </si>
  <si>
    <t>6-23-22 Kaufman Ruth Panel 3_Ketogenic Diet_KD2_012.fcs/StandardizedEvents/Cells/FSC Singlets/SSC Singlets/Viable/Lineage-/CD201+CD27+/LT-HSC</t>
  </si>
  <si>
    <t>6-23-22 Kaufman Ruth Panel 3_Ketogenic Diet_KD2_012.fcs/StandardizedEvents/Cells/FSC Singlets/SSC Singlets/Viable/Lineage-/CD201+CD27+/MPPs</t>
  </si>
  <si>
    <t>6-23-22 Kaufman Ruth Panel 3_Ketogenic Diet_KD2_012.fcs/StandardizedEvents/Cells/FSC Singlets/SSC Singlets/Viable/Lineage-/CD201+CD27+/MPPs/MPP3</t>
  </si>
  <si>
    <t>6-23-22 Kaufman Ruth Panel 3_Ketogenic Diet_KD2_012.fcs/StandardizedEvents/Cells/FSC Singlets/SSC Singlets/Viable/Lineage-/CD201+CD27+/MPPs/MPP4</t>
  </si>
  <si>
    <t>6-23-22 Kaufman Ruth Panel 3_Ketogenic Diet_KD2_012.fcs/StandardizedEvents/Cells/FSC Singlets/SSC Singlets/Viable/Lineage-/CD201+CD27+/ST-HSC</t>
  </si>
  <si>
    <t>6-23-22 Kaufman Ruth Panel 3_Ketogenic Diet_KD3_013.fcs</t>
  </si>
  <si>
    <t>6-23-22 Kaufman Ruth Panel 3_Ketogenic Diet_KD3_013.fcs/StandardizedEvents</t>
  </si>
  <si>
    <t>6-23-22 Kaufman Ruth Panel 3_Ketogenic Diet_KD3_013.fcs/DownSample-StandardizedEvents</t>
  </si>
  <si>
    <t>6-23-22 Kaufman Ruth Panel 3_Ketogenic Diet_KD3_013.fcs/StandardizedEvents/Cells</t>
  </si>
  <si>
    <t>6-23-22 Kaufman Ruth Panel 3_Ketogenic Diet_KD3_013.fcs/StandardizedEvents/Cells/FSC Singlets</t>
  </si>
  <si>
    <t>6-23-22 Kaufman Ruth Panel 3_Ketogenic Diet_KD3_013.fcs/StandardizedEvents/Cells/FSC Singlets/SSC Singlets</t>
  </si>
  <si>
    <t>6-23-22 Kaufman Ruth Panel 3_Ketogenic Diet_KD3_013.fcs/StandardizedEvents/Cells/FSC Singlets/SSC Singlets/Viable</t>
  </si>
  <si>
    <t>6-23-22 Kaufman Ruth Panel 3_Ketogenic Diet_KD3_013.fcs/StandardizedEvents/Cells/FSC Singlets/SSC Singlets/Viable/Lineage-</t>
  </si>
  <si>
    <t>6-23-22 Kaufman Ruth Panel 3_Ketogenic Diet_KD3_013.fcs/StandardizedEvents/Cells/FSC Singlets/SSC Singlets/Viable/Lineage-/CD201+CD27+/CD150-CD48-</t>
  </si>
  <si>
    <t>6-23-22 Kaufman Ruth Panel 3_Ketogenic Diet_KD3_013.fcs/StandardizedEvents/Cells/FSC Singlets/SSC Singlets/Viable/Lineage-/CD201+CD27+/LT-HSC</t>
  </si>
  <si>
    <t>6-23-22 Kaufman Ruth Panel 3_Ketogenic Diet_KD3_013.fcs/StandardizedEvents/Cells/FSC Singlets/SSC Singlets/Viable/Lineage-/CD201+CD27+/MPPs</t>
  </si>
  <si>
    <t>6-23-22 Kaufman Ruth Panel 3_Ketogenic Diet_KD3_013.fcs/StandardizedEvents/Cells/FSC Singlets/SSC Singlets/Viable/Lineage-/CD201+CD27+/MPPs/MPP3</t>
  </si>
  <si>
    <t>6-23-22 Kaufman Ruth Panel 3_Ketogenic Diet_KD3_013.fcs/StandardizedEvents/Cells/FSC Singlets/SSC Singlets/Viable/Lineage-/CD201+CD27+/MPPs/MPP4</t>
  </si>
  <si>
    <t>6-23-22 Kaufman Ruth Panel 3_Ketogenic Diet_KD3_013.fcs/StandardizedEvents/Cells/FSC Singlets/SSC Singlets/Viable/Lineage-/CD201+CD27+/ST-HSC</t>
  </si>
  <si>
    <t>6-23-22 Kaufman Ruth Panel 3_Ketogenic Diet_KD4_014.fcs</t>
  </si>
  <si>
    <t>6-23-22 Kaufman Ruth Panel 3_Ketogenic Diet_KD4_014.fcs/StandardizedEvents</t>
  </si>
  <si>
    <t>6-23-22 Kaufman Ruth Panel 3_Ketogenic Diet_KD4_014.fcs/DownSample-StandardizedEvents</t>
  </si>
  <si>
    <t>6-23-22 Kaufman Ruth Panel 3_Ketogenic Diet_KD4_014.fcs/StandardizedEvents/Cells</t>
  </si>
  <si>
    <t>6-23-22 Kaufman Ruth Panel 3_Ketogenic Diet_KD4_014.fcs/StandardizedEvents/Cells/FSC Singlets</t>
  </si>
  <si>
    <t>6-23-22 Kaufman Ruth Panel 3_Ketogenic Diet_KD4_014.fcs/StandardizedEvents/Cells/FSC Singlets/SSC Singlets</t>
  </si>
  <si>
    <t>6-23-22 Kaufman Ruth Panel 3_Ketogenic Diet_KD4_014.fcs/StandardizedEvents/Cells/FSC Singlets/SSC Singlets/Viable</t>
  </si>
  <si>
    <t>6-23-22 Kaufman Ruth Panel 3_Ketogenic Diet_KD4_014.fcs/StandardizedEvents/Cells/FSC Singlets/SSC Singlets/Viable/Lineage-</t>
  </si>
  <si>
    <t>6-23-22 Kaufman Ruth Panel 3_Ketogenic Diet_KD4_014.fcs/StandardizedEvents/Cells/FSC Singlets/SSC Singlets/Viable/Lineage-/CD201+CD27+/CD150-CD48-</t>
  </si>
  <si>
    <t>6-23-22 Kaufman Ruth Panel 3_Ketogenic Diet_KD4_014.fcs/StandardizedEvents/Cells/FSC Singlets/SSC Singlets/Viable/Lineage-/CD201+CD27+/LT-HSC</t>
  </si>
  <si>
    <t>6-23-22 Kaufman Ruth Panel 3_Ketogenic Diet_KD4_014.fcs/StandardizedEvents/Cells/FSC Singlets/SSC Singlets/Viable/Lineage-/CD201+CD27+/MPPs</t>
  </si>
  <si>
    <t>6-23-22 Kaufman Ruth Panel 3_Ketogenic Diet_KD4_014.fcs/StandardizedEvents/Cells/FSC Singlets/SSC Singlets/Viable/Lineage-/CD201+CD27+/MPPs/MPP3</t>
  </si>
  <si>
    <t>6-23-22 Kaufman Ruth Panel 3_Ketogenic Diet_KD4_014.fcs/StandardizedEvents/Cells/FSC Singlets/SSC Singlets/Viable/Lineage-/CD201+CD27+/MPPs/MPP4</t>
  </si>
  <si>
    <t>6-23-22 Kaufman Ruth Panel 3_Ketogenic Diet_KD4_014.fcs/StandardizedEvents/Cells/FSC Singlets/SSC Singlets/Viable/Lineage-/CD201+CD27+/ST-HSC</t>
  </si>
  <si>
    <t>6-23-22 Kaufman Ruth Panel 3_Ketogenic Diet_KD5_015.fcs</t>
  </si>
  <si>
    <t>6-23-22 Kaufman Ruth Panel 3_Ketogenic Diet_KD5_015.fcs/StandardizedEvents</t>
  </si>
  <si>
    <t>6-23-22 Kaufman Ruth Panel 3_Ketogenic Diet_KD5_015.fcs/DownSample-StandardizedEvents</t>
  </si>
  <si>
    <t>6-23-22 Kaufman Ruth Panel 3_Ketogenic Diet_KD5_015.fcs/StandardizedEvents/Cells</t>
  </si>
  <si>
    <t>6-23-22 Kaufman Ruth Panel 3_Ketogenic Diet_KD5_015.fcs/StandardizedEvents/Cells/FSC Singlets</t>
  </si>
  <si>
    <t>6-23-22 Kaufman Ruth Panel 3_Ketogenic Diet_KD5_015.fcs/StandardizedEvents/Cells/FSC Singlets/SSC Singlets</t>
  </si>
  <si>
    <t>6-23-22 Kaufman Ruth Panel 3_Ketogenic Diet_KD5_015.fcs/StandardizedEvents/Cells/FSC Singlets/SSC Singlets/Viable</t>
  </si>
  <si>
    <t>6-23-22 Kaufman Ruth Panel 3_Ketogenic Diet_KD5_015.fcs/StandardizedEvents/Cells/FSC Singlets/SSC Singlets/Viable/Lineage-</t>
  </si>
  <si>
    <t>6-23-22 Kaufman Ruth Panel 3_Ketogenic Diet_KD5_015.fcs/StandardizedEvents/Cells/FSC Singlets/SSC Singlets/Viable/Lineage-/CD201+CD27+/CD150-CD48-</t>
  </si>
  <si>
    <t>6-23-22 Kaufman Ruth Panel 3_Ketogenic Diet_KD5_015.fcs/StandardizedEvents/Cells/FSC Singlets/SSC Singlets/Viable/Lineage-/CD201+CD27+/LT-HSC</t>
  </si>
  <si>
    <t>6-23-22 Kaufman Ruth Panel 3_Ketogenic Diet_KD5_015.fcs/StandardizedEvents/Cells/FSC Singlets/SSC Singlets/Viable/Lineage-/CD201+CD27+/MPPs</t>
  </si>
  <si>
    <t>6-23-22 Kaufman Ruth Panel 3_Ketogenic Diet_KD5_015.fcs/StandardizedEvents/Cells/FSC Singlets/SSC Singlets/Viable/Lineage-/CD201+CD27+/MPPs/MPP3</t>
  </si>
  <si>
    <t>6-23-22 Kaufman Ruth Panel 3_Ketogenic Diet_KD5_015.fcs/StandardizedEvents/Cells/FSC Singlets/SSC Singlets/Viable/Lineage-/CD201+CD27+/MPPs/MPP4</t>
  </si>
  <si>
    <t>6-23-22 Kaufman Ruth Panel 3_Ketogenic Diet_KD5_015.fcs/StandardizedEvents/Cells/FSC Singlets/SSC Singlets/Viable/Lineage-/CD201+CD27+/ST-HSC</t>
  </si>
  <si>
    <t>6-23-22 Kaufman Ruth Panel 3_Standard Chow_SC1_001.fcs</t>
  </si>
  <si>
    <t>6-23-22 Kaufman Ruth Panel 3_Standard Chow_SC1_001.fcs/StandardizedEvents</t>
  </si>
  <si>
    <t>6-23-22 Kaufman Ruth Panel 3_Standard Chow_SC1_001.fcs/DownSample-StandardizedEvents</t>
  </si>
  <si>
    <t>6-23-22 Kaufman Ruth Panel 3_Standard Chow_SC1_001.fcs/StandardizedEvents/Cells</t>
  </si>
  <si>
    <t>6-23-22 Kaufman Ruth Panel 3_Standard Chow_SC1_001.fcs/StandardizedEvents/Cells/FSC Singlets</t>
  </si>
  <si>
    <t>6-23-22 Kaufman Ruth Panel 3_Standard Chow_SC1_001.fcs/StandardizedEvents/Cells/FSC Singlets/SSC Singlets</t>
  </si>
  <si>
    <t>6-23-22 Kaufman Ruth Panel 3_Standard Chow_SC1_001.fcs/StandardizedEvents/Cells/FSC Singlets/SSC Singlets/Viable</t>
  </si>
  <si>
    <t>6-23-22 Kaufman Ruth Panel 3_Standard Chow_SC1_001.fcs/StandardizedEvents/Cells/FSC Singlets/SSC Singlets/Viable/Lineage-</t>
  </si>
  <si>
    <t>6-23-22 Kaufman Ruth Panel 3_Standard Chow_SC1_001.fcs/StandardizedEvents/Cells/FSC Singlets/SSC Singlets/Viable/Lineage-/CD201+CD27+/CD150-CD48-</t>
  </si>
  <si>
    <t>6-23-22 Kaufman Ruth Panel 3_Standard Chow_SC1_001.fcs/StandardizedEvents/Cells/FSC Singlets/SSC Singlets/Viable/Lineage-/CD201+CD27+/LT-HSC</t>
  </si>
  <si>
    <t>6-23-22 Kaufman Ruth Panel 3_Standard Chow_SC1_001.fcs/StandardizedEvents/Cells/FSC Singlets/SSC Singlets/Viable/Lineage-/CD201+CD27+/MPPs</t>
  </si>
  <si>
    <t>6-23-22 Kaufman Ruth Panel 3_Standard Chow_SC1_001.fcs/StandardizedEvents/Cells/FSC Singlets/SSC Singlets/Viable/Lineage-/CD201+CD27+/MPPs/MPP3</t>
  </si>
  <si>
    <t>6-23-22 Kaufman Ruth Panel 3_Standard Chow_SC1_001.fcs/StandardizedEvents/Cells/FSC Singlets/SSC Singlets/Viable/Lineage-/CD201+CD27+/MPPs/MPP4</t>
  </si>
  <si>
    <t>6-23-22 Kaufman Ruth Panel 3_Standard Chow_SC1_001.fcs/StandardizedEvents/Cells/FSC Singlets/SSC Singlets/Viable/Lineage-/CD201+CD27+/ST-HSC</t>
  </si>
  <si>
    <t>6-23-22 Kaufman Ruth Panel 3_Standard Chow_SC2_002.fcs</t>
  </si>
  <si>
    <t>6-23-22 Kaufman Ruth Panel 3_Standard Chow_SC2_002.fcs/Events</t>
  </si>
  <si>
    <t>6-23-22 Kaufman Ruth Panel 3_Standard Chow_SC2_002.fcs/StandardizedEvents</t>
  </si>
  <si>
    <t>6-23-22 Kaufman Ruth Panel 3_Standard Chow_SC2_002.fcs/DownSample-StandardizedEvents</t>
  </si>
  <si>
    <t>6-23-22 Kaufman Ruth Panel 3_Standard Chow_SC2_002.fcs/StandardizedEvents/Cells</t>
  </si>
  <si>
    <t>6-23-22 Kaufman Ruth Panel 3_Standard Chow_SC2_002.fcs/StandardizedEvents/Cells/FSC Singlets</t>
  </si>
  <si>
    <t>6-23-22 Kaufman Ruth Panel 3_Standard Chow_SC2_002.fcs/StandardizedEvents/Cells/FSC Singlets/SSC Singlets</t>
  </si>
  <si>
    <t>6-23-22 Kaufman Ruth Panel 3_Standard Chow_SC2_002.fcs/StandardizedEvents/Cells/FSC Singlets/SSC Singlets/Viable</t>
  </si>
  <si>
    <t>6-23-22 Kaufman Ruth Panel 3_Standard Chow_SC2_002.fcs/StandardizedEvents/Cells/FSC Singlets/SSC Singlets/Viable/Lineage-</t>
  </si>
  <si>
    <t>6-23-22 Kaufman Ruth Panel 3_Standard Chow_SC2_002.fcs/StandardizedEvents/Cells/FSC Singlets/SSC Singlets/Viable/Lineage-/CD201+CD27+/CD150-CD48-</t>
  </si>
  <si>
    <t>6-23-22 Kaufman Ruth Panel 3_Standard Chow_SC2_002.fcs/StandardizedEvents/Cells/FSC Singlets/SSC Singlets/Viable/Lineage-/CD201+CD27+/LT-HSC</t>
  </si>
  <si>
    <t>6-23-22 Kaufman Ruth Panel 3_Standard Chow_SC2_002.fcs/StandardizedEvents/Cells/FSC Singlets/SSC Singlets/Viable/Lineage-/CD201+CD27+/MPPs</t>
  </si>
  <si>
    <t>6-23-22 Kaufman Ruth Panel 3_Standard Chow_SC2_002.fcs/StandardizedEvents/Cells/FSC Singlets/SSC Singlets/Viable/Lineage-/CD201+CD27+/MPPs/MPP3</t>
  </si>
  <si>
    <t>6-23-22 Kaufman Ruth Panel 3_Standard Chow_SC2_002.fcs/StandardizedEvents/Cells/FSC Singlets/SSC Singlets/Viable/Lineage-/CD201+CD27+/MPPs/MPP4</t>
  </si>
  <si>
    <t>6-23-22 Kaufman Ruth Panel 3_Standard Chow_SC2_002.fcs/StandardizedEvents/Cells/FSC Singlets/SSC Singlets/Viable/Lineage-/CD201+CD27+/ST-HSC</t>
  </si>
  <si>
    <t>6-23-22 Kaufman Ruth Panel 3_Standard Chow_SC3_003.fcs</t>
  </si>
  <si>
    <t>6-23-22 Kaufman Ruth Panel 3_Standard Chow_SC3_003.fcs/StandardizedEvents</t>
  </si>
  <si>
    <t>6-23-22 Kaufman Ruth Panel 3_Standard Chow_SC3_003.fcs/DownSample-StandardizedEvents</t>
  </si>
  <si>
    <t>6-23-22 Kaufman Ruth Panel 3_Standard Chow_SC3_003.fcs/StandardizedEvents/Cells</t>
  </si>
  <si>
    <t>6-23-22 Kaufman Ruth Panel 3_Standard Chow_SC3_003.fcs/StandardizedEvents/Cells/FSC Singlets</t>
  </si>
  <si>
    <t>6-23-22 Kaufman Ruth Panel 3_Standard Chow_SC3_003.fcs/StandardizedEvents/Cells/FSC Singlets/SSC Singlets</t>
  </si>
  <si>
    <t>6-23-22 Kaufman Ruth Panel 3_Standard Chow_SC3_003.fcs/StandardizedEvents/Cells/FSC Singlets/SSC Singlets/Viable</t>
  </si>
  <si>
    <t>6-23-22 Kaufman Ruth Panel 3_Standard Chow_SC3_003.fcs/StandardizedEvents/Cells/FSC Singlets/SSC Singlets/Viable/Lineage-</t>
  </si>
  <si>
    <t>6-23-22 Kaufman Ruth Panel 3_Standard Chow_SC3_003.fcs/StandardizedEvents/Cells/FSC Singlets/SSC Singlets/Viable/Lineage-/CD201+CD27+/CD150-CD48-</t>
  </si>
  <si>
    <t>6-23-22 Kaufman Ruth Panel 3_Standard Chow_SC3_003.fcs/StandardizedEvents/Cells/FSC Singlets/SSC Singlets/Viable/Lineage-/CD201+CD27+/LT-HSC</t>
  </si>
  <si>
    <t>6-23-22 Kaufman Ruth Panel 3_Standard Chow_SC3_003.fcs/StandardizedEvents/Cells/FSC Singlets/SSC Singlets/Viable/Lineage-/CD201+CD27+/MPPs</t>
  </si>
  <si>
    <t>6-23-22 Kaufman Ruth Panel 3_Standard Chow_SC3_003.fcs/StandardizedEvents/Cells/FSC Singlets/SSC Singlets/Viable/Lineage-/CD201+CD27+/MPPs/MPP3</t>
  </si>
  <si>
    <t>6-23-22 Kaufman Ruth Panel 3_Standard Chow_SC3_003.fcs/StandardizedEvents/Cells/FSC Singlets/SSC Singlets/Viable/Lineage-/CD201+CD27+/MPPs/MPP4</t>
  </si>
  <si>
    <t>6-23-22 Kaufman Ruth Panel 3_Standard Chow_SC3_003.fcs/StandardizedEvents/Cells/FSC Singlets/SSC Singlets/Viable/Lineage-/CD201+CD27+/ST-HSC</t>
  </si>
  <si>
    <t>6-23-22 Kaufman Ruth Panel 3_Standard Chow_SC4_004.fcs</t>
  </si>
  <si>
    <t>6-23-22 Kaufman Ruth Panel 3_Standard Chow_SC4_004.fcs/StandardizedEvents</t>
  </si>
  <si>
    <t>6-23-22 Kaufman Ruth Panel 3_Standard Chow_SC4_004.fcs/DownSample-StandardizedEvents</t>
  </si>
  <si>
    <t>6-23-22 Kaufman Ruth Panel 3_Standard Chow_SC4_004.fcs/StandardizedEvents/Cells</t>
  </si>
  <si>
    <t>6-23-22 Kaufman Ruth Panel 3_Standard Chow_SC4_004.fcs/StandardizedEvents/Cells/FSC Singlets</t>
  </si>
  <si>
    <t>6-23-22 Kaufman Ruth Panel 3_Standard Chow_SC4_004.fcs/StandardizedEvents/Cells/FSC Singlets/SSC Singlets</t>
  </si>
  <si>
    <t>6-23-22 Kaufman Ruth Panel 3_Standard Chow_SC4_004.fcs/StandardizedEvents/Cells/FSC Singlets/SSC Singlets/Viable</t>
  </si>
  <si>
    <t>6-23-22 Kaufman Ruth Panel 3_Standard Chow_SC4_004.fcs/StandardizedEvents/Cells/FSC Singlets/SSC Singlets/Viable/Lineage-</t>
  </si>
  <si>
    <t>6-23-22 Kaufman Ruth Panel 3_Standard Chow_SC4_004.fcs/StandardizedEvents/Cells/FSC Singlets/SSC Singlets/Viable/Lineage-/CD201+CD27+/CD150-CD48-</t>
  </si>
  <si>
    <t>6-23-22 Kaufman Ruth Panel 3_Standard Chow_SC4_004.fcs/StandardizedEvents/Cells/FSC Singlets/SSC Singlets/Viable/Lineage-/CD201+CD27+/LT-HSC</t>
  </si>
  <si>
    <t>6-23-22 Kaufman Ruth Panel 3_Standard Chow_SC4_004.fcs/StandardizedEvents/Cells/FSC Singlets/SSC Singlets/Viable/Lineage-/CD201+CD27+/MPPs</t>
  </si>
  <si>
    <t>6-23-22 Kaufman Ruth Panel 3_Standard Chow_SC4_004.fcs/StandardizedEvents/Cells/FSC Singlets/SSC Singlets/Viable/Lineage-/CD201+CD27+/MPPs/MPP3</t>
  </si>
  <si>
    <t>6-23-22 Kaufman Ruth Panel 3_Standard Chow_SC4_004.fcs/StandardizedEvents/Cells/FSC Singlets/SSC Singlets/Viable/Lineage-/CD201+CD27+/MPPs/MPP4</t>
  </si>
  <si>
    <t>6-23-22 Kaufman Ruth Panel 3_Standard Chow_SC4_004.fcs/StandardizedEvents/Cells/FSC Singlets/SSC Singlets/Viable/Lineage-/CD201+CD27+/ST-HSC</t>
  </si>
  <si>
    <t>6-23-22 Kaufman Ruth Panel 3_Standard Chow_SC5_005.fcs</t>
  </si>
  <si>
    <t>6-23-22 Kaufman Ruth Panel 3_Standard Chow_SC5_005.fcs/StandardizedEvents</t>
  </si>
  <si>
    <t>6-23-22 Kaufman Ruth Panel 3_Standard Chow_SC5_005.fcs/DownSample-StandardizedEvents</t>
  </si>
  <si>
    <t>6-23-22 Kaufman Ruth Panel 3_Standard Chow_SC5_005.fcs/StandardizedEvents/Cells</t>
  </si>
  <si>
    <t>6-23-22 Kaufman Ruth Panel 3_Standard Chow_SC5_005.fcs/StandardizedEvents/Cells/FSC Singlets</t>
  </si>
  <si>
    <t>6-23-22 Kaufman Ruth Panel 3_Standard Chow_SC5_005.fcs/StandardizedEvents/Cells/FSC Singlets/SSC Singlets</t>
  </si>
  <si>
    <t>6-23-22 Kaufman Ruth Panel 3_Standard Chow_SC5_005.fcs/StandardizedEvents/Cells/FSC Singlets/SSC Singlets/Viable</t>
  </si>
  <si>
    <t>6-23-22 Kaufman Ruth Panel 3_Standard Chow_SC5_005.fcs/StandardizedEvents/Cells/FSC Singlets/SSC Singlets/Viable/Lineage-</t>
  </si>
  <si>
    <t>6-23-22 Kaufman Ruth Panel 3_Standard Chow_SC5_005.fcs/StandardizedEvents/Cells/FSC Singlets/SSC Singlets/Viable/Lineage-/CD201+CD27+/CD150-CD48-</t>
  </si>
  <si>
    <t>6-23-22 Kaufman Ruth Panel 3_Standard Chow_SC5_005.fcs/StandardizedEvents/Cells/FSC Singlets/SSC Singlets/Viable/Lineage-/CD201+CD27+/LT-HSC</t>
  </si>
  <si>
    <t>6-23-22 Kaufman Ruth Panel 3_Standard Chow_SC5_005.fcs/StandardizedEvents/Cells/FSC Singlets/SSC Singlets/Viable/Lineage-/CD201+CD27+/MPPs</t>
  </si>
  <si>
    <t>6-23-22 Kaufman Ruth Panel 3_Standard Chow_SC5_005.fcs/StandardizedEvents/Cells/FSC Singlets/SSC Singlets/Viable/Lineage-/CD201+CD27+/MPPs/MPP3</t>
  </si>
  <si>
    <t>6-23-22 Kaufman Ruth Panel 3_Standard Chow_SC5_005.fcs/StandardizedEvents/Cells/FSC Singlets/SSC Singlets/Viable/Lineage-/CD201+CD27+/MPPs/MPP4</t>
  </si>
  <si>
    <t>6-23-22 Kaufman Ruth Panel 3_Standard Chow_SC5_005.fcs/StandardizedEvents/Cells/FSC Singlets/SSC Singlets/Viable/Lineage-/CD201+CD27+/ST-HSC</t>
  </si>
  <si>
    <t>6-23-22 Kaufman Ruth Panel 3_Western Diet_WD1_006.fcs</t>
  </si>
  <si>
    <t>6-23-22 Kaufman Ruth Panel 3_Western Diet_WD1_006.fcs/StandardizedEvents</t>
  </si>
  <si>
    <t>6-23-22 Kaufman Ruth Panel 3_Western Diet_WD1_006.fcs/DownSample-StandardizedEvents</t>
  </si>
  <si>
    <t>6-23-22 Kaufman Ruth Panel 3_Western Diet_WD1_006.fcs/StandardizedEvents/Cells</t>
  </si>
  <si>
    <t>6-23-22 Kaufman Ruth Panel 3_Western Diet_WD1_006.fcs/StandardizedEvents/Cells/FSC Singlets</t>
  </si>
  <si>
    <t>6-23-22 Kaufman Ruth Panel 3_Western Diet_WD1_006.fcs/StandardizedEvents/Cells/FSC Singlets/SSC Singlets</t>
  </si>
  <si>
    <t>6-23-22 Kaufman Ruth Panel 3_Western Diet_WD1_006.fcs/StandardizedEvents/Cells/FSC Singlets/SSC Singlets/Viable</t>
  </si>
  <si>
    <t>6-23-22 Kaufman Ruth Panel 3_Western Diet_WD1_006.fcs/StandardizedEvents/Cells/FSC Singlets/SSC Singlets/Viable/Lineage-</t>
  </si>
  <si>
    <t>6-23-22 Kaufman Ruth Panel 3_Western Diet_WD1_006.fcs/StandardizedEvents/Cells/FSC Singlets/SSC Singlets/Viable/Lineage-/CD201+CD27+/CD150-CD48-</t>
  </si>
  <si>
    <t>6-23-22 Kaufman Ruth Panel 3_Western Diet_WD1_006.fcs/StandardizedEvents/Cells/FSC Singlets/SSC Singlets/Viable/Lineage-/CD201+CD27+/LT-HSC</t>
  </si>
  <si>
    <t>6-23-22 Kaufman Ruth Panel 3_Western Diet_WD1_006.fcs/StandardizedEvents/Cells/FSC Singlets/SSC Singlets/Viable/Lineage-/CD201+CD27+/MPPs</t>
  </si>
  <si>
    <t>6-23-22 Kaufman Ruth Panel 3_Western Diet_WD1_006.fcs/StandardizedEvents/Cells/FSC Singlets/SSC Singlets/Viable/Lineage-/CD201+CD27+/MPPs/MPP3</t>
  </si>
  <si>
    <t>6-23-22 Kaufman Ruth Panel 3_Western Diet_WD1_006.fcs/StandardizedEvents/Cells/FSC Singlets/SSC Singlets/Viable/Lineage-/CD201+CD27+/MPPs/MPP4</t>
  </si>
  <si>
    <t>6-23-22 Kaufman Ruth Panel 3_Western Diet_WD1_006.fcs/StandardizedEvents/Cells/FSC Singlets/SSC Singlets/Viable/Lineage-/CD201+CD27+/ST-HSC</t>
  </si>
  <si>
    <t>6-23-22 Kaufman Ruth Panel 3_Western Diet_WD2_007.fcs</t>
  </si>
  <si>
    <t>6-23-22 Kaufman Ruth Panel 3_Western Diet_WD2_007.fcs/StandardizedEvents</t>
  </si>
  <si>
    <t>6-23-22 Kaufman Ruth Panel 3_Western Diet_WD2_007.fcs/DownSample-StandardizedEvents</t>
  </si>
  <si>
    <t>6-23-22 Kaufman Ruth Panel 3_Western Diet_WD2_007.fcs/StandardizedEvents/Cells</t>
  </si>
  <si>
    <t>6-23-22 Kaufman Ruth Panel 3_Western Diet_WD2_007.fcs/StandardizedEvents/Cells/FSC Singlets</t>
  </si>
  <si>
    <t>6-23-22 Kaufman Ruth Panel 3_Western Diet_WD2_007.fcs/StandardizedEvents/Cells/FSC Singlets/SSC Singlets</t>
  </si>
  <si>
    <t>6-23-22 Kaufman Ruth Panel 3_Western Diet_WD2_007.fcs/StandardizedEvents/Cells/FSC Singlets/SSC Singlets/Viable</t>
  </si>
  <si>
    <t>6-23-22 Kaufman Ruth Panel 3_Western Diet_WD2_007.fcs/StandardizedEvents/Cells/FSC Singlets/SSC Singlets/Viable/Lineage-</t>
  </si>
  <si>
    <t>6-23-22 Kaufman Ruth Panel 3_Western Diet_WD2_007.fcs/StandardizedEvents/Cells/FSC Singlets/SSC Singlets/Viable/Lineage-/CD201+CD27+/CD150-CD48-</t>
  </si>
  <si>
    <t>6-23-22 Kaufman Ruth Panel 3_Western Diet_WD2_007.fcs/StandardizedEvents/Cells/FSC Singlets/SSC Singlets/Viable/Lineage-/CD201+CD27+/LT-HSC</t>
  </si>
  <si>
    <t>6-23-22 Kaufman Ruth Panel 3_Western Diet_WD2_007.fcs/StandardizedEvents/Cells/FSC Singlets/SSC Singlets/Viable/Lineage-/CD201+CD27+/MPPs</t>
  </si>
  <si>
    <t>6-23-22 Kaufman Ruth Panel 3_Western Diet_WD2_007.fcs/StandardizedEvents/Cells/FSC Singlets/SSC Singlets/Viable/Lineage-/CD201+CD27+/MPPs/MPP3</t>
  </si>
  <si>
    <t>6-23-22 Kaufman Ruth Panel 3_Western Diet_WD2_007.fcs/StandardizedEvents/Cells/FSC Singlets/SSC Singlets/Viable/Lineage-/CD201+CD27+/MPPs/MPP4</t>
  </si>
  <si>
    <t>6-23-22 Kaufman Ruth Panel 3_Western Diet_WD2_007.fcs/StandardizedEvents/Cells/FSC Singlets/SSC Singlets/Viable/Lineage-/CD201+CD27+/ST-HSC</t>
  </si>
  <si>
    <t>6-23-22 Kaufman Ruth Panel 3_Western Diet_WD3_008.fcs</t>
  </si>
  <si>
    <t>6-23-22 Kaufman Ruth Panel 3_Western Diet_WD3_008.fcs/StandardizedEvents</t>
  </si>
  <si>
    <t>6-23-22 Kaufman Ruth Panel 3_Western Diet_WD3_008.fcs/DownSample-StandardizedEvents</t>
  </si>
  <si>
    <t>6-23-22 Kaufman Ruth Panel 3_Western Diet_WD3_008.fcs/StandardizedEvents/Cells</t>
  </si>
  <si>
    <t>6-23-22 Kaufman Ruth Panel 3_Western Diet_WD3_008.fcs/StandardizedEvents/Cells/FSC Singlets</t>
  </si>
  <si>
    <t>6-23-22 Kaufman Ruth Panel 3_Western Diet_WD3_008.fcs/StandardizedEvents/Cells/FSC Singlets/SSC Singlets</t>
  </si>
  <si>
    <t>6-23-22 Kaufman Ruth Panel 3_Western Diet_WD3_008.fcs/StandardizedEvents/Cells/FSC Singlets/SSC Singlets/Viable</t>
  </si>
  <si>
    <t>6-23-22 Kaufman Ruth Panel 3_Western Diet_WD3_008.fcs/StandardizedEvents/Cells/FSC Singlets/SSC Singlets/Viable/Lineage-</t>
  </si>
  <si>
    <t>6-23-22 Kaufman Ruth Panel 3_Western Diet_WD3_008.fcs/StandardizedEvents/Cells/FSC Singlets/SSC Singlets/Viable/Lineage-/CD201+CD27+/CD150-CD48-</t>
  </si>
  <si>
    <t>6-23-22 Kaufman Ruth Panel 3_Western Diet_WD3_008.fcs/StandardizedEvents/Cells/FSC Singlets/SSC Singlets/Viable/Lineage-/CD201+CD27+/LT-HSC</t>
  </si>
  <si>
    <t>6-23-22 Kaufman Ruth Panel 3_Western Diet_WD3_008.fcs/StandardizedEvents/Cells/FSC Singlets/SSC Singlets/Viable/Lineage-/CD201+CD27+/MPPs</t>
  </si>
  <si>
    <t>6-23-22 Kaufman Ruth Panel 3_Western Diet_WD3_008.fcs/StandardizedEvents/Cells/FSC Singlets/SSC Singlets/Viable/Lineage-/CD201+CD27+/MPPs/MPP3</t>
  </si>
  <si>
    <t>6-23-22 Kaufman Ruth Panel 3_Western Diet_WD3_008.fcs/StandardizedEvents/Cells/FSC Singlets/SSC Singlets/Viable/Lineage-/CD201+CD27+/MPPs/MPP4</t>
  </si>
  <si>
    <t>6-23-22 Kaufman Ruth Panel 3_Western Diet_WD3_008.fcs/StandardizedEvents/Cells/FSC Singlets/SSC Singlets/Viable/Lineage-/CD201+CD27+/ST-HSC</t>
  </si>
  <si>
    <t>6-23-22 Kaufman Ruth Panel 3_Western Diet_WD4_009.fcs</t>
  </si>
  <si>
    <t>6-23-22 Kaufman Ruth Panel 3_Western Diet_WD4_009.fcs/StandardizedEvents</t>
  </si>
  <si>
    <t>6-23-22 Kaufman Ruth Panel 3_Western Diet_WD4_009.fcs/DownSample-StandardizedEvents</t>
  </si>
  <si>
    <t>6-23-22 Kaufman Ruth Panel 3_Western Diet_WD4_009.fcs/StandardizedEvents/Cells</t>
  </si>
  <si>
    <t>6-23-22 Kaufman Ruth Panel 3_Western Diet_WD4_009.fcs/StandardizedEvents/Cells/FSC Singlets</t>
  </si>
  <si>
    <t>6-23-22 Kaufman Ruth Panel 3_Western Diet_WD4_009.fcs/StandardizedEvents/Cells/FSC Singlets/SSC Singlets</t>
  </si>
  <si>
    <t>6-23-22 Kaufman Ruth Panel 3_Western Diet_WD4_009.fcs/StandardizedEvents/Cells/FSC Singlets/SSC Singlets/Viable</t>
  </si>
  <si>
    <t>6-23-22 Kaufman Ruth Panel 3_Western Diet_WD4_009.fcs/StandardizedEvents/Cells/FSC Singlets/SSC Singlets/Viable/Lineage-</t>
  </si>
  <si>
    <t>6-23-22 Kaufman Ruth Panel 3_Western Diet_WD4_009.fcs/StandardizedEvents/Cells/FSC Singlets/SSC Singlets/Viable/Lineage-/CD201+CD27+/CD150-CD48-</t>
  </si>
  <si>
    <t>6-23-22 Kaufman Ruth Panel 3_Western Diet_WD4_009.fcs/StandardizedEvents/Cells/FSC Singlets/SSC Singlets/Viable/Lineage-/CD201+CD27+/LT-HSC</t>
  </si>
  <si>
    <t>6-23-22 Kaufman Ruth Panel 3_Western Diet_WD4_009.fcs/StandardizedEvents/Cells/FSC Singlets/SSC Singlets/Viable/Lineage-/CD201+CD27+/MPPs</t>
  </si>
  <si>
    <t>6-23-22 Kaufman Ruth Panel 3_Western Diet_WD4_009.fcs/StandardizedEvents/Cells/FSC Singlets/SSC Singlets/Viable/Lineage-/CD201+CD27+/MPPs/MPP3</t>
  </si>
  <si>
    <t>6-23-22 Kaufman Ruth Panel 3_Western Diet_WD4_009.fcs/StandardizedEvents/Cells/FSC Singlets/SSC Singlets/Viable/Lineage-/CD201+CD27+/MPPs/MPP4</t>
  </si>
  <si>
    <t>6-23-22 Kaufman Ruth Panel 3_Western Diet_WD4_009.fcs/StandardizedEvents/Cells/FSC Singlets/SSC Singlets/Viable/Lineage-/CD201+CD27+/ST-HSC</t>
  </si>
  <si>
    <t>6-23-22 Kaufman Ruth Panel 3_Western Diet_WD5_010.fcs</t>
  </si>
  <si>
    <t>6-23-22 Kaufman Ruth Panel 3_Western Diet_WD5_010.fcs/StandardizedEvents</t>
  </si>
  <si>
    <t>6-23-22 Kaufman Ruth Panel 3_Western Diet_WD5_010.fcs/DownSample-StandardizedEvents</t>
  </si>
  <si>
    <t>6-23-22 Kaufman Ruth Panel 3_Western Diet_WD5_010.fcs/StandardizedEvents/Cells</t>
  </si>
  <si>
    <t>6-23-22 Kaufman Ruth Panel 3_Western Diet_WD5_010.fcs/StandardizedEvents/Cells/FSC Singlets</t>
  </si>
  <si>
    <t>6-23-22 Kaufman Ruth Panel 3_Western Diet_WD5_010.fcs/StandardizedEvents/Cells/FSC Singlets/SSC Singlets</t>
  </si>
  <si>
    <t>6-23-22 Kaufman Ruth Panel 3_Western Diet_WD5_010.fcs/StandardizedEvents/Cells/FSC Singlets/SSC Singlets/Viable</t>
  </si>
  <si>
    <t>6-23-22 Kaufman Ruth Panel 3_Western Diet_WD5_010.fcs/StandardizedEvents/Cells/FSC Singlets/SSC Singlets/Viable/Lineage-</t>
  </si>
  <si>
    <t>6-23-22 Kaufman Ruth Panel 3_Western Diet_WD5_010.fcs/StandardizedEvents/Cells/FSC Singlets/SSC Singlets/Viable/Lineage-/CD201+CD27+/CD150-CD48-</t>
  </si>
  <si>
    <t>6-23-22 Kaufman Ruth Panel 3_Western Diet_WD5_010.fcs/StandardizedEvents/Cells/FSC Singlets/SSC Singlets/Viable/Lineage-/CD201+CD27+/LT-HSC</t>
  </si>
  <si>
    <t>6-23-22 Kaufman Ruth Panel 3_Western Diet_WD5_010.fcs/StandardizedEvents/Cells/FSC Singlets/SSC Singlets/Viable/Lineage-/CD201+CD27+/MPPs</t>
  </si>
  <si>
    <t>6-23-22 Kaufman Ruth Panel 3_Western Diet_WD5_010.fcs/StandardizedEvents/Cells/FSC Singlets/SSC Singlets/Viable/Lineage-/CD201+CD27+/MPPs/MPP3</t>
  </si>
  <si>
    <t>6-23-22 Kaufman Ruth Panel 3_Western Diet_WD5_010.fcs/StandardizedEvents/Cells/FSC Singlets/SSC Singlets/Viable/Lineage-/CD201+CD27+/MPPs/MPP4</t>
  </si>
  <si>
    <t>6-23-22 Kaufman Ruth Panel 3_Western Diet_WD5_010.fcs/StandardizedEvents/Cells/FSC Singlets/SSC Singlets/Viable/Lineage-/CD201+CD27+/ST-HSC</t>
  </si>
  <si>
    <t>Fig 2C MPP total counts</t>
  </si>
  <si>
    <t>Mann Whitney test</t>
  </si>
  <si>
    <t>Exact or approximate P value?</t>
  </si>
  <si>
    <t>Exact</t>
  </si>
  <si>
    <t>Sum of ranks in column A,C</t>
  </si>
  <si>
    <t>15 , 40</t>
  </si>
  <si>
    <t>Mann-Whitney U</t>
  </si>
  <si>
    <t>STATS</t>
  </si>
  <si>
    <t>16.50 , 38.50</t>
  </si>
  <si>
    <t>Fig 2C LT-HSCs</t>
  </si>
  <si>
    <t>Fig 2C MPPs</t>
  </si>
  <si>
    <t>Fig 2C ST-HSC</t>
  </si>
  <si>
    <t>Column E</t>
  </si>
  <si>
    <t>t=5.562,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</si>
</sst>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1" fillId="0" borderId="0" xfId="0" applyFont="1"/>
    <xf numFmtId="14" fontId="0" fillId="0" borderId="0" xfId="0" applyNumberFormat="1"/>
    <xf numFmtId="19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0" borderId="0" xfId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6" fillId="2" borderId="4" xfId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3" borderId="4" xfId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4" borderId="4" xfId="1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6" fillId="0" borderId="0" xfId="1" applyAlignment="1">
      <alignment vertical="center"/>
    </xf>
    <xf numFmtId="0" fontId="6" fillId="0" borderId="4" xfId="1" applyBorder="1"/>
    <xf numFmtId="0" fontId="6" fillId="0" borderId="5" xfId="1" applyBorder="1"/>
    <xf numFmtId="0" fontId="6" fillId="0" borderId="4" xfId="0" applyFont="1" applyBorder="1"/>
    <xf numFmtId="0" fontId="3" fillId="17" borderId="4" xfId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3" fillId="18" borderId="2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19" borderId="0" xfId="0" applyFill="1"/>
    <xf numFmtId="0" fontId="6" fillId="0" borderId="0" xfId="0" applyFont="1"/>
    <xf numFmtId="0" fontId="0" fillId="0" borderId="0" xfId="0" applyBorder="1"/>
    <xf numFmtId="0" fontId="6" fillId="0" borderId="0" xfId="0" applyFont="1" applyBorder="1"/>
    <xf numFmtId="0" fontId="9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0" fillId="0" borderId="4" xfId="0" applyFill="1" applyBorder="1"/>
    <xf numFmtId="0" fontId="6" fillId="0" borderId="4" xfId="0" applyFont="1" applyFill="1" applyBorder="1"/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6" fillId="0" borderId="4" xfId="0" applyFont="1" applyFill="1" applyBorder="1" applyAlignment="1">
      <alignment horizontal="center"/>
    </xf>
    <xf numFmtId="0" fontId="6" fillId="0" borderId="0" xfId="0" applyFont="1" applyFill="1"/>
    <xf numFmtId="0" fontId="9" fillId="0" borderId="4" xfId="0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0" borderId="4" xfId="0" applyFont="1" applyBorder="1"/>
    <xf numFmtId="0" fontId="12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0058CE4-9890-3844-A321-2A9A854DE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97B9-71F2-2940-9B02-FD3BC9B3CDC4}">
  <dimension ref="A1:AC359"/>
  <sheetViews>
    <sheetView topLeftCell="A220" zoomScale="150" zoomScaleNormal="150" workbookViewId="0">
      <selection activeCell="A240" sqref="A240:D240"/>
    </sheetView>
  </sheetViews>
  <sheetFormatPr baseColWidth="10" defaultColWidth="8.83203125" defaultRowHeight="16" x14ac:dyDescent="0.2"/>
  <cols>
    <col min="2" max="2" width="139.33203125" customWidth="1"/>
    <col min="6" max="6" width="13.33203125" bestFit="1" customWidth="1"/>
    <col min="7" max="8" width="12.33203125" bestFit="1" customWidth="1"/>
    <col min="9" max="9" width="12.33203125" customWidth="1"/>
    <col min="10" max="10" width="31" bestFit="1" customWidth="1"/>
    <col min="11" max="11" width="13.1640625" bestFit="1" customWidth="1"/>
    <col min="12" max="13" width="12.33203125" bestFit="1" customWidth="1"/>
    <col min="258" max="258" width="139.33203125" customWidth="1"/>
    <col min="262" max="262" width="13.33203125" bestFit="1" customWidth="1"/>
    <col min="263" max="264" width="12.33203125" bestFit="1" customWidth="1"/>
    <col min="265" max="265" width="12.33203125" customWidth="1"/>
    <col min="267" max="267" width="13.1640625" bestFit="1" customWidth="1"/>
    <col min="268" max="269" width="12.33203125" bestFit="1" customWidth="1"/>
    <col min="514" max="514" width="139.33203125" customWidth="1"/>
    <col min="518" max="518" width="13.33203125" bestFit="1" customWidth="1"/>
    <col min="519" max="520" width="12.33203125" bestFit="1" customWidth="1"/>
    <col min="521" max="521" width="12.33203125" customWidth="1"/>
    <col min="523" max="523" width="13.1640625" bestFit="1" customWidth="1"/>
    <col min="524" max="525" width="12.33203125" bestFit="1" customWidth="1"/>
    <col min="770" max="770" width="139.33203125" customWidth="1"/>
    <col min="774" max="774" width="13.33203125" bestFit="1" customWidth="1"/>
    <col min="775" max="776" width="12.33203125" bestFit="1" customWidth="1"/>
    <col min="777" max="777" width="12.33203125" customWidth="1"/>
    <col min="779" max="779" width="13.1640625" bestFit="1" customWidth="1"/>
    <col min="780" max="781" width="12.33203125" bestFit="1" customWidth="1"/>
    <col min="1026" max="1026" width="139.33203125" customWidth="1"/>
    <col min="1030" max="1030" width="13.33203125" bestFit="1" customWidth="1"/>
    <col min="1031" max="1032" width="12.33203125" bestFit="1" customWidth="1"/>
    <col min="1033" max="1033" width="12.33203125" customWidth="1"/>
    <col min="1035" max="1035" width="13.1640625" bestFit="1" customWidth="1"/>
    <col min="1036" max="1037" width="12.33203125" bestFit="1" customWidth="1"/>
    <col min="1282" max="1282" width="139.33203125" customWidth="1"/>
    <col min="1286" max="1286" width="13.33203125" bestFit="1" customWidth="1"/>
    <col min="1287" max="1288" width="12.33203125" bestFit="1" customWidth="1"/>
    <col min="1289" max="1289" width="12.33203125" customWidth="1"/>
    <col min="1291" max="1291" width="13.1640625" bestFit="1" customWidth="1"/>
    <col min="1292" max="1293" width="12.33203125" bestFit="1" customWidth="1"/>
    <col min="1538" max="1538" width="139.33203125" customWidth="1"/>
    <col min="1542" max="1542" width="13.33203125" bestFit="1" customWidth="1"/>
    <col min="1543" max="1544" width="12.33203125" bestFit="1" customWidth="1"/>
    <col min="1545" max="1545" width="12.33203125" customWidth="1"/>
    <col min="1547" max="1547" width="13.1640625" bestFit="1" customWidth="1"/>
    <col min="1548" max="1549" width="12.33203125" bestFit="1" customWidth="1"/>
    <col min="1794" max="1794" width="139.33203125" customWidth="1"/>
    <col min="1798" max="1798" width="13.33203125" bestFit="1" customWidth="1"/>
    <col min="1799" max="1800" width="12.33203125" bestFit="1" customWidth="1"/>
    <col min="1801" max="1801" width="12.33203125" customWidth="1"/>
    <col min="1803" max="1803" width="13.1640625" bestFit="1" customWidth="1"/>
    <col min="1804" max="1805" width="12.33203125" bestFit="1" customWidth="1"/>
    <col min="2050" max="2050" width="139.33203125" customWidth="1"/>
    <col min="2054" max="2054" width="13.33203125" bestFit="1" customWidth="1"/>
    <col min="2055" max="2056" width="12.33203125" bestFit="1" customWidth="1"/>
    <col min="2057" max="2057" width="12.33203125" customWidth="1"/>
    <col min="2059" max="2059" width="13.1640625" bestFit="1" customWidth="1"/>
    <col min="2060" max="2061" width="12.33203125" bestFit="1" customWidth="1"/>
    <col min="2306" max="2306" width="139.33203125" customWidth="1"/>
    <col min="2310" max="2310" width="13.33203125" bestFit="1" customWidth="1"/>
    <col min="2311" max="2312" width="12.33203125" bestFit="1" customWidth="1"/>
    <col min="2313" max="2313" width="12.33203125" customWidth="1"/>
    <col min="2315" max="2315" width="13.1640625" bestFit="1" customWidth="1"/>
    <col min="2316" max="2317" width="12.33203125" bestFit="1" customWidth="1"/>
    <col min="2562" max="2562" width="139.33203125" customWidth="1"/>
    <col min="2566" max="2566" width="13.33203125" bestFit="1" customWidth="1"/>
    <col min="2567" max="2568" width="12.33203125" bestFit="1" customWidth="1"/>
    <col min="2569" max="2569" width="12.33203125" customWidth="1"/>
    <col min="2571" max="2571" width="13.1640625" bestFit="1" customWidth="1"/>
    <col min="2572" max="2573" width="12.33203125" bestFit="1" customWidth="1"/>
    <col min="2818" max="2818" width="139.33203125" customWidth="1"/>
    <col min="2822" max="2822" width="13.33203125" bestFit="1" customWidth="1"/>
    <col min="2823" max="2824" width="12.33203125" bestFit="1" customWidth="1"/>
    <col min="2825" max="2825" width="12.33203125" customWidth="1"/>
    <col min="2827" max="2827" width="13.1640625" bestFit="1" customWidth="1"/>
    <col min="2828" max="2829" width="12.33203125" bestFit="1" customWidth="1"/>
    <col min="3074" max="3074" width="139.33203125" customWidth="1"/>
    <col min="3078" max="3078" width="13.33203125" bestFit="1" customWidth="1"/>
    <col min="3079" max="3080" width="12.33203125" bestFit="1" customWidth="1"/>
    <col min="3081" max="3081" width="12.33203125" customWidth="1"/>
    <col min="3083" max="3083" width="13.1640625" bestFit="1" customWidth="1"/>
    <col min="3084" max="3085" width="12.33203125" bestFit="1" customWidth="1"/>
    <col min="3330" max="3330" width="139.33203125" customWidth="1"/>
    <col min="3334" max="3334" width="13.33203125" bestFit="1" customWidth="1"/>
    <col min="3335" max="3336" width="12.33203125" bestFit="1" customWidth="1"/>
    <col min="3337" max="3337" width="12.33203125" customWidth="1"/>
    <col min="3339" max="3339" width="13.1640625" bestFit="1" customWidth="1"/>
    <col min="3340" max="3341" width="12.33203125" bestFit="1" customWidth="1"/>
    <col min="3586" max="3586" width="139.33203125" customWidth="1"/>
    <col min="3590" max="3590" width="13.33203125" bestFit="1" customWidth="1"/>
    <col min="3591" max="3592" width="12.33203125" bestFit="1" customWidth="1"/>
    <col min="3593" max="3593" width="12.33203125" customWidth="1"/>
    <col min="3595" max="3595" width="13.1640625" bestFit="1" customWidth="1"/>
    <col min="3596" max="3597" width="12.33203125" bestFit="1" customWidth="1"/>
    <col min="3842" max="3842" width="139.33203125" customWidth="1"/>
    <col min="3846" max="3846" width="13.33203125" bestFit="1" customWidth="1"/>
    <col min="3847" max="3848" width="12.33203125" bestFit="1" customWidth="1"/>
    <col min="3849" max="3849" width="12.33203125" customWidth="1"/>
    <col min="3851" max="3851" width="13.1640625" bestFit="1" customWidth="1"/>
    <col min="3852" max="3853" width="12.33203125" bestFit="1" customWidth="1"/>
    <col min="4098" max="4098" width="139.33203125" customWidth="1"/>
    <col min="4102" max="4102" width="13.33203125" bestFit="1" customWidth="1"/>
    <col min="4103" max="4104" width="12.33203125" bestFit="1" customWidth="1"/>
    <col min="4105" max="4105" width="12.33203125" customWidth="1"/>
    <col min="4107" max="4107" width="13.1640625" bestFit="1" customWidth="1"/>
    <col min="4108" max="4109" width="12.33203125" bestFit="1" customWidth="1"/>
    <col min="4354" max="4354" width="139.33203125" customWidth="1"/>
    <col min="4358" max="4358" width="13.33203125" bestFit="1" customWidth="1"/>
    <col min="4359" max="4360" width="12.33203125" bestFit="1" customWidth="1"/>
    <col min="4361" max="4361" width="12.33203125" customWidth="1"/>
    <col min="4363" max="4363" width="13.1640625" bestFit="1" customWidth="1"/>
    <col min="4364" max="4365" width="12.33203125" bestFit="1" customWidth="1"/>
    <col min="4610" max="4610" width="139.33203125" customWidth="1"/>
    <col min="4614" max="4614" width="13.33203125" bestFit="1" customWidth="1"/>
    <col min="4615" max="4616" width="12.33203125" bestFit="1" customWidth="1"/>
    <col min="4617" max="4617" width="12.33203125" customWidth="1"/>
    <col min="4619" max="4619" width="13.1640625" bestFit="1" customWidth="1"/>
    <col min="4620" max="4621" width="12.33203125" bestFit="1" customWidth="1"/>
    <col min="4866" max="4866" width="139.33203125" customWidth="1"/>
    <col min="4870" max="4870" width="13.33203125" bestFit="1" customWidth="1"/>
    <col min="4871" max="4872" width="12.33203125" bestFit="1" customWidth="1"/>
    <col min="4873" max="4873" width="12.33203125" customWidth="1"/>
    <col min="4875" max="4875" width="13.1640625" bestFit="1" customWidth="1"/>
    <col min="4876" max="4877" width="12.33203125" bestFit="1" customWidth="1"/>
    <col min="5122" max="5122" width="139.33203125" customWidth="1"/>
    <col min="5126" max="5126" width="13.33203125" bestFit="1" customWidth="1"/>
    <col min="5127" max="5128" width="12.33203125" bestFit="1" customWidth="1"/>
    <col min="5129" max="5129" width="12.33203125" customWidth="1"/>
    <col min="5131" max="5131" width="13.1640625" bestFit="1" customWidth="1"/>
    <col min="5132" max="5133" width="12.33203125" bestFit="1" customWidth="1"/>
    <col min="5378" max="5378" width="139.33203125" customWidth="1"/>
    <col min="5382" max="5382" width="13.33203125" bestFit="1" customWidth="1"/>
    <col min="5383" max="5384" width="12.33203125" bestFit="1" customWidth="1"/>
    <col min="5385" max="5385" width="12.33203125" customWidth="1"/>
    <col min="5387" max="5387" width="13.1640625" bestFit="1" customWidth="1"/>
    <col min="5388" max="5389" width="12.33203125" bestFit="1" customWidth="1"/>
    <col min="5634" max="5634" width="139.33203125" customWidth="1"/>
    <col min="5638" max="5638" width="13.33203125" bestFit="1" customWidth="1"/>
    <col min="5639" max="5640" width="12.33203125" bestFit="1" customWidth="1"/>
    <col min="5641" max="5641" width="12.33203125" customWidth="1"/>
    <col min="5643" max="5643" width="13.1640625" bestFit="1" customWidth="1"/>
    <col min="5644" max="5645" width="12.33203125" bestFit="1" customWidth="1"/>
    <col min="5890" max="5890" width="139.33203125" customWidth="1"/>
    <col min="5894" max="5894" width="13.33203125" bestFit="1" customWidth="1"/>
    <col min="5895" max="5896" width="12.33203125" bestFit="1" customWidth="1"/>
    <col min="5897" max="5897" width="12.33203125" customWidth="1"/>
    <col min="5899" max="5899" width="13.1640625" bestFit="1" customWidth="1"/>
    <col min="5900" max="5901" width="12.33203125" bestFit="1" customWidth="1"/>
    <col min="6146" max="6146" width="139.33203125" customWidth="1"/>
    <col min="6150" max="6150" width="13.33203125" bestFit="1" customWidth="1"/>
    <col min="6151" max="6152" width="12.33203125" bestFit="1" customWidth="1"/>
    <col min="6153" max="6153" width="12.33203125" customWidth="1"/>
    <col min="6155" max="6155" width="13.1640625" bestFit="1" customWidth="1"/>
    <col min="6156" max="6157" width="12.33203125" bestFit="1" customWidth="1"/>
    <col min="6402" max="6402" width="139.33203125" customWidth="1"/>
    <col min="6406" max="6406" width="13.33203125" bestFit="1" customWidth="1"/>
    <col min="6407" max="6408" width="12.33203125" bestFit="1" customWidth="1"/>
    <col min="6409" max="6409" width="12.33203125" customWidth="1"/>
    <col min="6411" max="6411" width="13.1640625" bestFit="1" customWidth="1"/>
    <col min="6412" max="6413" width="12.33203125" bestFit="1" customWidth="1"/>
    <col min="6658" max="6658" width="139.33203125" customWidth="1"/>
    <col min="6662" max="6662" width="13.33203125" bestFit="1" customWidth="1"/>
    <col min="6663" max="6664" width="12.33203125" bestFit="1" customWidth="1"/>
    <col min="6665" max="6665" width="12.33203125" customWidth="1"/>
    <col min="6667" max="6667" width="13.1640625" bestFit="1" customWidth="1"/>
    <col min="6668" max="6669" width="12.33203125" bestFit="1" customWidth="1"/>
    <col min="6914" max="6914" width="139.33203125" customWidth="1"/>
    <col min="6918" max="6918" width="13.33203125" bestFit="1" customWidth="1"/>
    <col min="6919" max="6920" width="12.33203125" bestFit="1" customWidth="1"/>
    <col min="6921" max="6921" width="12.33203125" customWidth="1"/>
    <col min="6923" max="6923" width="13.1640625" bestFit="1" customWidth="1"/>
    <col min="6924" max="6925" width="12.33203125" bestFit="1" customWidth="1"/>
    <col min="7170" max="7170" width="139.33203125" customWidth="1"/>
    <col min="7174" max="7174" width="13.33203125" bestFit="1" customWidth="1"/>
    <col min="7175" max="7176" width="12.33203125" bestFit="1" customWidth="1"/>
    <col min="7177" max="7177" width="12.33203125" customWidth="1"/>
    <col min="7179" max="7179" width="13.1640625" bestFit="1" customWidth="1"/>
    <col min="7180" max="7181" width="12.33203125" bestFit="1" customWidth="1"/>
    <col min="7426" max="7426" width="139.33203125" customWidth="1"/>
    <col min="7430" max="7430" width="13.33203125" bestFit="1" customWidth="1"/>
    <col min="7431" max="7432" width="12.33203125" bestFit="1" customWidth="1"/>
    <col min="7433" max="7433" width="12.33203125" customWidth="1"/>
    <col min="7435" max="7435" width="13.1640625" bestFit="1" customWidth="1"/>
    <col min="7436" max="7437" width="12.33203125" bestFit="1" customWidth="1"/>
    <col min="7682" max="7682" width="139.33203125" customWidth="1"/>
    <col min="7686" max="7686" width="13.33203125" bestFit="1" customWidth="1"/>
    <col min="7687" max="7688" width="12.33203125" bestFit="1" customWidth="1"/>
    <col min="7689" max="7689" width="12.33203125" customWidth="1"/>
    <col min="7691" max="7691" width="13.1640625" bestFit="1" customWidth="1"/>
    <col min="7692" max="7693" width="12.33203125" bestFit="1" customWidth="1"/>
    <col min="7938" max="7938" width="139.33203125" customWidth="1"/>
    <col min="7942" max="7942" width="13.33203125" bestFit="1" customWidth="1"/>
    <col min="7943" max="7944" width="12.33203125" bestFit="1" customWidth="1"/>
    <col min="7945" max="7945" width="12.33203125" customWidth="1"/>
    <col min="7947" max="7947" width="13.1640625" bestFit="1" customWidth="1"/>
    <col min="7948" max="7949" width="12.33203125" bestFit="1" customWidth="1"/>
    <col min="8194" max="8194" width="139.33203125" customWidth="1"/>
    <col min="8198" max="8198" width="13.33203125" bestFit="1" customWidth="1"/>
    <col min="8199" max="8200" width="12.33203125" bestFit="1" customWidth="1"/>
    <col min="8201" max="8201" width="12.33203125" customWidth="1"/>
    <col min="8203" max="8203" width="13.1640625" bestFit="1" customWidth="1"/>
    <col min="8204" max="8205" width="12.33203125" bestFit="1" customWidth="1"/>
    <col min="8450" max="8450" width="139.33203125" customWidth="1"/>
    <col min="8454" max="8454" width="13.33203125" bestFit="1" customWidth="1"/>
    <col min="8455" max="8456" width="12.33203125" bestFit="1" customWidth="1"/>
    <col min="8457" max="8457" width="12.33203125" customWidth="1"/>
    <col min="8459" max="8459" width="13.1640625" bestFit="1" customWidth="1"/>
    <col min="8460" max="8461" width="12.33203125" bestFit="1" customWidth="1"/>
    <col min="8706" max="8706" width="139.33203125" customWidth="1"/>
    <col min="8710" max="8710" width="13.33203125" bestFit="1" customWidth="1"/>
    <col min="8711" max="8712" width="12.33203125" bestFit="1" customWidth="1"/>
    <col min="8713" max="8713" width="12.33203125" customWidth="1"/>
    <col min="8715" max="8715" width="13.1640625" bestFit="1" customWidth="1"/>
    <col min="8716" max="8717" width="12.33203125" bestFit="1" customWidth="1"/>
    <col min="8962" max="8962" width="139.33203125" customWidth="1"/>
    <col min="8966" max="8966" width="13.33203125" bestFit="1" customWidth="1"/>
    <col min="8967" max="8968" width="12.33203125" bestFit="1" customWidth="1"/>
    <col min="8969" max="8969" width="12.33203125" customWidth="1"/>
    <col min="8971" max="8971" width="13.1640625" bestFit="1" customWidth="1"/>
    <col min="8972" max="8973" width="12.33203125" bestFit="1" customWidth="1"/>
    <col min="9218" max="9218" width="139.33203125" customWidth="1"/>
    <col min="9222" max="9222" width="13.33203125" bestFit="1" customWidth="1"/>
    <col min="9223" max="9224" width="12.33203125" bestFit="1" customWidth="1"/>
    <col min="9225" max="9225" width="12.33203125" customWidth="1"/>
    <col min="9227" max="9227" width="13.1640625" bestFit="1" customWidth="1"/>
    <col min="9228" max="9229" width="12.33203125" bestFit="1" customWidth="1"/>
    <col min="9474" max="9474" width="139.33203125" customWidth="1"/>
    <col min="9478" max="9478" width="13.33203125" bestFit="1" customWidth="1"/>
    <col min="9479" max="9480" width="12.33203125" bestFit="1" customWidth="1"/>
    <col min="9481" max="9481" width="12.33203125" customWidth="1"/>
    <col min="9483" max="9483" width="13.1640625" bestFit="1" customWidth="1"/>
    <col min="9484" max="9485" width="12.33203125" bestFit="1" customWidth="1"/>
    <col min="9730" max="9730" width="139.33203125" customWidth="1"/>
    <col min="9734" max="9734" width="13.33203125" bestFit="1" customWidth="1"/>
    <col min="9735" max="9736" width="12.33203125" bestFit="1" customWidth="1"/>
    <col min="9737" max="9737" width="12.33203125" customWidth="1"/>
    <col min="9739" max="9739" width="13.1640625" bestFit="1" customWidth="1"/>
    <col min="9740" max="9741" width="12.33203125" bestFit="1" customWidth="1"/>
    <col min="9986" max="9986" width="139.33203125" customWidth="1"/>
    <col min="9990" max="9990" width="13.33203125" bestFit="1" customWidth="1"/>
    <col min="9991" max="9992" width="12.33203125" bestFit="1" customWidth="1"/>
    <col min="9993" max="9993" width="12.33203125" customWidth="1"/>
    <col min="9995" max="9995" width="13.1640625" bestFit="1" customWidth="1"/>
    <col min="9996" max="9997" width="12.33203125" bestFit="1" customWidth="1"/>
    <col min="10242" max="10242" width="139.33203125" customWidth="1"/>
    <col min="10246" max="10246" width="13.33203125" bestFit="1" customWidth="1"/>
    <col min="10247" max="10248" width="12.33203125" bestFit="1" customWidth="1"/>
    <col min="10249" max="10249" width="12.33203125" customWidth="1"/>
    <col min="10251" max="10251" width="13.1640625" bestFit="1" customWidth="1"/>
    <col min="10252" max="10253" width="12.33203125" bestFit="1" customWidth="1"/>
    <col min="10498" max="10498" width="139.33203125" customWidth="1"/>
    <col min="10502" max="10502" width="13.33203125" bestFit="1" customWidth="1"/>
    <col min="10503" max="10504" width="12.33203125" bestFit="1" customWidth="1"/>
    <col min="10505" max="10505" width="12.33203125" customWidth="1"/>
    <col min="10507" max="10507" width="13.1640625" bestFit="1" customWidth="1"/>
    <col min="10508" max="10509" width="12.33203125" bestFit="1" customWidth="1"/>
    <col min="10754" max="10754" width="139.33203125" customWidth="1"/>
    <col min="10758" max="10758" width="13.33203125" bestFit="1" customWidth="1"/>
    <col min="10759" max="10760" width="12.33203125" bestFit="1" customWidth="1"/>
    <col min="10761" max="10761" width="12.33203125" customWidth="1"/>
    <col min="10763" max="10763" width="13.1640625" bestFit="1" customWidth="1"/>
    <col min="10764" max="10765" width="12.33203125" bestFit="1" customWidth="1"/>
    <col min="11010" max="11010" width="139.33203125" customWidth="1"/>
    <col min="11014" max="11014" width="13.33203125" bestFit="1" customWidth="1"/>
    <col min="11015" max="11016" width="12.33203125" bestFit="1" customWidth="1"/>
    <col min="11017" max="11017" width="12.33203125" customWidth="1"/>
    <col min="11019" max="11019" width="13.1640625" bestFit="1" customWidth="1"/>
    <col min="11020" max="11021" width="12.33203125" bestFit="1" customWidth="1"/>
    <col min="11266" max="11266" width="139.33203125" customWidth="1"/>
    <col min="11270" max="11270" width="13.33203125" bestFit="1" customWidth="1"/>
    <col min="11271" max="11272" width="12.33203125" bestFit="1" customWidth="1"/>
    <col min="11273" max="11273" width="12.33203125" customWidth="1"/>
    <col min="11275" max="11275" width="13.1640625" bestFit="1" customWidth="1"/>
    <col min="11276" max="11277" width="12.33203125" bestFit="1" customWidth="1"/>
    <col min="11522" max="11522" width="139.33203125" customWidth="1"/>
    <col min="11526" max="11526" width="13.33203125" bestFit="1" customWidth="1"/>
    <col min="11527" max="11528" width="12.33203125" bestFit="1" customWidth="1"/>
    <col min="11529" max="11529" width="12.33203125" customWidth="1"/>
    <col min="11531" max="11531" width="13.1640625" bestFit="1" customWidth="1"/>
    <col min="11532" max="11533" width="12.33203125" bestFit="1" customWidth="1"/>
    <col min="11778" max="11778" width="139.33203125" customWidth="1"/>
    <col min="11782" max="11782" width="13.33203125" bestFit="1" customWidth="1"/>
    <col min="11783" max="11784" width="12.33203125" bestFit="1" customWidth="1"/>
    <col min="11785" max="11785" width="12.33203125" customWidth="1"/>
    <col min="11787" max="11787" width="13.1640625" bestFit="1" customWidth="1"/>
    <col min="11788" max="11789" width="12.33203125" bestFit="1" customWidth="1"/>
    <col min="12034" max="12034" width="139.33203125" customWidth="1"/>
    <col min="12038" max="12038" width="13.33203125" bestFit="1" customWidth="1"/>
    <col min="12039" max="12040" width="12.33203125" bestFit="1" customWidth="1"/>
    <col min="12041" max="12041" width="12.33203125" customWidth="1"/>
    <col min="12043" max="12043" width="13.1640625" bestFit="1" customWidth="1"/>
    <col min="12044" max="12045" width="12.33203125" bestFit="1" customWidth="1"/>
    <col min="12290" max="12290" width="139.33203125" customWidth="1"/>
    <col min="12294" max="12294" width="13.33203125" bestFit="1" customWidth="1"/>
    <col min="12295" max="12296" width="12.33203125" bestFit="1" customWidth="1"/>
    <col min="12297" max="12297" width="12.33203125" customWidth="1"/>
    <col min="12299" max="12299" width="13.1640625" bestFit="1" customWidth="1"/>
    <col min="12300" max="12301" width="12.33203125" bestFit="1" customWidth="1"/>
    <col min="12546" max="12546" width="139.33203125" customWidth="1"/>
    <col min="12550" max="12550" width="13.33203125" bestFit="1" customWidth="1"/>
    <col min="12551" max="12552" width="12.33203125" bestFit="1" customWidth="1"/>
    <col min="12553" max="12553" width="12.33203125" customWidth="1"/>
    <col min="12555" max="12555" width="13.1640625" bestFit="1" customWidth="1"/>
    <col min="12556" max="12557" width="12.33203125" bestFit="1" customWidth="1"/>
    <col min="12802" max="12802" width="139.33203125" customWidth="1"/>
    <col min="12806" max="12806" width="13.33203125" bestFit="1" customWidth="1"/>
    <col min="12807" max="12808" width="12.33203125" bestFit="1" customWidth="1"/>
    <col min="12809" max="12809" width="12.33203125" customWidth="1"/>
    <col min="12811" max="12811" width="13.1640625" bestFit="1" customWidth="1"/>
    <col min="12812" max="12813" width="12.33203125" bestFit="1" customWidth="1"/>
    <col min="13058" max="13058" width="139.33203125" customWidth="1"/>
    <col min="13062" max="13062" width="13.33203125" bestFit="1" customWidth="1"/>
    <col min="13063" max="13064" width="12.33203125" bestFit="1" customWidth="1"/>
    <col min="13065" max="13065" width="12.33203125" customWidth="1"/>
    <col min="13067" max="13067" width="13.1640625" bestFit="1" customWidth="1"/>
    <col min="13068" max="13069" width="12.33203125" bestFit="1" customWidth="1"/>
    <col min="13314" max="13314" width="139.33203125" customWidth="1"/>
    <col min="13318" max="13318" width="13.33203125" bestFit="1" customWidth="1"/>
    <col min="13319" max="13320" width="12.33203125" bestFit="1" customWidth="1"/>
    <col min="13321" max="13321" width="12.33203125" customWidth="1"/>
    <col min="13323" max="13323" width="13.1640625" bestFit="1" customWidth="1"/>
    <col min="13324" max="13325" width="12.33203125" bestFit="1" customWidth="1"/>
    <col min="13570" max="13570" width="139.33203125" customWidth="1"/>
    <col min="13574" max="13574" width="13.33203125" bestFit="1" customWidth="1"/>
    <col min="13575" max="13576" width="12.33203125" bestFit="1" customWidth="1"/>
    <col min="13577" max="13577" width="12.33203125" customWidth="1"/>
    <col min="13579" max="13579" width="13.1640625" bestFit="1" customWidth="1"/>
    <col min="13580" max="13581" width="12.33203125" bestFit="1" customWidth="1"/>
    <col min="13826" max="13826" width="139.33203125" customWidth="1"/>
    <col min="13830" max="13830" width="13.33203125" bestFit="1" customWidth="1"/>
    <col min="13831" max="13832" width="12.33203125" bestFit="1" customWidth="1"/>
    <col min="13833" max="13833" width="12.33203125" customWidth="1"/>
    <col min="13835" max="13835" width="13.1640625" bestFit="1" customWidth="1"/>
    <col min="13836" max="13837" width="12.33203125" bestFit="1" customWidth="1"/>
    <col min="14082" max="14082" width="139.33203125" customWidth="1"/>
    <col min="14086" max="14086" width="13.33203125" bestFit="1" customWidth="1"/>
    <col min="14087" max="14088" width="12.33203125" bestFit="1" customWidth="1"/>
    <col min="14089" max="14089" width="12.33203125" customWidth="1"/>
    <col min="14091" max="14091" width="13.1640625" bestFit="1" customWidth="1"/>
    <col min="14092" max="14093" width="12.33203125" bestFit="1" customWidth="1"/>
    <col min="14338" max="14338" width="139.33203125" customWidth="1"/>
    <col min="14342" max="14342" width="13.33203125" bestFit="1" customWidth="1"/>
    <col min="14343" max="14344" width="12.33203125" bestFit="1" customWidth="1"/>
    <col min="14345" max="14345" width="12.33203125" customWidth="1"/>
    <col min="14347" max="14347" width="13.1640625" bestFit="1" customWidth="1"/>
    <col min="14348" max="14349" width="12.33203125" bestFit="1" customWidth="1"/>
    <col min="14594" max="14594" width="139.33203125" customWidth="1"/>
    <col min="14598" max="14598" width="13.33203125" bestFit="1" customWidth="1"/>
    <col min="14599" max="14600" width="12.33203125" bestFit="1" customWidth="1"/>
    <col min="14601" max="14601" width="12.33203125" customWidth="1"/>
    <col min="14603" max="14603" width="13.1640625" bestFit="1" customWidth="1"/>
    <col min="14604" max="14605" width="12.33203125" bestFit="1" customWidth="1"/>
    <col min="14850" max="14850" width="139.33203125" customWidth="1"/>
    <col min="14854" max="14854" width="13.33203125" bestFit="1" customWidth="1"/>
    <col min="14855" max="14856" width="12.33203125" bestFit="1" customWidth="1"/>
    <col min="14857" max="14857" width="12.33203125" customWidth="1"/>
    <col min="14859" max="14859" width="13.1640625" bestFit="1" customWidth="1"/>
    <col min="14860" max="14861" width="12.33203125" bestFit="1" customWidth="1"/>
    <col min="15106" max="15106" width="139.33203125" customWidth="1"/>
    <col min="15110" max="15110" width="13.33203125" bestFit="1" customWidth="1"/>
    <col min="15111" max="15112" width="12.33203125" bestFit="1" customWidth="1"/>
    <col min="15113" max="15113" width="12.33203125" customWidth="1"/>
    <col min="15115" max="15115" width="13.1640625" bestFit="1" customWidth="1"/>
    <col min="15116" max="15117" width="12.33203125" bestFit="1" customWidth="1"/>
    <col min="15362" max="15362" width="139.33203125" customWidth="1"/>
    <col min="15366" max="15366" width="13.33203125" bestFit="1" customWidth="1"/>
    <col min="15367" max="15368" width="12.33203125" bestFit="1" customWidth="1"/>
    <col min="15369" max="15369" width="12.33203125" customWidth="1"/>
    <col min="15371" max="15371" width="13.1640625" bestFit="1" customWidth="1"/>
    <col min="15372" max="15373" width="12.33203125" bestFit="1" customWidth="1"/>
    <col min="15618" max="15618" width="139.33203125" customWidth="1"/>
    <col min="15622" max="15622" width="13.33203125" bestFit="1" customWidth="1"/>
    <col min="15623" max="15624" width="12.33203125" bestFit="1" customWidth="1"/>
    <col min="15625" max="15625" width="12.33203125" customWidth="1"/>
    <col min="15627" max="15627" width="13.1640625" bestFit="1" customWidth="1"/>
    <col min="15628" max="15629" width="12.33203125" bestFit="1" customWidth="1"/>
    <col min="15874" max="15874" width="139.33203125" customWidth="1"/>
    <col min="15878" max="15878" width="13.33203125" bestFit="1" customWidth="1"/>
    <col min="15879" max="15880" width="12.33203125" bestFit="1" customWidth="1"/>
    <col min="15881" max="15881" width="12.33203125" customWidth="1"/>
    <col min="15883" max="15883" width="13.1640625" bestFit="1" customWidth="1"/>
    <col min="15884" max="15885" width="12.33203125" bestFit="1" customWidth="1"/>
    <col min="16130" max="16130" width="139.33203125" customWidth="1"/>
    <col min="16134" max="16134" width="13.33203125" bestFit="1" customWidth="1"/>
    <col min="16135" max="16136" width="12.33203125" bestFit="1" customWidth="1"/>
    <col min="16137" max="16137" width="12.33203125" customWidth="1"/>
    <col min="16139" max="16139" width="13.1640625" bestFit="1" customWidth="1"/>
    <col min="16140" max="16141" width="12.33203125" bestFit="1" customWidth="1"/>
  </cols>
  <sheetData>
    <row r="1" spans="1:13" ht="12.75" customHeight="1" x14ac:dyDescent="0.2">
      <c r="A1" s="1" t="s">
        <v>100</v>
      </c>
      <c r="B1" s="1" t="s">
        <v>101</v>
      </c>
      <c r="C1" s="1" t="s">
        <v>102</v>
      </c>
      <c r="D1" s="1" t="s">
        <v>103</v>
      </c>
      <c r="F1" s="71" t="s">
        <v>105</v>
      </c>
      <c r="G1" s="63"/>
      <c r="H1" s="63"/>
      <c r="I1" s="67"/>
      <c r="J1" s="78" t="s">
        <v>351</v>
      </c>
      <c r="K1" s="44"/>
      <c r="L1" s="72"/>
      <c r="M1" s="61"/>
    </row>
    <row r="2" spans="1:13" ht="12.75" customHeight="1" x14ac:dyDescent="0.2">
      <c r="A2" s="56" t="s">
        <v>106</v>
      </c>
      <c r="B2" s="56" t="s">
        <v>110</v>
      </c>
      <c r="C2" s="56">
        <v>0.64</v>
      </c>
      <c r="D2" s="56">
        <v>216</v>
      </c>
      <c r="F2" s="69" t="s">
        <v>107</v>
      </c>
      <c r="G2" s="69" t="s">
        <v>108</v>
      </c>
      <c r="H2" s="69" t="s">
        <v>109</v>
      </c>
      <c r="I2" s="67"/>
      <c r="J2" s="77" t="s">
        <v>73</v>
      </c>
      <c r="K2" s="44" t="s">
        <v>353</v>
      </c>
      <c r="L2" s="72"/>
      <c r="M2" s="76"/>
    </row>
    <row r="3" spans="1:13" ht="12.75" customHeight="1" x14ac:dyDescent="0.2">
      <c r="A3" s="56" t="s">
        <v>106</v>
      </c>
      <c r="B3" s="56" t="s">
        <v>111</v>
      </c>
      <c r="C3" s="56">
        <v>0.8</v>
      </c>
      <c r="D3" s="56">
        <v>393</v>
      </c>
      <c r="F3" s="64">
        <v>43</v>
      </c>
      <c r="G3" s="64">
        <v>29</v>
      </c>
      <c r="H3" s="64">
        <v>53</v>
      </c>
      <c r="I3" s="70"/>
      <c r="J3" s="77"/>
      <c r="K3" s="44"/>
      <c r="L3" s="72"/>
      <c r="M3" s="62"/>
    </row>
    <row r="4" spans="1:13" ht="12.75" customHeight="1" x14ac:dyDescent="0.2">
      <c r="A4" s="56" t="s">
        <v>106</v>
      </c>
      <c r="B4" s="56" t="s">
        <v>112</v>
      </c>
      <c r="C4" s="56">
        <v>0.42</v>
      </c>
      <c r="D4" s="56">
        <v>226</v>
      </c>
      <c r="F4" s="64">
        <v>45</v>
      </c>
      <c r="G4" s="64">
        <v>39</v>
      </c>
      <c r="H4" s="64">
        <v>62</v>
      </c>
      <c r="I4" s="70"/>
      <c r="J4" s="77" t="s">
        <v>94</v>
      </c>
      <c r="K4" s="44" t="s">
        <v>109</v>
      </c>
      <c r="L4" s="72"/>
      <c r="M4" s="62"/>
    </row>
    <row r="5" spans="1:13" ht="12.75" customHeight="1" x14ac:dyDescent="0.2">
      <c r="A5" s="56" t="s">
        <v>106</v>
      </c>
      <c r="B5" s="56" t="s">
        <v>113</v>
      </c>
      <c r="C5" s="56">
        <v>0.5</v>
      </c>
      <c r="D5" s="56">
        <v>375</v>
      </c>
      <c r="F5" s="64">
        <v>48</v>
      </c>
      <c r="G5" s="64">
        <v>11</v>
      </c>
      <c r="H5" s="64">
        <v>81</v>
      </c>
      <c r="I5" s="70"/>
      <c r="J5" s="77" t="s">
        <v>76</v>
      </c>
      <c r="K5" s="44" t="s">
        <v>76</v>
      </c>
      <c r="L5" s="72"/>
      <c r="M5" s="62"/>
    </row>
    <row r="6" spans="1:13" ht="12.75" customHeight="1" x14ac:dyDescent="0.2">
      <c r="A6" s="56" t="s">
        <v>106</v>
      </c>
      <c r="B6" s="56" t="s">
        <v>114</v>
      </c>
      <c r="C6" s="56">
        <v>1.23</v>
      </c>
      <c r="D6" s="56">
        <v>375</v>
      </c>
      <c r="F6" s="64">
        <v>28</v>
      </c>
      <c r="G6" s="64">
        <v>42</v>
      </c>
      <c r="H6" s="64">
        <v>123</v>
      </c>
      <c r="I6" s="70"/>
      <c r="J6" s="77" t="s">
        <v>91</v>
      </c>
      <c r="K6" s="44" t="s">
        <v>107</v>
      </c>
      <c r="L6" s="72"/>
      <c r="M6" s="62"/>
    </row>
    <row r="7" spans="1:13" ht="12.75" customHeight="1" x14ac:dyDescent="0.2">
      <c r="A7" s="56" t="s">
        <v>106</v>
      </c>
      <c r="B7" s="56" t="s">
        <v>115</v>
      </c>
      <c r="C7" s="56">
        <v>0.28000000000000003</v>
      </c>
      <c r="D7" s="56">
        <v>91</v>
      </c>
      <c r="F7" s="64">
        <v>37</v>
      </c>
      <c r="G7" s="64">
        <v>26</v>
      </c>
      <c r="H7" s="64">
        <v>74</v>
      </c>
      <c r="I7" s="70"/>
      <c r="J7" s="77"/>
      <c r="K7" s="44"/>
      <c r="L7" s="72"/>
      <c r="M7" s="62"/>
    </row>
    <row r="8" spans="1:13" ht="12.75" customHeight="1" x14ac:dyDescent="0.2">
      <c r="A8" s="56" t="s">
        <v>106</v>
      </c>
      <c r="B8" s="56" t="s">
        <v>116</v>
      </c>
      <c r="C8" s="56">
        <v>0.38</v>
      </c>
      <c r="D8" s="56">
        <v>144</v>
      </c>
      <c r="F8" s="60"/>
      <c r="G8" s="61"/>
      <c r="H8" s="61"/>
      <c r="I8" s="61"/>
      <c r="J8" s="77" t="s">
        <v>345</v>
      </c>
      <c r="K8" s="44"/>
      <c r="L8" s="72"/>
      <c r="M8" s="61"/>
    </row>
    <row r="9" spans="1:13" ht="12.75" customHeight="1" x14ac:dyDescent="0.2">
      <c r="A9" s="56" t="s">
        <v>106</v>
      </c>
      <c r="B9" s="56" t="s">
        <v>117</v>
      </c>
      <c r="C9" s="56">
        <v>0.47</v>
      </c>
      <c r="D9" s="56">
        <v>119</v>
      </c>
      <c r="F9" s="71" t="s">
        <v>104</v>
      </c>
      <c r="G9" s="63"/>
      <c r="H9" s="63"/>
      <c r="I9" s="66"/>
      <c r="J9" s="77" t="s">
        <v>79</v>
      </c>
      <c r="K9" s="44">
        <v>7.9000000000000008E-3</v>
      </c>
      <c r="L9" s="72"/>
      <c r="M9" s="66"/>
    </row>
    <row r="10" spans="1:13" ht="12.75" customHeight="1" x14ac:dyDescent="0.2">
      <c r="A10" s="56" t="s">
        <v>106</v>
      </c>
      <c r="B10" s="56" t="s">
        <v>118</v>
      </c>
      <c r="C10" s="56">
        <v>0.26</v>
      </c>
      <c r="D10" s="56">
        <v>85</v>
      </c>
      <c r="F10" s="69" t="s">
        <v>107</v>
      </c>
      <c r="G10" s="69" t="s">
        <v>108</v>
      </c>
      <c r="H10" s="69" t="s">
        <v>109</v>
      </c>
      <c r="I10" s="58"/>
      <c r="J10" s="77" t="s">
        <v>346</v>
      </c>
      <c r="K10" s="44" t="s">
        <v>347</v>
      </c>
      <c r="L10" s="72"/>
      <c r="M10" s="58"/>
    </row>
    <row r="11" spans="1:13" ht="12.75" customHeight="1" x14ac:dyDescent="0.2">
      <c r="A11" s="56" t="s">
        <v>106</v>
      </c>
      <c r="B11" s="56" t="s">
        <v>119</v>
      </c>
      <c r="C11" s="56">
        <v>0.15</v>
      </c>
      <c r="D11" s="56">
        <v>89</v>
      </c>
      <c r="F11" s="64">
        <v>4</v>
      </c>
      <c r="G11" s="64">
        <v>3</v>
      </c>
      <c r="H11" s="64">
        <v>5</v>
      </c>
      <c r="I11" s="58"/>
      <c r="J11" s="77" t="s">
        <v>80</v>
      </c>
      <c r="K11" s="44" t="s">
        <v>95</v>
      </c>
      <c r="L11" s="72"/>
      <c r="M11" s="58"/>
    </row>
    <row r="12" spans="1:13" ht="12.75" customHeight="1" x14ac:dyDescent="0.2">
      <c r="A12" s="56" t="s">
        <v>106</v>
      </c>
      <c r="B12" s="56" t="s">
        <v>120</v>
      </c>
      <c r="C12" s="56">
        <v>0.33</v>
      </c>
      <c r="D12" s="56">
        <v>125</v>
      </c>
      <c r="F12" s="64">
        <v>7</v>
      </c>
      <c r="G12" s="64">
        <v>5</v>
      </c>
      <c r="H12" s="64">
        <v>14</v>
      </c>
      <c r="I12" s="58"/>
      <c r="J12" s="77" t="s">
        <v>82</v>
      </c>
      <c r="K12" s="44" t="s">
        <v>83</v>
      </c>
      <c r="L12" s="72"/>
      <c r="M12" s="58"/>
    </row>
    <row r="13" spans="1:13" ht="12.75" customHeight="1" x14ac:dyDescent="0.2">
      <c r="A13" s="56" t="s">
        <v>106</v>
      </c>
      <c r="B13" s="56" t="s">
        <v>121</v>
      </c>
      <c r="C13" s="56">
        <v>0.24</v>
      </c>
      <c r="D13" s="56">
        <v>113</v>
      </c>
      <c r="F13" s="64">
        <v>5</v>
      </c>
      <c r="G13" s="64">
        <v>4</v>
      </c>
      <c r="H13" s="64">
        <v>11</v>
      </c>
      <c r="I13" s="58"/>
      <c r="J13" s="77" t="s">
        <v>84</v>
      </c>
      <c r="K13" s="44" t="s">
        <v>85</v>
      </c>
      <c r="L13" s="72"/>
      <c r="M13" s="58"/>
    </row>
    <row r="14" spans="1:13" ht="12.75" customHeight="1" x14ac:dyDescent="0.2">
      <c r="A14" s="56" t="s">
        <v>106</v>
      </c>
      <c r="B14" s="56" t="s">
        <v>122</v>
      </c>
      <c r="C14" s="56">
        <v>0.25</v>
      </c>
      <c r="D14" s="56">
        <v>69</v>
      </c>
      <c r="F14" s="64">
        <v>3</v>
      </c>
      <c r="G14" s="64">
        <v>4</v>
      </c>
      <c r="H14" s="64">
        <v>14</v>
      </c>
      <c r="I14" s="58"/>
      <c r="J14" s="77" t="s">
        <v>348</v>
      </c>
      <c r="K14" s="44" t="s">
        <v>349</v>
      </c>
      <c r="L14" s="72"/>
      <c r="M14" s="58"/>
    </row>
    <row r="15" spans="1:13" ht="12.75" customHeight="1" x14ac:dyDescent="0.2">
      <c r="A15" s="56" t="s">
        <v>106</v>
      </c>
      <c r="B15" s="56" t="s">
        <v>123</v>
      </c>
      <c r="C15" s="56">
        <v>0.27</v>
      </c>
      <c r="D15" s="56">
        <v>143</v>
      </c>
      <c r="F15" s="64">
        <v>3</v>
      </c>
      <c r="G15" s="64">
        <v>6</v>
      </c>
      <c r="H15" s="64">
        <v>12</v>
      </c>
      <c r="J15" s="77" t="s">
        <v>350</v>
      </c>
      <c r="K15" s="44">
        <v>0</v>
      </c>
    </row>
    <row r="16" spans="1:13" ht="12.75" customHeight="1" x14ac:dyDescent="0.2">
      <c r="A16" s="56" t="s">
        <v>106</v>
      </c>
      <c r="B16" s="56" t="s">
        <v>124</v>
      </c>
      <c r="C16" s="56">
        <v>0.2</v>
      </c>
      <c r="D16" s="56">
        <v>71</v>
      </c>
      <c r="F16" s="65"/>
      <c r="G16" s="58"/>
      <c r="H16" s="58"/>
      <c r="K16" s="65"/>
      <c r="L16" s="58"/>
      <c r="M16" s="58"/>
    </row>
    <row r="17" spans="1:13" ht="12.75" customHeight="1" x14ac:dyDescent="0.2">
      <c r="B17" t="s">
        <v>133</v>
      </c>
      <c r="D17">
        <v>2502647</v>
      </c>
      <c r="F17" s="79" t="s">
        <v>344</v>
      </c>
      <c r="G17" s="80"/>
      <c r="H17" s="80"/>
      <c r="I17" s="55"/>
      <c r="J17" s="77" t="s">
        <v>73</v>
      </c>
      <c r="K17" s="44" t="s">
        <v>355</v>
      </c>
      <c r="L17" s="66"/>
      <c r="M17" s="66"/>
    </row>
    <row r="18" spans="1:13" ht="12.75" customHeight="1" x14ac:dyDescent="0.2">
      <c r="B18" t="s">
        <v>134</v>
      </c>
      <c r="F18" s="80" t="s">
        <v>107</v>
      </c>
      <c r="G18" s="80" t="s">
        <v>108</v>
      </c>
      <c r="H18" s="80" t="s">
        <v>109</v>
      </c>
      <c r="I18" s="57"/>
      <c r="J18" s="77"/>
      <c r="K18" s="44"/>
      <c r="L18" s="59"/>
      <c r="M18" s="59"/>
    </row>
    <row r="19" spans="1:13" ht="12.75" customHeight="1" x14ac:dyDescent="0.2">
      <c r="A19" t="s">
        <v>125</v>
      </c>
      <c r="B19" t="s">
        <v>135</v>
      </c>
      <c r="F19" s="80">
        <v>16</v>
      </c>
      <c r="G19" s="80">
        <v>15</v>
      </c>
      <c r="H19" s="80">
        <v>33</v>
      </c>
      <c r="I19" s="57"/>
      <c r="J19" s="77" t="s">
        <v>94</v>
      </c>
      <c r="K19" s="44" t="s">
        <v>109</v>
      </c>
      <c r="L19" s="59"/>
      <c r="M19" s="59"/>
    </row>
    <row r="20" spans="1:13" ht="12.75" customHeight="1" x14ac:dyDescent="0.2">
      <c r="A20" t="s">
        <v>125</v>
      </c>
      <c r="B20" t="s">
        <v>134</v>
      </c>
      <c r="C20">
        <v>79.5</v>
      </c>
      <c r="D20">
        <v>1989304</v>
      </c>
      <c r="F20" s="80">
        <v>15</v>
      </c>
      <c r="G20" s="80">
        <v>19</v>
      </c>
      <c r="H20" s="80">
        <v>98</v>
      </c>
      <c r="I20" s="57"/>
      <c r="J20" s="77" t="s">
        <v>76</v>
      </c>
      <c r="K20" s="44" t="s">
        <v>76</v>
      </c>
      <c r="L20" s="59"/>
      <c r="M20" s="59"/>
    </row>
    <row r="21" spans="1:13" ht="12.75" customHeight="1" x14ac:dyDescent="0.2">
      <c r="A21" t="s">
        <v>126</v>
      </c>
      <c r="B21" t="s">
        <v>136</v>
      </c>
      <c r="C21">
        <v>84.6</v>
      </c>
      <c r="D21">
        <v>1683092</v>
      </c>
      <c r="F21" s="80">
        <v>17</v>
      </c>
      <c r="G21" s="80">
        <v>21</v>
      </c>
      <c r="H21" s="80">
        <v>51</v>
      </c>
      <c r="I21" s="57"/>
      <c r="J21" s="77" t="s">
        <v>91</v>
      </c>
      <c r="K21" s="44" t="s">
        <v>107</v>
      </c>
      <c r="L21" s="59"/>
      <c r="M21" s="59"/>
    </row>
    <row r="22" spans="1:13" ht="12.75" customHeight="1" x14ac:dyDescent="0.2">
      <c r="A22" t="s">
        <v>127</v>
      </c>
      <c r="B22" t="s">
        <v>137</v>
      </c>
      <c r="C22">
        <v>82.9</v>
      </c>
      <c r="D22">
        <v>1395297</v>
      </c>
      <c r="F22" s="80">
        <v>15</v>
      </c>
      <c r="G22" s="80">
        <v>20</v>
      </c>
      <c r="H22" s="80">
        <v>90</v>
      </c>
      <c r="I22" s="57"/>
      <c r="J22" s="77"/>
      <c r="K22" s="44"/>
      <c r="L22" s="59"/>
      <c r="M22" s="59"/>
    </row>
    <row r="23" spans="1:13" ht="12.75" customHeight="1" x14ac:dyDescent="0.2">
      <c r="A23" t="s">
        <v>128</v>
      </c>
      <c r="B23" t="s">
        <v>138</v>
      </c>
      <c r="C23">
        <v>86.1</v>
      </c>
      <c r="D23">
        <v>1201629</v>
      </c>
      <c r="F23" s="80">
        <v>8</v>
      </c>
      <c r="G23" s="80">
        <v>13</v>
      </c>
      <c r="H23" s="80">
        <v>133</v>
      </c>
      <c r="I23" s="61"/>
      <c r="J23" s="77" t="s">
        <v>345</v>
      </c>
      <c r="K23" s="44"/>
      <c r="L23" s="61"/>
      <c r="M23" s="61"/>
    </row>
    <row r="24" spans="1:13" ht="12.75" customHeight="1" x14ac:dyDescent="0.2">
      <c r="A24" t="s">
        <v>129</v>
      </c>
      <c r="B24" t="s">
        <v>139</v>
      </c>
      <c r="C24">
        <v>93.6</v>
      </c>
      <c r="D24">
        <v>1124854</v>
      </c>
      <c r="F24" s="74"/>
      <c r="G24" s="75"/>
      <c r="H24" s="62"/>
      <c r="I24" s="62"/>
      <c r="J24" s="77" t="s">
        <v>79</v>
      </c>
      <c r="K24" s="44">
        <v>2.3800000000000002E-2</v>
      </c>
      <c r="L24" s="61"/>
      <c r="M24" s="61"/>
    </row>
    <row r="25" spans="1:13" ht="12.75" customHeight="1" x14ac:dyDescent="0.2">
      <c r="A25" t="s">
        <v>130</v>
      </c>
      <c r="B25" t="s">
        <v>140</v>
      </c>
      <c r="C25">
        <v>2.99</v>
      </c>
      <c r="D25">
        <v>33597</v>
      </c>
      <c r="F25" s="60"/>
      <c r="G25" s="61"/>
      <c r="H25" s="61"/>
      <c r="I25" s="62"/>
      <c r="J25" s="77" t="s">
        <v>346</v>
      </c>
      <c r="K25" s="44" t="s">
        <v>347</v>
      </c>
      <c r="L25" s="61"/>
      <c r="M25" s="61"/>
    </row>
    <row r="26" spans="1:13" ht="12.75" customHeight="1" x14ac:dyDescent="0.2">
      <c r="A26" t="s">
        <v>131</v>
      </c>
      <c r="B26" t="s">
        <v>141</v>
      </c>
      <c r="C26">
        <v>53.7</v>
      </c>
      <c r="D26">
        <v>116</v>
      </c>
      <c r="F26" s="76"/>
      <c r="G26" s="76"/>
      <c r="H26" s="76"/>
      <c r="I26" s="62"/>
      <c r="J26" s="77" t="s">
        <v>80</v>
      </c>
      <c r="K26" s="44" t="s">
        <v>81</v>
      </c>
      <c r="L26" s="61"/>
      <c r="M26" s="61"/>
    </row>
    <row r="27" spans="1:13" ht="12.75" customHeight="1" x14ac:dyDescent="0.2">
      <c r="A27" t="s">
        <v>131</v>
      </c>
      <c r="B27" t="s">
        <v>142</v>
      </c>
      <c r="C27">
        <v>24.5</v>
      </c>
      <c r="D27">
        <v>53</v>
      </c>
      <c r="F27" s="62"/>
      <c r="G27" s="62"/>
      <c r="H27" s="62"/>
      <c r="I27" s="62"/>
      <c r="J27" s="77" t="s">
        <v>82</v>
      </c>
      <c r="K27" s="44" t="s">
        <v>83</v>
      </c>
      <c r="L27" s="61"/>
      <c r="M27" s="61"/>
    </row>
    <row r="28" spans="1:13" ht="12.75" customHeight="1" x14ac:dyDescent="0.2">
      <c r="A28" t="s">
        <v>131</v>
      </c>
      <c r="B28" t="s">
        <v>143</v>
      </c>
      <c r="C28">
        <v>15.3</v>
      </c>
      <c r="D28">
        <v>33</v>
      </c>
      <c r="F28" s="62"/>
      <c r="G28" s="62"/>
      <c r="H28" s="62"/>
      <c r="I28" s="62"/>
      <c r="J28" s="77" t="s">
        <v>84</v>
      </c>
      <c r="K28" s="44" t="s">
        <v>85</v>
      </c>
      <c r="L28" s="61"/>
      <c r="M28" s="61"/>
    </row>
    <row r="29" spans="1:13" ht="12.75" customHeight="1" x14ac:dyDescent="0.2">
      <c r="A29" t="s">
        <v>132</v>
      </c>
      <c r="B29" t="s">
        <v>144</v>
      </c>
      <c r="C29">
        <v>3.03</v>
      </c>
      <c r="D29">
        <v>1</v>
      </c>
      <c r="F29" s="62"/>
      <c r="G29" s="62"/>
      <c r="H29" s="62"/>
      <c r="J29" s="77" t="s">
        <v>348</v>
      </c>
      <c r="K29" s="44" t="s">
        <v>352</v>
      </c>
    </row>
    <row r="30" spans="1:13" ht="12.75" customHeight="1" x14ac:dyDescent="0.2">
      <c r="A30" t="s">
        <v>132</v>
      </c>
      <c r="B30" t="s">
        <v>145</v>
      </c>
      <c r="C30">
        <v>3.03</v>
      </c>
      <c r="D30">
        <v>1</v>
      </c>
      <c r="F30" s="62"/>
      <c r="G30" s="62"/>
      <c r="H30" s="62"/>
      <c r="I30" s="58"/>
      <c r="J30" s="77" t="s">
        <v>350</v>
      </c>
      <c r="K30" s="44">
        <v>1.5</v>
      </c>
    </row>
    <row r="31" spans="1:13" ht="12.75" customHeight="1" x14ac:dyDescent="0.2">
      <c r="A31" t="s">
        <v>131</v>
      </c>
      <c r="B31" t="s">
        <v>146</v>
      </c>
      <c r="C31">
        <v>2.31</v>
      </c>
      <c r="D31">
        <v>5</v>
      </c>
      <c r="F31" s="62"/>
      <c r="G31" s="62"/>
      <c r="H31" s="62"/>
      <c r="I31" s="58"/>
      <c r="J31" s="58"/>
      <c r="K31" s="58"/>
    </row>
    <row r="32" spans="1:13" ht="12.75" customHeight="1" x14ac:dyDescent="0.2">
      <c r="B32" t="s">
        <v>147</v>
      </c>
      <c r="D32">
        <v>3000000</v>
      </c>
      <c r="F32" s="73"/>
      <c r="G32" s="72"/>
      <c r="H32" s="58"/>
      <c r="I32" s="58"/>
      <c r="J32" s="77" t="s">
        <v>73</v>
      </c>
      <c r="K32" s="44" t="s">
        <v>354</v>
      </c>
    </row>
    <row r="33" spans="1:29" s="56" customFormat="1" ht="12.75" customHeight="1" x14ac:dyDescent="0.2">
      <c r="A33"/>
      <c r="B33" t="s">
        <v>148</v>
      </c>
      <c r="C33"/>
      <c r="D33"/>
      <c r="E33"/>
      <c r="F33" s="73"/>
      <c r="G33" s="72"/>
      <c r="H33" s="58"/>
      <c r="I33" s="58"/>
      <c r="J33" s="77"/>
      <c r="K33" s="4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2.75" customHeight="1" x14ac:dyDescent="0.2">
      <c r="A34" t="s">
        <v>125</v>
      </c>
      <c r="B34" t="s">
        <v>149</v>
      </c>
      <c r="F34" s="73"/>
      <c r="G34" s="72"/>
      <c r="H34" s="58"/>
      <c r="I34" s="58"/>
      <c r="J34" s="77" t="s">
        <v>94</v>
      </c>
      <c r="K34" s="44" t="s">
        <v>109</v>
      </c>
    </row>
    <row r="35" spans="1:29" ht="12.75" customHeight="1" x14ac:dyDescent="0.2">
      <c r="A35" t="s">
        <v>125</v>
      </c>
      <c r="B35" t="s">
        <v>148</v>
      </c>
      <c r="C35">
        <v>66.3</v>
      </c>
      <c r="D35">
        <v>1989304</v>
      </c>
      <c r="F35" s="73"/>
      <c r="G35" s="72"/>
      <c r="H35" s="58"/>
      <c r="I35" s="58"/>
      <c r="J35" s="77" t="s">
        <v>76</v>
      </c>
      <c r="K35" s="44" t="s">
        <v>76</v>
      </c>
    </row>
    <row r="36" spans="1:29" ht="12.75" customHeight="1" x14ac:dyDescent="0.2">
      <c r="A36" t="s">
        <v>126</v>
      </c>
      <c r="B36" t="s">
        <v>150</v>
      </c>
      <c r="C36">
        <v>82.1</v>
      </c>
      <c r="D36">
        <v>1632749</v>
      </c>
      <c r="F36" s="73"/>
      <c r="G36" s="72"/>
      <c r="H36" s="58"/>
      <c r="I36" s="58"/>
      <c r="J36" s="77" t="s">
        <v>91</v>
      </c>
      <c r="K36" s="44" t="s">
        <v>107</v>
      </c>
    </row>
    <row r="37" spans="1:29" ht="12.75" customHeight="1" x14ac:dyDescent="0.2">
      <c r="A37" t="s">
        <v>127</v>
      </c>
      <c r="B37" t="s">
        <v>151</v>
      </c>
      <c r="C37">
        <v>77.900000000000006</v>
      </c>
      <c r="D37">
        <v>1272224</v>
      </c>
      <c r="F37" s="73"/>
      <c r="G37" s="72"/>
      <c r="H37" s="58"/>
      <c r="J37" s="77"/>
      <c r="K37" s="44"/>
    </row>
    <row r="38" spans="1:29" ht="12.75" customHeight="1" x14ac:dyDescent="0.2">
      <c r="A38" t="s">
        <v>128</v>
      </c>
      <c r="B38" t="s">
        <v>152</v>
      </c>
      <c r="C38">
        <v>76</v>
      </c>
      <c r="D38">
        <v>967313</v>
      </c>
      <c r="F38" s="73"/>
      <c r="G38" s="72"/>
      <c r="J38" s="77" t="s">
        <v>345</v>
      </c>
      <c r="K38" s="44"/>
    </row>
    <row r="39" spans="1:29" ht="12.75" customHeight="1" x14ac:dyDescent="0.2">
      <c r="A39" t="s">
        <v>129</v>
      </c>
      <c r="B39" t="s">
        <v>153</v>
      </c>
      <c r="C39">
        <v>94.3</v>
      </c>
      <c r="D39">
        <v>911855</v>
      </c>
      <c r="F39" s="73"/>
      <c r="G39" s="72"/>
      <c r="H39" s="61"/>
      <c r="I39" s="61"/>
      <c r="J39" s="77" t="s">
        <v>79</v>
      </c>
      <c r="K39" s="44">
        <v>7.9000000000000008E-3</v>
      </c>
    </row>
    <row r="40" spans="1:29" ht="12.75" customHeight="1" x14ac:dyDescent="0.2">
      <c r="A40" t="s">
        <v>130</v>
      </c>
      <c r="B40" t="s">
        <v>154</v>
      </c>
      <c r="C40">
        <v>5.39</v>
      </c>
      <c r="D40">
        <v>49158</v>
      </c>
      <c r="F40" s="73"/>
      <c r="G40" s="72"/>
      <c r="H40" s="61"/>
      <c r="I40" s="61"/>
      <c r="J40" s="77" t="s">
        <v>346</v>
      </c>
      <c r="K40" s="44" t="s">
        <v>347</v>
      </c>
    </row>
    <row r="41" spans="1:29" ht="12.75" customHeight="1" x14ac:dyDescent="0.2">
      <c r="A41" t="s">
        <v>131</v>
      </c>
      <c r="B41" t="s">
        <v>155</v>
      </c>
      <c r="C41">
        <v>50.4</v>
      </c>
      <c r="D41">
        <v>198</v>
      </c>
      <c r="F41" s="73"/>
      <c r="G41" s="72"/>
      <c r="H41" s="62"/>
      <c r="I41" s="61"/>
      <c r="J41" s="77" t="s">
        <v>80</v>
      </c>
      <c r="K41" s="44" t="s">
        <v>95</v>
      </c>
    </row>
    <row r="42" spans="1:29" ht="12.75" customHeight="1" x14ac:dyDescent="0.2">
      <c r="A42" t="s">
        <v>131</v>
      </c>
      <c r="B42" t="s">
        <v>156</v>
      </c>
      <c r="C42">
        <v>15.8</v>
      </c>
      <c r="D42">
        <v>62</v>
      </c>
      <c r="F42" s="73"/>
      <c r="G42" s="72"/>
      <c r="H42" s="62"/>
      <c r="I42" s="62"/>
      <c r="J42" s="77" t="s">
        <v>82</v>
      </c>
      <c r="K42" s="44" t="s">
        <v>83</v>
      </c>
    </row>
    <row r="43" spans="1:29" ht="12.75" customHeight="1" x14ac:dyDescent="0.2">
      <c r="A43" t="s">
        <v>131</v>
      </c>
      <c r="B43" t="s">
        <v>157</v>
      </c>
      <c r="C43">
        <v>24.9</v>
      </c>
      <c r="D43">
        <v>98</v>
      </c>
      <c r="F43" s="73"/>
      <c r="G43" s="72"/>
      <c r="H43" s="62"/>
      <c r="I43" s="61"/>
      <c r="J43" s="77" t="s">
        <v>84</v>
      </c>
      <c r="K43" s="44" t="s">
        <v>85</v>
      </c>
    </row>
    <row r="44" spans="1:29" ht="12.75" customHeight="1" x14ac:dyDescent="0.2">
      <c r="A44" t="s">
        <v>132</v>
      </c>
      <c r="B44" t="s">
        <v>158</v>
      </c>
      <c r="C44">
        <v>13.3</v>
      </c>
      <c r="D44">
        <v>13</v>
      </c>
      <c r="F44" s="73"/>
      <c r="G44" s="72"/>
      <c r="H44" s="62"/>
      <c r="I44" s="61"/>
      <c r="J44" s="77" t="s">
        <v>348</v>
      </c>
      <c r="K44" s="44" t="s">
        <v>349</v>
      </c>
    </row>
    <row r="45" spans="1:29" ht="12.75" customHeight="1" x14ac:dyDescent="0.2">
      <c r="A45" t="s">
        <v>132</v>
      </c>
      <c r="B45" t="s">
        <v>159</v>
      </c>
      <c r="C45">
        <v>0</v>
      </c>
      <c r="D45">
        <v>0</v>
      </c>
      <c r="F45" s="73"/>
      <c r="G45" s="72"/>
      <c r="H45" s="62"/>
      <c r="I45" s="61"/>
      <c r="J45" s="77" t="s">
        <v>350</v>
      </c>
      <c r="K45" s="44">
        <v>0</v>
      </c>
    </row>
    <row r="46" spans="1:29" ht="12.75" customHeight="1" x14ac:dyDescent="0.2">
      <c r="A46" t="s">
        <v>131</v>
      </c>
      <c r="B46" t="s">
        <v>160</v>
      </c>
      <c r="C46">
        <v>3.56</v>
      </c>
      <c r="D46">
        <v>14</v>
      </c>
    </row>
    <row r="47" spans="1:29" ht="12.75" customHeight="1" x14ac:dyDescent="0.2">
      <c r="B47" t="s">
        <v>161</v>
      </c>
      <c r="D47">
        <v>2817756</v>
      </c>
    </row>
    <row r="48" spans="1:29" ht="12.75" customHeight="1" x14ac:dyDescent="0.2">
      <c r="B48" t="s">
        <v>162</v>
      </c>
    </row>
    <row r="49" spans="1:4" ht="12.75" customHeight="1" x14ac:dyDescent="0.2">
      <c r="A49" t="s">
        <v>125</v>
      </c>
      <c r="B49" t="s">
        <v>163</v>
      </c>
    </row>
    <row r="50" spans="1:4" ht="12.75" customHeight="1" x14ac:dyDescent="0.2">
      <c r="A50" t="s">
        <v>125</v>
      </c>
      <c r="B50" t="s">
        <v>162</v>
      </c>
      <c r="C50">
        <v>70.599999999999994</v>
      </c>
      <c r="D50">
        <v>1989304</v>
      </c>
    </row>
    <row r="51" spans="1:4" ht="12.75" customHeight="1" x14ac:dyDescent="0.2">
      <c r="A51" t="s">
        <v>126</v>
      </c>
      <c r="B51" t="s">
        <v>164</v>
      </c>
      <c r="C51">
        <v>83.7</v>
      </c>
      <c r="D51">
        <v>1665876</v>
      </c>
    </row>
    <row r="52" spans="1:4" ht="12.75" customHeight="1" x14ac:dyDescent="0.2">
      <c r="A52" t="s">
        <v>127</v>
      </c>
      <c r="B52" t="s">
        <v>165</v>
      </c>
      <c r="C52">
        <v>79</v>
      </c>
      <c r="D52">
        <v>1316726</v>
      </c>
    </row>
    <row r="53" spans="1:4" ht="12.75" customHeight="1" x14ac:dyDescent="0.2">
      <c r="A53" t="s">
        <v>128</v>
      </c>
      <c r="B53" t="s">
        <v>166</v>
      </c>
      <c r="C53">
        <v>82.8</v>
      </c>
      <c r="D53">
        <v>1090274</v>
      </c>
    </row>
    <row r="54" spans="1:4" s="68" customFormat="1" ht="12.75" customHeight="1" x14ac:dyDescent="0.2">
      <c r="A54" t="s">
        <v>129</v>
      </c>
      <c r="B54" t="s">
        <v>167</v>
      </c>
      <c r="C54">
        <v>93.5</v>
      </c>
      <c r="D54">
        <v>1019932</v>
      </c>
    </row>
    <row r="55" spans="1:4" ht="12.75" customHeight="1" x14ac:dyDescent="0.2">
      <c r="A55" t="s">
        <v>130</v>
      </c>
      <c r="B55" t="s">
        <v>168</v>
      </c>
      <c r="C55">
        <v>5.3</v>
      </c>
      <c r="D55">
        <v>54060</v>
      </c>
    </row>
    <row r="56" spans="1:4" ht="12.75" customHeight="1" x14ac:dyDescent="0.2">
      <c r="A56" t="s">
        <v>131</v>
      </c>
      <c r="B56" t="s">
        <v>169</v>
      </c>
      <c r="C56">
        <v>32.700000000000003</v>
      </c>
      <c r="D56">
        <v>74</v>
      </c>
    </row>
    <row r="57" spans="1:4" ht="12.75" customHeight="1" x14ac:dyDescent="0.2">
      <c r="A57" t="s">
        <v>131</v>
      </c>
      <c r="B57" t="s">
        <v>170</v>
      </c>
      <c r="C57">
        <v>35.799999999999997</v>
      </c>
      <c r="D57">
        <v>81</v>
      </c>
    </row>
    <row r="58" spans="1:4" ht="12.75" customHeight="1" x14ac:dyDescent="0.2">
      <c r="A58" t="s">
        <v>131</v>
      </c>
      <c r="B58" t="s">
        <v>171</v>
      </c>
      <c r="C58">
        <v>22.6</v>
      </c>
      <c r="D58">
        <v>51</v>
      </c>
    </row>
    <row r="59" spans="1:4" ht="12.75" customHeight="1" x14ac:dyDescent="0.2">
      <c r="A59" t="s">
        <v>132</v>
      </c>
      <c r="B59" t="s">
        <v>172</v>
      </c>
      <c r="C59">
        <v>13.7</v>
      </c>
      <c r="D59">
        <v>7</v>
      </c>
    </row>
    <row r="60" spans="1:4" ht="12.75" customHeight="1" x14ac:dyDescent="0.2">
      <c r="A60" t="s">
        <v>132</v>
      </c>
      <c r="B60" t="s">
        <v>173</v>
      </c>
      <c r="C60">
        <v>1.96</v>
      </c>
      <c r="D60">
        <v>1</v>
      </c>
    </row>
    <row r="61" spans="1:4" ht="12.75" customHeight="1" x14ac:dyDescent="0.2">
      <c r="A61" t="s">
        <v>131</v>
      </c>
      <c r="B61" t="s">
        <v>174</v>
      </c>
      <c r="C61">
        <v>4.87</v>
      </c>
      <c r="D61">
        <v>11</v>
      </c>
    </row>
    <row r="62" spans="1:4" ht="12.75" customHeight="1" x14ac:dyDescent="0.2">
      <c r="B62" t="s">
        <v>175</v>
      </c>
      <c r="D62">
        <v>3000000</v>
      </c>
    </row>
    <row r="63" spans="1:4" ht="12.75" customHeight="1" x14ac:dyDescent="0.2">
      <c r="B63" t="s">
        <v>176</v>
      </c>
    </row>
    <row r="64" spans="1:4" ht="12.75" customHeight="1" x14ac:dyDescent="0.2">
      <c r="A64" t="s">
        <v>125</v>
      </c>
      <c r="B64" t="s">
        <v>177</v>
      </c>
    </row>
    <row r="65" spans="1:4" ht="12.75" customHeight="1" x14ac:dyDescent="0.2">
      <c r="A65" t="s">
        <v>125</v>
      </c>
      <c r="B65" t="s">
        <v>176</v>
      </c>
      <c r="C65">
        <v>66.3</v>
      </c>
      <c r="D65">
        <v>1989304</v>
      </c>
    </row>
    <row r="66" spans="1:4" ht="12.75" customHeight="1" x14ac:dyDescent="0.2">
      <c r="A66" t="s">
        <v>126</v>
      </c>
      <c r="B66" t="s">
        <v>178</v>
      </c>
      <c r="C66">
        <v>85.2</v>
      </c>
      <c r="D66">
        <v>1695805</v>
      </c>
    </row>
    <row r="67" spans="1:4" ht="12.75" customHeight="1" x14ac:dyDescent="0.2">
      <c r="A67" t="s">
        <v>127</v>
      </c>
      <c r="B67" t="s">
        <v>179</v>
      </c>
      <c r="C67">
        <v>78.2</v>
      </c>
      <c r="D67">
        <v>1326034</v>
      </c>
    </row>
    <row r="68" spans="1:4" ht="12.75" customHeight="1" x14ac:dyDescent="0.2">
      <c r="A68" t="s">
        <v>128</v>
      </c>
      <c r="B68" t="s">
        <v>180</v>
      </c>
      <c r="C68">
        <v>86.2</v>
      </c>
      <c r="D68">
        <v>1142540</v>
      </c>
    </row>
    <row r="69" spans="1:4" ht="12.75" customHeight="1" x14ac:dyDescent="0.2">
      <c r="A69" t="s">
        <v>129</v>
      </c>
      <c r="B69" t="s">
        <v>181</v>
      </c>
      <c r="C69">
        <v>95.5</v>
      </c>
      <c r="D69">
        <v>1090822</v>
      </c>
    </row>
    <row r="70" spans="1:4" ht="12.75" customHeight="1" x14ac:dyDescent="0.2">
      <c r="A70" t="s">
        <v>130</v>
      </c>
      <c r="B70" t="s">
        <v>182</v>
      </c>
      <c r="C70">
        <v>6.84</v>
      </c>
      <c r="D70">
        <v>74568</v>
      </c>
    </row>
    <row r="71" spans="1:4" ht="12.75" customHeight="1" x14ac:dyDescent="0.2">
      <c r="A71" t="s">
        <v>131</v>
      </c>
      <c r="B71" t="s">
        <v>183</v>
      </c>
      <c r="C71">
        <v>34.1</v>
      </c>
      <c r="D71">
        <v>128</v>
      </c>
    </row>
    <row r="72" spans="1:4" ht="12.75" customHeight="1" x14ac:dyDescent="0.2">
      <c r="A72" t="s">
        <v>131</v>
      </c>
      <c r="B72" t="s">
        <v>184</v>
      </c>
      <c r="C72">
        <v>32.799999999999997</v>
      </c>
      <c r="D72">
        <v>123</v>
      </c>
    </row>
    <row r="73" spans="1:4" ht="12.75" customHeight="1" x14ac:dyDescent="0.2">
      <c r="A73" t="s">
        <v>131</v>
      </c>
      <c r="B73" t="s">
        <v>185</v>
      </c>
      <c r="C73">
        <v>24</v>
      </c>
      <c r="D73">
        <v>90</v>
      </c>
    </row>
    <row r="74" spans="1:4" ht="12.75" customHeight="1" x14ac:dyDescent="0.2">
      <c r="A74" t="s">
        <v>132</v>
      </c>
      <c r="B74" t="s">
        <v>186</v>
      </c>
      <c r="C74">
        <v>6.67</v>
      </c>
      <c r="D74">
        <v>6</v>
      </c>
    </row>
    <row r="75" spans="1:4" s="56" customFormat="1" ht="12.75" customHeight="1" x14ac:dyDescent="0.2">
      <c r="A75" t="s">
        <v>132</v>
      </c>
      <c r="B75" t="s">
        <v>187</v>
      </c>
      <c r="C75">
        <v>1.1100000000000001</v>
      </c>
      <c r="D75">
        <v>1</v>
      </c>
    </row>
    <row r="76" spans="1:4" ht="12.75" customHeight="1" x14ac:dyDescent="0.2">
      <c r="A76" t="s">
        <v>131</v>
      </c>
      <c r="B76" t="s">
        <v>188</v>
      </c>
      <c r="C76">
        <v>3.73</v>
      </c>
      <c r="D76">
        <v>14</v>
      </c>
    </row>
    <row r="77" spans="1:4" ht="12.75" customHeight="1" x14ac:dyDescent="0.2">
      <c r="B77" t="s">
        <v>189</v>
      </c>
      <c r="D77">
        <v>3000000</v>
      </c>
    </row>
    <row r="78" spans="1:4" ht="12.75" customHeight="1" x14ac:dyDescent="0.2">
      <c r="B78" t="s">
        <v>190</v>
      </c>
    </row>
    <row r="79" spans="1:4" ht="12.75" customHeight="1" x14ac:dyDescent="0.2">
      <c r="A79" t="s">
        <v>125</v>
      </c>
      <c r="B79" t="s">
        <v>191</v>
      </c>
    </row>
    <row r="80" spans="1:4" ht="12.75" customHeight="1" x14ac:dyDescent="0.2">
      <c r="A80" t="s">
        <v>125</v>
      </c>
      <c r="B80" t="s">
        <v>190</v>
      </c>
      <c r="C80">
        <v>66.3</v>
      </c>
      <c r="D80">
        <v>1989304</v>
      </c>
    </row>
    <row r="81" spans="1:4" ht="12.75" customHeight="1" x14ac:dyDescent="0.2">
      <c r="A81" t="s">
        <v>126</v>
      </c>
      <c r="B81" t="s">
        <v>192</v>
      </c>
      <c r="C81">
        <v>87.7</v>
      </c>
      <c r="D81">
        <v>1745572</v>
      </c>
    </row>
    <row r="82" spans="1:4" ht="12.75" customHeight="1" x14ac:dyDescent="0.2">
      <c r="A82" t="s">
        <v>127</v>
      </c>
      <c r="B82" t="s">
        <v>193</v>
      </c>
      <c r="C82">
        <v>73.599999999999994</v>
      </c>
      <c r="D82">
        <v>1285584</v>
      </c>
    </row>
    <row r="83" spans="1:4" ht="12.75" customHeight="1" x14ac:dyDescent="0.2">
      <c r="A83" t="s">
        <v>128</v>
      </c>
      <c r="B83" t="s">
        <v>194</v>
      </c>
      <c r="C83">
        <v>80.5</v>
      </c>
      <c r="D83">
        <v>1035252</v>
      </c>
    </row>
    <row r="84" spans="1:4" ht="12.75" customHeight="1" x14ac:dyDescent="0.2">
      <c r="A84" t="s">
        <v>129</v>
      </c>
      <c r="B84" t="s">
        <v>195</v>
      </c>
      <c r="C84">
        <v>95.6</v>
      </c>
      <c r="D84">
        <v>990197</v>
      </c>
    </row>
    <row r="85" spans="1:4" ht="12.75" customHeight="1" x14ac:dyDescent="0.2">
      <c r="A85" t="s">
        <v>130</v>
      </c>
      <c r="B85" t="s">
        <v>196</v>
      </c>
      <c r="C85">
        <v>3.09</v>
      </c>
      <c r="D85">
        <v>30604</v>
      </c>
    </row>
    <row r="86" spans="1:4" ht="12.75" customHeight="1" x14ac:dyDescent="0.2">
      <c r="A86" t="s">
        <v>131</v>
      </c>
      <c r="B86" t="s">
        <v>197</v>
      </c>
      <c r="C86">
        <v>38.4</v>
      </c>
      <c r="D86">
        <v>144</v>
      </c>
    </row>
    <row r="87" spans="1:4" ht="12.75" customHeight="1" x14ac:dyDescent="0.2">
      <c r="A87" t="s">
        <v>131</v>
      </c>
      <c r="B87" t="s">
        <v>198</v>
      </c>
      <c r="C87">
        <v>19.7</v>
      </c>
      <c r="D87">
        <v>74</v>
      </c>
    </row>
    <row r="88" spans="1:4" ht="12.75" customHeight="1" x14ac:dyDescent="0.2">
      <c r="A88" t="s">
        <v>131</v>
      </c>
      <c r="B88" t="s">
        <v>199</v>
      </c>
      <c r="C88">
        <v>35.5</v>
      </c>
      <c r="D88">
        <v>133</v>
      </c>
    </row>
    <row r="89" spans="1:4" ht="12.75" customHeight="1" x14ac:dyDescent="0.2">
      <c r="A89" t="s">
        <v>132</v>
      </c>
      <c r="B89" t="s">
        <v>200</v>
      </c>
      <c r="C89">
        <v>4.51</v>
      </c>
      <c r="D89">
        <v>6</v>
      </c>
    </row>
    <row r="90" spans="1:4" ht="12.75" customHeight="1" x14ac:dyDescent="0.2">
      <c r="A90" t="s">
        <v>132</v>
      </c>
      <c r="B90" t="s">
        <v>201</v>
      </c>
      <c r="C90">
        <v>0.75</v>
      </c>
      <c r="D90">
        <v>1</v>
      </c>
    </row>
    <row r="91" spans="1:4" ht="12.75" customHeight="1" x14ac:dyDescent="0.2">
      <c r="A91" t="s">
        <v>131</v>
      </c>
      <c r="B91" t="s">
        <v>202</v>
      </c>
      <c r="C91">
        <v>3.2</v>
      </c>
      <c r="D91">
        <v>12</v>
      </c>
    </row>
    <row r="92" spans="1:4" ht="12.75" customHeight="1" x14ac:dyDescent="0.2">
      <c r="B92" t="s">
        <v>203</v>
      </c>
      <c r="D92">
        <v>1989304</v>
      </c>
    </row>
    <row r="93" spans="1:4" ht="12.75" customHeight="1" x14ac:dyDescent="0.2">
      <c r="B93" t="s">
        <v>204</v>
      </c>
    </row>
    <row r="94" spans="1:4" ht="12.75" customHeight="1" x14ac:dyDescent="0.2">
      <c r="A94" t="s">
        <v>125</v>
      </c>
      <c r="B94" t="s">
        <v>205</v>
      </c>
    </row>
    <row r="95" spans="1:4" ht="12.75" customHeight="1" x14ac:dyDescent="0.2">
      <c r="A95" t="s">
        <v>125</v>
      </c>
      <c r="B95" t="s">
        <v>204</v>
      </c>
      <c r="C95">
        <v>100</v>
      </c>
      <c r="D95">
        <v>1989304</v>
      </c>
    </row>
    <row r="96" spans="1:4" s="68" customFormat="1" ht="12.75" customHeight="1" x14ac:dyDescent="0.2">
      <c r="A96" s="68" t="s">
        <v>126</v>
      </c>
      <c r="B96" s="68" t="s">
        <v>206</v>
      </c>
      <c r="C96" s="68">
        <v>76</v>
      </c>
      <c r="D96" s="68">
        <v>1512416</v>
      </c>
    </row>
    <row r="97" spans="1:4" ht="12.75" customHeight="1" x14ac:dyDescent="0.2">
      <c r="A97" t="s">
        <v>127</v>
      </c>
      <c r="B97" t="s">
        <v>207</v>
      </c>
      <c r="C97">
        <v>84</v>
      </c>
      <c r="D97">
        <v>1270133</v>
      </c>
    </row>
    <row r="98" spans="1:4" ht="12.75" customHeight="1" x14ac:dyDescent="0.2">
      <c r="A98" t="s">
        <v>128</v>
      </c>
      <c r="B98" t="s">
        <v>208</v>
      </c>
      <c r="C98">
        <v>85.4</v>
      </c>
      <c r="D98">
        <v>1084448</v>
      </c>
    </row>
    <row r="99" spans="1:4" ht="12.75" customHeight="1" x14ac:dyDescent="0.2">
      <c r="A99" t="s">
        <v>129</v>
      </c>
      <c r="B99" t="s">
        <v>209</v>
      </c>
      <c r="C99">
        <v>90.1</v>
      </c>
      <c r="D99">
        <v>976804</v>
      </c>
    </row>
    <row r="100" spans="1:4" ht="12.75" customHeight="1" x14ac:dyDescent="0.2">
      <c r="A100" t="s">
        <v>130</v>
      </c>
      <c r="B100" t="s">
        <v>210</v>
      </c>
      <c r="C100">
        <v>3.29</v>
      </c>
      <c r="D100">
        <v>32111</v>
      </c>
    </row>
    <row r="101" spans="1:4" ht="12.75" customHeight="1" x14ac:dyDescent="0.2">
      <c r="A101" t="s">
        <v>131</v>
      </c>
      <c r="B101" t="s">
        <v>211</v>
      </c>
      <c r="C101">
        <v>27.5</v>
      </c>
      <c r="D101">
        <v>25</v>
      </c>
    </row>
    <row r="102" spans="1:4" ht="12.75" customHeight="1" x14ac:dyDescent="0.2">
      <c r="A102" t="s">
        <v>131</v>
      </c>
      <c r="B102" t="s">
        <v>212</v>
      </c>
      <c r="C102">
        <v>47.3</v>
      </c>
      <c r="D102">
        <v>43</v>
      </c>
    </row>
    <row r="103" spans="1:4" ht="12.75" customHeight="1" x14ac:dyDescent="0.2">
      <c r="A103" t="s">
        <v>131</v>
      </c>
      <c r="B103" t="s">
        <v>213</v>
      </c>
      <c r="C103">
        <v>17.600000000000001</v>
      </c>
      <c r="D103">
        <v>16</v>
      </c>
    </row>
    <row r="104" spans="1:4" ht="12.75" customHeight="1" x14ac:dyDescent="0.2">
      <c r="A104" t="s">
        <v>132</v>
      </c>
      <c r="B104" t="s">
        <v>214</v>
      </c>
      <c r="C104">
        <v>12.5</v>
      </c>
      <c r="D104">
        <v>2</v>
      </c>
    </row>
    <row r="105" spans="1:4" ht="12.75" customHeight="1" x14ac:dyDescent="0.2">
      <c r="A105" t="s">
        <v>132</v>
      </c>
      <c r="B105" t="s">
        <v>215</v>
      </c>
      <c r="C105">
        <v>6.25</v>
      </c>
      <c r="D105">
        <v>1</v>
      </c>
    </row>
    <row r="106" spans="1:4" ht="12.75" customHeight="1" x14ac:dyDescent="0.2">
      <c r="A106" t="s">
        <v>131</v>
      </c>
      <c r="B106" t="s">
        <v>216</v>
      </c>
      <c r="C106">
        <v>4.4000000000000004</v>
      </c>
      <c r="D106">
        <v>4</v>
      </c>
    </row>
    <row r="107" spans="1:4" ht="12.75" customHeight="1" x14ac:dyDescent="0.2">
      <c r="B107" t="s">
        <v>217</v>
      </c>
      <c r="D107">
        <v>3000000</v>
      </c>
    </row>
    <row r="108" spans="1:4" ht="12.75" customHeight="1" x14ac:dyDescent="0.2">
      <c r="B108" t="s">
        <v>218</v>
      </c>
    </row>
    <row r="109" spans="1:4" ht="12.75" customHeight="1" x14ac:dyDescent="0.2">
      <c r="B109" t="s">
        <v>219</v>
      </c>
    </row>
    <row r="110" spans="1:4" ht="12.75" customHeight="1" x14ac:dyDescent="0.2">
      <c r="A110" t="s">
        <v>125</v>
      </c>
      <c r="B110" t="s">
        <v>220</v>
      </c>
    </row>
    <row r="111" spans="1:4" ht="12.75" customHeight="1" x14ac:dyDescent="0.2">
      <c r="A111" t="s">
        <v>125</v>
      </c>
      <c r="B111" t="s">
        <v>219</v>
      </c>
      <c r="C111">
        <v>66.3</v>
      </c>
      <c r="D111">
        <v>1989304</v>
      </c>
    </row>
    <row r="112" spans="1:4" ht="12.75" customHeight="1" x14ac:dyDescent="0.2">
      <c r="A112" t="s">
        <v>126</v>
      </c>
      <c r="B112" t="s">
        <v>221</v>
      </c>
      <c r="C112">
        <v>77.900000000000006</v>
      </c>
      <c r="D112">
        <v>1549533</v>
      </c>
    </row>
    <row r="113" spans="1:4" ht="12.75" customHeight="1" x14ac:dyDescent="0.2">
      <c r="A113" t="s">
        <v>127</v>
      </c>
      <c r="B113" t="s">
        <v>222</v>
      </c>
      <c r="C113">
        <v>81.599999999999994</v>
      </c>
      <c r="D113">
        <v>1264740</v>
      </c>
    </row>
    <row r="114" spans="1:4" ht="12.75" customHeight="1" x14ac:dyDescent="0.2">
      <c r="A114" t="s">
        <v>128</v>
      </c>
      <c r="B114" t="s">
        <v>223</v>
      </c>
      <c r="C114">
        <v>88.6</v>
      </c>
      <c r="D114">
        <v>1121168</v>
      </c>
    </row>
    <row r="115" spans="1:4" ht="12.75" customHeight="1" x14ac:dyDescent="0.2">
      <c r="A115" t="s">
        <v>129</v>
      </c>
      <c r="B115" t="s">
        <v>224</v>
      </c>
      <c r="C115">
        <v>91.6</v>
      </c>
      <c r="D115">
        <v>1026557</v>
      </c>
    </row>
    <row r="116" spans="1:4" ht="12.75" customHeight="1" x14ac:dyDescent="0.2">
      <c r="A116" t="s">
        <v>130</v>
      </c>
      <c r="B116" t="s">
        <v>225</v>
      </c>
      <c r="C116">
        <v>3.65</v>
      </c>
      <c r="D116">
        <v>37520</v>
      </c>
    </row>
    <row r="117" spans="1:4" s="68" customFormat="1" ht="12.75" customHeight="1" x14ac:dyDescent="0.2">
      <c r="A117" s="68" t="s">
        <v>131</v>
      </c>
      <c r="B117" s="68" t="s">
        <v>226</v>
      </c>
      <c r="C117" s="68">
        <v>44.4</v>
      </c>
      <c r="D117" s="68">
        <v>64</v>
      </c>
    </row>
    <row r="118" spans="1:4" ht="12.75" customHeight="1" x14ac:dyDescent="0.2">
      <c r="A118" t="s">
        <v>131</v>
      </c>
      <c r="B118" t="s">
        <v>227</v>
      </c>
      <c r="C118">
        <v>31.2</v>
      </c>
      <c r="D118">
        <v>45</v>
      </c>
    </row>
    <row r="119" spans="1:4" ht="12.75" customHeight="1" x14ac:dyDescent="0.2">
      <c r="A119" t="s">
        <v>131</v>
      </c>
      <c r="B119" t="s">
        <v>228</v>
      </c>
      <c r="C119">
        <v>10.4</v>
      </c>
      <c r="D119">
        <v>15</v>
      </c>
    </row>
    <row r="120" spans="1:4" ht="12.75" customHeight="1" x14ac:dyDescent="0.2">
      <c r="A120" t="s">
        <v>132</v>
      </c>
      <c r="B120" t="s">
        <v>229</v>
      </c>
      <c r="C120">
        <v>0</v>
      </c>
      <c r="D120">
        <v>0</v>
      </c>
    </row>
    <row r="121" spans="1:4" ht="12.75" customHeight="1" x14ac:dyDescent="0.2">
      <c r="A121" t="s">
        <v>132</v>
      </c>
      <c r="B121" t="s">
        <v>230</v>
      </c>
      <c r="C121">
        <v>0</v>
      </c>
      <c r="D121">
        <v>0</v>
      </c>
    </row>
    <row r="122" spans="1:4" ht="12.75" customHeight="1" x14ac:dyDescent="0.2">
      <c r="A122" t="s">
        <v>131</v>
      </c>
      <c r="B122" t="s">
        <v>231</v>
      </c>
      <c r="C122">
        <v>4.8600000000000003</v>
      </c>
      <c r="D122">
        <v>7</v>
      </c>
    </row>
    <row r="123" spans="1:4" ht="12.75" customHeight="1" x14ac:dyDescent="0.2">
      <c r="B123" t="s">
        <v>232</v>
      </c>
      <c r="D123">
        <v>2968820</v>
      </c>
    </row>
    <row r="124" spans="1:4" ht="12.75" customHeight="1" x14ac:dyDescent="0.2">
      <c r="B124" t="s">
        <v>233</v>
      </c>
    </row>
    <row r="125" spans="1:4" ht="12.75" customHeight="1" x14ac:dyDescent="0.2">
      <c r="A125" t="s">
        <v>125</v>
      </c>
      <c r="B125" t="s">
        <v>234</v>
      </c>
    </row>
    <row r="126" spans="1:4" ht="12.75" customHeight="1" x14ac:dyDescent="0.2">
      <c r="A126" t="s">
        <v>125</v>
      </c>
      <c r="B126" t="s">
        <v>233</v>
      </c>
      <c r="C126">
        <v>67</v>
      </c>
      <c r="D126">
        <v>1989304</v>
      </c>
    </row>
    <row r="127" spans="1:4" ht="12.75" customHeight="1" x14ac:dyDescent="0.2">
      <c r="A127" t="s">
        <v>126</v>
      </c>
      <c r="B127" t="s">
        <v>235</v>
      </c>
      <c r="C127">
        <v>77.2</v>
      </c>
      <c r="D127">
        <v>1535767</v>
      </c>
    </row>
    <row r="128" spans="1:4" ht="12.75" customHeight="1" x14ac:dyDescent="0.2">
      <c r="A128" t="s">
        <v>127</v>
      </c>
      <c r="B128" t="s">
        <v>236</v>
      </c>
      <c r="C128">
        <v>81.599999999999994</v>
      </c>
      <c r="D128">
        <v>1253150</v>
      </c>
    </row>
    <row r="129" spans="1:4" ht="12.75" customHeight="1" x14ac:dyDescent="0.2">
      <c r="A129" t="s">
        <v>128</v>
      </c>
      <c r="B129" t="s">
        <v>237</v>
      </c>
      <c r="C129">
        <v>82.6</v>
      </c>
      <c r="D129">
        <v>1035479</v>
      </c>
    </row>
    <row r="130" spans="1:4" ht="12.75" customHeight="1" x14ac:dyDescent="0.2">
      <c r="A130" t="s">
        <v>129</v>
      </c>
      <c r="B130" t="s">
        <v>238</v>
      </c>
      <c r="C130">
        <v>91</v>
      </c>
      <c r="D130">
        <v>941781</v>
      </c>
    </row>
    <row r="131" spans="1:4" ht="12.75" customHeight="1" x14ac:dyDescent="0.2">
      <c r="A131" t="s">
        <v>130</v>
      </c>
      <c r="B131" t="s">
        <v>239</v>
      </c>
      <c r="C131">
        <v>2.71</v>
      </c>
      <c r="D131">
        <v>25530</v>
      </c>
    </row>
    <row r="132" spans="1:4" ht="12.75" customHeight="1" x14ac:dyDescent="0.2">
      <c r="A132" t="s">
        <v>131</v>
      </c>
      <c r="B132" t="s">
        <v>240</v>
      </c>
      <c r="C132">
        <v>36.1</v>
      </c>
      <c r="D132">
        <v>43</v>
      </c>
    </row>
    <row r="133" spans="1:4" ht="12.75" customHeight="1" x14ac:dyDescent="0.2">
      <c r="A133" t="s">
        <v>131</v>
      </c>
      <c r="B133" t="s">
        <v>241</v>
      </c>
      <c r="C133">
        <v>40.299999999999997</v>
      </c>
      <c r="D133">
        <v>48</v>
      </c>
    </row>
    <row r="134" spans="1:4" ht="12.75" customHeight="1" x14ac:dyDescent="0.2">
      <c r="A134" t="s">
        <v>131</v>
      </c>
      <c r="B134" t="s">
        <v>242</v>
      </c>
      <c r="C134">
        <v>14.3</v>
      </c>
      <c r="D134">
        <v>17</v>
      </c>
    </row>
    <row r="135" spans="1:4" ht="12.75" customHeight="1" x14ac:dyDescent="0.2">
      <c r="A135" t="s">
        <v>132</v>
      </c>
      <c r="B135" t="s">
        <v>243</v>
      </c>
      <c r="C135">
        <v>5.88</v>
      </c>
      <c r="D135">
        <v>1</v>
      </c>
    </row>
    <row r="136" spans="1:4" ht="12.75" customHeight="1" x14ac:dyDescent="0.2">
      <c r="A136" t="s">
        <v>132</v>
      </c>
      <c r="B136" t="s">
        <v>244</v>
      </c>
      <c r="C136">
        <v>0</v>
      </c>
      <c r="D136">
        <v>0</v>
      </c>
    </row>
    <row r="137" spans="1:4" ht="12.75" customHeight="1" x14ac:dyDescent="0.2">
      <c r="A137" t="s">
        <v>131</v>
      </c>
      <c r="B137" t="s">
        <v>245</v>
      </c>
      <c r="C137">
        <v>4.2</v>
      </c>
      <c r="D137">
        <v>5</v>
      </c>
    </row>
    <row r="138" spans="1:4" s="68" customFormat="1" ht="12.75" customHeight="1" x14ac:dyDescent="0.2">
      <c r="B138" s="68" t="s">
        <v>246</v>
      </c>
      <c r="D138" s="68">
        <v>2661237</v>
      </c>
    </row>
    <row r="139" spans="1:4" ht="12.75" customHeight="1" x14ac:dyDescent="0.2">
      <c r="B139" t="s">
        <v>247</v>
      </c>
    </row>
    <row r="140" spans="1:4" ht="12.75" customHeight="1" x14ac:dyDescent="0.2">
      <c r="A140" t="s">
        <v>125</v>
      </c>
      <c r="B140" t="s">
        <v>248</v>
      </c>
    </row>
    <row r="141" spans="1:4" ht="12.75" customHeight="1" x14ac:dyDescent="0.2">
      <c r="A141" t="s">
        <v>125</v>
      </c>
      <c r="B141" t="s">
        <v>247</v>
      </c>
      <c r="C141">
        <v>74.8</v>
      </c>
      <c r="D141">
        <v>1989304</v>
      </c>
    </row>
    <row r="142" spans="1:4" ht="12.75" customHeight="1" x14ac:dyDescent="0.2">
      <c r="A142" t="s">
        <v>126</v>
      </c>
      <c r="B142" t="s">
        <v>249</v>
      </c>
      <c r="C142">
        <v>79.3</v>
      </c>
      <c r="D142">
        <v>1577265</v>
      </c>
    </row>
    <row r="143" spans="1:4" ht="12.75" customHeight="1" x14ac:dyDescent="0.2">
      <c r="A143" t="s">
        <v>127</v>
      </c>
      <c r="B143" t="s">
        <v>250</v>
      </c>
      <c r="C143">
        <v>82.2</v>
      </c>
      <c r="D143">
        <v>1295925</v>
      </c>
    </row>
    <row r="144" spans="1:4" ht="12.75" customHeight="1" x14ac:dyDescent="0.2">
      <c r="A144" t="s">
        <v>128</v>
      </c>
      <c r="B144" t="s">
        <v>251</v>
      </c>
      <c r="C144">
        <v>80.900000000000006</v>
      </c>
      <c r="D144">
        <v>1049036</v>
      </c>
    </row>
    <row r="145" spans="1:4" ht="12.75" customHeight="1" x14ac:dyDescent="0.2">
      <c r="A145" t="s">
        <v>129</v>
      </c>
      <c r="B145" t="s">
        <v>252</v>
      </c>
      <c r="C145">
        <v>90.7</v>
      </c>
      <c r="D145">
        <v>951679</v>
      </c>
    </row>
    <row r="146" spans="1:4" ht="12.75" customHeight="1" x14ac:dyDescent="0.2">
      <c r="A146" t="s">
        <v>130</v>
      </c>
      <c r="B146" t="s">
        <v>253</v>
      </c>
      <c r="C146">
        <v>3.49</v>
      </c>
      <c r="D146">
        <v>33254</v>
      </c>
    </row>
    <row r="147" spans="1:4" ht="12.75" customHeight="1" x14ac:dyDescent="0.2">
      <c r="A147" t="s">
        <v>131</v>
      </c>
      <c r="B147" t="s">
        <v>254</v>
      </c>
      <c r="C147">
        <v>38.799999999999997</v>
      </c>
      <c r="D147">
        <v>33</v>
      </c>
    </row>
    <row r="148" spans="1:4" ht="12.75" customHeight="1" x14ac:dyDescent="0.2">
      <c r="A148" t="s">
        <v>131</v>
      </c>
      <c r="B148" t="s">
        <v>255</v>
      </c>
      <c r="C148">
        <v>32.9</v>
      </c>
      <c r="D148">
        <v>28</v>
      </c>
    </row>
    <row r="149" spans="1:4" ht="12.75" customHeight="1" x14ac:dyDescent="0.2">
      <c r="A149" t="s">
        <v>131</v>
      </c>
      <c r="B149" t="s">
        <v>256</v>
      </c>
      <c r="C149">
        <v>17.600000000000001</v>
      </c>
      <c r="D149">
        <v>15</v>
      </c>
    </row>
    <row r="150" spans="1:4" ht="12.75" customHeight="1" x14ac:dyDescent="0.2">
      <c r="A150" t="s">
        <v>132</v>
      </c>
      <c r="B150" t="s">
        <v>257</v>
      </c>
      <c r="C150">
        <v>26.7</v>
      </c>
      <c r="D150">
        <v>4</v>
      </c>
    </row>
    <row r="151" spans="1:4" ht="12.75" customHeight="1" x14ac:dyDescent="0.2">
      <c r="A151" t="s">
        <v>132</v>
      </c>
      <c r="B151" t="s">
        <v>258</v>
      </c>
      <c r="C151">
        <v>0</v>
      </c>
      <c r="D151">
        <v>0</v>
      </c>
    </row>
    <row r="152" spans="1:4" ht="12.75" customHeight="1" x14ac:dyDescent="0.2">
      <c r="A152" t="s">
        <v>131</v>
      </c>
      <c r="B152" t="s">
        <v>259</v>
      </c>
      <c r="C152">
        <v>3.53</v>
      </c>
      <c r="D152">
        <v>3</v>
      </c>
    </row>
    <row r="153" spans="1:4" ht="12.75" customHeight="1" x14ac:dyDescent="0.2">
      <c r="B153" t="s">
        <v>260</v>
      </c>
      <c r="D153">
        <v>3000000</v>
      </c>
    </row>
    <row r="154" spans="1:4" ht="12.75" customHeight="1" x14ac:dyDescent="0.2">
      <c r="B154" t="s">
        <v>261</v>
      </c>
    </row>
    <row r="155" spans="1:4" ht="12.75" customHeight="1" x14ac:dyDescent="0.2">
      <c r="A155" t="s">
        <v>125</v>
      </c>
      <c r="B155" t="s">
        <v>262</v>
      </c>
    </row>
    <row r="156" spans="1:4" ht="12.75" customHeight="1" x14ac:dyDescent="0.2">
      <c r="A156" t="s">
        <v>125</v>
      </c>
      <c r="B156" t="s">
        <v>261</v>
      </c>
      <c r="C156">
        <v>66.3</v>
      </c>
      <c r="D156">
        <v>1989304</v>
      </c>
    </row>
    <row r="157" spans="1:4" ht="12.75" customHeight="1" x14ac:dyDescent="0.2">
      <c r="A157" t="s">
        <v>126</v>
      </c>
      <c r="B157" t="s">
        <v>263</v>
      </c>
      <c r="C157">
        <v>79.599999999999994</v>
      </c>
      <c r="D157">
        <v>1583064</v>
      </c>
    </row>
    <row r="158" spans="1:4" ht="12.75" customHeight="1" x14ac:dyDescent="0.2">
      <c r="A158" t="s">
        <v>127</v>
      </c>
      <c r="B158" t="s">
        <v>264</v>
      </c>
      <c r="C158">
        <v>78.400000000000006</v>
      </c>
      <c r="D158">
        <v>1240970</v>
      </c>
    </row>
    <row r="159" spans="1:4" s="68" customFormat="1" ht="12.75" customHeight="1" x14ac:dyDescent="0.2">
      <c r="A159" s="68" t="s">
        <v>128</v>
      </c>
      <c r="B159" s="68" t="s">
        <v>265</v>
      </c>
      <c r="C159" s="68">
        <v>83.3</v>
      </c>
      <c r="D159" s="68">
        <v>1033735</v>
      </c>
    </row>
    <row r="160" spans="1:4" ht="12.75" customHeight="1" x14ac:dyDescent="0.2">
      <c r="A160" t="s">
        <v>129</v>
      </c>
      <c r="B160" t="s">
        <v>266</v>
      </c>
      <c r="C160">
        <v>94.9</v>
      </c>
      <c r="D160">
        <v>980932</v>
      </c>
    </row>
    <row r="161" spans="1:4" ht="12.75" customHeight="1" x14ac:dyDescent="0.2">
      <c r="A161" t="s">
        <v>130</v>
      </c>
      <c r="B161" t="s">
        <v>267</v>
      </c>
      <c r="C161">
        <v>6.14</v>
      </c>
      <c r="D161">
        <v>60275</v>
      </c>
    </row>
    <row r="162" spans="1:4" ht="12.75" customHeight="1" x14ac:dyDescent="0.2">
      <c r="A162" t="s">
        <v>131</v>
      </c>
      <c r="B162" t="s">
        <v>268</v>
      </c>
      <c r="C162">
        <v>41.6</v>
      </c>
      <c r="D162">
        <v>37</v>
      </c>
    </row>
    <row r="163" spans="1:4" ht="12.75" customHeight="1" x14ac:dyDescent="0.2">
      <c r="A163" t="s">
        <v>131</v>
      </c>
      <c r="B163" t="s">
        <v>269</v>
      </c>
      <c r="C163">
        <v>41.6</v>
      </c>
      <c r="D163">
        <v>37</v>
      </c>
    </row>
    <row r="164" spans="1:4" ht="12.75" customHeight="1" x14ac:dyDescent="0.2">
      <c r="A164" t="s">
        <v>131</v>
      </c>
      <c r="B164" t="s">
        <v>270</v>
      </c>
      <c r="C164">
        <v>8.99</v>
      </c>
      <c r="D164">
        <v>8</v>
      </c>
    </row>
    <row r="165" spans="1:4" ht="12.75" customHeight="1" x14ac:dyDescent="0.2">
      <c r="A165" t="s">
        <v>132</v>
      </c>
      <c r="B165" t="s">
        <v>271</v>
      </c>
      <c r="C165">
        <v>12.5</v>
      </c>
      <c r="D165">
        <v>1</v>
      </c>
    </row>
    <row r="166" spans="1:4" ht="12.75" customHeight="1" x14ac:dyDescent="0.2">
      <c r="A166" t="s">
        <v>132</v>
      </c>
      <c r="B166" t="s">
        <v>272</v>
      </c>
      <c r="C166">
        <v>0</v>
      </c>
      <c r="D166">
        <v>0</v>
      </c>
    </row>
    <row r="167" spans="1:4" ht="12.75" customHeight="1" x14ac:dyDescent="0.2">
      <c r="A167" t="s">
        <v>131</v>
      </c>
      <c r="B167" t="s">
        <v>273</v>
      </c>
      <c r="C167">
        <v>3.37</v>
      </c>
      <c r="D167">
        <v>3</v>
      </c>
    </row>
    <row r="168" spans="1:4" ht="12.75" customHeight="1" x14ac:dyDescent="0.2">
      <c r="B168" t="s">
        <v>274</v>
      </c>
      <c r="D168">
        <v>2924634</v>
      </c>
    </row>
    <row r="169" spans="1:4" ht="12.75" customHeight="1" x14ac:dyDescent="0.2">
      <c r="B169" t="s">
        <v>275</v>
      </c>
    </row>
    <row r="170" spans="1:4" ht="12.75" customHeight="1" x14ac:dyDescent="0.2">
      <c r="A170" t="s">
        <v>125</v>
      </c>
      <c r="B170" t="s">
        <v>276</v>
      </c>
    </row>
    <row r="171" spans="1:4" ht="12.75" customHeight="1" x14ac:dyDescent="0.2">
      <c r="A171" t="s">
        <v>125</v>
      </c>
      <c r="B171" t="s">
        <v>275</v>
      </c>
      <c r="C171">
        <v>68</v>
      </c>
      <c r="D171">
        <v>1989304</v>
      </c>
    </row>
    <row r="172" spans="1:4" ht="12.75" customHeight="1" x14ac:dyDescent="0.2">
      <c r="A172" t="s">
        <v>126</v>
      </c>
      <c r="B172" t="s">
        <v>277</v>
      </c>
      <c r="C172">
        <v>82</v>
      </c>
      <c r="D172">
        <v>1631965</v>
      </c>
    </row>
    <row r="173" spans="1:4" ht="12.75" customHeight="1" x14ac:dyDescent="0.2">
      <c r="A173" t="s">
        <v>127</v>
      </c>
      <c r="B173" t="s">
        <v>278</v>
      </c>
      <c r="C173">
        <v>83.1</v>
      </c>
      <c r="D173">
        <v>1355996</v>
      </c>
    </row>
    <row r="174" spans="1:4" ht="12.75" customHeight="1" x14ac:dyDescent="0.2">
      <c r="A174" t="s">
        <v>128</v>
      </c>
      <c r="B174" t="s">
        <v>279</v>
      </c>
      <c r="C174">
        <v>84.2</v>
      </c>
      <c r="D174">
        <v>1141570</v>
      </c>
    </row>
    <row r="175" spans="1:4" ht="12.75" customHeight="1" x14ac:dyDescent="0.2">
      <c r="A175" t="s">
        <v>129</v>
      </c>
      <c r="B175" t="s">
        <v>280</v>
      </c>
      <c r="C175">
        <v>93.5</v>
      </c>
      <c r="D175">
        <v>1067534</v>
      </c>
    </row>
    <row r="176" spans="1:4" ht="12.75" customHeight="1" x14ac:dyDescent="0.2">
      <c r="A176" t="s">
        <v>130</v>
      </c>
      <c r="B176" t="s">
        <v>281</v>
      </c>
      <c r="C176">
        <v>3.55</v>
      </c>
      <c r="D176">
        <v>37847</v>
      </c>
    </row>
    <row r="177" spans="1:4" ht="12.75" customHeight="1" x14ac:dyDescent="0.2">
      <c r="A177" t="s">
        <v>131</v>
      </c>
      <c r="B177" t="s">
        <v>282</v>
      </c>
      <c r="C177">
        <v>56</v>
      </c>
      <c r="D177">
        <v>70</v>
      </c>
    </row>
    <row r="178" spans="1:4" ht="12.75" customHeight="1" x14ac:dyDescent="0.2">
      <c r="A178" t="s">
        <v>131</v>
      </c>
      <c r="B178" t="s">
        <v>283</v>
      </c>
      <c r="C178">
        <v>23.2</v>
      </c>
      <c r="D178">
        <v>29</v>
      </c>
    </row>
    <row r="179" spans="1:4" ht="12.75" customHeight="1" x14ac:dyDescent="0.2">
      <c r="A179" t="s">
        <v>131</v>
      </c>
      <c r="B179" t="s">
        <v>284</v>
      </c>
      <c r="C179">
        <v>12</v>
      </c>
      <c r="D179">
        <v>15</v>
      </c>
    </row>
    <row r="180" spans="1:4" ht="12.75" customHeight="1" x14ac:dyDescent="0.2">
      <c r="A180" t="s">
        <v>132</v>
      </c>
      <c r="B180" t="s">
        <v>285</v>
      </c>
      <c r="C180">
        <v>20</v>
      </c>
      <c r="D180">
        <v>3</v>
      </c>
    </row>
    <row r="181" spans="1:4" s="68" customFormat="1" ht="12.75" customHeight="1" x14ac:dyDescent="0.2">
      <c r="A181" s="68" t="s">
        <v>132</v>
      </c>
      <c r="B181" s="68" t="s">
        <v>286</v>
      </c>
      <c r="C181" s="68">
        <v>6.67</v>
      </c>
      <c r="D181" s="68">
        <v>1</v>
      </c>
    </row>
    <row r="182" spans="1:4" ht="12.75" customHeight="1" x14ac:dyDescent="0.2">
      <c r="A182" t="s">
        <v>131</v>
      </c>
      <c r="B182" t="s">
        <v>287</v>
      </c>
      <c r="C182">
        <v>2.4</v>
      </c>
      <c r="D182">
        <v>3</v>
      </c>
    </row>
    <row r="183" spans="1:4" ht="12.75" customHeight="1" x14ac:dyDescent="0.2">
      <c r="B183" t="s">
        <v>288</v>
      </c>
      <c r="D183">
        <v>3000000</v>
      </c>
    </row>
    <row r="184" spans="1:4" ht="12.75" customHeight="1" x14ac:dyDescent="0.2">
      <c r="B184" t="s">
        <v>289</v>
      </c>
    </row>
    <row r="185" spans="1:4" ht="12.75" customHeight="1" x14ac:dyDescent="0.2">
      <c r="A185" t="s">
        <v>125</v>
      </c>
      <c r="B185" t="s">
        <v>290</v>
      </c>
    </row>
    <row r="186" spans="1:4" ht="12.75" customHeight="1" x14ac:dyDescent="0.2">
      <c r="A186" t="s">
        <v>125</v>
      </c>
      <c r="B186" t="s">
        <v>289</v>
      </c>
      <c r="C186">
        <v>66.3</v>
      </c>
      <c r="D186">
        <v>1989304</v>
      </c>
    </row>
    <row r="187" spans="1:4" ht="12.75" customHeight="1" x14ac:dyDescent="0.2">
      <c r="A187" t="s">
        <v>126</v>
      </c>
      <c r="B187" t="s">
        <v>291</v>
      </c>
      <c r="C187">
        <v>81.400000000000006</v>
      </c>
      <c r="D187">
        <v>1619642</v>
      </c>
    </row>
    <row r="188" spans="1:4" ht="12.75" customHeight="1" x14ac:dyDescent="0.2">
      <c r="A188" t="s">
        <v>127</v>
      </c>
      <c r="B188" t="s">
        <v>292</v>
      </c>
      <c r="C188">
        <v>82.4</v>
      </c>
      <c r="D188">
        <v>1334552</v>
      </c>
    </row>
    <row r="189" spans="1:4" ht="12.75" customHeight="1" x14ac:dyDescent="0.2">
      <c r="A189" t="s">
        <v>128</v>
      </c>
      <c r="B189" t="s">
        <v>293</v>
      </c>
      <c r="C189">
        <v>88.3</v>
      </c>
      <c r="D189">
        <v>1178758</v>
      </c>
    </row>
    <row r="190" spans="1:4" ht="12.75" customHeight="1" x14ac:dyDescent="0.2">
      <c r="A190" t="s">
        <v>129</v>
      </c>
      <c r="B190" t="s">
        <v>294</v>
      </c>
      <c r="C190">
        <v>94.1</v>
      </c>
      <c r="D190">
        <v>1109036</v>
      </c>
    </row>
    <row r="191" spans="1:4" ht="12.75" customHeight="1" x14ac:dyDescent="0.2">
      <c r="A191" t="s">
        <v>130</v>
      </c>
      <c r="B191" t="s">
        <v>295</v>
      </c>
      <c r="C191">
        <v>4.3099999999999996</v>
      </c>
      <c r="D191">
        <v>47769</v>
      </c>
    </row>
    <row r="192" spans="1:4" ht="12.75" customHeight="1" x14ac:dyDescent="0.2">
      <c r="A192" t="s">
        <v>131</v>
      </c>
      <c r="B192" t="s">
        <v>296</v>
      </c>
      <c r="C192">
        <v>40.700000000000003</v>
      </c>
      <c r="D192">
        <v>46</v>
      </c>
    </row>
    <row r="193" spans="1:4" ht="12.75" customHeight="1" x14ac:dyDescent="0.2">
      <c r="A193" t="s">
        <v>131</v>
      </c>
      <c r="B193" t="s">
        <v>297</v>
      </c>
      <c r="C193">
        <v>34.5</v>
      </c>
      <c r="D193">
        <v>39</v>
      </c>
    </row>
    <row r="194" spans="1:4" ht="12.75" customHeight="1" x14ac:dyDescent="0.2">
      <c r="A194" t="s">
        <v>131</v>
      </c>
      <c r="B194" t="s">
        <v>298</v>
      </c>
      <c r="C194">
        <v>16.8</v>
      </c>
      <c r="D194">
        <v>19</v>
      </c>
    </row>
    <row r="195" spans="1:4" ht="12.75" customHeight="1" x14ac:dyDescent="0.2">
      <c r="A195" t="s">
        <v>132</v>
      </c>
      <c r="B195" t="s">
        <v>299</v>
      </c>
      <c r="C195">
        <v>15.8</v>
      </c>
      <c r="D195">
        <v>3</v>
      </c>
    </row>
    <row r="196" spans="1:4" ht="12.75" customHeight="1" x14ac:dyDescent="0.2">
      <c r="A196" t="s">
        <v>132</v>
      </c>
      <c r="B196" t="s">
        <v>300</v>
      </c>
      <c r="C196">
        <v>0</v>
      </c>
      <c r="D196">
        <v>0</v>
      </c>
    </row>
    <row r="197" spans="1:4" ht="12.75" customHeight="1" x14ac:dyDescent="0.2">
      <c r="A197" t="s">
        <v>131</v>
      </c>
      <c r="B197" t="s">
        <v>301</v>
      </c>
      <c r="C197">
        <v>4.42</v>
      </c>
      <c r="D197">
        <v>5</v>
      </c>
    </row>
    <row r="198" spans="1:4" ht="12.75" customHeight="1" x14ac:dyDescent="0.2">
      <c r="B198" t="s">
        <v>302</v>
      </c>
      <c r="D198">
        <v>2759451</v>
      </c>
    </row>
    <row r="199" spans="1:4" ht="12.75" customHeight="1" x14ac:dyDescent="0.2">
      <c r="B199" t="s">
        <v>303</v>
      </c>
    </row>
    <row r="200" spans="1:4" ht="12.75" customHeight="1" x14ac:dyDescent="0.2">
      <c r="A200" t="s">
        <v>125</v>
      </c>
      <c r="B200" t="s">
        <v>304</v>
      </c>
    </row>
    <row r="201" spans="1:4" ht="12.75" customHeight="1" x14ac:dyDescent="0.2">
      <c r="A201" t="s">
        <v>125</v>
      </c>
      <c r="B201" t="s">
        <v>303</v>
      </c>
      <c r="C201">
        <v>72.099999999999994</v>
      </c>
      <c r="D201">
        <v>1989304</v>
      </c>
    </row>
    <row r="202" spans="1:4" s="68" customFormat="1" ht="12.75" customHeight="1" x14ac:dyDescent="0.2">
      <c r="A202" s="68" t="s">
        <v>126</v>
      </c>
      <c r="B202" s="68" t="s">
        <v>305</v>
      </c>
      <c r="C202" s="68">
        <v>80</v>
      </c>
      <c r="D202" s="68">
        <v>1591267</v>
      </c>
    </row>
    <row r="203" spans="1:4" ht="12.75" customHeight="1" x14ac:dyDescent="0.2">
      <c r="A203" t="s">
        <v>127</v>
      </c>
      <c r="B203" t="s">
        <v>306</v>
      </c>
      <c r="C203">
        <v>81.2</v>
      </c>
      <c r="D203">
        <v>1292067</v>
      </c>
    </row>
    <row r="204" spans="1:4" ht="12.75" customHeight="1" x14ac:dyDescent="0.2">
      <c r="A204" t="s">
        <v>128</v>
      </c>
      <c r="B204" t="s">
        <v>307</v>
      </c>
      <c r="C204">
        <v>88.5</v>
      </c>
      <c r="D204">
        <v>1143637</v>
      </c>
    </row>
    <row r="205" spans="1:4" ht="12.75" customHeight="1" x14ac:dyDescent="0.2">
      <c r="A205" t="s">
        <v>129</v>
      </c>
      <c r="B205" t="s">
        <v>308</v>
      </c>
      <c r="C205">
        <v>92.7</v>
      </c>
      <c r="D205">
        <v>1060605</v>
      </c>
    </row>
    <row r="206" spans="1:4" ht="12.75" customHeight="1" x14ac:dyDescent="0.2">
      <c r="A206" t="s">
        <v>130</v>
      </c>
      <c r="B206" t="s">
        <v>309</v>
      </c>
      <c r="C206">
        <v>2.65</v>
      </c>
      <c r="D206">
        <v>28124</v>
      </c>
    </row>
    <row r="207" spans="1:4" ht="12.75" customHeight="1" x14ac:dyDescent="0.2">
      <c r="A207" t="s">
        <v>131</v>
      </c>
      <c r="B207" t="s">
        <v>310</v>
      </c>
      <c r="C207">
        <v>46.4</v>
      </c>
      <c r="D207">
        <v>32</v>
      </c>
    </row>
    <row r="208" spans="1:4" ht="12.75" customHeight="1" x14ac:dyDescent="0.2">
      <c r="A208" t="s">
        <v>131</v>
      </c>
      <c r="B208" t="s">
        <v>311</v>
      </c>
      <c r="C208">
        <v>15.9</v>
      </c>
      <c r="D208">
        <v>11</v>
      </c>
    </row>
    <row r="209" spans="1:4" ht="12.75" customHeight="1" x14ac:dyDescent="0.2">
      <c r="A209" t="s">
        <v>131</v>
      </c>
      <c r="B209" t="s">
        <v>312</v>
      </c>
      <c r="C209">
        <v>30.4</v>
      </c>
      <c r="D209">
        <v>21</v>
      </c>
    </row>
    <row r="210" spans="1:4" ht="12.75" customHeight="1" x14ac:dyDescent="0.2">
      <c r="A210" t="s">
        <v>132</v>
      </c>
      <c r="B210" t="s">
        <v>313</v>
      </c>
      <c r="C210">
        <v>19</v>
      </c>
      <c r="D210">
        <v>4</v>
      </c>
    </row>
    <row r="211" spans="1:4" ht="12.75" customHeight="1" x14ac:dyDescent="0.2">
      <c r="A211" t="s">
        <v>132</v>
      </c>
      <c r="B211" t="s">
        <v>314</v>
      </c>
      <c r="C211">
        <v>4.76</v>
      </c>
      <c r="D211">
        <v>1</v>
      </c>
    </row>
    <row r="212" spans="1:4" ht="12.75" customHeight="1" x14ac:dyDescent="0.2">
      <c r="A212" t="s">
        <v>131</v>
      </c>
      <c r="B212" t="s">
        <v>315</v>
      </c>
      <c r="C212">
        <v>5.8</v>
      </c>
      <c r="D212">
        <v>4</v>
      </c>
    </row>
    <row r="213" spans="1:4" ht="12.75" customHeight="1" x14ac:dyDescent="0.2">
      <c r="B213" t="s">
        <v>316</v>
      </c>
      <c r="D213">
        <v>3000000</v>
      </c>
    </row>
    <row r="214" spans="1:4" ht="12.75" customHeight="1" x14ac:dyDescent="0.2">
      <c r="B214" t="s">
        <v>317</v>
      </c>
    </row>
    <row r="215" spans="1:4" ht="12.75" customHeight="1" x14ac:dyDescent="0.2">
      <c r="A215" t="s">
        <v>125</v>
      </c>
      <c r="B215" t="s">
        <v>318</v>
      </c>
    </row>
    <row r="216" spans="1:4" ht="12.75" customHeight="1" x14ac:dyDescent="0.2">
      <c r="A216" t="s">
        <v>125</v>
      </c>
      <c r="B216" t="s">
        <v>317</v>
      </c>
      <c r="C216">
        <v>66.3</v>
      </c>
      <c r="D216">
        <v>1989304</v>
      </c>
    </row>
    <row r="217" spans="1:4" ht="12.75" customHeight="1" x14ac:dyDescent="0.2">
      <c r="A217" t="s">
        <v>126</v>
      </c>
      <c r="B217" t="s">
        <v>319</v>
      </c>
      <c r="C217">
        <v>81.7</v>
      </c>
      <c r="D217">
        <v>1626228</v>
      </c>
    </row>
    <row r="218" spans="1:4" ht="12.75" customHeight="1" x14ac:dyDescent="0.2">
      <c r="A218" t="s">
        <v>127</v>
      </c>
      <c r="B218" t="s">
        <v>320</v>
      </c>
      <c r="C218">
        <v>80.2</v>
      </c>
      <c r="D218">
        <v>1304078</v>
      </c>
    </row>
    <row r="219" spans="1:4" ht="12.75" customHeight="1" x14ac:dyDescent="0.2">
      <c r="A219" t="s">
        <v>128</v>
      </c>
      <c r="B219" t="s">
        <v>321</v>
      </c>
      <c r="C219">
        <v>83.7</v>
      </c>
      <c r="D219">
        <v>1091941</v>
      </c>
    </row>
    <row r="220" spans="1:4" ht="12.75" customHeight="1" x14ac:dyDescent="0.2">
      <c r="A220" t="s">
        <v>129</v>
      </c>
      <c r="B220" t="s">
        <v>322</v>
      </c>
      <c r="C220">
        <v>91.3</v>
      </c>
      <c r="D220">
        <v>996631</v>
      </c>
    </row>
    <row r="221" spans="1:4" ht="12.75" customHeight="1" x14ac:dyDescent="0.2">
      <c r="A221" t="s">
        <v>130</v>
      </c>
      <c r="B221" t="s">
        <v>323</v>
      </c>
      <c r="C221">
        <v>5.29</v>
      </c>
      <c r="D221">
        <v>52710</v>
      </c>
    </row>
    <row r="222" spans="1:4" ht="12.75" customHeight="1" x14ac:dyDescent="0.2">
      <c r="A222" t="s">
        <v>131</v>
      </c>
      <c r="B222" t="s">
        <v>324</v>
      </c>
      <c r="C222">
        <v>51</v>
      </c>
      <c r="D222">
        <v>73</v>
      </c>
    </row>
    <row r="223" spans="1:4" s="68" customFormat="1" ht="12.75" customHeight="1" x14ac:dyDescent="0.2">
      <c r="A223" s="68" t="s">
        <v>131</v>
      </c>
      <c r="B223" s="68" t="s">
        <v>325</v>
      </c>
      <c r="C223" s="68">
        <v>29.4</v>
      </c>
      <c r="D223" s="68">
        <v>42</v>
      </c>
    </row>
    <row r="224" spans="1:4" ht="12.75" customHeight="1" x14ac:dyDescent="0.2">
      <c r="A224" t="s">
        <v>131</v>
      </c>
      <c r="B224" t="s">
        <v>326</v>
      </c>
      <c r="C224">
        <v>14</v>
      </c>
      <c r="D224">
        <v>20</v>
      </c>
    </row>
    <row r="225" spans="1:4" ht="12.75" customHeight="1" x14ac:dyDescent="0.2">
      <c r="A225" t="s">
        <v>132</v>
      </c>
      <c r="B225" t="s">
        <v>327</v>
      </c>
      <c r="C225">
        <v>15</v>
      </c>
      <c r="D225">
        <v>3</v>
      </c>
    </row>
    <row r="226" spans="1:4" ht="12.75" customHeight="1" x14ac:dyDescent="0.2">
      <c r="A226" t="s">
        <v>132</v>
      </c>
      <c r="B226" t="s">
        <v>328</v>
      </c>
      <c r="C226">
        <v>5</v>
      </c>
      <c r="D226">
        <v>1</v>
      </c>
    </row>
    <row r="227" spans="1:4" ht="12.75" customHeight="1" x14ac:dyDescent="0.2">
      <c r="A227" t="s">
        <v>131</v>
      </c>
      <c r="B227" t="s">
        <v>329</v>
      </c>
      <c r="C227">
        <v>2.8</v>
      </c>
      <c r="D227">
        <v>4</v>
      </c>
    </row>
    <row r="228" spans="1:4" ht="12.75" customHeight="1" x14ac:dyDescent="0.2">
      <c r="B228" t="s">
        <v>330</v>
      </c>
      <c r="D228">
        <v>2611174</v>
      </c>
    </row>
    <row r="229" spans="1:4" ht="12.75" customHeight="1" x14ac:dyDescent="0.2">
      <c r="B229" t="s">
        <v>331</v>
      </c>
    </row>
    <row r="230" spans="1:4" ht="12.75" customHeight="1" x14ac:dyDescent="0.2">
      <c r="A230" t="s">
        <v>125</v>
      </c>
      <c r="B230" t="s">
        <v>332</v>
      </c>
    </row>
    <row r="231" spans="1:4" ht="12.75" customHeight="1" x14ac:dyDescent="0.2">
      <c r="A231" t="s">
        <v>125</v>
      </c>
      <c r="B231" t="s">
        <v>331</v>
      </c>
      <c r="C231">
        <v>76.2</v>
      </c>
      <c r="D231">
        <v>1989304</v>
      </c>
    </row>
    <row r="232" spans="1:4" ht="12.75" customHeight="1" x14ac:dyDescent="0.2">
      <c r="A232" t="s">
        <v>126</v>
      </c>
      <c r="B232" t="s">
        <v>333</v>
      </c>
      <c r="C232">
        <v>81.2</v>
      </c>
      <c r="D232">
        <v>1614934</v>
      </c>
    </row>
    <row r="233" spans="1:4" ht="12.75" customHeight="1" x14ac:dyDescent="0.2">
      <c r="A233" t="s">
        <v>127</v>
      </c>
      <c r="B233" t="s">
        <v>334</v>
      </c>
      <c r="C233">
        <v>82.4</v>
      </c>
      <c r="D233">
        <v>1330799</v>
      </c>
    </row>
    <row r="234" spans="1:4" ht="12.75" customHeight="1" x14ac:dyDescent="0.2">
      <c r="A234" t="s">
        <v>128</v>
      </c>
      <c r="B234" t="s">
        <v>335</v>
      </c>
      <c r="C234">
        <v>85.7</v>
      </c>
      <c r="D234">
        <v>1140390</v>
      </c>
    </row>
    <row r="235" spans="1:4" ht="12.75" customHeight="1" x14ac:dyDescent="0.2">
      <c r="A235" t="s">
        <v>129</v>
      </c>
      <c r="B235" t="s">
        <v>336</v>
      </c>
      <c r="C235">
        <v>91.9</v>
      </c>
      <c r="D235">
        <v>1048001</v>
      </c>
    </row>
    <row r="236" spans="1:4" ht="12.75" customHeight="1" x14ac:dyDescent="0.2">
      <c r="A236" t="s">
        <v>130</v>
      </c>
      <c r="B236" t="s">
        <v>337</v>
      </c>
      <c r="C236">
        <v>3.34</v>
      </c>
      <c r="D236">
        <v>34971</v>
      </c>
    </row>
    <row r="237" spans="1:4" ht="12.75" customHeight="1" x14ac:dyDescent="0.2">
      <c r="A237" t="s">
        <v>131</v>
      </c>
      <c r="B237" t="s">
        <v>338</v>
      </c>
      <c r="C237">
        <v>29.6</v>
      </c>
      <c r="D237">
        <v>21</v>
      </c>
    </row>
    <row r="238" spans="1:4" ht="12.75" customHeight="1" x14ac:dyDescent="0.2">
      <c r="A238" t="s">
        <v>131</v>
      </c>
      <c r="B238" t="s">
        <v>339</v>
      </c>
      <c r="C238">
        <v>36.6</v>
      </c>
      <c r="D238">
        <v>26</v>
      </c>
    </row>
    <row r="239" spans="1:4" ht="12.75" customHeight="1" x14ac:dyDescent="0.2">
      <c r="A239" t="s">
        <v>131</v>
      </c>
      <c r="B239" t="s">
        <v>340</v>
      </c>
      <c r="C239">
        <v>18.3</v>
      </c>
      <c r="D239">
        <v>13</v>
      </c>
    </row>
    <row r="240" spans="1:4" ht="12.75" customHeight="1" x14ac:dyDescent="0.2">
      <c r="A240" t="s">
        <v>132</v>
      </c>
      <c r="B240" t="s">
        <v>341</v>
      </c>
      <c r="C240">
        <v>30.8</v>
      </c>
      <c r="D240">
        <v>4</v>
      </c>
    </row>
    <row r="241" spans="1:4" ht="12.75" customHeight="1" x14ac:dyDescent="0.2">
      <c r="A241" t="s">
        <v>132</v>
      </c>
      <c r="B241" t="s">
        <v>342</v>
      </c>
      <c r="C241">
        <v>15.4</v>
      </c>
      <c r="D241">
        <v>2</v>
      </c>
    </row>
    <row r="242" spans="1:4" ht="12.75" customHeight="1" x14ac:dyDescent="0.2">
      <c r="A242" t="s">
        <v>131</v>
      </c>
      <c r="B242" t="s">
        <v>343</v>
      </c>
      <c r="C242">
        <v>8.4499999999999993</v>
      </c>
      <c r="D242">
        <v>6</v>
      </c>
    </row>
    <row r="243" spans="1:4" ht="12.75" customHeight="1" x14ac:dyDescent="0.2"/>
    <row r="244" spans="1:4" s="68" customFormat="1" ht="12.75" customHeight="1" x14ac:dyDescent="0.2"/>
    <row r="245" spans="1:4" ht="12.75" customHeight="1" x14ac:dyDescent="0.2"/>
    <row r="246" spans="1:4" ht="12.75" customHeight="1" x14ac:dyDescent="0.2"/>
    <row r="247" spans="1:4" ht="12.75" customHeight="1" x14ac:dyDescent="0.2"/>
    <row r="248" spans="1:4" ht="12.75" customHeight="1" x14ac:dyDescent="0.2"/>
    <row r="249" spans="1:4" ht="12.75" customHeight="1" x14ac:dyDescent="0.2"/>
    <row r="250" spans="1:4" ht="12.75" customHeight="1" x14ac:dyDescent="0.2"/>
    <row r="251" spans="1:4" ht="12.75" customHeight="1" x14ac:dyDescent="0.2"/>
    <row r="252" spans="1:4" ht="12.75" customHeight="1" x14ac:dyDescent="0.2"/>
    <row r="253" spans="1:4" ht="12.75" customHeight="1" x14ac:dyDescent="0.2"/>
    <row r="254" spans="1:4" ht="12.75" customHeight="1" x14ac:dyDescent="0.2"/>
    <row r="255" spans="1:4" ht="12.75" customHeight="1" x14ac:dyDescent="0.2"/>
    <row r="256" spans="1:4" ht="12.75" customHeight="1" x14ac:dyDescent="0.2"/>
    <row r="257" spans="1:4" ht="12.75" customHeight="1" x14ac:dyDescent="0.2"/>
    <row r="258" spans="1:4" ht="12.75" customHeight="1" x14ac:dyDescent="0.2"/>
    <row r="259" spans="1:4" ht="12.75" customHeight="1" x14ac:dyDescent="0.2"/>
    <row r="260" spans="1:4" ht="12.75" customHeight="1" x14ac:dyDescent="0.2"/>
    <row r="261" spans="1:4" ht="12.75" customHeight="1" x14ac:dyDescent="0.2"/>
    <row r="262" spans="1:4" ht="12.75" customHeight="1" x14ac:dyDescent="0.2"/>
    <row r="263" spans="1:4" ht="12.75" customHeight="1" x14ac:dyDescent="0.2"/>
    <row r="264" spans="1:4" ht="12.75" customHeight="1" x14ac:dyDescent="0.2"/>
    <row r="265" spans="1:4" s="56" customFormat="1" ht="12.75" customHeight="1" x14ac:dyDescent="0.2">
      <c r="A265"/>
      <c r="B265"/>
      <c r="C265"/>
      <c r="D265"/>
    </row>
    <row r="266" spans="1:4" ht="12.75" customHeight="1" x14ac:dyDescent="0.2"/>
    <row r="267" spans="1:4" ht="12.75" customHeight="1" x14ac:dyDescent="0.2"/>
    <row r="268" spans="1:4" ht="12.75" customHeight="1" x14ac:dyDescent="0.2"/>
    <row r="269" spans="1:4" ht="12.75" customHeight="1" x14ac:dyDescent="0.2"/>
    <row r="270" spans="1:4" ht="12.75" customHeight="1" x14ac:dyDescent="0.2"/>
    <row r="271" spans="1:4" ht="12.75" customHeight="1" x14ac:dyDescent="0.2"/>
    <row r="272" spans="1:4" ht="12.75" customHeight="1" x14ac:dyDescent="0.2"/>
    <row r="273" spans="1:4" ht="12.75" customHeight="1" x14ac:dyDescent="0.2"/>
    <row r="274" spans="1:4" ht="12.75" customHeight="1" x14ac:dyDescent="0.2"/>
    <row r="275" spans="1:4" ht="12.75" customHeight="1" x14ac:dyDescent="0.2"/>
    <row r="276" spans="1:4" ht="12.75" customHeight="1" x14ac:dyDescent="0.2"/>
    <row r="277" spans="1:4" ht="12.75" customHeight="1" x14ac:dyDescent="0.2"/>
    <row r="278" spans="1:4" ht="12.75" customHeight="1" x14ac:dyDescent="0.2"/>
    <row r="279" spans="1:4" ht="12.75" customHeight="1" x14ac:dyDescent="0.2"/>
    <row r="280" spans="1:4" ht="12.75" customHeight="1" x14ac:dyDescent="0.2"/>
    <row r="281" spans="1:4" ht="12.75" customHeight="1" x14ac:dyDescent="0.2"/>
    <row r="282" spans="1:4" ht="12.75" customHeight="1" x14ac:dyDescent="0.2"/>
    <row r="283" spans="1:4" ht="12.75" customHeight="1" x14ac:dyDescent="0.2"/>
    <row r="284" spans="1:4" ht="12.75" customHeight="1" x14ac:dyDescent="0.2"/>
    <row r="285" spans="1:4" ht="12.75" customHeight="1" x14ac:dyDescent="0.2"/>
    <row r="286" spans="1:4" s="56" customFormat="1" ht="12.75" customHeight="1" x14ac:dyDescent="0.2">
      <c r="A286"/>
      <c r="B286"/>
      <c r="C286"/>
      <c r="D286"/>
    </row>
    <row r="287" spans="1:4" ht="12.75" customHeight="1" x14ac:dyDescent="0.2"/>
    <row r="288" spans="1:4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spans="1:4" ht="12.75" customHeight="1" x14ac:dyDescent="0.2"/>
    <row r="306" spans="1:4" ht="12.75" customHeight="1" x14ac:dyDescent="0.2"/>
    <row r="307" spans="1:4" s="56" customFormat="1" ht="12.75" customHeight="1" x14ac:dyDescent="0.2">
      <c r="A307"/>
      <c r="B307"/>
      <c r="C307"/>
      <c r="D307"/>
    </row>
    <row r="308" spans="1:4" ht="12.75" customHeight="1" x14ac:dyDescent="0.2"/>
    <row r="309" spans="1:4" ht="12.75" customHeight="1" x14ac:dyDescent="0.2"/>
    <row r="310" spans="1:4" ht="12.75" customHeight="1" x14ac:dyDescent="0.2"/>
    <row r="311" spans="1:4" ht="12.75" customHeight="1" x14ac:dyDescent="0.2"/>
    <row r="312" spans="1:4" ht="12.75" customHeight="1" x14ac:dyDescent="0.2"/>
    <row r="313" spans="1:4" ht="12.75" customHeight="1" x14ac:dyDescent="0.2"/>
    <row r="314" spans="1:4" ht="12.75" customHeight="1" x14ac:dyDescent="0.2"/>
    <row r="315" spans="1:4" ht="12.75" customHeight="1" x14ac:dyDescent="0.2"/>
    <row r="316" spans="1:4" ht="12.75" customHeight="1" x14ac:dyDescent="0.2"/>
    <row r="317" spans="1:4" ht="12.75" customHeight="1" x14ac:dyDescent="0.2"/>
    <row r="318" spans="1:4" ht="12.75" customHeight="1" x14ac:dyDescent="0.2"/>
    <row r="319" spans="1:4" ht="12.75" customHeight="1" x14ac:dyDescent="0.2"/>
    <row r="320" spans="1:4" ht="12.75" customHeight="1" x14ac:dyDescent="0.2"/>
    <row r="321" spans="1:4" ht="12.75" customHeight="1" x14ac:dyDescent="0.2"/>
    <row r="322" spans="1:4" ht="12.75" customHeight="1" x14ac:dyDescent="0.2"/>
    <row r="323" spans="1:4" ht="12.75" customHeight="1" x14ac:dyDescent="0.2"/>
    <row r="324" spans="1:4" ht="12.75" customHeight="1" x14ac:dyDescent="0.2"/>
    <row r="325" spans="1:4" ht="12.75" customHeight="1" x14ac:dyDescent="0.2"/>
    <row r="326" spans="1:4" ht="12.75" customHeight="1" x14ac:dyDescent="0.2"/>
    <row r="327" spans="1:4" ht="12.75" customHeight="1" x14ac:dyDescent="0.2"/>
    <row r="328" spans="1:4" s="56" customFormat="1" ht="12.75" customHeight="1" x14ac:dyDescent="0.2">
      <c r="A328"/>
      <c r="B328"/>
      <c r="C328"/>
      <c r="D328"/>
    </row>
    <row r="329" spans="1:4" ht="12.75" customHeight="1" x14ac:dyDescent="0.2"/>
    <row r="330" spans="1:4" ht="12.75" customHeight="1" x14ac:dyDescent="0.2"/>
    <row r="331" spans="1:4" ht="12.75" customHeight="1" x14ac:dyDescent="0.2"/>
    <row r="332" spans="1:4" ht="12.75" customHeight="1" x14ac:dyDescent="0.2"/>
    <row r="333" spans="1:4" ht="12.75" customHeight="1" x14ac:dyDescent="0.2"/>
    <row r="334" spans="1:4" ht="12.75" customHeight="1" x14ac:dyDescent="0.2"/>
    <row r="335" spans="1:4" ht="12.75" customHeight="1" x14ac:dyDescent="0.2"/>
    <row r="336" spans="1:4" ht="12.75" customHeight="1" x14ac:dyDescent="0.2"/>
    <row r="337" spans="1:4" ht="12.75" customHeight="1" x14ac:dyDescent="0.2"/>
    <row r="338" spans="1:4" ht="12.75" customHeight="1" x14ac:dyDescent="0.2"/>
    <row r="339" spans="1:4" ht="12.75" customHeight="1" x14ac:dyDescent="0.2"/>
    <row r="340" spans="1:4" ht="12.75" customHeight="1" x14ac:dyDescent="0.2"/>
    <row r="341" spans="1:4" ht="12.75" customHeight="1" x14ac:dyDescent="0.2"/>
    <row r="342" spans="1:4" ht="12.75" customHeight="1" x14ac:dyDescent="0.2"/>
    <row r="343" spans="1:4" ht="12.75" customHeight="1" x14ac:dyDescent="0.2"/>
    <row r="344" spans="1:4" ht="12.75" customHeight="1" x14ac:dyDescent="0.2"/>
    <row r="345" spans="1:4" ht="12.75" customHeight="1" x14ac:dyDescent="0.2"/>
    <row r="346" spans="1:4" ht="12.75" customHeight="1" x14ac:dyDescent="0.2"/>
    <row r="347" spans="1:4" ht="12.75" customHeight="1" x14ac:dyDescent="0.2"/>
    <row r="348" spans="1:4" ht="12.75" customHeight="1" x14ac:dyDescent="0.2"/>
    <row r="349" spans="1:4" s="56" customFormat="1" ht="12.75" customHeight="1" x14ac:dyDescent="0.2">
      <c r="A349"/>
      <c r="B349"/>
      <c r="C349"/>
      <c r="D349"/>
    </row>
    <row r="350" spans="1:4" ht="12.75" customHeight="1" x14ac:dyDescent="0.2"/>
    <row r="351" spans="1:4" ht="12.75" customHeight="1" x14ac:dyDescent="0.2"/>
    <row r="352" spans="1:4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2004-EDA1-894D-9547-E3A6A2CB3840}">
  <dimension ref="A1:AA125"/>
  <sheetViews>
    <sheetView topLeftCell="A101" zoomScale="150" zoomScaleNormal="150" workbookViewId="0">
      <selection activeCell="B119" sqref="B119"/>
    </sheetView>
  </sheetViews>
  <sheetFormatPr baseColWidth="10" defaultColWidth="8.83203125" defaultRowHeight="16" x14ac:dyDescent="0.2"/>
  <cols>
    <col min="1" max="1" width="20.6640625" customWidth="1"/>
    <col min="2" max="2" width="12.6640625" customWidth="1"/>
  </cols>
  <sheetData>
    <row r="1" spans="1:2" x14ac:dyDescent="0.2">
      <c r="A1" s="1" t="s">
        <v>0</v>
      </c>
    </row>
    <row r="2" spans="1:2" x14ac:dyDescent="0.2">
      <c r="A2" t="s">
        <v>1</v>
      </c>
      <c r="B2" t="s">
        <v>2</v>
      </c>
    </row>
    <row r="4" spans="1:2" x14ac:dyDescent="0.2">
      <c r="A4" t="s">
        <v>3</v>
      </c>
    </row>
    <row r="5" spans="1:2" x14ac:dyDescent="0.2">
      <c r="A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2">
        <v>44665</v>
      </c>
    </row>
    <row r="8" spans="1:2" x14ac:dyDescent="0.2">
      <c r="A8" t="s">
        <v>8</v>
      </c>
      <c r="B8" s="3">
        <v>0.80457175925925928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2009032</v>
      </c>
    </row>
    <row r="11" spans="1:2" x14ac:dyDescent="0.2">
      <c r="A11" t="s">
        <v>12</v>
      </c>
      <c r="B11" t="s">
        <v>13</v>
      </c>
    </row>
    <row r="13" spans="1:2" x14ac:dyDescent="0.2">
      <c r="A13" s="4" t="s">
        <v>14</v>
      </c>
      <c r="B13" s="5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1" spans="1:15" x14ac:dyDescent="0.2">
      <c r="A21" s="4" t="s">
        <v>23</v>
      </c>
      <c r="B21" s="5"/>
    </row>
    <row r="23" spans="1:15" x14ac:dyDescent="0.2">
      <c r="B23" s="6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</row>
    <row r="24" spans="1:15" x14ac:dyDescent="0.2">
      <c r="B24" s="81" t="s">
        <v>24</v>
      </c>
      <c r="C24" s="8" t="s">
        <v>25</v>
      </c>
      <c r="D24" s="8" t="s">
        <v>25</v>
      </c>
      <c r="E24" s="9" t="s">
        <v>26</v>
      </c>
      <c r="F24" s="9" t="s">
        <v>27</v>
      </c>
      <c r="G24" s="9" t="s">
        <v>28</v>
      </c>
      <c r="H24" s="10"/>
      <c r="I24" s="10"/>
      <c r="J24" s="10"/>
      <c r="K24" s="10"/>
      <c r="L24" s="10"/>
      <c r="M24" s="10"/>
      <c r="N24" s="10"/>
      <c r="O24" s="11" t="s">
        <v>29</v>
      </c>
    </row>
    <row r="25" spans="1:15" x14ac:dyDescent="0.2">
      <c r="B25" s="82"/>
      <c r="C25" s="12">
        <v>1000</v>
      </c>
      <c r="D25" s="12">
        <v>1000</v>
      </c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1" t="s">
        <v>30</v>
      </c>
    </row>
    <row r="26" spans="1:15" x14ac:dyDescent="0.2">
      <c r="B26" s="81" t="s">
        <v>31</v>
      </c>
      <c r="C26" s="8" t="s">
        <v>32</v>
      </c>
      <c r="D26" s="8" t="s">
        <v>32</v>
      </c>
      <c r="E26" s="9" t="s">
        <v>33</v>
      </c>
      <c r="F26" s="9" t="s">
        <v>34</v>
      </c>
      <c r="G26" s="9" t="s">
        <v>35</v>
      </c>
      <c r="H26" s="10"/>
      <c r="I26" s="10"/>
      <c r="J26" s="10"/>
      <c r="K26" s="10"/>
      <c r="L26" s="10"/>
      <c r="M26" s="10"/>
      <c r="N26" s="10"/>
      <c r="O26" s="11" t="s">
        <v>29</v>
      </c>
    </row>
    <row r="27" spans="1:15" x14ac:dyDescent="0.2">
      <c r="B27" s="82"/>
      <c r="C27" s="12">
        <v>500</v>
      </c>
      <c r="D27" s="12">
        <v>500</v>
      </c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1" t="s">
        <v>30</v>
      </c>
    </row>
    <row r="28" spans="1:15" x14ac:dyDescent="0.2">
      <c r="B28" s="81" t="s">
        <v>36</v>
      </c>
      <c r="C28" s="8" t="s">
        <v>37</v>
      </c>
      <c r="D28" s="8" t="s">
        <v>37</v>
      </c>
      <c r="E28" s="9" t="s">
        <v>38</v>
      </c>
      <c r="F28" s="9" t="s">
        <v>39</v>
      </c>
      <c r="G28" s="9" t="s">
        <v>40</v>
      </c>
      <c r="H28" s="10"/>
      <c r="I28" s="10"/>
      <c r="J28" s="10"/>
      <c r="K28" s="10"/>
      <c r="L28" s="10"/>
      <c r="M28" s="10"/>
      <c r="N28" s="10"/>
      <c r="O28" s="11" t="s">
        <v>29</v>
      </c>
    </row>
    <row r="29" spans="1:15" x14ac:dyDescent="0.2">
      <c r="B29" s="82"/>
      <c r="C29" s="12">
        <v>250</v>
      </c>
      <c r="D29" s="12">
        <v>250</v>
      </c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1" t="s">
        <v>30</v>
      </c>
    </row>
    <row r="30" spans="1:15" x14ac:dyDescent="0.2">
      <c r="B30" s="81" t="s">
        <v>41</v>
      </c>
      <c r="C30" s="8" t="s">
        <v>42</v>
      </c>
      <c r="D30" s="8" t="s">
        <v>42</v>
      </c>
      <c r="E30" s="9" t="s">
        <v>43</v>
      </c>
      <c r="F30" s="9" t="s">
        <v>44</v>
      </c>
      <c r="G30" s="9" t="s">
        <v>45</v>
      </c>
      <c r="H30" s="10"/>
      <c r="I30" s="10"/>
      <c r="J30" s="10"/>
      <c r="K30" s="10"/>
      <c r="L30" s="10"/>
      <c r="M30" s="10"/>
      <c r="N30" s="10"/>
      <c r="O30" s="11" t="s">
        <v>29</v>
      </c>
    </row>
    <row r="31" spans="1:15" x14ac:dyDescent="0.2">
      <c r="B31" s="82"/>
      <c r="C31" s="12">
        <v>125</v>
      </c>
      <c r="D31" s="12">
        <v>125</v>
      </c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1" t="s">
        <v>30</v>
      </c>
    </row>
    <row r="32" spans="1:15" x14ac:dyDescent="0.2">
      <c r="B32" s="81" t="s">
        <v>46</v>
      </c>
      <c r="C32" s="8" t="s">
        <v>47</v>
      </c>
      <c r="D32" s="8" t="s">
        <v>47</v>
      </c>
      <c r="E32" s="9" t="s">
        <v>48</v>
      </c>
      <c r="F32" s="9" t="s">
        <v>49</v>
      </c>
      <c r="G32" s="9" t="s">
        <v>50</v>
      </c>
      <c r="H32" s="10"/>
      <c r="I32" s="10"/>
      <c r="J32" s="10"/>
      <c r="K32" s="10"/>
      <c r="L32" s="10"/>
      <c r="M32" s="10"/>
      <c r="N32" s="10"/>
      <c r="O32" s="11" t="s">
        <v>29</v>
      </c>
    </row>
    <row r="33" spans="1:27" x14ac:dyDescent="0.2">
      <c r="B33" s="82"/>
      <c r="C33" s="12">
        <v>62.5</v>
      </c>
      <c r="D33" s="12">
        <v>62.5</v>
      </c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1" t="s">
        <v>30</v>
      </c>
    </row>
    <row r="34" spans="1:27" x14ac:dyDescent="0.2">
      <c r="B34" s="81" t="s">
        <v>51</v>
      </c>
      <c r="C34" s="8" t="s">
        <v>52</v>
      </c>
      <c r="D34" s="8" t="s">
        <v>52</v>
      </c>
      <c r="E34" s="9" t="s">
        <v>53</v>
      </c>
      <c r="F34" s="9" t="s">
        <v>54</v>
      </c>
      <c r="G34" s="9" t="s">
        <v>55</v>
      </c>
      <c r="H34" s="10"/>
      <c r="I34" s="10"/>
      <c r="J34" s="10"/>
      <c r="K34" s="10"/>
      <c r="L34" s="10"/>
      <c r="M34" s="10"/>
      <c r="N34" s="10"/>
      <c r="O34" s="11" t="s">
        <v>29</v>
      </c>
    </row>
    <row r="35" spans="1:27" x14ac:dyDescent="0.2">
      <c r="B35" s="82"/>
      <c r="C35" s="12">
        <v>31.3</v>
      </c>
      <c r="D35" s="12">
        <v>31.3</v>
      </c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1" t="s">
        <v>30</v>
      </c>
    </row>
    <row r="36" spans="1:27" x14ac:dyDescent="0.2">
      <c r="B36" s="81" t="s">
        <v>56</v>
      </c>
      <c r="C36" s="8" t="s">
        <v>57</v>
      </c>
      <c r="D36" s="8" t="s">
        <v>57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 t="s">
        <v>29</v>
      </c>
    </row>
    <row r="37" spans="1:27" x14ac:dyDescent="0.2">
      <c r="B37" s="82"/>
      <c r="C37" s="12">
        <v>15.6</v>
      </c>
      <c r="D37" s="12">
        <v>15.6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1" t="s">
        <v>30</v>
      </c>
    </row>
    <row r="38" spans="1:27" x14ac:dyDescent="0.2">
      <c r="B38" s="81" t="s">
        <v>58</v>
      </c>
      <c r="C38" s="15" t="s">
        <v>59</v>
      </c>
      <c r="D38" s="15" t="s">
        <v>59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 t="s">
        <v>29</v>
      </c>
    </row>
    <row r="39" spans="1:27" x14ac:dyDescent="0.2">
      <c r="B39" s="82"/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1" t="s">
        <v>30</v>
      </c>
    </row>
    <row r="41" spans="1:27" x14ac:dyDescent="0.2">
      <c r="A41" s="4" t="s">
        <v>60</v>
      </c>
      <c r="B41" s="5"/>
    </row>
    <row r="42" spans="1:27" x14ac:dyDescent="0.2">
      <c r="A42" t="s">
        <v>61</v>
      </c>
      <c r="B42">
        <v>20.8</v>
      </c>
    </row>
    <row r="44" spans="1:27" x14ac:dyDescent="0.2">
      <c r="B44" s="6"/>
      <c r="C44" s="7">
        <v>1</v>
      </c>
      <c r="D44" s="7">
        <v>2</v>
      </c>
      <c r="E44" s="7">
        <v>3</v>
      </c>
      <c r="F44" s="7">
        <v>4</v>
      </c>
      <c r="G44" s="7">
        <v>5</v>
      </c>
      <c r="H44" s="7">
        <v>6</v>
      </c>
      <c r="I44" s="7">
        <v>7</v>
      </c>
      <c r="J44" s="7">
        <v>8</v>
      </c>
      <c r="K44" s="7">
        <v>9</v>
      </c>
      <c r="L44" s="7">
        <v>10</v>
      </c>
      <c r="M44" s="7">
        <v>11</v>
      </c>
      <c r="N44" s="7">
        <v>12</v>
      </c>
      <c r="R44" s="17" t="s">
        <v>62</v>
      </c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">
      <c r="B45" s="81" t="s">
        <v>24</v>
      </c>
      <c r="C45" s="18">
        <v>3.6030000000000002</v>
      </c>
      <c r="D45" s="18">
        <v>3.512</v>
      </c>
      <c r="E45" s="19">
        <v>5.8000000000000003E-2</v>
      </c>
      <c r="F45" s="19">
        <v>5.7000000000000002E-2</v>
      </c>
      <c r="G45" s="19">
        <v>5.7000000000000002E-2</v>
      </c>
      <c r="H45" s="10"/>
      <c r="I45" s="10"/>
      <c r="J45" s="10"/>
      <c r="K45" s="10"/>
      <c r="L45" s="10"/>
      <c r="M45" s="10"/>
      <c r="N45" s="10"/>
      <c r="O45" s="11">
        <v>450</v>
      </c>
      <c r="R45" s="20"/>
      <c r="S45" s="21">
        <v>1</v>
      </c>
      <c r="T45" s="21">
        <v>2</v>
      </c>
      <c r="U45" s="21">
        <v>3</v>
      </c>
      <c r="V45" s="21">
        <v>4</v>
      </c>
      <c r="W45" s="21">
        <v>5</v>
      </c>
      <c r="X45" s="21">
        <v>6</v>
      </c>
      <c r="Y45" s="21">
        <v>7</v>
      </c>
      <c r="Z45" s="21">
        <v>8</v>
      </c>
      <c r="AA45" s="21">
        <v>9</v>
      </c>
    </row>
    <row r="46" spans="1:27" x14ac:dyDescent="0.2">
      <c r="B46" s="82"/>
      <c r="C46" s="22">
        <v>3.5489999999999999</v>
      </c>
      <c r="D46" s="22">
        <v>3.4580000000000002</v>
      </c>
      <c r="E46" s="23">
        <v>4.0000000000000001E-3</v>
      </c>
      <c r="F46" s="23">
        <v>3.0000000000000001E-3</v>
      </c>
      <c r="G46" s="23">
        <v>3.0000000000000001E-3</v>
      </c>
      <c r="H46" s="14"/>
      <c r="I46" s="14"/>
      <c r="J46" s="14"/>
      <c r="K46" s="14"/>
      <c r="L46" s="14"/>
      <c r="M46" s="14"/>
      <c r="N46" s="14"/>
      <c r="O46" s="11" t="s">
        <v>63</v>
      </c>
      <c r="R46" s="20" t="s">
        <v>24</v>
      </c>
      <c r="S46" s="24">
        <f>C46</f>
        <v>3.5489999999999999</v>
      </c>
      <c r="T46" s="24">
        <f t="shared" ref="T46:Z46" si="0">D46</f>
        <v>3.4580000000000002</v>
      </c>
      <c r="U46" s="24">
        <f t="shared" si="0"/>
        <v>4.0000000000000001E-3</v>
      </c>
      <c r="V46" s="24">
        <f t="shared" si="0"/>
        <v>3.0000000000000001E-3</v>
      </c>
      <c r="W46" s="24">
        <f t="shared" si="0"/>
        <v>3.0000000000000001E-3</v>
      </c>
      <c r="X46" s="24">
        <f t="shared" si="0"/>
        <v>0</v>
      </c>
      <c r="Y46" s="24">
        <f t="shared" si="0"/>
        <v>0</v>
      </c>
      <c r="Z46" s="24">
        <f t="shared" si="0"/>
        <v>0</v>
      </c>
      <c r="AA46" s="25">
        <f>K46</f>
        <v>0</v>
      </c>
    </row>
    <row r="47" spans="1:27" x14ac:dyDescent="0.2">
      <c r="B47" s="81" t="s">
        <v>31</v>
      </c>
      <c r="C47" s="26">
        <v>2.8319999999999999</v>
      </c>
      <c r="D47" s="26">
        <v>2.7839999999999998</v>
      </c>
      <c r="E47" s="19">
        <v>5.7000000000000002E-2</v>
      </c>
      <c r="F47" s="19">
        <v>5.8999999999999997E-2</v>
      </c>
      <c r="G47" s="19">
        <v>5.8000000000000003E-2</v>
      </c>
      <c r="H47" s="10"/>
      <c r="I47" s="10"/>
      <c r="J47" s="10"/>
      <c r="K47" s="10"/>
      <c r="L47" s="10"/>
      <c r="M47" s="10"/>
      <c r="N47" s="10"/>
      <c r="O47" s="11">
        <v>450</v>
      </c>
      <c r="R47" s="20" t="s">
        <v>31</v>
      </c>
      <c r="S47" s="27">
        <f>C48</f>
        <v>2.778</v>
      </c>
      <c r="T47" s="27">
        <f t="shared" ref="T47:Z47" si="1">D48</f>
        <v>2.73</v>
      </c>
      <c r="U47" s="27">
        <f t="shared" si="1"/>
        <v>3.0000000000000001E-3</v>
      </c>
      <c r="V47" s="27">
        <f t="shared" si="1"/>
        <v>5.0000000000000001E-3</v>
      </c>
      <c r="W47" s="27">
        <f t="shared" si="1"/>
        <v>4.0000000000000001E-3</v>
      </c>
      <c r="X47" s="27">
        <f t="shared" si="1"/>
        <v>0</v>
      </c>
      <c r="Y47" s="27">
        <f t="shared" si="1"/>
        <v>0</v>
      </c>
      <c r="Z47" s="27">
        <f t="shared" si="1"/>
        <v>0</v>
      </c>
      <c r="AA47" s="25">
        <f>K48</f>
        <v>0</v>
      </c>
    </row>
    <row r="48" spans="1:27" x14ac:dyDescent="0.2">
      <c r="B48" s="82"/>
      <c r="C48" s="28">
        <v>2.778</v>
      </c>
      <c r="D48" s="28">
        <v>2.73</v>
      </c>
      <c r="E48" s="23">
        <v>3.0000000000000001E-3</v>
      </c>
      <c r="F48" s="23">
        <v>5.0000000000000001E-3</v>
      </c>
      <c r="G48" s="23">
        <v>4.0000000000000001E-3</v>
      </c>
      <c r="H48" s="14"/>
      <c r="I48" s="14"/>
      <c r="J48" s="14"/>
      <c r="K48" s="14"/>
      <c r="L48" s="14"/>
      <c r="M48" s="14"/>
      <c r="N48" s="14"/>
      <c r="O48" s="11" t="s">
        <v>63</v>
      </c>
      <c r="R48" s="20" t="s">
        <v>36</v>
      </c>
      <c r="S48" s="24">
        <f>C50</f>
        <v>1.554</v>
      </c>
      <c r="T48" s="24">
        <f t="shared" ref="T48:Y48" si="2">D50</f>
        <v>1.5780000000000001</v>
      </c>
      <c r="U48" s="24">
        <f t="shared" si="2"/>
        <v>3.0000000000000001E-3</v>
      </c>
      <c r="V48" s="24">
        <f t="shared" si="2"/>
        <v>0.14399999999999999</v>
      </c>
      <c r="W48" s="24">
        <f t="shared" si="2"/>
        <v>3.0000000000000001E-3</v>
      </c>
      <c r="X48" s="24">
        <f t="shared" si="2"/>
        <v>0</v>
      </c>
      <c r="Y48" s="24">
        <f t="shared" si="2"/>
        <v>0</v>
      </c>
      <c r="Z48" s="27">
        <f>J50</f>
        <v>0</v>
      </c>
      <c r="AA48" s="25">
        <f>K50</f>
        <v>0</v>
      </c>
    </row>
    <row r="49" spans="1:27" x14ac:dyDescent="0.2">
      <c r="B49" s="81" t="s">
        <v>36</v>
      </c>
      <c r="C49" s="29">
        <v>1.6080000000000001</v>
      </c>
      <c r="D49" s="29">
        <v>1.6319999999999999</v>
      </c>
      <c r="E49" s="19">
        <v>5.7000000000000002E-2</v>
      </c>
      <c r="F49" s="19">
        <v>0.19800000000000001</v>
      </c>
      <c r="G49" s="19">
        <v>5.7000000000000002E-2</v>
      </c>
      <c r="H49" s="10"/>
      <c r="I49" s="10"/>
      <c r="J49" s="10"/>
      <c r="K49" s="10"/>
      <c r="L49" s="10"/>
      <c r="M49" s="10"/>
      <c r="N49" s="10"/>
      <c r="O49" s="11">
        <v>450</v>
      </c>
      <c r="R49" s="20" t="s">
        <v>41</v>
      </c>
      <c r="S49" s="30">
        <f>C52</f>
        <v>0.92700000000000005</v>
      </c>
      <c r="T49" s="30">
        <f t="shared" ref="T49:Y49" si="3">D52</f>
        <v>0.73699999999999999</v>
      </c>
      <c r="U49" s="30">
        <f t="shared" si="3"/>
        <v>0.38400000000000001</v>
      </c>
      <c r="V49" s="30">
        <f t="shared" si="3"/>
        <v>0.83599999999999997</v>
      </c>
      <c r="W49" s="30">
        <f t="shared" si="3"/>
        <v>1.464</v>
      </c>
      <c r="X49" s="30"/>
      <c r="Y49" s="30">
        <f t="shared" si="3"/>
        <v>0</v>
      </c>
      <c r="Z49" s="27">
        <f>J52</f>
        <v>0</v>
      </c>
      <c r="AA49" s="25">
        <f>K52</f>
        <v>0</v>
      </c>
    </row>
    <row r="50" spans="1:27" x14ac:dyDescent="0.2">
      <c r="B50" s="82"/>
      <c r="C50" s="31">
        <v>1.554</v>
      </c>
      <c r="D50" s="31">
        <v>1.5780000000000001</v>
      </c>
      <c r="E50" s="23">
        <v>3.0000000000000001E-3</v>
      </c>
      <c r="F50" s="23">
        <v>0.14399999999999999</v>
      </c>
      <c r="G50" s="23">
        <v>3.0000000000000001E-3</v>
      </c>
      <c r="H50" s="14"/>
      <c r="I50" s="14"/>
      <c r="J50" s="14"/>
      <c r="K50" s="14"/>
      <c r="L50" s="14"/>
      <c r="M50" s="14"/>
      <c r="N50" s="14"/>
      <c r="O50" s="11" t="s">
        <v>63</v>
      </c>
      <c r="R50" s="20" t="s">
        <v>46</v>
      </c>
      <c r="S50" s="32">
        <f>C54</f>
        <v>0.59799999999999998</v>
      </c>
      <c r="T50" s="32">
        <f t="shared" ref="T50:Y50" si="4">D54</f>
        <v>0.504</v>
      </c>
      <c r="U50" s="32">
        <f t="shared" si="4"/>
        <v>0.47899999999999998</v>
      </c>
      <c r="V50" s="32">
        <f t="shared" si="4"/>
        <v>0.82699999999999996</v>
      </c>
      <c r="W50" s="32">
        <f t="shared" si="4"/>
        <v>1.3029999999999999</v>
      </c>
      <c r="X50" s="32"/>
      <c r="Y50" s="32">
        <f t="shared" si="4"/>
        <v>0</v>
      </c>
      <c r="Z50" s="27">
        <f>J54</f>
        <v>0</v>
      </c>
      <c r="AA50" s="25">
        <f>K54</f>
        <v>0</v>
      </c>
    </row>
    <row r="51" spans="1:27" x14ac:dyDescent="0.2">
      <c r="B51" s="81" t="s">
        <v>41</v>
      </c>
      <c r="C51" s="33">
        <v>0.98099999999999998</v>
      </c>
      <c r="D51" s="34">
        <v>0.79100000000000004</v>
      </c>
      <c r="E51" s="35">
        <v>0.439</v>
      </c>
      <c r="F51" s="33">
        <v>0.89</v>
      </c>
      <c r="G51" s="36">
        <v>1.518</v>
      </c>
      <c r="H51" s="10"/>
      <c r="I51" s="10"/>
      <c r="J51" s="10"/>
      <c r="K51" s="10"/>
      <c r="L51" s="10"/>
      <c r="M51" s="10"/>
      <c r="N51" s="10"/>
      <c r="O51" s="11">
        <v>450</v>
      </c>
      <c r="R51" s="20" t="s">
        <v>51</v>
      </c>
      <c r="S51" s="32">
        <f>C56</f>
        <v>0.32200000000000001</v>
      </c>
      <c r="T51" s="32">
        <f t="shared" ref="T51:W51" si="5">D56</f>
        <v>0.16600000000000001</v>
      </c>
      <c r="U51" s="32">
        <f t="shared" si="5"/>
        <v>0.42299999999999999</v>
      </c>
      <c r="V51" s="32">
        <f t="shared" si="5"/>
        <v>0.52500000000000002</v>
      </c>
      <c r="W51" s="32">
        <f t="shared" si="5"/>
        <v>0.85499999999999998</v>
      </c>
      <c r="X51" s="32"/>
      <c r="Y51" s="32">
        <f>I56</f>
        <v>0</v>
      </c>
      <c r="Z51" s="27">
        <f>J56</f>
        <v>0</v>
      </c>
      <c r="AA51" s="25">
        <f>K56</f>
        <v>0</v>
      </c>
    </row>
    <row r="52" spans="1:27" x14ac:dyDescent="0.2">
      <c r="B52" s="82"/>
      <c r="C52" s="37">
        <v>0.92700000000000005</v>
      </c>
      <c r="D52" s="38">
        <v>0.73699999999999999</v>
      </c>
      <c r="E52" s="39">
        <v>0.38400000000000001</v>
      </c>
      <c r="F52" s="37">
        <v>0.83599999999999997</v>
      </c>
      <c r="G52" s="40">
        <v>1.464</v>
      </c>
      <c r="H52" s="14"/>
      <c r="I52" s="14"/>
      <c r="J52" s="14"/>
      <c r="K52" s="14"/>
      <c r="L52" s="14"/>
      <c r="M52" s="14"/>
      <c r="N52" s="14"/>
      <c r="O52" s="11" t="s">
        <v>63</v>
      </c>
      <c r="R52" s="20" t="s">
        <v>56</v>
      </c>
      <c r="S52" s="25">
        <f>C58</f>
        <v>0.152</v>
      </c>
      <c r="T52" s="25">
        <f t="shared" ref="T52:X52" si="6">D58</f>
        <v>0.129</v>
      </c>
      <c r="U52" s="25">
        <f t="shared" si="6"/>
        <v>0</v>
      </c>
      <c r="V52" s="25">
        <f t="shared" si="6"/>
        <v>0</v>
      </c>
      <c r="W52" s="25">
        <f t="shared" si="6"/>
        <v>0</v>
      </c>
      <c r="X52" s="25">
        <f t="shared" si="6"/>
        <v>0</v>
      </c>
      <c r="Y52" s="25">
        <f>I58</f>
        <v>0</v>
      </c>
      <c r="Z52" s="27">
        <f>J58</f>
        <v>0</v>
      </c>
      <c r="AA52" s="25"/>
    </row>
    <row r="53" spans="1:27" x14ac:dyDescent="0.2">
      <c r="B53" s="81" t="s">
        <v>46</v>
      </c>
      <c r="C53" s="34">
        <v>0.65200000000000002</v>
      </c>
      <c r="D53" s="34">
        <v>0.55800000000000005</v>
      </c>
      <c r="E53" s="35">
        <v>0.53300000000000003</v>
      </c>
      <c r="F53" s="33">
        <v>0.88100000000000001</v>
      </c>
      <c r="G53" s="36">
        <v>1.357</v>
      </c>
      <c r="H53" s="10"/>
      <c r="I53" s="10"/>
      <c r="J53" s="10"/>
      <c r="K53" s="10"/>
      <c r="L53" s="10"/>
      <c r="M53" s="10"/>
      <c r="N53" s="10"/>
      <c r="O53" s="11">
        <v>450</v>
      </c>
      <c r="R53" s="20" t="s">
        <v>58</v>
      </c>
      <c r="S53" s="25">
        <f>C60</f>
        <v>0</v>
      </c>
      <c r="T53" s="25">
        <f t="shared" ref="T53:X53" si="7">D60</f>
        <v>0</v>
      </c>
      <c r="U53" s="25">
        <f t="shared" si="7"/>
        <v>0</v>
      </c>
      <c r="V53" s="25">
        <f t="shared" si="7"/>
        <v>0</v>
      </c>
      <c r="W53" s="25">
        <f t="shared" si="7"/>
        <v>0</v>
      </c>
      <c r="X53" s="25">
        <f t="shared" si="7"/>
        <v>0</v>
      </c>
      <c r="Y53" s="25">
        <f>I60</f>
        <v>0</v>
      </c>
      <c r="Z53" s="27">
        <f>J60</f>
        <v>0</v>
      </c>
      <c r="AA53" s="25"/>
    </row>
    <row r="54" spans="1:27" x14ac:dyDescent="0.2">
      <c r="B54" s="82"/>
      <c r="C54" s="38">
        <v>0.59799999999999998</v>
      </c>
      <c r="D54" s="38">
        <v>0.504</v>
      </c>
      <c r="E54" s="39">
        <v>0.47899999999999998</v>
      </c>
      <c r="F54" s="37">
        <v>0.82699999999999996</v>
      </c>
      <c r="G54" s="40">
        <v>1.3029999999999999</v>
      </c>
      <c r="H54" s="14"/>
      <c r="I54" s="14"/>
      <c r="J54" s="14"/>
      <c r="K54" s="14"/>
      <c r="L54" s="14"/>
      <c r="M54" s="14"/>
      <c r="N54" s="14"/>
      <c r="O54" s="11" t="s">
        <v>63</v>
      </c>
    </row>
    <row r="55" spans="1:27" x14ac:dyDescent="0.2">
      <c r="B55" s="81" t="s">
        <v>51</v>
      </c>
      <c r="C55" s="35">
        <v>0.377</v>
      </c>
      <c r="D55" s="19">
        <v>0.22</v>
      </c>
      <c r="E55" s="35">
        <v>0.47699999999999998</v>
      </c>
      <c r="F55" s="34">
        <v>0.57899999999999996</v>
      </c>
      <c r="G55" s="33">
        <v>0.90900000000000003</v>
      </c>
      <c r="H55" s="10"/>
      <c r="I55" s="10"/>
      <c r="J55" s="10"/>
      <c r="K55" s="10"/>
      <c r="L55" s="10"/>
      <c r="M55" s="10"/>
      <c r="N55" s="10"/>
      <c r="O55" s="11">
        <v>450</v>
      </c>
    </row>
    <row r="56" spans="1:27" x14ac:dyDescent="0.2">
      <c r="B56" s="82"/>
      <c r="C56" s="39">
        <v>0.32200000000000001</v>
      </c>
      <c r="D56" s="23">
        <v>0.16600000000000001</v>
      </c>
      <c r="E56" s="39">
        <v>0.42299999999999999</v>
      </c>
      <c r="F56" s="38">
        <v>0.52500000000000002</v>
      </c>
      <c r="G56" s="37">
        <v>0.85499999999999998</v>
      </c>
      <c r="H56" s="14"/>
      <c r="I56" s="14"/>
      <c r="J56" s="14"/>
      <c r="K56" s="14"/>
      <c r="L56" s="14"/>
      <c r="M56" s="14"/>
      <c r="N56" s="14"/>
      <c r="O56" s="11" t="s">
        <v>63</v>
      </c>
      <c r="Q56" s="41"/>
      <c r="R56" s="41" t="s">
        <v>64</v>
      </c>
      <c r="S56" s="17"/>
      <c r="U56" s="42" t="s">
        <v>65</v>
      </c>
      <c r="V56" s="42">
        <f>U46</f>
        <v>4.0000000000000001E-3</v>
      </c>
      <c r="W56" s="42" t="s">
        <v>66</v>
      </c>
      <c r="X56" s="42">
        <f>V46</f>
        <v>3.0000000000000001E-3</v>
      </c>
      <c r="Y56" s="42" t="s">
        <v>67</v>
      </c>
      <c r="Z56" s="42">
        <f>W46</f>
        <v>3.0000000000000001E-3</v>
      </c>
    </row>
    <row r="57" spans="1:27" x14ac:dyDescent="0.2">
      <c r="B57" s="81" t="s">
        <v>56</v>
      </c>
      <c r="C57" s="19">
        <v>0.20599999999999999</v>
      </c>
      <c r="D57" s="19">
        <v>0.183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>
        <v>450</v>
      </c>
      <c r="Q57" s="17"/>
      <c r="R57" s="17" t="s">
        <v>68</v>
      </c>
      <c r="S57" s="17"/>
      <c r="U57" s="42" t="s">
        <v>65</v>
      </c>
      <c r="V57" s="42">
        <f t="shared" ref="V57:V61" si="8">U47</f>
        <v>3.0000000000000001E-3</v>
      </c>
      <c r="W57" s="42" t="s">
        <v>66</v>
      </c>
      <c r="X57" s="42">
        <f t="shared" ref="X57:X61" si="9">V47</f>
        <v>5.0000000000000001E-3</v>
      </c>
      <c r="Y57" s="42" t="s">
        <v>67</v>
      </c>
      <c r="Z57" s="42">
        <f t="shared" ref="Z57:Z61" si="10">W47</f>
        <v>4.0000000000000001E-3</v>
      </c>
    </row>
    <row r="58" spans="1:27" x14ac:dyDescent="0.2">
      <c r="B58" s="82"/>
      <c r="C58" s="23">
        <v>0.152</v>
      </c>
      <c r="D58" s="23">
        <v>0.129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1" t="s">
        <v>63</v>
      </c>
      <c r="Q58" s="24" t="s">
        <v>69</v>
      </c>
      <c r="R58" s="27">
        <v>1000</v>
      </c>
      <c r="S58" s="43">
        <f>AVERAGE(S46:T46)</f>
        <v>3.5034999999999998</v>
      </c>
      <c r="U58" s="44" t="s">
        <v>65</v>
      </c>
      <c r="V58" s="42">
        <f t="shared" si="8"/>
        <v>3.0000000000000001E-3</v>
      </c>
      <c r="W58" s="42" t="s">
        <v>66</v>
      </c>
      <c r="X58" s="42">
        <f t="shared" si="9"/>
        <v>0.14399999999999999</v>
      </c>
      <c r="Y58" s="44" t="s">
        <v>67</v>
      </c>
      <c r="Z58" s="42">
        <f t="shared" si="10"/>
        <v>3.0000000000000001E-3</v>
      </c>
    </row>
    <row r="59" spans="1:27" x14ac:dyDescent="0.2">
      <c r="B59" s="81" t="s">
        <v>58</v>
      </c>
      <c r="C59" s="19">
        <v>5.3999999999999999E-2</v>
      </c>
      <c r="D59" s="19">
        <v>5.3999999999999999E-2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>
        <v>450</v>
      </c>
      <c r="Q59" s="27"/>
      <c r="R59" s="45">
        <v>500</v>
      </c>
      <c r="S59" s="43">
        <f t="shared" ref="S59:S64" si="11">AVERAGE(S47:T47)</f>
        <v>2.754</v>
      </c>
      <c r="U59" s="44" t="s">
        <v>70</v>
      </c>
      <c r="V59" s="42">
        <f t="shared" si="8"/>
        <v>0.38400000000000001</v>
      </c>
      <c r="W59" s="42" t="s">
        <v>71</v>
      </c>
      <c r="X59" s="42">
        <f t="shared" si="9"/>
        <v>0.83599999999999997</v>
      </c>
      <c r="Y59" s="44" t="s">
        <v>72</v>
      </c>
      <c r="Z59" s="42">
        <f t="shared" si="10"/>
        <v>1.464</v>
      </c>
    </row>
    <row r="60" spans="1:27" x14ac:dyDescent="0.2">
      <c r="B60" s="82"/>
      <c r="C60" s="23">
        <v>0</v>
      </c>
      <c r="D60" s="23"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1" t="s">
        <v>63</v>
      </c>
      <c r="Q60" s="45"/>
      <c r="R60" s="30">
        <v>250</v>
      </c>
      <c r="S60" s="43">
        <f t="shared" si="11"/>
        <v>1.5660000000000001</v>
      </c>
      <c r="U60" s="44" t="s">
        <v>70</v>
      </c>
      <c r="V60" s="42">
        <f t="shared" si="8"/>
        <v>0.47899999999999998</v>
      </c>
      <c r="W60" s="42" t="s">
        <v>71</v>
      </c>
      <c r="X60" s="42">
        <f t="shared" si="9"/>
        <v>0.82699999999999996</v>
      </c>
      <c r="Y60" s="44" t="s">
        <v>72</v>
      </c>
      <c r="Z60" s="42">
        <f t="shared" si="10"/>
        <v>1.3029999999999999</v>
      </c>
    </row>
    <row r="61" spans="1:27" x14ac:dyDescent="0.2">
      <c r="Q61" s="30"/>
      <c r="R61" s="32">
        <v>125</v>
      </c>
      <c r="S61" s="43">
        <f t="shared" si="11"/>
        <v>0.83200000000000007</v>
      </c>
      <c r="U61" s="44" t="s">
        <v>70</v>
      </c>
      <c r="V61" s="42">
        <f t="shared" si="8"/>
        <v>0.42299999999999999</v>
      </c>
      <c r="W61" s="44" t="s">
        <v>71</v>
      </c>
      <c r="X61" s="42">
        <f t="shared" si="9"/>
        <v>0.52500000000000002</v>
      </c>
      <c r="Y61" s="42" t="s">
        <v>72</v>
      </c>
      <c r="Z61" s="42">
        <f t="shared" si="10"/>
        <v>0.85499999999999998</v>
      </c>
    </row>
    <row r="62" spans="1:27" x14ac:dyDescent="0.2">
      <c r="A62" s="47" t="s">
        <v>73</v>
      </c>
      <c r="B62" s="48" t="s">
        <v>74</v>
      </c>
      <c r="C62" s="46"/>
      <c r="Q62" s="32"/>
      <c r="R62" s="32">
        <v>62.5</v>
      </c>
      <c r="S62" s="43">
        <f t="shared" si="11"/>
        <v>0.55099999999999993</v>
      </c>
      <c r="U62" s="44"/>
      <c r="V62" s="42"/>
      <c r="W62" s="44"/>
      <c r="X62" s="42"/>
      <c r="Y62" s="44"/>
      <c r="Z62" s="42"/>
    </row>
    <row r="63" spans="1:27" x14ac:dyDescent="0.2">
      <c r="A63" s="47"/>
      <c r="B63" s="48"/>
      <c r="C63" s="46"/>
      <c r="Q63" s="32"/>
      <c r="R63" s="25">
        <v>31.3</v>
      </c>
      <c r="S63" s="43">
        <f t="shared" si="11"/>
        <v>0.24399999999999999</v>
      </c>
      <c r="U63" s="44"/>
      <c r="V63" s="42"/>
      <c r="W63" s="44"/>
      <c r="X63" s="42"/>
      <c r="Y63" s="44"/>
      <c r="Z63" s="42"/>
    </row>
    <row r="64" spans="1:27" x14ac:dyDescent="0.2">
      <c r="A64" s="47" t="s">
        <v>75</v>
      </c>
      <c r="B64" s="48" t="s">
        <v>71</v>
      </c>
      <c r="C64" s="46"/>
      <c r="Q64" s="25"/>
      <c r="R64" s="25">
        <v>15.7</v>
      </c>
      <c r="S64" s="43">
        <f t="shared" si="11"/>
        <v>0.14050000000000001</v>
      </c>
    </row>
    <row r="65" spans="1:3" x14ac:dyDescent="0.2">
      <c r="A65" s="47" t="s">
        <v>76</v>
      </c>
      <c r="B65" s="48" t="s">
        <v>76</v>
      </c>
      <c r="C65" s="46"/>
    </row>
    <row r="66" spans="1:3" x14ac:dyDescent="0.2">
      <c r="A66" s="47" t="s">
        <v>77</v>
      </c>
      <c r="B66" s="48" t="s">
        <v>70</v>
      </c>
      <c r="C66" s="46"/>
    </row>
    <row r="67" spans="1:3" x14ac:dyDescent="0.2">
      <c r="A67" s="47"/>
      <c r="B67" s="48"/>
      <c r="C67" s="46"/>
    </row>
    <row r="68" spans="1:3" x14ac:dyDescent="0.2">
      <c r="A68" s="47" t="s">
        <v>78</v>
      </c>
      <c r="B68" s="48"/>
      <c r="C68" s="46"/>
    </row>
    <row r="69" spans="1:3" x14ac:dyDescent="0.2">
      <c r="A69" s="47" t="s">
        <v>79</v>
      </c>
      <c r="B69" s="48">
        <v>4.9500000000000002E-2</v>
      </c>
      <c r="C69" s="46"/>
    </row>
    <row r="70" spans="1:3" x14ac:dyDescent="0.2">
      <c r="A70" s="47" t="s">
        <v>80</v>
      </c>
      <c r="B70" s="48" t="s">
        <v>81</v>
      </c>
      <c r="C70" s="46"/>
    </row>
    <row r="71" spans="1:3" x14ac:dyDescent="0.2">
      <c r="A71" s="47" t="s">
        <v>82</v>
      </c>
      <c r="B71" s="48" t="s">
        <v>83</v>
      </c>
      <c r="C71" s="46"/>
    </row>
    <row r="72" spans="1:3" x14ac:dyDescent="0.2">
      <c r="A72" s="47" t="s">
        <v>84</v>
      </c>
      <c r="B72" s="48" t="s">
        <v>85</v>
      </c>
      <c r="C72" s="46"/>
    </row>
    <row r="73" spans="1:3" x14ac:dyDescent="0.2">
      <c r="A73" s="47" t="s">
        <v>86</v>
      </c>
      <c r="B73" s="48" t="s">
        <v>87</v>
      </c>
      <c r="C73" s="46"/>
    </row>
    <row r="74" spans="1:3" x14ac:dyDescent="0.2">
      <c r="A74" s="46"/>
      <c r="B74" s="46"/>
      <c r="C74" s="46"/>
    </row>
    <row r="75" spans="1:3" x14ac:dyDescent="0.2">
      <c r="A75" s="47" t="s">
        <v>73</v>
      </c>
      <c r="B75" s="48" t="s">
        <v>74</v>
      </c>
      <c r="C75" s="46"/>
    </row>
    <row r="76" spans="1:3" x14ac:dyDescent="0.2">
      <c r="A76" s="47"/>
      <c r="B76" s="48"/>
      <c r="C76" s="46"/>
    </row>
    <row r="77" spans="1:3" x14ac:dyDescent="0.2">
      <c r="A77" s="47" t="s">
        <v>88</v>
      </c>
      <c r="B77" s="48" t="s">
        <v>89</v>
      </c>
      <c r="C77" s="46"/>
    </row>
    <row r="78" spans="1:3" x14ac:dyDescent="0.2">
      <c r="A78" s="47" t="s">
        <v>76</v>
      </c>
      <c r="B78" s="48" t="s">
        <v>76</v>
      </c>
      <c r="C78" s="46"/>
    </row>
    <row r="79" spans="1:3" x14ac:dyDescent="0.2">
      <c r="A79" s="47" t="s">
        <v>77</v>
      </c>
      <c r="B79" s="48" t="s">
        <v>70</v>
      </c>
      <c r="C79" s="46"/>
    </row>
    <row r="80" spans="1:3" x14ac:dyDescent="0.2">
      <c r="A80" s="47"/>
      <c r="B80" s="48"/>
      <c r="C80" s="46"/>
    </row>
    <row r="81" spans="1:3" x14ac:dyDescent="0.2">
      <c r="A81" s="47" t="s">
        <v>78</v>
      </c>
      <c r="B81" s="48"/>
      <c r="C81" s="46"/>
    </row>
    <row r="82" spans="1:3" x14ac:dyDescent="0.2">
      <c r="A82" s="47" t="s">
        <v>79</v>
      </c>
      <c r="B82" s="48">
        <v>1.6799999999999999E-2</v>
      </c>
      <c r="C82" s="46"/>
    </row>
    <row r="83" spans="1:3" x14ac:dyDescent="0.2">
      <c r="A83" s="47" t="s">
        <v>80</v>
      </c>
      <c r="B83" s="48" t="s">
        <v>81</v>
      </c>
      <c r="C83" s="46"/>
    </row>
    <row r="84" spans="1:3" x14ac:dyDescent="0.2">
      <c r="A84" s="47" t="s">
        <v>82</v>
      </c>
      <c r="B84" s="48" t="s">
        <v>83</v>
      </c>
      <c r="C84" s="46"/>
    </row>
    <row r="85" spans="1:3" x14ac:dyDescent="0.2">
      <c r="A85" s="47" t="s">
        <v>84</v>
      </c>
      <c r="B85" s="48" t="s">
        <v>85</v>
      </c>
      <c r="C85" s="46"/>
    </row>
    <row r="86" spans="1:3" x14ac:dyDescent="0.2">
      <c r="A86" s="47" t="s">
        <v>86</v>
      </c>
      <c r="B86" s="48" t="s">
        <v>90</v>
      </c>
      <c r="C86" s="46"/>
    </row>
    <row r="87" spans="1:3" x14ac:dyDescent="0.2">
      <c r="A87" s="46"/>
      <c r="B87" s="46"/>
      <c r="C87" s="46"/>
    </row>
    <row r="88" spans="1:3" x14ac:dyDescent="0.2">
      <c r="A88" s="47" t="s">
        <v>73</v>
      </c>
      <c r="B88" s="48" t="s">
        <v>74</v>
      </c>
      <c r="C88" s="46"/>
    </row>
    <row r="89" spans="1:3" x14ac:dyDescent="0.2">
      <c r="A89" s="47"/>
      <c r="B89" s="48"/>
      <c r="C89" s="46"/>
    </row>
    <row r="90" spans="1:3" x14ac:dyDescent="0.2">
      <c r="A90" s="47" t="s">
        <v>77</v>
      </c>
      <c r="B90" s="48" t="s">
        <v>70</v>
      </c>
      <c r="C90" s="46"/>
    </row>
    <row r="91" spans="1:3" x14ac:dyDescent="0.2">
      <c r="A91" s="47" t="s">
        <v>76</v>
      </c>
      <c r="B91" s="48" t="s">
        <v>76</v>
      </c>
      <c r="C91" s="46"/>
    </row>
    <row r="92" spans="1:3" x14ac:dyDescent="0.2">
      <c r="A92" s="47" t="s">
        <v>91</v>
      </c>
      <c r="B92" s="48" t="s">
        <v>65</v>
      </c>
      <c r="C92" s="46"/>
    </row>
    <row r="93" spans="1:3" x14ac:dyDescent="0.2">
      <c r="A93" s="47"/>
      <c r="B93" s="48"/>
      <c r="C93" s="46"/>
    </row>
    <row r="94" spans="1:3" x14ac:dyDescent="0.2">
      <c r="A94" s="47" t="s">
        <v>78</v>
      </c>
      <c r="B94" s="48"/>
      <c r="C94" s="46"/>
    </row>
    <row r="95" spans="1:3" x14ac:dyDescent="0.2">
      <c r="A95" s="47" t="s">
        <v>79</v>
      </c>
      <c r="B95" s="48">
        <v>2.0000000000000001E-4</v>
      </c>
      <c r="C95" s="46"/>
    </row>
    <row r="96" spans="1:3" x14ac:dyDescent="0.2">
      <c r="A96" s="47" t="s">
        <v>80</v>
      </c>
      <c r="B96" s="48" t="s">
        <v>92</v>
      </c>
      <c r="C96" s="46"/>
    </row>
    <row r="97" spans="1:3" x14ac:dyDescent="0.2">
      <c r="A97" s="47" t="s">
        <v>82</v>
      </c>
      <c r="B97" s="48" t="s">
        <v>83</v>
      </c>
      <c r="C97" s="46"/>
    </row>
    <row r="98" spans="1:3" x14ac:dyDescent="0.2">
      <c r="A98" s="47" t="s">
        <v>84</v>
      </c>
      <c r="B98" s="48" t="s">
        <v>85</v>
      </c>
      <c r="C98" s="46"/>
    </row>
    <row r="99" spans="1:3" x14ac:dyDescent="0.2">
      <c r="A99" s="47" t="s">
        <v>86</v>
      </c>
      <c r="B99" s="48" t="s">
        <v>93</v>
      </c>
      <c r="C99" s="46"/>
    </row>
    <row r="100" spans="1:3" x14ac:dyDescent="0.2">
      <c r="A100" s="46"/>
      <c r="B100" s="46"/>
      <c r="C100" s="46"/>
    </row>
    <row r="101" spans="1:3" x14ac:dyDescent="0.2">
      <c r="A101" s="47" t="s">
        <v>73</v>
      </c>
      <c r="B101" s="48" t="s">
        <v>74</v>
      </c>
      <c r="C101" s="46"/>
    </row>
    <row r="102" spans="1:3" x14ac:dyDescent="0.2">
      <c r="A102" s="47"/>
      <c r="B102" s="48"/>
      <c r="C102" s="46"/>
    </row>
    <row r="103" spans="1:3" x14ac:dyDescent="0.2">
      <c r="A103" s="47" t="s">
        <v>75</v>
      </c>
      <c r="B103" s="48" t="s">
        <v>71</v>
      </c>
      <c r="C103" s="46"/>
    </row>
    <row r="104" spans="1:3" x14ac:dyDescent="0.2">
      <c r="A104" s="47" t="s">
        <v>76</v>
      </c>
      <c r="B104" s="48" t="s">
        <v>76</v>
      </c>
      <c r="C104" s="46"/>
    </row>
    <row r="105" spans="1:3" x14ac:dyDescent="0.2">
      <c r="A105" s="47" t="s">
        <v>94</v>
      </c>
      <c r="B105" s="48" t="s">
        <v>66</v>
      </c>
      <c r="C105" s="46"/>
    </row>
    <row r="106" spans="1:3" x14ac:dyDescent="0.2">
      <c r="A106" s="47"/>
      <c r="B106" s="48"/>
      <c r="C106" s="46"/>
    </row>
    <row r="107" spans="1:3" x14ac:dyDescent="0.2">
      <c r="A107" s="47" t="s">
        <v>78</v>
      </c>
      <c r="B107" s="48"/>
      <c r="C107" s="46"/>
    </row>
    <row r="108" spans="1:3" x14ac:dyDescent="0.2">
      <c r="A108" s="47" t="s">
        <v>79</v>
      </c>
      <c r="B108" s="48">
        <v>5.3E-3</v>
      </c>
      <c r="C108" s="46"/>
    </row>
    <row r="109" spans="1:3" x14ac:dyDescent="0.2">
      <c r="A109" s="47" t="s">
        <v>80</v>
      </c>
      <c r="B109" s="48" t="s">
        <v>95</v>
      </c>
      <c r="C109" s="46"/>
    </row>
    <row r="110" spans="1:3" x14ac:dyDescent="0.2">
      <c r="A110" s="47" t="s">
        <v>82</v>
      </c>
      <c r="B110" s="48" t="s">
        <v>83</v>
      </c>
      <c r="C110" s="46"/>
    </row>
    <row r="111" spans="1:3" x14ac:dyDescent="0.2">
      <c r="A111" s="47" t="s">
        <v>84</v>
      </c>
      <c r="B111" s="48" t="s">
        <v>85</v>
      </c>
      <c r="C111" s="46"/>
    </row>
    <row r="112" spans="1:3" x14ac:dyDescent="0.2">
      <c r="A112" s="47" t="s">
        <v>86</v>
      </c>
      <c r="B112" s="48" t="s">
        <v>96</v>
      </c>
      <c r="C112" s="46"/>
    </row>
    <row r="114" spans="1:2" x14ac:dyDescent="0.2">
      <c r="A114" s="77" t="s">
        <v>73</v>
      </c>
      <c r="B114" s="48" t="s">
        <v>74</v>
      </c>
    </row>
    <row r="115" spans="1:2" x14ac:dyDescent="0.2">
      <c r="A115" s="77"/>
      <c r="B115" s="44"/>
    </row>
    <row r="116" spans="1:2" x14ac:dyDescent="0.2">
      <c r="A116" s="77" t="s">
        <v>88</v>
      </c>
      <c r="B116" s="44" t="s">
        <v>89</v>
      </c>
    </row>
    <row r="117" spans="1:2" x14ac:dyDescent="0.2">
      <c r="A117" s="77" t="s">
        <v>76</v>
      </c>
      <c r="B117" s="44" t="s">
        <v>76</v>
      </c>
    </row>
    <row r="118" spans="1:2" x14ac:dyDescent="0.2">
      <c r="A118" s="77" t="s">
        <v>356</v>
      </c>
      <c r="B118" s="44" t="s">
        <v>67</v>
      </c>
    </row>
    <row r="119" spans="1:2" x14ac:dyDescent="0.2">
      <c r="A119" s="77"/>
      <c r="B119" s="44"/>
    </row>
    <row r="120" spans="1:2" x14ac:dyDescent="0.2">
      <c r="A120" s="77" t="s">
        <v>78</v>
      </c>
      <c r="B120" s="44"/>
    </row>
    <row r="121" spans="1:2" x14ac:dyDescent="0.2">
      <c r="A121" s="77" t="s">
        <v>79</v>
      </c>
      <c r="B121" s="44">
        <v>5.1000000000000004E-3</v>
      </c>
    </row>
    <row r="122" spans="1:2" x14ac:dyDescent="0.2">
      <c r="A122" s="77" t="s">
        <v>80</v>
      </c>
      <c r="B122" s="44" t="s">
        <v>95</v>
      </c>
    </row>
    <row r="123" spans="1:2" x14ac:dyDescent="0.2">
      <c r="A123" s="77" t="s">
        <v>82</v>
      </c>
      <c r="B123" s="44" t="s">
        <v>83</v>
      </c>
    </row>
    <row r="124" spans="1:2" x14ac:dyDescent="0.2">
      <c r="A124" s="77" t="s">
        <v>84</v>
      </c>
      <c r="B124" s="44" t="s">
        <v>85</v>
      </c>
    </row>
    <row r="125" spans="1:2" x14ac:dyDescent="0.2">
      <c r="A125" s="77" t="s">
        <v>86</v>
      </c>
      <c r="B125" s="44" t="s">
        <v>357</v>
      </c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9435-D286-7A4B-AD65-B1D154D8E420}">
  <dimension ref="A1:AA73"/>
  <sheetViews>
    <sheetView tabSelected="1" topLeftCell="A49" zoomScale="150" zoomScaleNormal="150" workbookViewId="0">
      <selection activeCell="U46" sqref="U46:W48"/>
    </sheetView>
  </sheetViews>
  <sheetFormatPr baseColWidth="10" defaultColWidth="8.83203125" defaultRowHeight="16" x14ac:dyDescent="0.2"/>
  <cols>
    <col min="1" max="1" width="20.6640625" customWidth="1"/>
    <col min="2" max="2" width="12.6640625" customWidth="1"/>
  </cols>
  <sheetData>
    <row r="1" spans="1:2" x14ac:dyDescent="0.2">
      <c r="A1" s="1" t="s">
        <v>0</v>
      </c>
    </row>
    <row r="2" spans="1:2" x14ac:dyDescent="0.2">
      <c r="A2" t="s">
        <v>1</v>
      </c>
      <c r="B2" t="s">
        <v>2</v>
      </c>
    </row>
    <row r="4" spans="1:2" x14ac:dyDescent="0.2">
      <c r="A4" t="s">
        <v>3</v>
      </c>
    </row>
    <row r="5" spans="1:2" x14ac:dyDescent="0.2">
      <c r="A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2">
        <v>44670</v>
      </c>
    </row>
    <row r="8" spans="1:2" x14ac:dyDescent="0.2">
      <c r="A8" t="s">
        <v>8</v>
      </c>
      <c r="B8" s="3">
        <v>0.8011921296296296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2009032</v>
      </c>
    </row>
    <row r="11" spans="1:2" x14ac:dyDescent="0.2">
      <c r="A11" t="s">
        <v>12</v>
      </c>
      <c r="B11" t="s">
        <v>13</v>
      </c>
    </row>
    <row r="13" spans="1:2" x14ac:dyDescent="0.2">
      <c r="A13" s="4" t="s">
        <v>14</v>
      </c>
      <c r="B13" s="5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1" spans="1:15" x14ac:dyDescent="0.2">
      <c r="A21" s="4" t="s">
        <v>23</v>
      </c>
      <c r="B21" s="5"/>
    </row>
    <row r="23" spans="1:15" x14ac:dyDescent="0.2">
      <c r="B23" s="6"/>
      <c r="C23" s="7">
        <v>1</v>
      </c>
      <c r="D23" s="7">
        <v>2</v>
      </c>
      <c r="E23" s="7">
        <v>3</v>
      </c>
      <c r="F23" s="7">
        <v>4</v>
      </c>
      <c r="G23" s="7">
        <v>5</v>
      </c>
      <c r="H23" s="7">
        <v>6</v>
      </c>
      <c r="I23" s="7">
        <v>7</v>
      </c>
      <c r="J23" s="7">
        <v>8</v>
      </c>
      <c r="K23" s="7">
        <v>9</v>
      </c>
      <c r="L23" s="7">
        <v>10</v>
      </c>
      <c r="M23" s="7">
        <v>11</v>
      </c>
      <c r="N23" s="7">
        <v>12</v>
      </c>
    </row>
    <row r="24" spans="1:15" x14ac:dyDescent="0.2">
      <c r="B24" s="81" t="s">
        <v>24</v>
      </c>
      <c r="C24" s="8" t="s">
        <v>25</v>
      </c>
      <c r="D24" s="8" t="s">
        <v>25</v>
      </c>
      <c r="E24" s="9" t="s">
        <v>26</v>
      </c>
      <c r="F24" s="9" t="s">
        <v>27</v>
      </c>
      <c r="G24" s="9" t="s">
        <v>28</v>
      </c>
      <c r="H24" s="10"/>
      <c r="I24" s="10"/>
      <c r="J24" s="10"/>
      <c r="K24" s="10"/>
      <c r="L24" s="10"/>
      <c r="M24" s="10"/>
      <c r="N24" s="10"/>
      <c r="O24" s="11" t="s">
        <v>29</v>
      </c>
    </row>
    <row r="25" spans="1:15" x14ac:dyDescent="0.2">
      <c r="B25" s="82"/>
      <c r="C25" s="12">
        <v>1000</v>
      </c>
      <c r="D25" s="12">
        <v>1000</v>
      </c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1" t="s">
        <v>30</v>
      </c>
    </row>
    <row r="26" spans="1:15" x14ac:dyDescent="0.2">
      <c r="B26" s="81" t="s">
        <v>31</v>
      </c>
      <c r="C26" s="8" t="s">
        <v>32</v>
      </c>
      <c r="D26" s="8" t="s">
        <v>32</v>
      </c>
      <c r="E26" s="9" t="s">
        <v>33</v>
      </c>
      <c r="F26" s="9" t="s">
        <v>34</v>
      </c>
      <c r="G26" s="9" t="s">
        <v>35</v>
      </c>
      <c r="H26" s="10"/>
      <c r="I26" s="10"/>
      <c r="J26" s="10"/>
      <c r="K26" s="10"/>
      <c r="L26" s="10"/>
      <c r="M26" s="10"/>
      <c r="N26" s="10"/>
      <c r="O26" s="11" t="s">
        <v>29</v>
      </c>
    </row>
    <row r="27" spans="1:15" x14ac:dyDescent="0.2">
      <c r="B27" s="82"/>
      <c r="C27" s="12">
        <v>500</v>
      </c>
      <c r="D27" s="12">
        <v>500</v>
      </c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1" t="s">
        <v>30</v>
      </c>
    </row>
    <row r="28" spans="1:15" x14ac:dyDescent="0.2">
      <c r="B28" s="81" t="s">
        <v>36</v>
      </c>
      <c r="C28" s="8" t="s">
        <v>37</v>
      </c>
      <c r="D28" s="8" t="s">
        <v>37</v>
      </c>
      <c r="E28" s="9" t="s">
        <v>38</v>
      </c>
      <c r="F28" s="9" t="s">
        <v>39</v>
      </c>
      <c r="G28" s="9" t="s">
        <v>40</v>
      </c>
      <c r="H28" s="10"/>
      <c r="I28" s="10"/>
      <c r="J28" s="10"/>
      <c r="K28" s="10"/>
      <c r="L28" s="10"/>
      <c r="M28" s="10"/>
      <c r="N28" s="10"/>
      <c r="O28" s="11" t="s">
        <v>29</v>
      </c>
    </row>
    <row r="29" spans="1:15" x14ac:dyDescent="0.2">
      <c r="B29" s="82"/>
      <c r="C29" s="12">
        <v>250</v>
      </c>
      <c r="D29" s="12">
        <v>250</v>
      </c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1" t="s">
        <v>30</v>
      </c>
    </row>
    <row r="30" spans="1:15" x14ac:dyDescent="0.2">
      <c r="B30" s="81" t="s">
        <v>41</v>
      </c>
      <c r="C30" s="8" t="s">
        <v>42</v>
      </c>
      <c r="D30" s="8" t="s">
        <v>42</v>
      </c>
      <c r="E30" s="9" t="s">
        <v>43</v>
      </c>
      <c r="F30" s="9" t="s">
        <v>44</v>
      </c>
      <c r="G30" s="9" t="s">
        <v>45</v>
      </c>
      <c r="H30" s="10"/>
      <c r="I30" s="10"/>
      <c r="J30" s="10"/>
      <c r="K30" s="10"/>
      <c r="L30" s="10"/>
      <c r="M30" s="10"/>
      <c r="N30" s="10"/>
      <c r="O30" s="11" t="s">
        <v>29</v>
      </c>
    </row>
    <row r="31" spans="1:15" x14ac:dyDescent="0.2">
      <c r="B31" s="82"/>
      <c r="C31" s="12">
        <v>125</v>
      </c>
      <c r="D31" s="12">
        <v>125</v>
      </c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1" t="s">
        <v>30</v>
      </c>
    </row>
    <row r="32" spans="1:15" x14ac:dyDescent="0.2">
      <c r="B32" s="81" t="s">
        <v>46</v>
      </c>
      <c r="C32" s="8" t="s">
        <v>47</v>
      </c>
      <c r="D32" s="8" t="s">
        <v>47</v>
      </c>
      <c r="E32" s="9" t="s">
        <v>48</v>
      </c>
      <c r="F32" s="9" t="s">
        <v>49</v>
      </c>
      <c r="G32" s="9" t="s">
        <v>50</v>
      </c>
      <c r="H32" s="10"/>
      <c r="I32" s="10"/>
      <c r="J32" s="10"/>
      <c r="K32" s="10"/>
      <c r="L32" s="10"/>
      <c r="M32" s="10"/>
      <c r="N32" s="10"/>
      <c r="O32" s="11" t="s">
        <v>29</v>
      </c>
    </row>
    <row r="33" spans="1:27" x14ac:dyDescent="0.2">
      <c r="B33" s="82"/>
      <c r="C33" s="12">
        <v>62.5</v>
      </c>
      <c r="D33" s="12">
        <v>62.5</v>
      </c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1" t="s">
        <v>30</v>
      </c>
    </row>
    <row r="34" spans="1:27" x14ac:dyDescent="0.2">
      <c r="B34" s="81" t="s">
        <v>51</v>
      </c>
      <c r="C34" s="8" t="s">
        <v>52</v>
      </c>
      <c r="D34" s="8" t="s">
        <v>52</v>
      </c>
      <c r="E34" s="9" t="s">
        <v>53</v>
      </c>
      <c r="F34" s="9" t="s">
        <v>54</v>
      </c>
      <c r="G34" s="9" t="s">
        <v>55</v>
      </c>
      <c r="H34" s="10"/>
      <c r="I34" s="10"/>
      <c r="J34" s="10"/>
      <c r="K34" s="10"/>
      <c r="L34" s="10"/>
      <c r="M34" s="10"/>
      <c r="N34" s="10"/>
      <c r="O34" s="11" t="s">
        <v>29</v>
      </c>
    </row>
    <row r="35" spans="1:27" x14ac:dyDescent="0.2">
      <c r="B35" s="82"/>
      <c r="C35" s="12">
        <v>31.3</v>
      </c>
      <c r="D35" s="12">
        <v>31.3</v>
      </c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1" t="s">
        <v>30</v>
      </c>
    </row>
    <row r="36" spans="1:27" x14ac:dyDescent="0.2">
      <c r="B36" s="81" t="s">
        <v>56</v>
      </c>
      <c r="C36" s="8" t="s">
        <v>57</v>
      </c>
      <c r="D36" s="8" t="s">
        <v>57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 t="s">
        <v>29</v>
      </c>
    </row>
    <row r="37" spans="1:27" x14ac:dyDescent="0.2">
      <c r="B37" s="82"/>
      <c r="C37" s="12">
        <v>15.7</v>
      </c>
      <c r="D37" s="12">
        <v>15.7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1" t="s">
        <v>30</v>
      </c>
    </row>
    <row r="38" spans="1:27" x14ac:dyDescent="0.2">
      <c r="B38" s="81" t="s">
        <v>58</v>
      </c>
      <c r="C38" s="15" t="s">
        <v>59</v>
      </c>
      <c r="D38" s="15" t="s">
        <v>59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 t="s">
        <v>29</v>
      </c>
    </row>
    <row r="39" spans="1:27" x14ac:dyDescent="0.2">
      <c r="B39" s="82"/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1" t="s">
        <v>30</v>
      </c>
    </row>
    <row r="41" spans="1:27" x14ac:dyDescent="0.2">
      <c r="A41" s="4" t="s">
        <v>60</v>
      </c>
      <c r="B41" s="5"/>
    </row>
    <row r="42" spans="1:27" x14ac:dyDescent="0.2">
      <c r="A42" t="s">
        <v>61</v>
      </c>
      <c r="B42">
        <v>21</v>
      </c>
    </row>
    <row r="44" spans="1:27" x14ac:dyDescent="0.2">
      <c r="B44" s="6"/>
      <c r="C44" s="7">
        <v>1</v>
      </c>
      <c r="D44" s="7">
        <v>2</v>
      </c>
      <c r="E44" s="7">
        <v>3</v>
      </c>
      <c r="F44" s="7">
        <v>4</v>
      </c>
      <c r="G44" s="7">
        <v>5</v>
      </c>
      <c r="H44" s="7">
        <v>6</v>
      </c>
      <c r="I44" s="7">
        <v>7</v>
      </c>
      <c r="J44" s="7">
        <v>8</v>
      </c>
      <c r="K44" s="7">
        <v>9</v>
      </c>
      <c r="L44" s="7">
        <v>10</v>
      </c>
      <c r="M44" s="7">
        <v>11</v>
      </c>
      <c r="N44" s="7">
        <v>12</v>
      </c>
      <c r="R44" s="17" t="s">
        <v>62</v>
      </c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">
      <c r="B45" s="81" t="s">
        <v>24</v>
      </c>
      <c r="C45" s="49">
        <v>1.6839999999999999</v>
      </c>
      <c r="D45" s="18">
        <v>2.113</v>
      </c>
      <c r="E45" s="19">
        <v>7.0000000000000007E-2</v>
      </c>
      <c r="F45" s="19">
        <v>7.0000000000000007E-2</v>
      </c>
      <c r="G45" s="19">
        <v>7.0999999999999994E-2</v>
      </c>
      <c r="H45" s="10"/>
      <c r="I45" s="10"/>
      <c r="J45" s="10"/>
      <c r="K45" s="10"/>
      <c r="L45" s="10"/>
      <c r="M45" s="10"/>
      <c r="N45" s="10"/>
      <c r="O45" s="11">
        <v>450</v>
      </c>
      <c r="R45" s="20"/>
      <c r="S45" s="21">
        <v>1</v>
      </c>
      <c r="T45" s="21">
        <v>2</v>
      </c>
      <c r="U45" s="21">
        <v>3</v>
      </c>
      <c r="V45" s="21">
        <v>4</v>
      </c>
      <c r="W45" s="21">
        <v>5</v>
      </c>
      <c r="X45" s="21">
        <v>6</v>
      </c>
      <c r="Y45" s="21">
        <v>7</v>
      </c>
      <c r="Z45" s="21">
        <v>8</v>
      </c>
      <c r="AA45" s="21">
        <v>9</v>
      </c>
    </row>
    <row r="46" spans="1:27" x14ac:dyDescent="0.2">
      <c r="B46" s="82"/>
      <c r="C46" s="50">
        <v>1.6160000000000001</v>
      </c>
      <c r="D46" s="22">
        <v>2.0449999999999999</v>
      </c>
      <c r="E46" s="23">
        <v>1E-3</v>
      </c>
      <c r="F46" s="23">
        <v>2E-3</v>
      </c>
      <c r="G46" s="23">
        <v>2E-3</v>
      </c>
      <c r="H46" s="14"/>
      <c r="I46" s="14"/>
      <c r="J46" s="14"/>
      <c r="K46" s="14"/>
      <c r="L46" s="14"/>
      <c r="M46" s="14"/>
      <c r="N46" s="14"/>
      <c r="O46" s="11" t="s">
        <v>63</v>
      </c>
      <c r="R46" s="20" t="s">
        <v>24</v>
      </c>
      <c r="S46" s="24">
        <f>C46</f>
        <v>1.6160000000000001</v>
      </c>
      <c r="T46" s="24">
        <f t="shared" ref="T46:Z46" si="0">D46</f>
        <v>2.0449999999999999</v>
      </c>
      <c r="U46" s="24"/>
      <c r="V46" s="24"/>
      <c r="W46" s="24"/>
      <c r="X46" s="24">
        <f t="shared" si="0"/>
        <v>0</v>
      </c>
      <c r="Y46" s="24">
        <f t="shared" si="0"/>
        <v>0</v>
      </c>
      <c r="Z46" s="24">
        <f t="shared" si="0"/>
        <v>0</v>
      </c>
      <c r="AA46" s="25">
        <f>K46</f>
        <v>0</v>
      </c>
    </row>
    <row r="47" spans="1:27" x14ac:dyDescent="0.2">
      <c r="B47" s="81" t="s">
        <v>31</v>
      </c>
      <c r="C47" s="51">
        <v>1.109</v>
      </c>
      <c r="D47" s="26">
        <v>1.52</v>
      </c>
      <c r="E47" s="19">
        <v>7.5999999999999998E-2</v>
      </c>
      <c r="F47" s="19">
        <v>7.2999999999999995E-2</v>
      </c>
      <c r="G47" s="19">
        <v>7.2999999999999995E-2</v>
      </c>
      <c r="H47" s="10"/>
      <c r="I47" s="10"/>
      <c r="J47" s="10"/>
      <c r="K47" s="10"/>
      <c r="L47" s="10"/>
      <c r="M47" s="10"/>
      <c r="N47" s="10"/>
      <c r="O47" s="11">
        <v>450</v>
      </c>
      <c r="R47" s="20" t="s">
        <v>31</v>
      </c>
      <c r="S47" s="27">
        <f>C48</f>
        <v>1.04</v>
      </c>
      <c r="T47" s="27">
        <f t="shared" ref="T47:Z47" si="1">D48</f>
        <v>1.452</v>
      </c>
      <c r="U47" s="27"/>
      <c r="V47" s="27"/>
      <c r="W47" s="27"/>
      <c r="X47" s="27">
        <f t="shared" si="1"/>
        <v>0</v>
      </c>
      <c r="Y47" s="27">
        <f t="shared" si="1"/>
        <v>0</v>
      </c>
      <c r="Z47" s="27">
        <f t="shared" si="1"/>
        <v>0</v>
      </c>
      <c r="AA47" s="25">
        <f>K48</f>
        <v>0</v>
      </c>
    </row>
    <row r="48" spans="1:27" x14ac:dyDescent="0.2">
      <c r="B48" s="82"/>
      <c r="C48" s="52">
        <v>1.04</v>
      </c>
      <c r="D48" s="28">
        <v>1.452</v>
      </c>
      <c r="E48" s="23">
        <v>8.0000000000000002E-3</v>
      </c>
      <c r="F48" s="23">
        <v>5.0000000000000001E-3</v>
      </c>
      <c r="G48" s="23">
        <v>5.0000000000000001E-3</v>
      </c>
      <c r="H48" s="14"/>
      <c r="I48" s="14"/>
      <c r="J48" s="14"/>
      <c r="K48" s="14"/>
      <c r="L48" s="14"/>
      <c r="M48" s="14"/>
      <c r="N48" s="14"/>
      <c r="O48" s="11" t="s">
        <v>63</v>
      </c>
      <c r="R48" s="20" t="s">
        <v>36</v>
      </c>
      <c r="S48" s="24">
        <f>C50</f>
        <v>0.68500000000000005</v>
      </c>
      <c r="T48" s="24">
        <f t="shared" ref="T48:Y48" si="2">D50</f>
        <v>0.64600000000000002</v>
      </c>
      <c r="U48" s="24"/>
      <c r="V48" s="24"/>
      <c r="W48" s="24"/>
      <c r="X48" s="24">
        <f t="shared" si="2"/>
        <v>0</v>
      </c>
      <c r="Y48" s="24">
        <f t="shared" si="2"/>
        <v>0</v>
      </c>
      <c r="Z48" s="27">
        <f>J50</f>
        <v>0</v>
      </c>
      <c r="AA48" s="25">
        <f>K50</f>
        <v>0</v>
      </c>
    </row>
    <row r="49" spans="1:27" x14ac:dyDescent="0.2">
      <c r="B49" s="81" t="s">
        <v>36</v>
      </c>
      <c r="C49" s="53">
        <v>0.753</v>
      </c>
      <c r="D49" s="53">
        <v>0.71399999999999997</v>
      </c>
      <c r="E49" s="19">
        <v>6.8000000000000005E-2</v>
      </c>
      <c r="F49" s="19">
        <v>7.3999999999999996E-2</v>
      </c>
      <c r="G49" s="19">
        <v>7.1999999999999995E-2</v>
      </c>
      <c r="H49" s="10"/>
      <c r="I49" s="10"/>
      <c r="J49" s="10"/>
      <c r="K49" s="10"/>
      <c r="L49" s="10"/>
      <c r="M49" s="10"/>
      <c r="N49" s="10"/>
      <c r="O49" s="11">
        <v>450</v>
      </c>
      <c r="R49" s="20" t="s">
        <v>41</v>
      </c>
      <c r="S49" s="30">
        <f>C52</f>
        <v>0.48899999999999999</v>
      </c>
      <c r="T49" s="30">
        <f t="shared" ref="T49:Y49" si="3">D52</f>
        <v>0.36599999999999999</v>
      </c>
      <c r="U49" s="30">
        <f t="shared" si="3"/>
        <v>0.74299999999999999</v>
      </c>
      <c r="V49" s="30">
        <f t="shared" si="3"/>
        <v>0.72</v>
      </c>
      <c r="W49" s="30">
        <f t="shared" si="3"/>
        <v>1.0620000000000001</v>
      </c>
      <c r="X49" s="30"/>
      <c r="Y49" s="30">
        <f t="shared" si="3"/>
        <v>0</v>
      </c>
      <c r="Z49" s="27">
        <f>J52</f>
        <v>0</v>
      </c>
      <c r="AA49" s="25">
        <f>K52</f>
        <v>0</v>
      </c>
    </row>
    <row r="50" spans="1:27" x14ac:dyDescent="0.2">
      <c r="B50" s="82"/>
      <c r="C50" s="54">
        <v>0.68500000000000005</v>
      </c>
      <c r="D50" s="54">
        <v>0.64600000000000002</v>
      </c>
      <c r="E50" s="23">
        <v>0</v>
      </c>
      <c r="F50" s="23">
        <v>6.0000000000000001E-3</v>
      </c>
      <c r="G50" s="23">
        <v>4.0000000000000001E-3</v>
      </c>
      <c r="H50" s="14"/>
      <c r="I50" s="14"/>
      <c r="J50" s="14"/>
      <c r="K50" s="14"/>
      <c r="L50" s="14"/>
      <c r="M50" s="14"/>
      <c r="N50" s="14"/>
      <c r="O50" s="11" t="s">
        <v>63</v>
      </c>
      <c r="R50" s="20" t="s">
        <v>46</v>
      </c>
      <c r="S50" s="32">
        <f>C54</f>
        <v>0.29799999999999999</v>
      </c>
      <c r="T50" s="32">
        <f t="shared" ref="T50:Y50" si="4">D54</f>
        <v>0.22500000000000001</v>
      </c>
      <c r="U50" s="32">
        <f t="shared" si="4"/>
        <v>0.95899999999999996</v>
      </c>
      <c r="V50" s="32">
        <f t="shared" si="4"/>
        <v>0.88200000000000001</v>
      </c>
      <c r="W50" s="32">
        <f t="shared" si="4"/>
        <v>1.002</v>
      </c>
      <c r="X50" s="32"/>
      <c r="Y50" s="32">
        <f t="shared" si="4"/>
        <v>0</v>
      </c>
      <c r="Z50" s="27">
        <f>J54</f>
        <v>0</v>
      </c>
      <c r="AA50" s="25">
        <f>K54</f>
        <v>0</v>
      </c>
    </row>
    <row r="51" spans="1:27" x14ac:dyDescent="0.2">
      <c r="B51" s="81" t="s">
        <v>41</v>
      </c>
      <c r="C51" s="33">
        <v>0.55700000000000005</v>
      </c>
      <c r="D51" s="34">
        <v>0.435</v>
      </c>
      <c r="E51" s="36">
        <v>0.81100000000000005</v>
      </c>
      <c r="F51" s="36">
        <v>0.78900000000000003</v>
      </c>
      <c r="G51" s="51">
        <v>1.1299999999999999</v>
      </c>
      <c r="H51" s="10"/>
      <c r="I51" s="10"/>
      <c r="J51" s="10"/>
      <c r="K51" s="10"/>
      <c r="L51" s="10"/>
      <c r="M51" s="10"/>
      <c r="N51" s="10"/>
      <c r="O51" s="11">
        <v>450</v>
      </c>
      <c r="R51" s="20" t="s">
        <v>51</v>
      </c>
      <c r="S51" s="32">
        <f>C56</f>
        <v>0.14699999999999999</v>
      </c>
      <c r="T51" s="32">
        <f t="shared" ref="T51:W51" si="5">D56</f>
        <v>0.122</v>
      </c>
      <c r="U51" s="32">
        <f t="shared" si="5"/>
        <v>0.77700000000000002</v>
      </c>
      <c r="V51" s="32">
        <f t="shared" si="5"/>
        <v>0.85699999999999998</v>
      </c>
      <c r="W51" s="32">
        <f t="shared" si="5"/>
        <v>1.1439999999999999</v>
      </c>
      <c r="X51" s="32"/>
      <c r="Y51" s="32">
        <f>I56</f>
        <v>0</v>
      </c>
      <c r="Z51" s="27">
        <f>J56</f>
        <v>0</v>
      </c>
      <c r="AA51" s="25">
        <f>K56</f>
        <v>0</v>
      </c>
    </row>
    <row r="52" spans="1:27" x14ac:dyDescent="0.2">
      <c r="B52" s="82"/>
      <c r="C52" s="37">
        <v>0.48899999999999999</v>
      </c>
      <c r="D52" s="38">
        <v>0.36599999999999999</v>
      </c>
      <c r="E52" s="40">
        <v>0.74299999999999999</v>
      </c>
      <c r="F52" s="40">
        <v>0.72</v>
      </c>
      <c r="G52" s="52">
        <v>1.0620000000000001</v>
      </c>
      <c r="H52" s="14"/>
      <c r="I52" s="14"/>
      <c r="J52" s="14"/>
      <c r="K52" s="14"/>
      <c r="L52" s="14"/>
      <c r="M52" s="14"/>
      <c r="N52" s="14"/>
      <c r="O52" s="11" t="s">
        <v>63</v>
      </c>
      <c r="R52" s="20" t="s">
        <v>56</v>
      </c>
      <c r="S52" s="25">
        <f>C58</f>
        <v>7.4999999999999997E-2</v>
      </c>
      <c r="T52" s="25">
        <f t="shared" ref="T52:X52" si="6">D58</f>
        <v>5.3999999999999999E-2</v>
      </c>
      <c r="U52" s="25">
        <f t="shared" si="6"/>
        <v>0</v>
      </c>
      <c r="V52" s="25">
        <f t="shared" si="6"/>
        <v>0</v>
      </c>
      <c r="W52" s="25">
        <f t="shared" si="6"/>
        <v>0</v>
      </c>
      <c r="X52" s="25">
        <f t="shared" si="6"/>
        <v>0</v>
      </c>
      <c r="Y52" s="25">
        <f>I58</f>
        <v>0</v>
      </c>
      <c r="Z52" s="27">
        <f>J58</f>
        <v>0</v>
      </c>
      <c r="AA52" s="25"/>
    </row>
    <row r="53" spans="1:27" x14ac:dyDescent="0.2">
      <c r="B53" s="81" t="s">
        <v>46</v>
      </c>
      <c r="C53" s="34">
        <v>0.36699999999999999</v>
      </c>
      <c r="D53" s="35">
        <v>0.29299999999999998</v>
      </c>
      <c r="E53" s="29">
        <v>1.0269999999999999</v>
      </c>
      <c r="F53" s="29">
        <v>0.95</v>
      </c>
      <c r="G53" s="29">
        <v>1.07</v>
      </c>
      <c r="H53" s="10"/>
      <c r="I53" s="10"/>
      <c r="J53" s="10"/>
      <c r="K53" s="10"/>
      <c r="L53" s="10"/>
      <c r="M53" s="10"/>
      <c r="N53" s="10"/>
      <c r="O53" s="11">
        <v>450</v>
      </c>
      <c r="R53" s="20" t="s">
        <v>58</v>
      </c>
      <c r="S53" s="25">
        <f>C60</f>
        <v>0</v>
      </c>
      <c r="T53" s="25">
        <f t="shared" ref="T53:X53" si="7">D60</f>
        <v>0</v>
      </c>
      <c r="U53" s="25">
        <f t="shared" si="7"/>
        <v>0</v>
      </c>
      <c r="V53" s="25">
        <f t="shared" si="7"/>
        <v>0</v>
      </c>
      <c r="W53" s="25">
        <f t="shared" si="7"/>
        <v>0</v>
      </c>
      <c r="X53" s="25">
        <f t="shared" si="7"/>
        <v>0</v>
      </c>
      <c r="Y53" s="25">
        <f>I60</f>
        <v>0</v>
      </c>
      <c r="Z53" s="27">
        <f>J60</f>
        <v>0</v>
      </c>
      <c r="AA53" s="25"/>
    </row>
    <row r="54" spans="1:27" x14ac:dyDescent="0.2">
      <c r="B54" s="82"/>
      <c r="C54" s="38">
        <v>0.29799999999999999</v>
      </c>
      <c r="D54" s="39">
        <v>0.22500000000000001</v>
      </c>
      <c r="E54" s="31">
        <v>0.95899999999999996</v>
      </c>
      <c r="F54" s="31">
        <v>0.88200000000000001</v>
      </c>
      <c r="G54" s="31">
        <v>1.002</v>
      </c>
      <c r="H54" s="14"/>
      <c r="I54" s="14"/>
      <c r="J54" s="14"/>
      <c r="K54" s="14"/>
      <c r="L54" s="14"/>
      <c r="M54" s="14"/>
      <c r="N54" s="14"/>
      <c r="O54" s="11" t="s">
        <v>63</v>
      </c>
    </row>
    <row r="55" spans="1:27" x14ac:dyDescent="0.2">
      <c r="B55" s="81" t="s">
        <v>51</v>
      </c>
      <c r="C55" s="35">
        <v>0.215</v>
      </c>
      <c r="D55" s="35">
        <v>0.19</v>
      </c>
      <c r="E55" s="36">
        <v>0.84499999999999997</v>
      </c>
      <c r="F55" s="36">
        <v>0.92500000000000004</v>
      </c>
      <c r="G55" s="51">
        <v>1.212</v>
      </c>
      <c r="H55" s="10"/>
      <c r="I55" s="10"/>
      <c r="J55" s="10"/>
      <c r="K55" s="10"/>
      <c r="L55" s="10"/>
      <c r="M55" s="10"/>
      <c r="N55" s="10"/>
      <c r="O55" s="11">
        <v>450</v>
      </c>
    </row>
    <row r="56" spans="1:27" x14ac:dyDescent="0.2">
      <c r="B56" s="82"/>
      <c r="C56" s="39">
        <v>0.14699999999999999</v>
      </c>
      <c r="D56" s="39">
        <v>0.122</v>
      </c>
      <c r="E56" s="40">
        <v>0.77700000000000002</v>
      </c>
      <c r="F56" s="40">
        <v>0.85699999999999998</v>
      </c>
      <c r="G56" s="52">
        <v>1.1439999999999999</v>
      </c>
      <c r="H56" s="14"/>
      <c r="I56" s="14"/>
      <c r="J56" s="14"/>
      <c r="K56" s="14"/>
      <c r="L56" s="14"/>
      <c r="M56" s="14"/>
      <c r="N56" s="14"/>
      <c r="O56" s="11" t="s">
        <v>63</v>
      </c>
      <c r="Q56" s="41"/>
      <c r="R56" s="41" t="s">
        <v>64</v>
      </c>
      <c r="S56" s="17"/>
      <c r="U56" s="42"/>
      <c r="V56" s="42"/>
      <c r="W56" s="42"/>
      <c r="X56" s="42"/>
      <c r="Y56" s="42"/>
      <c r="Z56" s="42"/>
    </row>
    <row r="57" spans="1:27" x14ac:dyDescent="0.2">
      <c r="B57" s="81" t="s">
        <v>56</v>
      </c>
      <c r="C57" s="19">
        <v>0.14399999999999999</v>
      </c>
      <c r="D57" s="19">
        <v>0.122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>
        <v>450</v>
      </c>
      <c r="Q57" s="17"/>
      <c r="R57" s="17" t="s">
        <v>68</v>
      </c>
      <c r="S57" s="17"/>
      <c r="U57" s="42"/>
      <c r="V57" s="42"/>
      <c r="W57" s="42"/>
      <c r="X57" s="42"/>
      <c r="Y57" s="42"/>
      <c r="Z57" s="42"/>
    </row>
    <row r="58" spans="1:27" x14ac:dyDescent="0.2">
      <c r="B58" s="82"/>
      <c r="C58" s="23">
        <v>7.4999999999999997E-2</v>
      </c>
      <c r="D58" s="23">
        <v>5.3999999999999999E-2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1" t="s">
        <v>63</v>
      </c>
      <c r="Q58" s="24" t="s">
        <v>97</v>
      </c>
      <c r="R58" s="27">
        <v>1000</v>
      </c>
      <c r="S58" s="43">
        <f>AVERAGE(S46:T46)</f>
        <v>1.8305</v>
      </c>
      <c r="U58" s="44"/>
      <c r="V58" s="42"/>
      <c r="W58" s="42"/>
      <c r="X58" s="42"/>
      <c r="Y58" s="44"/>
      <c r="Z58" s="42"/>
    </row>
    <row r="59" spans="1:27" x14ac:dyDescent="0.2">
      <c r="B59" s="81" t="s">
        <v>58</v>
      </c>
      <c r="C59" s="19">
        <v>6.8000000000000005E-2</v>
      </c>
      <c r="D59" s="19">
        <v>6.8000000000000005E-2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>
        <v>450</v>
      </c>
      <c r="Q59" s="27"/>
      <c r="R59" s="45">
        <v>500</v>
      </c>
      <c r="S59" s="43">
        <f t="shared" ref="S59:S64" si="8">AVERAGE(S47:T47)</f>
        <v>1.246</v>
      </c>
      <c r="U59" s="44" t="s">
        <v>70</v>
      </c>
      <c r="V59" s="42">
        <f t="shared" ref="V57:V61" si="9">U49</f>
        <v>0.74299999999999999</v>
      </c>
      <c r="W59" s="42" t="s">
        <v>71</v>
      </c>
      <c r="X59" s="42">
        <f t="shared" ref="X57:X61" si="10">V49</f>
        <v>0.72</v>
      </c>
      <c r="Y59" s="44" t="s">
        <v>72</v>
      </c>
      <c r="Z59" s="42">
        <f t="shared" ref="Z57:Z61" si="11">W49</f>
        <v>1.0620000000000001</v>
      </c>
    </row>
    <row r="60" spans="1:27" x14ac:dyDescent="0.2">
      <c r="B60" s="82"/>
      <c r="C60" s="23">
        <v>0</v>
      </c>
      <c r="D60" s="23"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1" t="s">
        <v>63</v>
      </c>
      <c r="Q60" s="45"/>
      <c r="R60" s="30">
        <v>250</v>
      </c>
      <c r="S60" s="43">
        <f t="shared" si="8"/>
        <v>0.66549999999999998</v>
      </c>
      <c r="U60" s="44" t="s">
        <v>70</v>
      </c>
      <c r="V60" s="42">
        <f t="shared" si="9"/>
        <v>0.95899999999999996</v>
      </c>
      <c r="W60" s="42" t="s">
        <v>71</v>
      </c>
      <c r="X60" s="42">
        <f t="shared" si="10"/>
        <v>0.88200000000000001</v>
      </c>
      <c r="Y60" s="44" t="s">
        <v>72</v>
      </c>
      <c r="Z60" s="42">
        <f t="shared" si="11"/>
        <v>1.002</v>
      </c>
    </row>
    <row r="61" spans="1:27" x14ac:dyDescent="0.2">
      <c r="Q61" s="30"/>
      <c r="R61" s="32">
        <v>125</v>
      </c>
      <c r="S61" s="43">
        <f t="shared" si="8"/>
        <v>0.42749999999999999</v>
      </c>
      <c r="U61" s="44" t="s">
        <v>70</v>
      </c>
      <c r="V61" s="42">
        <f t="shared" si="9"/>
        <v>0.77700000000000002</v>
      </c>
      <c r="W61" s="44" t="s">
        <v>71</v>
      </c>
      <c r="X61" s="42">
        <f t="shared" si="10"/>
        <v>0.85699999999999998</v>
      </c>
      <c r="Y61" s="42" t="s">
        <v>72</v>
      </c>
      <c r="Z61" s="42">
        <f t="shared" si="11"/>
        <v>1.1439999999999999</v>
      </c>
    </row>
    <row r="62" spans="1:27" x14ac:dyDescent="0.2">
      <c r="A62" s="47" t="s">
        <v>73</v>
      </c>
      <c r="B62" s="48" t="s">
        <v>98</v>
      </c>
      <c r="Q62" s="32"/>
      <c r="R62" s="32">
        <v>62.5</v>
      </c>
      <c r="S62" s="43">
        <f t="shared" si="8"/>
        <v>0.26150000000000001</v>
      </c>
      <c r="U62" s="44"/>
      <c r="V62" s="42"/>
      <c r="W62" s="44"/>
      <c r="X62" s="42"/>
      <c r="Y62" s="44"/>
      <c r="Z62" s="42"/>
    </row>
    <row r="63" spans="1:27" x14ac:dyDescent="0.2">
      <c r="A63" s="47"/>
      <c r="B63" s="48"/>
      <c r="Q63" s="32"/>
      <c r="R63" s="25">
        <v>31.3</v>
      </c>
      <c r="S63" s="43">
        <f t="shared" si="8"/>
        <v>0.13450000000000001</v>
      </c>
      <c r="U63" s="44"/>
      <c r="V63" s="42"/>
      <c r="W63" s="44"/>
      <c r="X63" s="42"/>
      <c r="Y63" s="44"/>
      <c r="Z63" s="42"/>
    </row>
    <row r="64" spans="1:27" x14ac:dyDescent="0.2">
      <c r="A64" s="47" t="s">
        <v>88</v>
      </c>
      <c r="B64" s="48" t="s">
        <v>89</v>
      </c>
      <c r="Q64" s="25"/>
      <c r="R64" s="25">
        <v>15.7</v>
      </c>
      <c r="S64" s="43">
        <f t="shared" si="8"/>
        <v>6.4500000000000002E-2</v>
      </c>
    </row>
    <row r="65" spans="1:2" x14ac:dyDescent="0.2">
      <c r="A65" s="47" t="s">
        <v>76</v>
      </c>
      <c r="B65" s="48" t="s">
        <v>76</v>
      </c>
    </row>
    <row r="66" spans="1:2" x14ac:dyDescent="0.2">
      <c r="A66" s="47" t="s">
        <v>77</v>
      </c>
      <c r="B66" s="48" t="s">
        <v>70</v>
      </c>
    </row>
    <row r="67" spans="1:2" x14ac:dyDescent="0.2">
      <c r="A67" s="47"/>
      <c r="B67" s="48"/>
    </row>
    <row r="68" spans="1:2" x14ac:dyDescent="0.2">
      <c r="A68" s="47" t="s">
        <v>78</v>
      </c>
      <c r="B68" s="48"/>
    </row>
    <row r="69" spans="1:2" x14ac:dyDescent="0.2">
      <c r="A69" s="47" t="s">
        <v>79</v>
      </c>
      <c r="B69" s="48">
        <v>3.61E-2</v>
      </c>
    </row>
    <row r="70" spans="1:2" x14ac:dyDescent="0.2">
      <c r="A70" s="47" t="s">
        <v>80</v>
      </c>
      <c r="B70" s="48" t="s">
        <v>81</v>
      </c>
    </row>
    <row r="71" spans="1:2" x14ac:dyDescent="0.2">
      <c r="A71" s="47" t="s">
        <v>82</v>
      </c>
      <c r="B71" s="48" t="s">
        <v>83</v>
      </c>
    </row>
    <row r="72" spans="1:2" x14ac:dyDescent="0.2">
      <c r="A72" s="47" t="s">
        <v>84</v>
      </c>
      <c r="B72" s="48" t="s">
        <v>85</v>
      </c>
    </row>
    <row r="73" spans="1:2" x14ac:dyDescent="0.2">
      <c r="A73" s="47" t="s">
        <v>86</v>
      </c>
      <c r="B73" s="48" t="s">
        <v>99</v>
      </c>
    </row>
  </sheetData>
  <mergeCells count="16">
    <mergeCell ref="B34:B35"/>
    <mergeCell ref="B24:B25"/>
    <mergeCell ref="B26:B27"/>
    <mergeCell ref="B28:B29"/>
    <mergeCell ref="B30:B31"/>
    <mergeCell ref="B32:B33"/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2A-C + STATS</vt:lpstr>
      <vt:lpstr>Fig 2D TNF + STATS</vt:lpstr>
      <vt:lpstr>Fig 2E IL-6 LPS-treated +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Seufert</dc:creator>
  <cp:lastModifiedBy>Microsoft Office User</cp:lastModifiedBy>
  <dcterms:created xsi:type="dcterms:W3CDTF">2022-05-02T13:20:49Z</dcterms:created>
  <dcterms:modified xsi:type="dcterms:W3CDTF">2022-09-09T04:25:27Z</dcterms:modified>
</cp:coreProperties>
</file>