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seufert/Downloads/"/>
    </mc:Choice>
  </mc:AlternateContent>
  <xr:revisionPtr revIDLastSave="0" documentId="13_ncr:1_{17509BA9-9452-CC45-B18A-A0D104C23C61}" xr6:coauthVersionLast="47" xr6:coauthVersionMax="47" xr10:uidLastSave="{00000000-0000-0000-0000-000000000000}"/>
  <bookViews>
    <workbookView xWindow="4140" yWindow="520" windowWidth="22080" windowHeight="14900" xr2:uid="{16BA6BF8-8CF2-4B40-93CD-B40E164B5208}"/>
  </bookViews>
  <sheets>
    <sheet name="Fig 3K, 5A(1) + STATS" sheetId="10" r:id="rId1"/>
    <sheet name="Fig 5A (2)" sheetId="13" r:id="rId2"/>
    <sheet name="Fig 5B + STATS" sheetId="9" r:id="rId3"/>
    <sheet name="Fig 3M(1), 5C + STATS" sheetId="11" r:id="rId4"/>
    <sheet name="Fig 5D 0-6h" sheetId="1" r:id="rId5"/>
    <sheet name="Fig 5D 6-14h" sheetId="2" r:id="rId6"/>
    <sheet name="Fig 5D 16 - 22h" sheetId="3" r:id="rId7"/>
    <sheet name="Fig 5D 24 - 30h" sheetId="4" r:id="rId8"/>
    <sheet name="Fig 5D, E + STATS" sheetId="12" r:id="rId9"/>
  </sheets>
  <definedNames>
    <definedName name="MethodPointer1" localSheetId="1">420580192</definedName>
    <definedName name="MethodPointer1">-1672577680</definedName>
    <definedName name="MethodPointer2" localSheetId="1">489</definedName>
    <definedName name="MethodPointer2">524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E63" i="13" l="1"/>
  <c r="V62" i="13"/>
  <c r="Y61" i="13"/>
  <c r="AB60" i="13"/>
  <c r="V58" i="13"/>
  <c r="W53" i="13"/>
  <c r="V53" i="13"/>
  <c r="AE62" i="13" s="1"/>
  <c r="U53" i="13"/>
  <c r="AE61" i="13" s="1"/>
  <c r="T53" i="13"/>
  <c r="S53" i="13"/>
  <c r="W52" i="13"/>
  <c r="AE60" i="13" s="1"/>
  <c r="V52" i="13"/>
  <c r="AE59" i="13" s="1"/>
  <c r="U52" i="13"/>
  <c r="AE58" i="13" s="1"/>
  <c r="T52" i="13"/>
  <c r="S52" i="13"/>
  <c r="S64" i="13" s="1"/>
  <c r="W51" i="13"/>
  <c r="AB63" i="13" s="1"/>
  <c r="V51" i="13"/>
  <c r="Y63" i="13" s="1"/>
  <c r="U51" i="13"/>
  <c r="V63" i="13" s="1"/>
  <c r="T51" i="13"/>
  <c r="S51" i="13"/>
  <c r="S63" i="13" s="1"/>
  <c r="W50" i="13"/>
  <c r="AB62" i="13" s="1"/>
  <c r="V50" i="13"/>
  <c r="Y62" i="13" s="1"/>
  <c r="U50" i="13"/>
  <c r="T50" i="13"/>
  <c r="S50" i="13"/>
  <c r="S62" i="13" s="1"/>
  <c r="W49" i="13"/>
  <c r="AB61" i="13" s="1"/>
  <c r="V49" i="13"/>
  <c r="U49" i="13"/>
  <c r="V61" i="13" s="1"/>
  <c r="T49" i="13"/>
  <c r="S49" i="13"/>
  <c r="S61" i="13" s="1"/>
  <c r="W48" i="13"/>
  <c r="V48" i="13"/>
  <c r="Y60" i="13" s="1"/>
  <c r="U48" i="13"/>
  <c r="V60" i="13" s="1"/>
  <c r="T48" i="13"/>
  <c r="S48" i="13"/>
  <c r="S60" i="13" s="1"/>
  <c r="W47" i="13"/>
  <c r="AB59" i="13" s="1"/>
  <c r="V47" i="13"/>
  <c r="Y59" i="13" s="1"/>
  <c r="U47" i="13"/>
  <c r="V59" i="13" s="1"/>
  <c r="T47" i="13"/>
  <c r="S47" i="13"/>
  <c r="S59" i="13" s="1"/>
  <c r="W46" i="13"/>
  <c r="AB58" i="13" s="1"/>
  <c r="V46" i="13"/>
  <c r="Y58" i="13" s="1"/>
  <c r="U46" i="13"/>
  <c r="T46" i="13"/>
  <c r="S46" i="13"/>
  <c r="S58" i="13" s="1"/>
  <c r="V71" i="11" l="1"/>
  <c r="V69" i="11"/>
  <c r="V68" i="11"/>
  <c r="V67" i="11"/>
  <c r="Z62" i="11"/>
  <c r="X62" i="11"/>
  <c r="Z60" i="11"/>
  <c r="X60" i="11"/>
  <c r="Z59" i="11"/>
  <c r="X59" i="11"/>
  <c r="X58" i="11"/>
  <c r="W53" i="11"/>
  <c r="V53" i="11"/>
  <c r="Z61" i="11" s="1"/>
  <c r="U53" i="11"/>
  <c r="T53" i="11"/>
  <c r="S53" i="11"/>
  <c r="W52" i="11"/>
  <c r="V70" i="11" s="1"/>
  <c r="V52" i="11"/>
  <c r="U52" i="11"/>
  <c r="T52" i="11"/>
  <c r="S52" i="11"/>
  <c r="S64" i="11" s="1"/>
  <c r="W51" i="11"/>
  <c r="V51" i="11"/>
  <c r="U51" i="11"/>
  <c r="V63" i="11" s="1"/>
  <c r="T51" i="11"/>
  <c r="S63" i="11" s="1"/>
  <c r="S51" i="11"/>
  <c r="W50" i="11"/>
  <c r="V50" i="11"/>
  <c r="Z58" i="11" s="1"/>
  <c r="U50" i="11"/>
  <c r="V62" i="11" s="1"/>
  <c r="T50" i="11"/>
  <c r="S50" i="11"/>
  <c r="S62" i="11" s="1"/>
  <c r="W49" i="11"/>
  <c r="V49" i="11"/>
  <c r="X63" i="11" s="1"/>
  <c r="U49" i="11"/>
  <c r="V61" i="11" s="1"/>
  <c r="T49" i="11"/>
  <c r="S49" i="11"/>
  <c r="S61" i="11" s="1"/>
  <c r="X48" i="11"/>
  <c r="V76" i="11" s="1"/>
  <c r="W48" i="11"/>
  <c r="V66" i="11" s="1"/>
  <c r="V48" i="11"/>
  <c r="U48" i="11"/>
  <c r="V60" i="11" s="1"/>
  <c r="T48" i="11"/>
  <c r="S60" i="11" s="1"/>
  <c r="S48" i="11"/>
  <c r="X47" i="11"/>
  <c r="V75" i="11" s="1"/>
  <c r="W47" i="11"/>
  <c r="Z63" i="11" s="1"/>
  <c r="V47" i="11"/>
  <c r="X61" i="11" s="1"/>
  <c r="U47" i="11"/>
  <c r="V59" i="11" s="1"/>
  <c r="T47" i="11"/>
  <c r="S47" i="11"/>
  <c r="S59" i="11" s="1"/>
  <c r="X46" i="11"/>
  <c r="V74" i="11" s="1"/>
  <c r="W46" i="11"/>
  <c r="V46" i="11"/>
  <c r="U46" i="11"/>
  <c r="V58" i="11" s="1"/>
  <c r="T46" i="11"/>
  <c r="S58" i="11" s="1"/>
  <c r="S46" i="11"/>
  <c r="Z53" i="10"/>
  <c r="X79" i="10" s="1"/>
  <c r="Y53" i="10"/>
  <c r="V77" i="10" s="1"/>
  <c r="X53" i="10"/>
  <c r="Z67" i="10" s="1"/>
  <c r="W53" i="10"/>
  <c r="V71" i="10" s="1"/>
  <c r="V53" i="10"/>
  <c r="Z61" i="10" s="1"/>
  <c r="U53" i="10"/>
  <c r="X59" i="10" s="1"/>
  <c r="T53" i="10"/>
  <c r="S53" i="10"/>
  <c r="Z52" i="10"/>
  <c r="X78" i="10" s="1"/>
  <c r="Y52" i="10"/>
  <c r="V76" i="10" s="1"/>
  <c r="X52" i="10"/>
  <c r="Z66" i="10" s="1"/>
  <c r="W52" i="10"/>
  <c r="V70" i="10" s="1"/>
  <c r="V52" i="10"/>
  <c r="Z60" i="10" s="1"/>
  <c r="U52" i="10"/>
  <c r="X58" i="10" s="1"/>
  <c r="T52" i="10"/>
  <c r="S52" i="10"/>
  <c r="S64" i="10" s="1"/>
  <c r="AA51" i="10"/>
  <c r="Z79" i="10" s="1"/>
  <c r="Z51" i="10"/>
  <c r="X77" i="10" s="1"/>
  <c r="Y51" i="10"/>
  <c r="V75" i="10" s="1"/>
  <c r="X51" i="10"/>
  <c r="X71" i="10" s="1"/>
  <c r="W51" i="10"/>
  <c r="V69" i="10" s="1"/>
  <c r="V51" i="10"/>
  <c r="Z59" i="10" s="1"/>
  <c r="U51" i="10"/>
  <c r="V63" i="10" s="1"/>
  <c r="T51" i="10"/>
  <c r="S51" i="10"/>
  <c r="AA50" i="10"/>
  <c r="Z78" i="10" s="1"/>
  <c r="Z50" i="10"/>
  <c r="X76" i="10" s="1"/>
  <c r="Y50" i="10"/>
  <c r="V74" i="10" s="1"/>
  <c r="X50" i="10"/>
  <c r="X70" i="10" s="1"/>
  <c r="W50" i="10"/>
  <c r="V68" i="10" s="1"/>
  <c r="V50" i="10"/>
  <c r="Z58" i="10" s="1"/>
  <c r="U50" i="10"/>
  <c r="V62" i="10" s="1"/>
  <c r="T50" i="10"/>
  <c r="S50" i="10"/>
  <c r="AA49" i="10"/>
  <c r="Z77" i="10" s="1"/>
  <c r="Z49" i="10"/>
  <c r="X75" i="10" s="1"/>
  <c r="Y49" i="10"/>
  <c r="Z71" i="10" s="1"/>
  <c r="X49" i="10"/>
  <c r="X69" i="10" s="1"/>
  <c r="W49" i="10"/>
  <c r="V67" i="10" s="1"/>
  <c r="V49" i="10"/>
  <c r="X63" i="10" s="1"/>
  <c r="U49" i="10"/>
  <c r="V61" i="10" s="1"/>
  <c r="T49" i="10"/>
  <c r="S49" i="10"/>
  <c r="AA48" i="10"/>
  <c r="Z76" i="10" s="1"/>
  <c r="Z48" i="10"/>
  <c r="X74" i="10" s="1"/>
  <c r="Y48" i="10"/>
  <c r="Z70" i="10" s="1"/>
  <c r="X48" i="10"/>
  <c r="X68" i="10" s="1"/>
  <c r="W48" i="10"/>
  <c r="V66" i="10" s="1"/>
  <c r="V48" i="10"/>
  <c r="X62" i="10" s="1"/>
  <c r="U48" i="10"/>
  <c r="V60" i="10" s="1"/>
  <c r="T48" i="10"/>
  <c r="S48" i="10"/>
  <c r="S60" i="10" s="1"/>
  <c r="AA47" i="10"/>
  <c r="Z75" i="10" s="1"/>
  <c r="Z47" i="10"/>
  <c r="V79" i="10" s="1"/>
  <c r="Y47" i="10"/>
  <c r="Z69" i="10" s="1"/>
  <c r="X47" i="10"/>
  <c r="X67" i="10" s="1"/>
  <c r="W47" i="10"/>
  <c r="Z63" i="10" s="1"/>
  <c r="V47" i="10"/>
  <c r="X61" i="10" s="1"/>
  <c r="U47" i="10"/>
  <c r="V59" i="10" s="1"/>
  <c r="T47" i="10"/>
  <c r="S47" i="10"/>
  <c r="AA46" i="10"/>
  <c r="Z74" i="10" s="1"/>
  <c r="Z46" i="10"/>
  <c r="V78" i="10" s="1"/>
  <c r="Y46" i="10"/>
  <c r="Z68" i="10" s="1"/>
  <c r="X46" i="10"/>
  <c r="X66" i="10" s="1"/>
  <c r="W46" i="10"/>
  <c r="Z62" i="10" s="1"/>
  <c r="V46" i="10"/>
  <c r="X60" i="10" s="1"/>
  <c r="U46" i="10"/>
  <c r="V58" i="10" s="1"/>
  <c r="T46" i="10"/>
  <c r="S46" i="10"/>
  <c r="S46" i="9"/>
  <c r="S58" i="9" s="1"/>
  <c r="T46" i="9"/>
  <c r="U46" i="9"/>
  <c r="V46" i="9"/>
  <c r="W46" i="9"/>
  <c r="Z62" i="9" s="1"/>
  <c r="X46" i="9"/>
  <c r="Y46" i="9"/>
  <c r="Z46" i="9"/>
  <c r="AA46" i="9"/>
  <c r="S47" i="9"/>
  <c r="T47" i="9"/>
  <c r="U47" i="9"/>
  <c r="V47" i="9"/>
  <c r="W47" i="9"/>
  <c r="X47" i="9"/>
  <c r="Y47" i="9"/>
  <c r="Z47" i="9"/>
  <c r="AA47" i="9"/>
  <c r="S48" i="9"/>
  <c r="T48" i="9"/>
  <c r="U48" i="9"/>
  <c r="V48" i="9"/>
  <c r="W48" i="9"/>
  <c r="X48" i="9"/>
  <c r="Y48" i="9"/>
  <c r="Z70" i="9" s="1"/>
  <c r="Z48" i="9"/>
  <c r="AA48" i="9"/>
  <c r="S49" i="9"/>
  <c r="T49" i="9"/>
  <c r="U49" i="9"/>
  <c r="V49" i="9"/>
  <c r="W49" i="9"/>
  <c r="X49" i="9"/>
  <c r="X69" i="9" s="1"/>
  <c r="Y49" i="9"/>
  <c r="Z49" i="9"/>
  <c r="AA49" i="9"/>
  <c r="S50" i="9"/>
  <c r="T50" i="9"/>
  <c r="U50" i="9"/>
  <c r="V50" i="9"/>
  <c r="Z58" i="9" s="1"/>
  <c r="W50" i="9"/>
  <c r="V68" i="9" s="1"/>
  <c r="X50" i="9"/>
  <c r="Y50" i="9"/>
  <c r="Z50" i="9"/>
  <c r="AA50" i="9"/>
  <c r="S51" i="9"/>
  <c r="T51" i="9"/>
  <c r="U51" i="9"/>
  <c r="V51" i="9"/>
  <c r="Z59" i="9" s="1"/>
  <c r="W51" i="9"/>
  <c r="X51" i="9"/>
  <c r="Y51" i="9"/>
  <c r="Z51" i="9"/>
  <c r="AA51" i="9"/>
  <c r="S52" i="9"/>
  <c r="T52" i="9"/>
  <c r="U52" i="9"/>
  <c r="V52" i="9"/>
  <c r="W52" i="9"/>
  <c r="X52" i="9"/>
  <c r="Z66" i="9" s="1"/>
  <c r="Y52" i="9"/>
  <c r="Z52" i="9"/>
  <c r="S53" i="9"/>
  <c r="T53" i="9"/>
  <c r="U53" i="9"/>
  <c r="V53" i="9"/>
  <c r="W53" i="9"/>
  <c r="X53" i="9"/>
  <c r="Y53" i="9"/>
  <c r="Z53" i="9"/>
  <c r="V58" i="9"/>
  <c r="X58" i="9"/>
  <c r="S59" i="9"/>
  <c r="V59" i="9"/>
  <c r="X59" i="9"/>
  <c r="S60" i="9"/>
  <c r="V60" i="9"/>
  <c r="X60" i="9"/>
  <c r="Z60" i="9"/>
  <c r="S61" i="9"/>
  <c r="V61" i="9"/>
  <c r="X61" i="9"/>
  <c r="Z61" i="9"/>
  <c r="S62" i="9"/>
  <c r="V62" i="9"/>
  <c r="X62" i="9"/>
  <c r="S63" i="9"/>
  <c r="V63" i="9"/>
  <c r="X63" i="9"/>
  <c r="Z63" i="9"/>
  <c r="S64" i="9"/>
  <c r="V66" i="9"/>
  <c r="X66" i="9"/>
  <c r="V67" i="9"/>
  <c r="X67" i="9"/>
  <c r="Z67" i="9"/>
  <c r="X68" i="9"/>
  <c r="Z68" i="9"/>
  <c r="V69" i="9"/>
  <c r="Z69" i="9"/>
  <c r="V70" i="9"/>
  <c r="X70" i="9"/>
  <c r="V71" i="9"/>
  <c r="X71" i="9"/>
  <c r="Z71" i="9"/>
  <c r="V74" i="9"/>
  <c r="X74" i="9"/>
  <c r="Z74" i="9"/>
  <c r="V75" i="9"/>
  <c r="X75" i="9"/>
  <c r="Z75" i="9"/>
  <c r="V76" i="9"/>
  <c r="X76" i="9"/>
  <c r="Z76" i="9"/>
  <c r="V77" i="9"/>
  <c r="X77" i="9"/>
  <c r="Z77" i="9"/>
  <c r="V78" i="9"/>
  <c r="X78" i="9"/>
  <c r="Z78" i="9"/>
  <c r="V79" i="9"/>
  <c r="X79" i="9"/>
  <c r="Z79" i="9"/>
  <c r="S63" i="10" l="1"/>
  <c r="S59" i="10"/>
  <c r="S58" i="10"/>
  <c r="S62" i="10"/>
  <c r="S61" i="10"/>
  <c r="F126" i="4"/>
  <c r="E126" i="4"/>
  <c r="D126" i="4"/>
  <c r="C126" i="4"/>
  <c r="F125" i="4"/>
  <c r="E125" i="4"/>
  <c r="D125" i="4"/>
  <c r="C125" i="4"/>
  <c r="F121" i="4"/>
  <c r="E121" i="4"/>
  <c r="D121" i="4"/>
  <c r="C121" i="4"/>
  <c r="F120" i="4"/>
  <c r="E120" i="4"/>
  <c r="D120" i="4"/>
  <c r="C120" i="4"/>
  <c r="F119" i="4"/>
  <c r="E119" i="4"/>
  <c r="D119" i="4"/>
  <c r="C119" i="4"/>
  <c r="F118" i="4"/>
  <c r="E118" i="4"/>
  <c r="D118" i="4"/>
  <c r="C118" i="4"/>
  <c r="F117" i="4"/>
  <c r="E117" i="4"/>
  <c r="D117" i="4"/>
  <c r="C117" i="4"/>
  <c r="F96" i="4"/>
  <c r="E96" i="4"/>
  <c r="D96" i="4"/>
  <c r="C96" i="4"/>
  <c r="F95" i="4"/>
  <c r="E95" i="4"/>
  <c r="D95" i="4"/>
  <c r="C95" i="4"/>
  <c r="F94" i="4"/>
  <c r="E94" i="4"/>
  <c r="D94" i="4"/>
  <c r="C94" i="4"/>
  <c r="F93" i="4"/>
  <c r="E93" i="4"/>
  <c r="D93" i="4"/>
  <c r="C93" i="4"/>
  <c r="F92" i="4"/>
  <c r="E92" i="4"/>
  <c r="D92" i="4"/>
  <c r="C92" i="4"/>
  <c r="F91" i="4"/>
  <c r="E91" i="4"/>
  <c r="D91" i="4"/>
  <c r="C91" i="4"/>
  <c r="F90" i="4"/>
  <c r="E90" i="4"/>
  <c r="D90" i="4"/>
  <c r="C90" i="4"/>
  <c r="F89" i="4"/>
  <c r="E89" i="4"/>
  <c r="D89" i="4"/>
  <c r="C89" i="4"/>
  <c r="F88" i="4"/>
  <c r="E88" i="4"/>
  <c r="D88" i="4"/>
  <c r="C88" i="4"/>
  <c r="D87" i="4"/>
  <c r="C87" i="4"/>
  <c r="F86" i="4"/>
  <c r="E86" i="4"/>
  <c r="D86" i="4"/>
  <c r="C86" i="4"/>
  <c r="F83" i="4"/>
  <c r="E83" i="4"/>
  <c r="D83" i="4"/>
  <c r="C83" i="4"/>
  <c r="F82" i="4"/>
  <c r="E82" i="4"/>
  <c r="D82" i="4"/>
  <c r="C82" i="4"/>
  <c r="F78" i="4"/>
  <c r="E78" i="4"/>
  <c r="D78" i="4"/>
  <c r="C78" i="4"/>
  <c r="F77" i="4"/>
  <c r="E77" i="4"/>
  <c r="D77" i="4"/>
  <c r="C77" i="4"/>
  <c r="F76" i="4"/>
  <c r="E76" i="4"/>
  <c r="D76" i="4"/>
  <c r="C76" i="4"/>
  <c r="F75" i="4"/>
  <c r="E75" i="4"/>
  <c r="D75" i="4"/>
  <c r="C75" i="4"/>
  <c r="F74" i="4"/>
  <c r="E74" i="4"/>
  <c r="D74" i="4"/>
  <c r="C74" i="4"/>
  <c r="F53" i="4"/>
  <c r="E53" i="4"/>
  <c r="D53" i="4"/>
  <c r="C53" i="4"/>
  <c r="F52" i="4"/>
  <c r="E52" i="4"/>
  <c r="D52" i="4"/>
  <c r="C52" i="4"/>
  <c r="F51" i="4"/>
  <c r="E51" i="4"/>
  <c r="D51" i="4"/>
  <c r="C51" i="4"/>
  <c r="F50" i="4"/>
  <c r="E50" i="4"/>
  <c r="D50" i="4"/>
  <c r="C50" i="4"/>
  <c r="F49" i="4"/>
  <c r="E49" i="4"/>
  <c r="D49" i="4"/>
  <c r="C49" i="4"/>
  <c r="F48" i="4"/>
  <c r="E48" i="4"/>
  <c r="D48" i="4"/>
  <c r="C48" i="4"/>
  <c r="F47" i="4"/>
  <c r="E47" i="4"/>
  <c r="D47" i="4"/>
  <c r="C47" i="4"/>
  <c r="F46" i="4"/>
  <c r="E46" i="4"/>
  <c r="D46" i="4"/>
  <c r="C46" i="4"/>
  <c r="F45" i="4"/>
  <c r="E45" i="4"/>
  <c r="D45" i="4"/>
  <c r="C45" i="4"/>
  <c r="D44" i="4"/>
  <c r="C44" i="4"/>
  <c r="F43" i="4"/>
  <c r="E43" i="4"/>
  <c r="D43" i="4"/>
  <c r="C43" i="4"/>
  <c r="F126" i="3"/>
  <c r="E126" i="3"/>
  <c r="D126" i="3"/>
  <c r="C126" i="3"/>
  <c r="F125" i="3"/>
  <c r="E125" i="3"/>
  <c r="D125" i="3"/>
  <c r="C125" i="3"/>
  <c r="D124" i="3"/>
  <c r="C124" i="3"/>
  <c r="F123" i="3"/>
  <c r="E123" i="3"/>
  <c r="D123" i="3"/>
  <c r="C123" i="3"/>
  <c r="F121" i="3"/>
  <c r="E121" i="3"/>
  <c r="D121" i="3"/>
  <c r="C121" i="3"/>
  <c r="F120" i="3"/>
  <c r="E120" i="3"/>
  <c r="D120" i="3"/>
  <c r="C120" i="3"/>
  <c r="F119" i="3"/>
  <c r="E119" i="3"/>
  <c r="D119" i="3"/>
  <c r="C119" i="3"/>
  <c r="F118" i="3"/>
  <c r="E118" i="3"/>
  <c r="D118" i="3"/>
  <c r="C118" i="3"/>
  <c r="F117" i="3"/>
  <c r="E117" i="3"/>
  <c r="D117" i="3"/>
  <c r="C117" i="3"/>
  <c r="F96" i="3"/>
  <c r="E96" i="3"/>
  <c r="D96" i="3"/>
  <c r="C96" i="3"/>
  <c r="F95" i="3"/>
  <c r="E95" i="3"/>
  <c r="D95" i="3"/>
  <c r="C95" i="3"/>
  <c r="F94" i="3"/>
  <c r="E94" i="3"/>
  <c r="D94" i="3"/>
  <c r="C94" i="3"/>
  <c r="F93" i="3"/>
  <c r="E93" i="3"/>
  <c r="D93" i="3"/>
  <c r="C93" i="3"/>
  <c r="F92" i="3"/>
  <c r="E92" i="3"/>
  <c r="D92" i="3"/>
  <c r="C92" i="3"/>
  <c r="F91" i="3"/>
  <c r="E91" i="3"/>
  <c r="D91" i="3"/>
  <c r="C91" i="3"/>
  <c r="F90" i="3"/>
  <c r="E90" i="3"/>
  <c r="D90" i="3"/>
  <c r="C90" i="3"/>
  <c r="F89" i="3"/>
  <c r="E89" i="3"/>
  <c r="D89" i="3"/>
  <c r="C89" i="3"/>
  <c r="F88" i="3"/>
  <c r="E88" i="3"/>
  <c r="D88" i="3"/>
  <c r="C88" i="3"/>
  <c r="F87" i="3"/>
  <c r="E87" i="3"/>
  <c r="D87" i="3"/>
  <c r="C87" i="3"/>
  <c r="F86" i="3"/>
  <c r="E86" i="3"/>
  <c r="D86" i="3"/>
  <c r="C86" i="3"/>
  <c r="F83" i="3"/>
  <c r="E83" i="3"/>
  <c r="D83" i="3"/>
  <c r="C83" i="3"/>
  <c r="F82" i="3"/>
  <c r="E82" i="3"/>
  <c r="D82" i="3"/>
  <c r="C82" i="3"/>
  <c r="D81" i="3"/>
  <c r="C81" i="3"/>
  <c r="F80" i="3"/>
  <c r="E80" i="3"/>
  <c r="D80" i="3"/>
  <c r="C80" i="3"/>
  <c r="F78" i="3"/>
  <c r="E78" i="3"/>
  <c r="D78" i="3"/>
  <c r="C78" i="3"/>
  <c r="F77" i="3"/>
  <c r="E77" i="3"/>
  <c r="D77" i="3"/>
  <c r="C77" i="3"/>
  <c r="F76" i="3"/>
  <c r="E76" i="3"/>
  <c r="D76" i="3"/>
  <c r="C76" i="3"/>
  <c r="F75" i="3"/>
  <c r="E75" i="3"/>
  <c r="D75" i="3"/>
  <c r="C75" i="3"/>
  <c r="F74" i="3"/>
  <c r="E74" i="3"/>
  <c r="D74" i="3"/>
  <c r="C74" i="3"/>
  <c r="F53" i="3"/>
  <c r="E53" i="3"/>
  <c r="D53" i="3"/>
  <c r="C53" i="3"/>
  <c r="F52" i="3"/>
  <c r="E52" i="3"/>
  <c r="D52" i="3"/>
  <c r="C52" i="3"/>
  <c r="F51" i="3"/>
  <c r="E51" i="3"/>
  <c r="D51" i="3"/>
  <c r="C51" i="3"/>
  <c r="F50" i="3"/>
  <c r="E50" i="3"/>
  <c r="D50" i="3"/>
  <c r="C50" i="3"/>
  <c r="F49" i="3"/>
  <c r="E49" i="3"/>
  <c r="D49" i="3"/>
  <c r="C49" i="3"/>
  <c r="F48" i="3"/>
  <c r="E48" i="3"/>
  <c r="D48" i="3"/>
  <c r="C48" i="3"/>
  <c r="F47" i="3"/>
  <c r="E47" i="3"/>
  <c r="D47" i="3"/>
  <c r="C47" i="3"/>
  <c r="F46" i="3"/>
  <c r="E46" i="3"/>
  <c r="D46" i="3"/>
  <c r="C46" i="3"/>
  <c r="F45" i="3"/>
  <c r="E45" i="3"/>
  <c r="D45" i="3"/>
  <c r="C45" i="3"/>
  <c r="F44" i="3"/>
  <c r="E44" i="3"/>
  <c r="D44" i="3"/>
  <c r="C44" i="3"/>
  <c r="F43" i="3"/>
  <c r="E43" i="3"/>
  <c r="D43" i="3"/>
  <c r="C43" i="3"/>
  <c r="F126" i="2"/>
  <c r="E126" i="2"/>
  <c r="D126" i="2"/>
  <c r="C126" i="2"/>
  <c r="F125" i="2"/>
  <c r="E125" i="2"/>
  <c r="D125" i="2"/>
  <c r="C125" i="2"/>
  <c r="F124" i="2"/>
  <c r="E124" i="2"/>
  <c r="D124" i="2"/>
  <c r="C124" i="2"/>
  <c r="F123" i="2"/>
  <c r="E123" i="2"/>
  <c r="D123" i="2"/>
  <c r="C123" i="2"/>
  <c r="E122" i="2"/>
  <c r="D122" i="2"/>
  <c r="C122" i="2"/>
  <c r="F121" i="2"/>
  <c r="E121" i="2"/>
  <c r="D121" i="2"/>
  <c r="C121" i="2"/>
  <c r="F120" i="2"/>
  <c r="E120" i="2"/>
  <c r="D120" i="2"/>
  <c r="C120" i="2"/>
  <c r="F119" i="2"/>
  <c r="E119" i="2"/>
  <c r="D119" i="2"/>
  <c r="C119" i="2"/>
  <c r="F118" i="2"/>
  <c r="E118" i="2"/>
  <c r="D118" i="2"/>
  <c r="C118" i="2"/>
  <c r="F117" i="2"/>
  <c r="E117" i="2"/>
  <c r="D117" i="2"/>
  <c r="C117" i="2"/>
  <c r="F96" i="2"/>
  <c r="E96" i="2"/>
  <c r="D96" i="2"/>
  <c r="C96" i="2"/>
  <c r="F95" i="2"/>
  <c r="E95" i="2"/>
  <c r="D95" i="2"/>
  <c r="C95" i="2"/>
  <c r="F94" i="2"/>
  <c r="E94" i="2"/>
  <c r="D94" i="2"/>
  <c r="C94" i="2"/>
  <c r="F93" i="2"/>
  <c r="E93" i="2"/>
  <c r="D93" i="2"/>
  <c r="C93" i="2"/>
  <c r="F92" i="2"/>
  <c r="E92" i="2"/>
  <c r="D92" i="2"/>
  <c r="C92" i="2"/>
  <c r="F91" i="2"/>
  <c r="E91" i="2"/>
  <c r="D91" i="2"/>
  <c r="C91" i="2"/>
  <c r="F90" i="2"/>
  <c r="E90" i="2"/>
  <c r="D90" i="2"/>
  <c r="C90" i="2"/>
  <c r="F89" i="2"/>
  <c r="E89" i="2"/>
  <c r="D89" i="2"/>
  <c r="C89" i="2"/>
  <c r="F88" i="2"/>
  <c r="E88" i="2"/>
  <c r="D88" i="2"/>
  <c r="C88" i="2"/>
  <c r="F87" i="2"/>
  <c r="E87" i="2"/>
  <c r="D87" i="2"/>
  <c r="C87" i="2"/>
  <c r="F86" i="2"/>
  <c r="E86" i="2"/>
  <c r="D86" i="2"/>
  <c r="C86" i="2"/>
  <c r="F83" i="2"/>
  <c r="E83" i="2"/>
  <c r="D83" i="2"/>
  <c r="C83" i="2"/>
  <c r="F82" i="2"/>
  <c r="E82" i="2"/>
  <c r="D82" i="2"/>
  <c r="C82" i="2"/>
  <c r="F81" i="2"/>
  <c r="E81" i="2"/>
  <c r="D81" i="2"/>
  <c r="C81" i="2"/>
  <c r="F80" i="2"/>
  <c r="E80" i="2"/>
  <c r="D80" i="2"/>
  <c r="C80" i="2"/>
  <c r="E79" i="2"/>
  <c r="D79" i="2"/>
  <c r="C79" i="2"/>
  <c r="F78" i="2"/>
  <c r="E78" i="2"/>
  <c r="D78" i="2"/>
  <c r="C78" i="2"/>
  <c r="F77" i="2"/>
  <c r="E77" i="2"/>
  <c r="D77" i="2"/>
  <c r="C77" i="2"/>
  <c r="F76" i="2"/>
  <c r="E76" i="2"/>
  <c r="D76" i="2"/>
  <c r="C76" i="2"/>
  <c r="F75" i="2"/>
  <c r="E75" i="2"/>
  <c r="D75" i="2"/>
  <c r="C75" i="2"/>
  <c r="F74" i="2"/>
  <c r="E74" i="2"/>
  <c r="D74" i="2"/>
  <c r="C74" i="2"/>
  <c r="F53" i="2"/>
  <c r="E53" i="2"/>
  <c r="D53" i="2"/>
  <c r="C53" i="2"/>
  <c r="F52" i="2"/>
  <c r="E52" i="2"/>
  <c r="D52" i="2"/>
  <c r="C52" i="2"/>
  <c r="F51" i="2"/>
  <c r="E51" i="2"/>
  <c r="D51" i="2"/>
  <c r="C51" i="2"/>
  <c r="F50" i="2"/>
  <c r="E50" i="2"/>
  <c r="D50" i="2"/>
  <c r="C50" i="2"/>
  <c r="F49" i="2"/>
  <c r="E49" i="2"/>
  <c r="D49" i="2"/>
  <c r="C49" i="2"/>
  <c r="F48" i="2"/>
  <c r="E48" i="2"/>
  <c r="D48" i="2"/>
  <c r="C48" i="2"/>
  <c r="F47" i="2"/>
  <c r="E47" i="2"/>
  <c r="D47" i="2"/>
  <c r="C47" i="2"/>
  <c r="F46" i="2"/>
  <c r="E46" i="2"/>
  <c r="D46" i="2"/>
  <c r="C46" i="2"/>
  <c r="F45" i="2"/>
  <c r="E45" i="2"/>
  <c r="D45" i="2"/>
  <c r="C45" i="2"/>
  <c r="F44" i="2"/>
  <c r="E44" i="2"/>
  <c r="D44" i="2"/>
  <c r="C44" i="2"/>
  <c r="F43" i="2"/>
  <c r="E43" i="2"/>
  <c r="D43" i="2"/>
  <c r="C43" i="2"/>
  <c r="E126" i="1"/>
  <c r="D126" i="1"/>
  <c r="C126" i="1"/>
  <c r="E125" i="1"/>
  <c r="D125" i="1"/>
  <c r="C125" i="1"/>
  <c r="E124" i="1"/>
  <c r="D124" i="1"/>
  <c r="C124" i="1"/>
  <c r="E123" i="1"/>
  <c r="D123" i="1"/>
  <c r="C123" i="1"/>
  <c r="E122" i="1"/>
  <c r="D122" i="1"/>
  <c r="C122" i="1"/>
  <c r="E121" i="1"/>
  <c r="D121" i="1"/>
  <c r="C121" i="1"/>
  <c r="E120" i="1"/>
  <c r="D120" i="1"/>
  <c r="C120" i="1"/>
  <c r="E119" i="1"/>
  <c r="D119" i="1"/>
  <c r="C119" i="1"/>
  <c r="E118" i="1"/>
  <c r="D118" i="1"/>
  <c r="C118" i="1"/>
  <c r="E117" i="1"/>
  <c r="D117" i="1"/>
  <c r="C117" i="1"/>
  <c r="E96" i="1"/>
  <c r="D96" i="1"/>
  <c r="C96" i="1"/>
  <c r="E95" i="1"/>
  <c r="D95" i="1"/>
  <c r="C95" i="1"/>
  <c r="E94" i="1"/>
  <c r="D94" i="1"/>
  <c r="C94" i="1"/>
  <c r="E93" i="1"/>
  <c r="D93" i="1"/>
  <c r="C93" i="1"/>
  <c r="E92" i="1"/>
  <c r="D92" i="1"/>
  <c r="C92" i="1"/>
  <c r="E91" i="1"/>
  <c r="D91" i="1"/>
  <c r="C91" i="1"/>
  <c r="E90" i="1"/>
  <c r="D90" i="1"/>
  <c r="C90" i="1"/>
  <c r="E89" i="1"/>
  <c r="D89" i="1"/>
  <c r="C89" i="1"/>
  <c r="E88" i="1"/>
  <c r="D88" i="1"/>
  <c r="C88" i="1"/>
  <c r="E87" i="1"/>
  <c r="D87" i="1"/>
  <c r="C87" i="1"/>
  <c r="E86" i="1"/>
  <c r="D86" i="1"/>
  <c r="C86" i="1"/>
  <c r="E83" i="1"/>
  <c r="D83" i="1"/>
  <c r="C83" i="1"/>
  <c r="E82" i="1"/>
  <c r="D82" i="1"/>
  <c r="C82" i="1"/>
  <c r="E81" i="1"/>
  <c r="D81" i="1"/>
  <c r="C81" i="1"/>
  <c r="E80" i="1"/>
  <c r="D80" i="1"/>
  <c r="C80" i="1"/>
  <c r="E79" i="1"/>
  <c r="D79" i="1"/>
  <c r="C79" i="1"/>
  <c r="E78" i="1"/>
  <c r="D78" i="1"/>
  <c r="C78" i="1"/>
  <c r="E77" i="1"/>
  <c r="D77" i="1"/>
  <c r="C77" i="1"/>
  <c r="E76" i="1"/>
  <c r="D76" i="1"/>
  <c r="C76" i="1"/>
  <c r="E75" i="1"/>
  <c r="D75" i="1"/>
  <c r="C75" i="1"/>
  <c r="E74" i="1"/>
  <c r="D74" i="1"/>
  <c r="C74" i="1"/>
  <c r="E53" i="1"/>
  <c r="D53" i="1"/>
  <c r="C53" i="1"/>
  <c r="E52" i="1"/>
  <c r="D52" i="1"/>
  <c r="C52" i="1"/>
  <c r="E51" i="1"/>
  <c r="D51" i="1"/>
  <c r="C51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E45" i="1"/>
  <c r="D45" i="1"/>
  <c r="C45" i="1"/>
  <c r="E44" i="1"/>
  <c r="D44" i="1"/>
  <c r="C44" i="1"/>
  <c r="E43" i="1"/>
  <c r="D43" i="1"/>
  <c r="C43" i="1"/>
</calcChain>
</file>

<file path=xl/sharedStrings.xml><?xml version="1.0" encoding="utf-8"?>
<sst xmlns="http://schemas.openxmlformats.org/spreadsheetml/2006/main" count="1602" uniqueCount="298">
  <si>
    <t>M#</t>
  </si>
  <si>
    <t>Diet</t>
  </si>
  <si>
    <t>Weight (g) 0h</t>
  </si>
  <si>
    <t xml:space="preserve">Temp (℃) 0h </t>
  </si>
  <si>
    <t>Weight (g) 2h</t>
  </si>
  <si>
    <t xml:space="preserve">Temp (℃) 2h </t>
  </si>
  <si>
    <t>Weight (g) 4h</t>
  </si>
  <si>
    <t xml:space="preserve">Temp (℃) 4h </t>
  </si>
  <si>
    <t>Weight (g) 6h</t>
  </si>
  <si>
    <t xml:space="preserve">Temp (℃) 6h </t>
  </si>
  <si>
    <t>SC 300mM OA</t>
  </si>
  <si>
    <t>SC</t>
  </si>
  <si>
    <t>KD / 300mM OA</t>
  </si>
  <si>
    <t xml:space="preserve">KD </t>
  </si>
  <si>
    <t>Delta Temp (C) M#</t>
  </si>
  <si>
    <t>KD</t>
  </si>
  <si>
    <t>Delta Weight (C) M#</t>
  </si>
  <si>
    <t>Weight (g) 8h</t>
  </si>
  <si>
    <t xml:space="preserve">Temp (℃) 8h </t>
  </si>
  <si>
    <t>Weight (g) 10h</t>
  </si>
  <si>
    <t xml:space="preserve">Temp (℃) 10h </t>
  </si>
  <si>
    <t>Weight (g) 12h</t>
  </si>
  <si>
    <t xml:space="preserve">Temp (℃) 12h </t>
  </si>
  <si>
    <t>Weight (g) 14h</t>
  </si>
  <si>
    <t xml:space="preserve">Temp (℃) 14h </t>
  </si>
  <si>
    <t>x</t>
  </si>
  <si>
    <t>Weight (g) 16h</t>
  </si>
  <si>
    <t xml:space="preserve">Temp (℃) 16h </t>
  </si>
  <si>
    <t>Weight (g) 18h</t>
  </si>
  <si>
    <t xml:space="preserve">Temp (℃) 18h </t>
  </si>
  <si>
    <t>Weight (g) 20h</t>
  </si>
  <si>
    <t xml:space="preserve">Temp (℃) 20h </t>
  </si>
  <si>
    <t>Weight (g) 22h</t>
  </si>
  <si>
    <t xml:space="preserve">Temp (℃) 22h </t>
  </si>
  <si>
    <t>Weight (g) 24h</t>
  </si>
  <si>
    <t xml:space="preserve">Temp (℃) 24h </t>
  </si>
  <si>
    <t>Weight (g) 26h</t>
  </si>
  <si>
    <t xml:space="preserve">Temp (℃) 26h </t>
  </si>
  <si>
    <t>Weight (g) 28h</t>
  </si>
  <si>
    <t xml:space="preserve">Temp (℃) 28h </t>
  </si>
  <si>
    <t>Weight (g) 30h</t>
  </si>
  <si>
    <t xml:space="preserve">Temp (℃) 30h </t>
  </si>
  <si>
    <t>t=6.854, df=4</t>
  </si>
  <si>
    <t>t, df</t>
  </si>
  <si>
    <t>Two-tailed</t>
  </si>
  <si>
    <t>One- or two-tailed P value?</t>
  </si>
  <si>
    <t>Yes</t>
  </si>
  <si>
    <t>Significantly different (P &lt; 0.05)?</t>
  </si>
  <si>
    <t>**</t>
  </si>
  <si>
    <t>P value summary</t>
  </si>
  <si>
    <t>P value</t>
  </si>
  <si>
    <t>Unpaired t test</t>
  </si>
  <si>
    <t>PA-12h → LPS-24h</t>
  </si>
  <si>
    <t>Column H</t>
  </si>
  <si>
    <t>vs.</t>
  </si>
  <si>
    <t>PA/OA-12h → LPS-24h</t>
  </si>
  <si>
    <t>Column I</t>
  </si>
  <si>
    <t>FIG 5B</t>
  </si>
  <si>
    <t>Table Analyzed</t>
  </si>
  <si>
    <t>t=5.240, df=4</t>
  </si>
  <si>
    <t>E (0.83%)</t>
  </si>
  <si>
    <t>OA PA</t>
  </si>
  <si>
    <t xml:space="preserve">PA </t>
  </si>
  <si>
    <t>LPS-24h</t>
  </si>
  <si>
    <t>Column B</t>
  </si>
  <si>
    <t>OA PA L</t>
  </si>
  <si>
    <t xml:space="preserve">PA L </t>
  </si>
  <si>
    <t>OA L</t>
  </si>
  <si>
    <t>OA plate</t>
  </si>
  <si>
    <t>t=5.733, df=4</t>
  </si>
  <si>
    <t>OA</t>
  </si>
  <si>
    <t>N (for OA)</t>
  </si>
  <si>
    <t>E (0.97%) +L</t>
  </si>
  <si>
    <t xml:space="preserve">L </t>
  </si>
  <si>
    <t>N (for FB)</t>
  </si>
  <si>
    <t>PA FB L</t>
  </si>
  <si>
    <t>Naive</t>
  </si>
  <si>
    <t>Column A</t>
  </si>
  <si>
    <t>FB/OA plates</t>
  </si>
  <si>
    <t>FB plate</t>
  </si>
  <si>
    <t>FB</t>
  </si>
  <si>
    <t>PA FB</t>
  </si>
  <si>
    <t>FB L</t>
  </si>
  <si>
    <t>Blank 450</t>
  </si>
  <si>
    <t>H</t>
  </si>
  <si>
    <t>Standards</t>
  </si>
  <si>
    <t>G</t>
  </si>
  <si>
    <t>Average Absorbance</t>
  </si>
  <si>
    <t>F</t>
  </si>
  <si>
    <t>E</t>
  </si>
  <si>
    <t>D</t>
  </si>
  <si>
    <t>C</t>
  </si>
  <si>
    <t>B</t>
  </si>
  <si>
    <t>A</t>
  </si>
  <si>
    <t>Blanked 450</t>
  </si>
  <si>
    <t>Actual Temperature:</t>
  </si>
  <si>
    <t>Results</t>
  </si>
  <si>
    <t>Conc/Dil</t>
  </si>
  <si>
    <t>Well ID</t>
  </si>
  <si>
    <t>SPL56</t>
  </si>
  <si>
    <t>SPL48</t>
  </si>
  <si>
    <t>SPL40</t>
  </si>
  <si>
    <t>SPL32</t>
  </si>
  <si>
    <t>SPL24</t>
  </si>
  <si>
    <t>SPL16</t>
  </si>
  <si>
    <t>SPL8</t>
  </si>
  <si>
    <t>BLK</t>
  </si>
  <si>
    <t>SPL55</t>
  </si>
  <si>
    <t>SPL47</t>
  </si>
  <si>
    <t>SPL39</t>
  </si>
  <si>
    <t>SPL31</t>
  </si>
  <si>
    <t>SPL23</t>
  </si>
  <si>
    <t>SPL15</t>
  </si>
  <si>
    <t>SPL7</t>
  </si>
  <si>
    <t>STD7</t>
  </si>
  <si>
    <t>SPL54</t>
  </si>
  <si>
    <t>SPL46</t>
  </si>
  <si>
    <t>SPL38</t>
  </si>
  <si>
    <t>SPL30</t>
  </si>
  <si>
    <t>SPL22</t>
  </si>
  <si>
    <t>SPL14</t>
  </si>
  <si>
    <t>SPL6</t>
  </si>
  <si>
    <t>STD6</t>
  </si>
  <si>
    <t>SPL53</t>
  </si>
  <si>
    <t>SPL45</t>
  </si>
  <si>
    <t>SPL37</t>
  </si>
  <si>
    <t>SPL29</t>
  </si>
  <si>
    <t>SPL21</t>
  </si>
  <si>
    <t>SPL13</t>
  </si>
  <si>
    <t>SPL5</t>
  </si>
  <si>
    <t>STD5</t>
  </si>
  <si>
    <t>SPL52</t>
  </si>
  <si>
    <t>SPL44</t>
  </si>
  <si>
    <t>SPL36</t>
  </si>
  <si>
    <t>SPL28</t>
  </si>
  <si>
    <t>SPL20</t>
  </si>
  <si>
    <t>SPL12</t>
  </si>
  <si>
    <t>SPL4</t>
  </si>
  <si>
    <t>STD4</t>
  </si>
  <si>
    <t>SPL51</t>
  </si>
  <si>
    <t>SPL43</t>
  </si>
  <si>
    <t>SPL35</t>
  </si>
  <si>
    <t>SPL27</t>
  </si>
  <si>
    <t>SPL19</t>
  </si>
  <si>
    <t>SPL11</t>
  </si>
  <si>
    <t>SPL3</t>
  </si>
  <si>
    <t>STD3</t>
  </si>
  <si>
    <t>SPL50</t>
  </si>
  <si>
    <t>SPL42</t>
  </si>
  <si>
    <t>SPL34</t>
  </si>
  <si>
    <t>SPL26</t>
  </si>
  <si>
    <t>SPL18</t>
  </si>
  <si>
    <t>SPL10</t>
  </si>
  <si>
    <t>SPL2</t>
  </si>
  <si>
    <t>STD2</t>
  </si>
  <si>
    <t>SPL49</t>
  </si>
  <si>
    <t>SPL41</t>
  </si>
  <si>
    <t>SPL33</t>
  </si>
  <si>
    <t>SPL25</t>
  </si>
  <si>
    <t>SPL17</t>
  </si>
  <si>
    <t>SPL9</t>
  </si>
  <si>
    <t>SPL1</t>
  </si>
  <si>
    <t>STD1</t>
  </si>
  <si>
    <t>Layout</t>
  </si>
  <si>
    <t>Read Speed: Normal,  Delay: 100 msec,  Measurements/Data Point: 8</t>
  </si>
  <si>
    <t>Wavelengths:  450</t>
  </si>
  <si>
    <t>Full Plate</t>
  </si>
  <si>
    <t>Absorbance Endpoint</t>
  </si>
  <si>
    <t>Read</t>
  </si>
  <si>
    <t>Eject plate on completion</t>
  </si>
  <si>
    <t>96 WELL PLATE (Use plate lid)</t>
  </si>
  <si>
    <t>Plate Type</t>
  </si>
  <si>
    <t>Procedure Details</t>
  </si>
  <si>
    <t>Reader</t>
  </si>
  <si>
    <t>Reading Type</t>
  </si>
  <si>
    <t>Reader Serial Number:</t>
  </si>
  <si>
    <t>Synergy HTX</t>
  </si>
  <si>
    <t>Reader Type:</t>
  </si>
  <si>
    <t>Time</t>
  </si>
  <si>
    <t>Date</t>
  </si>
  <si>
    <t>54 samples</t>
  </si>
  <si>
    <t>IL-6</t>
  </si>
  <si>
    <t>Plate 3</t>
  </si>
  <si>
    <t>Plate Number</t>
  </si>
  <si>
    <t>Protocol File Path:</t>
  </si>
  <si>
    <t>Experiment File Path:</t>
  </si>
  <si>
    <t>3.10.06</t>
  </si>
  <si>
    <t>Software Version</t>
  </si>
  <si>
    <t>Plate 1</t>
  </si>
  <si>
    <t>TNF</t>
  </si>
  <si>
    <t>E (0.97%)</t>
  </si>
  <si>
    <t>&lt;0.0001</t>
  </si>
  <si>
    <t>****</t>
  </si>
  <si>
    <t>Note: EtOH% for PA + FB = 0.97%; EtOH% for PA only = 0.83%</t>
  </si>
  <si>
    <t>PA/FB1-12h → LPS-24h</t>
  </si>
  <si>
    <t>*</t>
  </si>
  <si>
    <t>FIG 5A</t>
  </si>
  <si>
    <t>***</t>
  </si>
  <si>
    <t>t=4.614, df=10</t>
  </si>
  <si>
    <t>t=4.832, df=10</t>
  </si>
  <si>
    <t>IL-1b 11.18.21 BMDM supe 200uMOA / 500uMPA</t>
  </si>
  <si>
    <t>N</t>
  </si>
  <si>
    <t>PA</t>
  </si>
  <si>
    <t>L</t>
  </si>
  <si>
    <t>FIG 3M</t>
  </si>
  <si>
    <t>t=5.578, df=4</t>
  </si>
  <si>
    <t>E (PA)</t>
  </si>
  <si>
    <t>t=20.92, df=4</t>
  </si>
  <si>
    <t>t=36.81, df=4</t>
  </si>
  <si>
    <t>t=5.722, df=4</t>
  </si>
  <si>
    <t>FIG 5C</t>
  </si>
  <si>
    <t>Column C</t>
  </si>
  <si>
    <t>24h-LPS</t>
  </si>
  <si>
    <t>t=18.46, df=4</t>
  </si>
  <si>
    <t>Column G</t>
  </si>
  <si>
    <t>12h-PA + 24h-LPS</t>
  </si>
  <si>
    <t>t=13.41, df=4</t>
  </si>
  <si>
    <t>12h-OA/PA + 24h-LPS</t>
  </si>
  <si>
    <t>t=12.00, df=4</t>
  </si>
  <si>
    <t>t=4.879, df=4</t>
  </si>
  <si>
    <r>
      <t xml:space="preserve">Note for Reviewers: </t>
    </r>
    <r>
      <rPr>
        <sz val="12"/>
        <color theme="1"/>
        <rFont val="Calibri"/>
        <family val="2"/>
        <scheme val="minor"/>
      </rPr>
      <t xml:space="preserve">Naïve, LPS, PA + LPS and EtOH triplicates were run alongside FB1 triplicates for Fig 3K-M, and OA triplicates show in in Fig 5A-C. </t>
    </r>
  </si>
  <si>
    <t>Comparison of Survival Curves</t>
  </si>
  <si>
    <t>Log-rank (Mantel-Cox) test (recommended)</t>
  </si>
  <si>
    <t>Chi square</t>
  </si>
  <si>
    <t>df</t>
  </si>
  <si>
    <t>Are the survival curves sig different?</t>
  </si>
  <si>
    <t>Mann Whitney test</t>
  </si>
  <si>
    <t>Exact or approximate P value?</t>
  </si>
  <si>
    <t>Exact</t>
  </si>
  <si>
    <t>Mann-Whitney U</t>
  </si>
  <si>
    <t>Delta temp KD</t>
  </si>
  <si>
    <t>KD + Veh 8h</t>
  </si>
  <si>
    <t>KD + OA 8h</t>
  </si>
  <si>
    <t>Sum of ranks in column G,H</t>
  </si>
  <si>
    <t>40 , 15</t>
  </si>
  <si>
    <t>Column J</t>
  </si>
  <si>
    <t>KD + Veh 14h</t>
  </si>
  <si>
    <t>KD + OA 14h</t>
  </si>
  <si>
    <t>Sum of ranks in column I,J</t>
  </si>
  <si>
    <t>35 , 10</t>
  </si>
  <si>
    <t>Column L</t>
  </si>
  <si>
    <t>KD + Veh 16h</t>
  </si>
  <si>
    <t>Column K</t>
  </si>
  <si>
    <t>KD + OA 16h</t>
  </si>
  <si>
    <t>Sum of ranks in column K,L</t>
  </si>
  <si>
    <t>Column N</t>
  </si>
  <si>
    <t>KD + Veh 18h</t>
  </si>
  <si>
    <t>Column M</t>
  </si>
  <si>
    <t>KD + OA 18h</t>
  </si>
  <si>
    <t>Sum of ranks in column M,N</t>
  </si>
  <si>
    <t>Column P</t>
  </si>
  <si>
    <t>KD + Veh 20h</t>
  </si>
  <si>
    <t>Column O</t>
  </si>
  <si>
    <t>KD + OA 20h</t>
  </si>
  <si>
    <t>Sum of ranks in column O,P</t>
  </si>
  <si>
    <t>30 , 6</t>
  </si>
  <si>
    <t>Column R</t>
  </si>
  <si>
    <t>KD + Veh 22h</t>
  </si>
  <si>
    <t>Column Q</t>
  </si>
  <si>
    <t>KD + OA 22h</t>
  </si>
  <si>
    <t>Sum of ranks in column Q,R</t>
  </si>
  <si>
    <t>Survival KD + Veh sig (7mg/kg)</t>
  </si>
  <si>
    <t>Survival KD</t>
  </si>
  <si>
    <t>Time (h)</t>
  </si>
  <si>
    <t>KD + Veh</t>
  </si>
  <si>
    <t>KD + OA</t>
  </si>
  <si>
    <t>SC + veh</t>
  </si>
  <si>
    <t>SC + OA</t>
  </si>
  <si>
    <t>Column S</t>
  </si>
  <si>
    <t>SC+Veh 14h</t>
  </si>
  <si>
    <t>Sum of ranks in column J,S</t>
  </si>
  <si>
    <t>10 , 35</t>
  </si>
  <si>
    <t>Fig 5D</t>
  </si>
  <si>
    <t>Column T</t>
  </si>
  <si>
    <t>SC+Veh 16h</t>
  </si>
  <si>
    <t>Sum of ranks in column L,T</t>
  </si>
  <si>
    <t>Column U</t>
  </si>
  <si>
    <t>SC+Veh18h</t>
  </si>
  <si>
    <t>Sum of ranks in column N,U</t>
  </si>
  <si>
    <t>Column V</t>
  </si>
  <si>
    <t>SC+Veh 20h</t>
  </si>
  <si>
    <t>Sum of ranks in column P,V</t>
  </si>
  <si>
    <t>6 , 30</t>
  </si>
  <si>
    <t>t=3.375, df=10</t>
  </si>
  <si>
    <t>Fig 5A</t>
  </si>
  <si>
    <t>t=3.557, df=10</t>
  </si>
  <si>
    <t>C:\Users\hickman6\Desktop\Synergy HTX Data\9.14.21 Oleic PA Experiment\9.14.21 TNF Oleic PA Experiment.xpt</t>
  </si>
  <si>
    <t>C:\Users\Public\Documents\Protocols\TNF ELISA Protocol.prt</t>
  </si>
  <si>
    <t>Wavelengths:  450, 620</t>
  </si>
  <si>
    <t>STDB1</t>
  </si>
  <si>
    <t>Oleic</t>
  </si>
  <si>
    <t>N + LPS</t>
  </si>
  <si>
    <t>O + LPS</t>
  </si>
  <si>
    <t>PA + L</t>
  </si>
  <si>
    <t xml:space="preserve">PA + Oleic </t>
  </si>
  <si>
    <t>BLANK</t>
  </si>
  <si>
    <t>PO +  LPS</t>
  </si>
  <si>
    <t>Blank 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</si>
</sst>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sz val="7"/>
      <color rgb="FF000000"/>
      <name val="Arial"/>
      <family val="2"/>
    </font>
    <font>
      <sz val="10"/>
      <color rgb="FF27413E"/>
      <name val="Arial"/>
      <family val="2"/>
    </font>
    <font>
      <b/>
      <u/>
      <sz val="10"/>
      <color rgb="FF00000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</font>
    <font>
      <sz val="10"/>
      <name val="Arial"/>
    </font>
    <font>
      <sz val="9"/>
      <color rgb="FF595959"/>
      <name val="Calibri"/>
      <family val="2"/>
    </font>
  </fonts>
  <fills count="3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7E79"/>
        <bgColor indexed="64"/>
      </patternFill>
    </fill>
    <fill>
      <patternFill patternType="solid">
        <fgColor rgb="FF0091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DBDBDB"/>
        <bgColor rgb="FF000000"/>
      </patternFill>
    </fill>
    <fill>
      <patternFill patternType="solid">
        <fgColor rgb="FFFF7E79"/>
        <bgColor rgb="FF000000"/>
      </patternFill>
    </fill>
    <fill>
      <patternFill patternType="solid">
        <fgColor rgb="FF009193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E8F3FF"/>
        <bgColor indexed="64"/>
      </patternFill>
    </fill>
    <fill>
      <patternFill patternType="solid">
        <fgColor rgb="FFD8E9F9"/>
        <bgColor indexed="64"/>
      </patternFill>
    </fill>
    <fill>
      <patternFill patternType="solid">
        <fgColor rgb="FFC9E0F4"/>
        <bgColor indexed="64"/>
      </patternFill>
    </fill>
    <fill>
      <patternFill patternType="solid">
        <fgColor rgb="FFABCEE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7EB2DB"/>
        <bgColor indexed="64"/>
      </patternFill>
    </fill>
    <fill>
      <patternFill patternType="solid">
        <fgColor rgb="FF3385C2"/>
        <bgColor indexed="64"/>
      </patternFill>
    </fill>
    <fill>
      <patternFill patternType="solid">
        <fgColor rgb="FFBAD7EF"/>
        <bgColor indexed="64"/>
      </patternFill>
    </fill>
    <fill>
      <patternFill patternType="solid">
        <fgColor rgb="FF9CC5E5"/>
        <bgColor indexed="64"/>
      </patternFill>
    </fill>
    <fill>
      <patternFill patternType="solid">
        <fgColor rgb="FF8DBCE0"/>
        <bgColor indexed="64"/>
      </patternFill>
    </fill>
    <fill>
      <patternFill patternType="solid">
        <fgColor rgb="FF247CBD"/>
        <bgColor indexed="64"/>
      </patternFill>
    </fill>
    <fill>
      <patternFill patternType="solid">
        <fgColor rgb="FFA6CAF0"/>
        <bgColor indexed="64"/>
      </patternFill>
    </fill>
    <fill>
      <patternFill patternType="solid">
        <fgColor rgb="FF80FFFF"/>
        <bgColor indexed="64"/>
      </patternFill>
    </fill>
    <fill>
      <patternFill patternType="solid">
        <fgColor rgb="FFFF8000"/>
        <bgColor indexed="64"/>
      </patternFill>
    </fill>
    <fill>
      <patternFill patternType="solid">
        <fgColor rgb="FF428EC7"/>
        <bgColor indexed="64"/>
      </patternFill>
    </fill>
    <fill>
      <patternFill patternType="solid">
        <fgColor rgb="FF6FA9D6"/>
        <bgColor indexed="64"/>
      </patternFill>
    </fill>
    <fill>
      <patternFill patternType="solid">
        <fgColor rgb="FF60A0D1"/>
        <bgColor indexed="64"/>
      </patternFill>
    </fill>
    <fill>
      <patternFill patternType="solid">
        <fgColor rgb="FF5197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8" fillId="0" borderId="0"/>
    <xf numFmtId="0" fontId="18" fillId="0" borderId="0"/>
  </cellStyleXfs>
  <cellXfs count="168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7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" xfId="0" applyBorder="1"/>
    <xf numFmtId="0" fontId="0" fillId="0" borderId="0" xfId="0" applyFill="1"/>
    <xf numFmtId="0" fontId="0" fillId="0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6" fillId="8" borderId="5" xfId="0" applyFont="1" applyFill="1" applyBorder="1" applyAlignment="1">
      <alignment horizontal="center"/>
    </xf>
    <xf numFmtId="0" fontId="5" fillId="0" borderId="2" xfId="0" applyFont="1" applyBorder="1"/>
    <xf numFmtId="0" fontId="5" fillId="9" borderId="2" xfId="0" applyFont="1" applyFill="1" applyBorder="1"/>
    <xf numFmtId="0" fontId="5" fillId="10" borderId="2" xfId="0" applyFont="1" applyFill="1" applyBorder="1"/>
    <xf numFmtId="0" fontId="5" fillId="11" borderId="2" xfId="0" applyFont="1" applyFill="1" applyBorder="1"/>
    <xf numFmtId="0" fontId="5" fillId="12" borderId="2" xfId="0" applyFont="1" applyFill="1" applyBorder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8" fillId="0" borderId="1" xfId="1" applyBorder="1"/>
    <xf numFmtId="0" fontId="8" fillId="0" borderId="1" xfId="0" applyFont="1" applyBorder="1"/>
    <xf numFmtId="0" fontId="9" fillId="0" borderId="1" xfId="0" applyFont="1" applyBorder="1"/>
    <xf numFmtId="0" fontId="8" fillId="0" borderId="0" xfId="1"/>
    <xf numFmtId="0" fontId="8" fillId="0" borderId="5" xfId="1" applyBorder="1"/>
    <xf numFmtId="0" fontId="10" fillId="13" borderId="1" xfId="1" applyFont="1" applyFill="1" applyBorder="1" applyAlignment="1">
      <alignment horizontal="center" vertical="center" wrapText="1"/>
    </xf>
    <xf numFmtId="0" fontId="10" fillId="14" borderId="1" xfId="1" applyFont="1" applyFill="1" applyBorder="1" applyAlignment="1">
      <alignment horizontal="center" vertical="center" wrapText="1"/>
    </xf>
    <xf numFmtId="0" fontId="10" fillId="15" borderId="1" xfId="1" applyFont="1" applyFill="1" applyBorder="1" applyAlignment="1">
      <alignment horizontal="center" vertical="center" wrapText="1"/>
    </xf>
    <xf numFmtId="0" fontId="10" fillId="16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0" fillId="17" borderId="6" xfId="0" applyFont="1" applyFill="1" applyBorder="1" applyAlignment="1">
      <alignment horizontal="center" vertical="center" wrapText="1"/>
    </xf>
    <xf numFmtId="0" fontId="10" fillId="13" borderId="6" xfId="0" applyFont="1" applyFill="1" applyBorder="1" applyAlignment="1">
      <alignment horizontal="center" vertical="center" wrapText="1"/>
    </xf>
    <xf numFmtId="0" fontId="10" fillId="14" borderId="6" xfId="0" applyFont="1" applyFill="1" applyBorder="1" applyAlignment="1">
      <alignment horizontal="center" vertical="center" wrapText="1"/>
    </xf>
    <xf numFmtId="0" fontId="10" fillId="15" borderId="6" xfId="0" applyFont="1" applyFill="1" applyBorder="1" applyAlignment="1">
      <alignment horizontal="center" vertical="center" wrapText="1"/>
    </xf>
    <xf numFmtId="0" fontId="10" fillId="16" borderId="6" xfId="0" applyFont="1" applyFill="1" applyBorder="1" applyAlignment="1">
      <alignment horizontal="center" vertical="center" wrapText="1"/>
    </xf>
    <xf numFmtId="0" fontId="10" fillId="19" borderId="1" xfId="1" applyFont="1" applyFill="1" applyBorder="1" applyAlignment="1">
      <alignment horizontal="center" vertical="center" wrapText="1"/>
    </xf>
    <xf numFmtId="0" fontId="10" fillId="17" borderId="7" xfId="0" applyFont="1" applyFill="1" applyBorder="1" applyAlignment="1">
      <alignment horizontal="center" vertical="center" wrapText="1"/>
    </xf>
    <xf numFmtId="0" fontId="10" fillId="13" borderId="7" xfId="0" applyFont="1" applyFill="1" applyBorder="1" applyAlignment="1">
      <alignment horizontal="center" vertical="center" wrapText="1"/>
    </xf>
    <xf numFmtId="0" fontId="10" fillId="14" borderId="7" xfId="0" applyFont="1" applyFill="1" applyBorder="1" applyAlignment="1">
      <alignment horizontal="center" vertical="center" wrapText="1"/>
    </xf>
    <xf numFmtId="0" fontId="10" fillId="15" borderId="7" xfId="0" applyFont="1" applyFill="1" applyBorder="1" applyAlignment="1">
      <alignment horizontal="center" vertical="center" wrapText="1"/>
    </xf>
    <xf numFmtId="0" fontId="10" fillId="16" borderId="7" xfId="0" applyFont="1" applyFill="1" applyBorder="1" applyAlignment="1">
      <alignment horizontal="center" vertical="center" wrapText="1"/>
    </xf>
    <xf numFmtId="0" fontId="10" fillId="20" borderId="1" xfId="1" applyFont="1" applyFill="1" applyBorder="1" applyAlignment="1">
      <alignment horizontal="center" vertical="center" wrapText="1"/>
    </xf>
    <xf numFmtId="0" fontId="10" fillId="21" borderId="6" xfId="0" applyFont="1" applyFill="1" applyBorder="1" applyAlignment="1">
      <alignment horizontal="center" vertical="center" wrapText="1"/>
    </xf>
    <xf numFmtId="0" fontId="10" fillId="21" borderId="7" xfId="0" applyFont="1" applyFill="1" applyBorder="1" applyAlignment="1">
      <alignment horizontal="center" vertical="center" wrapText="1"/>
    </xf>
    <xf numFmtId="0" fontId="8" fillId="0" borderId="0" xfId="1" applyAlignment="1">
      <alignment vertical="center"/>
    </xf>
    <xf numFmtId="0" fontId="10" fillId="22" borderId="6" xfId="0" applyFont="1" applyFill="1" applyBorder="1" applyAlignment="1">
      <alignment horizontal="center" vertical="center" wrapText="1"/>
    </xf>
    <xf numFmtId="0" fontId="8" fillId="18" borderId="1" xfId="1" applyFill="1" applyBorder="1" applyAlignment="1">
      <alignment vertical="center" wrapText="1"/>
    </xf>
    <xf numFmtId="0" fontId="10" fillId="22" borderId="7" xfId="0" applyFont="1" applyFill="1" applyBorder="1" applyAlignment="1">
      <alignment horizontal="center" vertical="center" wrapText="1"/>
    </xf>
    <xf numFmtId="0" fontId="10" fillId="23" borderId="6" xfId="0" applyFont="1" applyFill="1" applyBorder="1" applyAlignment="1">
      <alignment horizontal="center" vertical="center" wrapText="1"/>
    </xf>
    <xf numFmtId="0" fontId="10" fillId="23" borderId="7" xfId="0" applyFont="1" applyFill="1" applyBorder="1" applyAlignment="1">
      <alignment horizontal="center" vertical="center" wrapText="1"/>
    </xf>
    <xf numFmtId="0" fontId="10" fillId="19" borderId="6" xfId="0" applyFont="1" applyFill="1" applyBorder="1" applyAlignment="1">
      <alignment horizontal="center" vertical="center" wrapText="1"/>
    </xf>
    <xf numFmtId="0" fontId="10" fillId="19" borderId="7" xfId="0" applyFont="1" applyFill="1" applyBorder="1" applyAlignment="1">
      <alignment horizontal="center" vertical="center" wrapText="1"/>
    </xf>
    <xf numFmtId="0" fontId="10" fillId="24" borderId="6" xfId="0" applyFont="1" applyFill="1" applyBorder="1" applyAlignment="1">
      <alignment horizontal="center" vertical="center" wrapText="1"/>
    </xf>
    <xf numFmtId="0" fontId="10" fillId="20" borderId="6" xfId="0" applyFont="1" applyFill="1" applyBorder="1" applyAlignment="1">
      <alignment horizontal="center" vertical="center" wrapText="1"/>
    </xf>
    <xf numFmtId="0" fontId="12" fillId="18" borderId="1" xfId="1" applyFont="1" applyFill="1" applyBorder="1" applyAlignment="1">
      <alignment horizontal="center" vertical="center" wrapText="1"/>
    </xf>
    <xf numFmtId="0" fontId="10" fillId="24" borderId="7" xfId="0" applyFont="1" applyFill="1" applyBorder="1" applyAlignment="1">
      <alignment horizontal="center" vertical="center" wrapText="1"/>
    </xf>
    <xf numFmtId="0" fontId="10" fillId="20" borderId="7" xfId="0" applyFont="1" applyFill="1" applyBorder="1" applyAlignment="1">
      <alignment horizontal="center" vertical="center" wrapText="1"/>
    </xf>
    <xf numFmtId="0" fontId="12" fillId="18" borderId="8" xfId="0" applyFont="1" applyFill="1" applyBorder="1" applyAlignment="1">
      <alignment horizontal="center" vertical="center" wrapText="1"/>
    </xf>
    <xf numFmtId="0" fontId="0" fillId="18" borderId="8" xfId="0" applyFill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0" fillId="25" borderId="6" xfId="0" applyFont="1" applyFill="1" applyBorder="1" applyAlignment="1">
      <alignment horizontal="center" vertical="center" wrapText="1"/>
    </xf>
    <xf numFmtId="0" fontId="10" fillId="26" borderId="6" xfId="0" applyFont="1" applyFill="1" applyBorder="1" applyAlignment="1">
      <alignment horizontal="center" vertical="center" wrapText="1"/>
    </xf>
    <xf numFmtId="0" fontId="10" fillId="25" borderId="7" xfId="0" applyFont="1" applyFill="1" applyBorder="1" applyAlignment="1">
      <alignment horizontal="center" vertical="center" wrapText="1"/>
    </xf>
    <xf numFmtId="0" fontId="10" fillId="26" borderId="7" xfId="0" applyFont="1" applyFill="1" applyBorder="1" applyAlignment="1">
      <alignment horizontal="center" vertical="center" wrapText="1"/>
    </xf>
    <xf numFmtId="0" fontId="10" fillId="27" borderId="6" xfId="0" applyFont="1" applyFill="1" applyBorder="1" applyAlignment="1">
      <alignment horizontal="center" vertical="center" wrapText="1"/>
    </xf>
    <xf numFmtId="0" fontId="10" fillId="27" borderId="7" xfId="0" applyFont="1" applyFill="1" applyBorder="1" applyAlignment="1">
      <alignment horizontal="center" vertical="center" wrapText="1"/>
    </xf>
    <xf numFmtId="19" fontId="0" fillId="0" borderId="0" xfId="0" applyNumberFormat="1"/>
    <xf numFmtId="0" fontId="8" fillId="0" borderId="0" xfId="0" applyFont="1"/>
    <xf numFmtId="14" fontId="0" fillId="0" borderId="0" xfId="0" applyNumberFormat="1"/>
    <xf numFmtId="0" fontId="14" fillId="0" borderId="0" xfId="0" applyFont="1"/>
    <xf numFmtId="0" fontId="10" fillId="28" borderId="7" xfId="0" applyFont="1" applyFill="1" applyBorder="1" applyAlignment="1">
      <alignment horizontal="center" vertical="center" wrapText="1"/>
    </xf>
    <xf numFmtId="0" fontId="10" fillId="28" borderId="6" xfId="0" applyFont="1" applyFill="1" applyBorder="1" applyAlignment="1">
      <alignment horizontal="center" vertical="center" wrapText="1"/>
    </xf>
    <xf numFmtId="0" fontId="1" fillId="0" borderId="0" xfId="0" applyFont="1"/>
    <xf numFmtId="0" fontId="10" fillId="29" borderId="7" xfId="0" applyFont="1" applyFill="1" applyBorder="1" applyAlignment="1">
      <alignment horizontal="center" vertical="center" wrapText="1"/>
    </xf>
    <xf numFmtId="0" fontId="10" fillId="30" borderId="7" xfId="0" applyFont="1" applyFill="1" applyBorder="1" applyAlignment="1">
      <alignment horizontal="center" vertical="center" wrapText="1"/>
    </xf>
    <xf numFmtId="0" fontId="10" fillId="29" borderId="6" xfId="0" applyFont="1" applyFill="1" applyBorder="1" applyAlignment="1">
      <alignment horizontal="center" vertical="center" wrapText="1"/>
    </xf>
    <xf numFmtId="0" fontId="10" fillId="30" borderId="6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1" xfId="0" applyFont="1" applyBorder="1" applyAlignment="1">
      <alignment horizontal="left"/>
    </xf>
    <xf numFmtId="0" fontId="15" fillId="0" borderId="1" xfId="0" applyFont="1" applyBorder="1"/>
    <xf numFmtId="0" fontId="1" fillId="0" borderId="0" xfId="0" applyFont="1" applyBorder="1"/>
    <xf numFmtId="0" fontId="0" fillId="0" borderId="0" xfId="0" applyBorder="1"/>
    <xf numFmtId="0" fontId="15" fillId="0" borderId="0" xfId="0" applyFont="1" applyBorder="1" applyAlignment="1">
      <alignment horizontal="left"/>
    </xf>
    <xf numFmtId="0" fontId="15" fillId="0" borderId="0" xfId="0" applyFont="1" applyBorder="1"/>
    <xf numFmtId="0" fontId="16" fillId="0" borderId="0" xfId="0" applyFont="1" applyFill="1" applyBorder="1" applyAlignment="1">
      <alignment horizontal="left"/>
    </xf>
    <xf numFmtId="0" fontId="15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7" fillId="0" borderId="1" xfId="0" applyFont="1" applyBorder="1"/>
    <xf numFmtId="0" fontId="12" fillId="18" borderId="7" xfId="0" applyFont="1" applyFill="1" applyBorder="1" applyAlignment="1">
      <alignment horizontal="center" vertical="center" wrapText="1"/>
    </xf>
    <xf numFmtId="0" fontId="12" fillId="18" borderId="6" xfId="0" applyFont="1" applyFill="1" applyBorder="1" applyAlignment="1">
      <alignment horizontal="center" vertical="center" wrapText="1"/>
    </xf>
    <xf numFmtId="0" fontId="18" fillId="0" borderId="0" xfId="2"/>
    <xf numFmtId="14" fontId="18" fillId="0" borderId="0" xfId="2" applyNumberFormat="1"/>
    <xf numFmtId="19" fontId="18" fillId="0" borderId="0" xfId="2" applyNumberFormat="1"/>
    <xf numFmtId="0" fontId="13" fillId="0" borderId="0" xfId="2" applyFont="1" applyAlignment="1">
      <alignment horizontal="left" vertical="center" wrapText="1"/>
    </xf>
    <xf numFmtId="0" fontId="10" fillId="0" borderId="0" xfId="2" applyFont="1" applyAlignment="1">
      <alignment horizontal="left" vertical="center" wrapText="1"/>
    </xf>
    <xf numFmtId="0" fontId="18" fillId="18" borderId="8" xfId="2" applyFill="1" applyBorder="1" applyAlignment="1">
      <alignment vertical="center" wrapText="1"/>
    </xf>
    <xf numFmtId="0" fontId="12" fillId="18" borderId="8" xfId="2" applyFont="1" applyFill="1" applyBorder="1" applyAlignment="1">
      <alignment horizontal="center" vertical="center" wrapText="1"/>
    </xf>
    <xf numFmtId="0" fontId="12" fillId="18" borderId="7" xfId="2" applyFont="1" applyFill="1" applyBorder="1" applyAlignment="1">
      <alignment horizontal="center" vertical="center" wrapText="1"/>
    </xf>
    <xf numFmtId="0" fontId="10" fillId="27" borderId="7" xfId="2" applyFont="1" applyFill="1" applyBorder="1" applyAlignment="1">
      <alignment horizontal="center" vertical="center" wrapText="1"/>
    </xf>
    <xf numFmtId="0" fontId="10" fillId="25" borderId="7" xfId="2" applyFont="1" applyFill="1" applyBorder="1" applyAlignment="1">
      <alignment horizontal="center" vertical="center" wrapText="1"/>
    </xf>
    <xf numFmtId="0" fontId="10" fillId="17" borderId="7" xfId="2" applyFont="1" applyFill="1" applyBorder="1" applyAlignment="1">
      <alignment horizontal="center" vertical="center" wrapText="1"/>
    </xf>
    <xf numFmtId="0" fontId="11" fillId="0" borderId="0" xfId="2" applyFont="1" applyAlignment="1">
      <alignment horizontal="left" vertical="center" wrapText="1"/>
    </xf>
    <xf numFmtId="0" fontId="12" fillId="18" borderId="6" xfId="2" applyFont="1" applyFill="1" applyBorder="1" applyAlignment="1">
      <alignment horizontal="center" vertical="center" wrapText="1"/>
    </xf>
    <xf numFmtId="0" fontId="10" fillId="27" borderId="6" xfId="2" applyFont="1" applyFill="1" applyBorder="1" applyAlignment="1">
      <alignment horizontal="center" vertical="center" wrapText="1"/>
    </xf>
    <xf numFmtId="0" fontId="10" fillId="25" borderId="6" xfId="2" applyFont="1" applyFill="1" applyBorder="1" applyAlignment="1">
      <alignment horizontal="center" vertical="center" wrapText="1"/>
    </xf>
    <xf numFmtId="0" fontId="10" fillId="17" borderId="6" xfId="2" applyFont="1" applyFill="1" applyBorder="1" applyAlignment="1">
      <alignment horizontal="center" vertical="center" wrapText="1"/>
    </xf>
    <xf numFmtId="0" fontId="8" fillId="0" borderId="1" xfId="2" applyFont="1" applyBorder="1"/>
    <xf numFmtId="0" fontId="8" fillId="0" borderId="0" xfId="1" applyAlignment="1">
      <alignment vertical="center" wrapText="1"/>
    </xf>
    <xf numFmtId="0" fontId="10" fillId="26" borderId="7" xfId="2" applyFont="1" applyFill="1" applyBorder="1" applyAlignment="1">
      <alignment horizontal="center" vertical="center" wrapText="1"/>
    </xf>
    <xf numFmtId="0" fontId="10" fillId="26" borderId="6" xfId="2" applyFont="1" applyFill="1" applyBorder="1" applyAlignment="1">
      <alignment horizontal="center" vertical="center" wrapText="1"/>
    </xf>
    <xf numFmtId="0" fontId="10" fillId="24" borderId="7" xfId="2" applyFont="1" applyFill="1" applyBorder="1" applyAlignment="1">
      <alignment horizontal="center" vertical="center" wrapText="1"/>
    </xf>
    <xf numFmtId="0" fontId="10" fillId="20" borderId="7" xfId="2" applyFont="1" applyFill="1" applyBorder="1" applyAlignment="1">
      <alignment horizontal="center" vertical="center" wrapText="1"/>
    </xf>
    <xf numFmtId="0" fontId="10" fillId="13" borderId="7" xfId="2" applyFont="1" applyFill="1" applyBorder="1" applyAlignment="1">
      <alignment horizontal="center" vertical="center" wrapText="1"/>
    </xf>
    <xf numFmtId="0" fontId="12" fillId="18" borderId="9" xfId="2" applyFont="1" applyFill="1" applyBorder="1" applyAlignment="1">
      <alignment horizontal="center" vertical="center" wrapText="1"/>
    </xf>
    <xf numFmtId="0" fontId="10" fillId="24" borderId="9" xfId="2" applyFont="1" applyFill="1" applyBorder="1" applyAlignment="1">
      <alignment horizontal="center" vertical="center" wrapText="1"/>
    </xf>
    <xf numFmtId="0" fontId="10" fillId="28" borderId="9" xfId="2" applyFont="1" applyFill="1" applyBorder="1" applyAlignment="1">
      <alignment horizontal="center" vertical="center" wrapText="1"/>
    </xf>
    <xf numFmtId="0" fontId="10" fillId="30" borderId="9" xfId="2" applyFont="1" applyFill="1" applyBorder="1" applyAlignment="1">
      <alignment horizontal="center" vertical="center" wrapText="1"/>
    </xf>
    <xf numFmtId="0" fontId="10" fillId="31" borderId="9" xfId="2" applyFont="1" applyFill="1" applyBorder="1" applyAlignment="1">
      <alignment horizontal="center" vertical="center" wrapText="1"/>
    </xf>
    <xf numFmtId="0" fontId="10" fillId="17" borderId="9" xfId="2" applyFont="1" applyFill="1" applyBorder="1" applyAlignment="1">
      <alignment horizontal="center" vertical="center" wrapText="1"/>
    </xf>
    <xf numFmtId="0" fontId="10" fillId="20" borderId="9" xfId="2" applyFont="1" applyFill="1" applyBorder="1" applyAlignment="1">
      <alignment horizontal="center" vertical="center" wrapText="1"/>
    </xf>
    <xf numFmtId="0" fontId="10" fillId="13" borderId="9" xfId="2" applyFont="1" applyFill="1" applyBorder="1" applyAlignment="1">
      <alignment horizontal="center" vertical="center" wrapText="1"/>
    </xf>
    <xf numFmtId="0" fontId="10" fillId="24" borderId="6" xfId="2" applyFont="1" applyFill="1" applyBorder="1" applyAlignment="1">
      <alignment horizontal="center" vertical="center" wrapText="1"/>
    </xf>
    <xf numFmtId="0" fontId="10" fillId="28" borderId="6" xfId="2" applyFont="1" applyFill="1" applyBorder="1" applyAlignment="1">
      <alignment horizontal="center" vertical="center" wrapText="1"/>
    </xf>
    <xf numFmtId="0" fontId="10" fillId="30" borderId="6" xfId="2" applyFont="1" applyFill="1" applyBorder="1" applyAlignment="1">
      <alignment horizontal="center" vertical="center" wrapText="1"/>
    </xf>
    <xf numFmtId="0" fontId="10" fillId="31" borderId="6" xfId="2" applyFont="1" applyFill="1" applyBorder="1" applyAlignment="1">
      <alignment horizontal="center" vertical="center" wrapText="1"/>
    </xf>
    <xf numFmtId="0" fontId="10" fillId="30" borderId="7" xfId="2" applyFont="1" applyFill="1" applyBorder="1" applyAlignment="1">
      <alignment horizontal="center" vertical="center" wrapText="1"/>
    </xf>
    <xf numFmtId="0" fontId="10" fillId="29" borderId="7" xfId="2" applyFont="1" applyFill="1" applyBorder="1" applyAlignment="1">
      <alignment horizontal="center" vertical="center" wrapText="1"/>
    </xf>
    <xf numFmtId="0" fontId="10" fillId="29" borderId="9" xfId="2" applyFont="1" applyFill="1" applyBorder="1" applyAlignment="1">
      <alignment horizontal="center" vertical="center" wrapText="1"/>
    </xf>
    <xf numFmtId="0" fontId="10" fillId="20" borderId="6" xfId="2" applyFont="1" applyFill="1" applyBorder="1" applyAlignment="1">
      <alignment horizontal="center" vertical="center" wrapText="1"/>
    </xf>
    <xf numFmtId="0" fontId="10" fillId="23" borderId="7" xfId="2" applyFont="1" applyFill="1" applyBorder="1" applyAlignment="1">
      <alignment horizontal="center" vertical="center" wrapText="1"/>
    </xf>
    <xf numFmtId="0" fontId="10" fillId="23" borderId="9" xfId="2" applyFont="1" applyFill="1" applyBorder="1" applyAlignment="1">
      <alignment horizontal="center" vertical="center" wrapText="1"/>
    </xf>
    <xf numFmtId="0" fontId="10" fillId="16" borderId="7" xfId="2" applyFont="1" applyFill="1" applyBorder="1" applyAlignment="1">
      <alignment horizontal="center" vertical="center" wrapText="1"/>
    </xf>
    <xf numFmtId="0" fontId="10" fillId="14" borderId="7" xfId="2" applyFont="1" applyFill="1" applyBorder="1" applyAlignment="1">
      <alignment horizontal="center" vertical="center" wrapText="1"/>
    </xf>
    <xf numFmtId="0" fontId="18" fillId="0" borderId="1" xfId="2" applyBorder="1"/>
    <xf numFmtId="0" fontId="10" fillId="16" borderId="9" xfId="2" applyFont="1" applyFill="1" applyBorder="1" applyAlignment="1">
      <alignment horizontal="center" vertical="center" wrapText="1"/>
    </xf>
    <xf numFmtId="0" fontId="10" fillId="14" borderId="9" xfId="2" applyFont="1" applyFill="1" applyBorder="1" applyAlignment="1">
      <alignment horizontal="center" vertical="center" wrapText="1"/>
    </xf>
    <xf numFmtId="0" fontId="10" fillId="21" borderId="7" xfId="2" applyFont="1" applyFill="1" applyBorder="1" applyAlignment="1">
      <alignment horizontal="center" vertical="center" wrapText="1"/>
    </xf>
    <xf numFmtId="0" fontId="10" fillId="15" borderId="7" xfId="2" applyFont="1" applyFill="1" applyBorder="1" applyAlignment="1">
      <alignment horizontal="center" vertical="center" wrapText="1"/>
    </xf>
    <xf numFmtId="0" fontId="10" fillId="22" borderId="7" xfId="2" applyFont="1" applyFill="1" applyBorder="1" applyAlignment="1">
      <alignment horizontal="center" vertical="center" wrapText="1"/>
    </xf>
    <xf numFmtId="0" fontId="8" fillId="0" borderId="0" xfId="2" applyFont="1"/>
    <xf numFmtId="0" fontId="10" fillId="21" borderId="9" xfId="2" applyFont="1" applyFill="1" applyBorder="1" applyAlignment="1">
      <alignment horizontal="center" vertical="center" wrapText="1"/>
    </xf>
    <xf numFmtId="0" fontId="10" fillId="15" borderId="9" xfId="2" applyFont="1" applyFill="1" applyBorder="1" applyAlignment="1">
      <alignment horizontal="center" vertical="center" wrapText="1"/>
    </xf>
    <xf numFmtId="0" fontId="10" fillId="22" borderId="9" xfId="2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9" fillId="0" borderId="0" xfId="2" applyFont="1" applyAlignment="1">
      <alignment horizontal="center" vertical="center" readingOrder="1"/>
    </xf>
    <xf numFmtId="0" fontId="14" fillId="0" borderId="0" xfId="1" applyFont="1" applyAlignment="1">
      <alignment vertical="center"/>
    </xf>
  </cellXfs>
  <cellStyles count="3">
    <cellStyle name="Normal" xfId="0" builtinId="0"/>
    <cellStyle name="Normal 2" xfId="1" xr:uid="{DBC36C68-95D2-AE49-B1BA-535AB8CA250E}"/>
    <cellStyle name="Normal 3" xfId="2" xr:uid="{744E4125-4AFE-8A40-B97C-46B90CB653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659DA-3BD8-9844-8803-9BA7BAEAE8B8}">
  <dimension ref="A1:AB116"/>
  <sheetViews>
    <sheetView tabSelected="1" zoomScale="150" zoomScaleNormal="150" workbookViewId="0">
      <selection activeCell="B106" sqref="B106"/>
    </sheetView>
  </sheetViews>
  <sheetFormatPr baseColWidth="10" defaultRowHeight="16" x14ac:dyDescent="0.2"/>
  <cols>
    <col min="1" max="1" width="28.6640625" bestFit="1" customWidth="1"/>
    <col min="2" max="2" width="12" customWidth="1"/>
  </cols>
  <sheetData>
    <row r="1" spans="1:4" x14ac:dyDescent="0.2">
      <c r="A1" s="92" t="s">
        <v>220</v>
      </c>
    </row>
    <row r="2" spans="1:4" x14ac:dyDescent="0.2">
      <c r="A2" t="s">
        <v>187</v>
      </c>
      <c r="B2" t="s">
        <v>186</v>
      </c>
    </row>
    <row r="4" spans="1:4" x14ac:dyDescent="0.2">
      <c r="A4" t="s">
        <v>185</v>
      </c>
    </row>
    <row r="5" spans="1:4" x14ac:dyDescent="0.2">
      <c r="A5" t="s">
        <v>184</v>
      </c>
    </row>
    <row r="6" spans="1:4" x14ac:dyDescent="0.2">
      <c r="A6" t="s">
        <v>183</v>
      </c>
      <c r="B6" t="s">
        <v>188</v>
      </c>
      <c r="C6" s="89" t="s">
        <v>189</v>
      </c>
      <c r="D6" s="89" t="s">
        <v>180</v>
      </c>
    </row>
    <row r="7" spans="1:4" x14ac:dyDescent="0.2">
      <c r="A7" t="s">
        <v>179</v>
      </c>
      <c r="B7" s="88">
        <v>44535</v>
      </c>
    </row>
    <row r="8" spans="1:4" x14ac:dyDescent="0.2">
      <c r="A8" t="s">
        <v>178</v>
      </c>
      <c r="B8" s="86">
        <v>4.071759259259259E-2</v>
      </c>
    </row>
    <row r="9" spans="1:4" x14ac:dyDescent="0.2">
      <c r="A9" t="s">
        <v>177</v>
      </c>
      <c r="B9" t="s">
        <v>176</v>
      </c>
    </row>
    <row r="10" spans="1:4" x14ac:dyDescent="0.2">
      <c r="A10" t="s">
        <v>175</v>
      </c>
      <c r="B10">
        <v>2009032</v>
      </c>
    </row>
    <row r="11" spans="1:4" x14ac:dyDescent="0.2">
      <c r="A11" t="s">
        <v>174</v>
      </c>
      <c r="B11" t="s">
        <v>173</v>
      </c>
    </row>
    <row r="13" spans="1:4" x14ac:dyDescent="0.2">
      <c r="A13" s="79" t="s">
        <v>172</v>
      </c>
      <c r="B13" s="78"/>
    </row>
    <row r="14" spans="1:4" x14ac:dyDescent="0.2">
      <c r="A14" t="s">
        <v>171</v>
      </c>
      <c r="B14" t="s">
        <v>170</v>
      </c>
    </row>
    <row r="15" spans="1:4" x14ac:dyDescent="0.2">
      <c r="A15" t="s">
        <v>169</v>
      </c>
    </row>
    <row r="16" spans="1:4" x14ac:dyDescent="0.2">
      <c r="A16" t="s">
        <v>168</v>
      </c>
      <c r="B16" t="s">
        <v>167</v>
      </c>
    </row>
    <row r="17" spans="1:15" x14ac:dyDescent="0.2">
      <c r="B17" t="s">
        <v>166</v>
      </c>
    </row>
    <row r="18" spans="1:15" x14ac:dyDescent="0.2">
      <c r="B18" t="s">
        <v>165</v>
      </c>
    </row>
    <row r="19" spans="1:15" x14ac:dyDescent="0.2">
      <c r="B19" t="s">
        <v>164</v>
      </c>
    </row>
    <row r="21" spans="1:15" x14ac:dyDescent="0.2">
      <c r="A21" s="79" t="s">
        <v>163</v>
      </c>
      <c r="B21" s="78"/>
    </row>
    <row r="23" spans="1:15" x14ac:dyDescent="0.2">
      <c r="B23" s="77"/>
      <c r="C23" s="76">
        <v>1</v>
      </c>
      <c r="D23" s="76">
        <v>2</v>
      </c>
      <c r="E23" s="76">
        <v>3</v>
      </c>
      <c r="F23" s="76">
        <v>4</v>
      </c>
      <c r="G23" s="76">
        <v>5</v>
      </c>
      <c r="H23" s="76">
        <v>6</v>
      </c>
      <c r="I23" s="76">
        <v>7</v>
      </c>
      <c r="J23" s="76">
        <v>8</v>
      </c>
      <c r="K23" s="76">
        <v>9</v>
      </c>
      <c r="L23" s="76">
        <v>10</v>
      </c>
      <c r="M23" s="76">
        <v>11</v>
      </c>
      <c r="N23" s="76">
        <v>12</v>
      </c>
    </row>
    <row r="24" spans="1:15" x14ac:dyDescent="0.2">
      <c r="B24" s="110" t="s">
        <v>93</v>
      </c>
      <c r="C24" s="85" t="s">
        <v>162</v>
      </c>
      <c r="D24" s="85" t="s">
        <v>162</v>
      </c>
      <c r="E24" s="82" t="s">
        <v>161</v>
      </c>
      <c r="F24" s="82" t="s">
        <v>160</v>
      </c>
      <c r="G24" s="82" t="s">
        <v>159</v>
      </c>
      <c r="H24" s="82" t="s">
        <v>158</v>
      </c>
      <c r="I24" s="82" t="s">
        <v>157</v>
      </c>
      <c r="J24" s="82" t="s">
        <v>156</v>
      </c>
      <c r="K24" s="82" t="s">
        <v>155</v>
      </c>
      <c r="L24" s="55"/>
      <c r="M24" s="55"/>
      <c r="N24" s="55"/>
      <c r="O24" s="48" t="s">
        <v>98</v>
      </c>
    </row>
    <row r="25" spans="1:15" x14ac:dyDescent="0.2">
      <c r="B25" s="111"/>
      <c r="C25" s="84">
        <v>2000</v>
      </c>
      <c r="D25" s="84">
        <v>2000</v>
      </c>
      <c r="E25" s="80"/>
      <c r="F25" s="80"/>
      <c r="G25" s="80"/>
      <c r="H25" s="80"/>
      <c r="I25" s="80"/>
      <c r="J25" s="80"/>
      <c r="K25" s="80"/>
      <c r="L25" s="49"/>
      <c r="M25" s="49"/>
      <c r="N25" s="49"/>
      <c r="O25" s="48" t="s">
        <v>97</v>
      </c>
    </row>
    <row r="26" spans="1:15" x14ac:dyDescent="0.2">
      <c r="B26" s="110" t="s">
        <v>92</v>
      </c>
      <c r="C26" s="85" t="s">
        <v>154</v>
      </c>
      <c r="D26" s="85" t="s">
        <v>154</v>
      </c>
      <c r="E26" s="82" t="s">
        <v>153</v>
      </c>
      <c r="F26" s="82" t="s">
        <v>152</v>
      </c>
      <c r="G26" s="82" t="s">
        <v>151</v>
      </c>
      <c r="H26" s="82" t="s">
        <v>150</v>
      </c>
      <c r="I26" s="82" t="s">
        <v>149</v>
      </c>
      <c r="J26" s="82" t="s">
        <v>148</v>
      </c>
      <c r="K26" s="82" t="s">
        <v>147</v>
      </c>
      <c r="L26" s="55"/>
      <c r="M26" s="55"/>
      <c r="N26" s="55"/>
      <c r="O26" s="48" t="s">
        <v>98</v>
      </c>
    </row>
    <row r="27" spans="1:15" x14ac:dyDescent="0.2">
      <c r="B27" s="111"/>
      <c r="C27" s="84">
        <v>1000</v>
      </c>
      <c r="D27" s="84">
        <v>1000</v>
      </c>
      <c r="E27" s="80"/>
      <c r="F27" s="80"/>
      <c r="G27" s="80"/>
      <c r="H27" s="80"/>
      <c r="I27" s="80"/>
      <c r="J27" s="80"/>
      <c r="K27" s="80"/>
      <c r="L27" s="49"/>
      <c r="M27" s="49"/>
      <c r="N27" s="49"/>
      <c r="O27" s="48" t="s">
        <v>97</v>
      </c>
    </row>
    <row r="28" spans="1:15" x14ac:dyDescent="0.2">
      <c r="B28" s="110" t="s">
        <v>91</v>
      </c>
      <c r="C28" s="85" t="s">
        <v>146</v>
      </c>
      <c r="D28" s="85" t="s">
        <v>146</v>
      </c>
      <c r="E28" s="82" t="s">
        <v>145</v>
      </c>
      <c r="F28" s="82" t="s">
        <v>144</v>
      </c>
      <c r="G28" s="82" t="s">
        <v>143</v>
      </c>
      <c r="H28" s="82" t="s">
        <v>142</v>
      </c>
      <c r="I28" s="82" t="s">
        <v>141</v>
      </c>
      <c r="J28" s="82" t="s">
        <v>140</v>
      </c>
      <c r="K28" s="82" t="s">
        <v>139</v>
      </c>
      <c r="L28" s="55"/>
      <c r="M28" s="55"/>
      <c r="N28" s="55"/>
      <c r="O28" s="48" t="s">
        <v>98</v>
      </c>
    </row>
    <row r="29" spans="1:15" x14ac:dyDescent="0.2">
      <c r="B29" s="111"/>
      <c r="C29" s="84">
        <v>500</v>
      </c>
      <c r="D29" s="84">
        <v>500</v>
      </c>
      <c r="E29" s="80"/>
      <c r="F29" s="80"/>
      <c r="G29" s="80"/>
      <c r="H29" s="80"/>
      <c r="I29" s="80"/>
      <c r="J29" s="80"/>
      <c r="K29" s="80"/>
      <c r="L29" s="49"/>
      <c r="M29" s="49"/>
      <c r="N29" s="49"/>
      <c r="O29" s="48" t="s">
        <v>97</v>
      </c>
    </row>
    <row r="30" spans="1:15" x14ac:dyDescent="0.2">
      <c r="B30" s="110" t="s">
        <v>90</v>
      </c>
      <c r="C30" s="85" t="s">
        <v>138</v>
      </c>
      <c r="D30" s="85" t="s">
        <v>138</v>
      </c>
      <c r="E30" s="82" t="s">
        <v>137</v>
      </c>
      <c r="F30" s="82" t="s">
        <v>136</v>
      </c>
      <c r="G30" s="82" t="s">
        <v>135</v>
      </c>
      <c r="H30" s="82" t="s">
        <v>134</v>
      </c>
      <c r="I30" s="82" t="s">
        <v>133</v>
      </c>
      <c r="J30" s="82" t="s">
        <v>132</v>
      </c>
      <c r="K30" s="82" t="s">
        <v>131</v>
      </c>
      <c r="L30" s="55"/>
      <c r="M30" s="55"/>
      <c r="N30" s="55"/>
      <c r="O30" s="48" t="s">
        <v>98</v>
      </c>
    </row>
    <row r="31" spans="1:15" x14ac:dyDescent="0.2">
      <c r="B31" s="111"/>
      <c r="C31" s="84">
        <v>250</v>
      </c>
      <c r="D31" s="84">
        <v>250</v>
      </c>
      <c r="E31" s="80"/>
      <c r="F31" s="80"/>
      <c r="G31" s="80"/>
      <c r="H31" s="80"/>
      <c r="I31" s="80"/>
      <c r="J31" s="80"/>
      <c r="K31" s="80"/>
      <c r="L31" s="49"/>
      <c r="M31" s="49"/>
      <c r="N31" s="49"/>
      <c r="O31" s="48" t="s">
        <v>97</v>
      </c>
    </row>
    <row r="32" spans="1:15" x14ac:dyDescent="0.2">
      <c r="B32" s="110" t="s">
        <v>89</v>
      </c>
      <c r="C32" s="85" t="s">
        <v>130</v>
      </c>
      <c r="D32" s="85" t="s">
        <v>130</v>
      </c>
      <c r="E32" s="82" t="s">
        <v>129</v>
      </c>
      <c r="F32" s="82" t="s">
        <v>128</v>
      </c>
      <c r="G32" s="82" t="s">
        <v>127</v>
      </c>
      <c r="H32" s="82" t="s">
        <v>126</v>
      </c>
      <c r="I32" s="82" t="s">
        <v>125</v>
      </c>
      <c r="J32" s="82" t="s">
        <v>124</v>
      </c>
      <c r="K32" s="82" t="s">
        <v>123</v>
      </c>
      <c r="L32" s="55"/>
      <c r="M32" s="55"/>
      <c r="N32" s="55"/>
      <c r="O32" s="48" t="s">
        <v>98</v>
      </c>
    </row>
    <row r="33" spans="1:28" x14ac:dyDescent="0.2">
      <c r="B33" s="111"/>
      <c r="C33" s="84">
        <v>125</v>
      </c>
      <c r="D33" s="84">
        <v>125</v>
      </c>
      <c r="E33" s="80"/>
      <c r="F33" s="80"/>
      <c r="G33" s="80"/>
      <c r="H33" s="80"/>
      <c r="I33" s="80"/>
      <c r="J33" s="80"/>
      <c r="K33" s="80"/>
      <c r="L33" s="49"/>
      <c r="M33" s="49"/>
      <c r="N33" s="49"/>
      <c r="O33" s="48" t="s">
        <v>97</v>
      </c>
    </row>
    <row r="34" spans="1:28" x14ac:dyDescent="0.2">
      <c r="B34" s="110" t="s">
        <v>88</v>
      </c>
      <c r="C34" s="85" t="s">
        <v>122</v>
      </c>
      <c r="D34" s="85" t="s">
        <v>122</v>
      </c>
      <c r="E34" s="82" t="s">
        <v>121</v>
      </c>
      <c r="F34" s="82" t="s">
        <v>120</v>
      </c>
      <c r="G34" s="82" t="s">
        <v>119</v>
      </c>
      <c r="H34" s="82" t="s">
        <v>118</v>
      </c>
      <c r="I34" s="82" t="s">
        <v>117</v>
      </c>
      <c r="J34" s="82" t="s">
        <v>116</v>
      </c>
      <c r="K34" s="82" t="s">
        <v>115</v>
      </c>
      <c r="L34" s="55"/>
      <c r="M34" s="55"/>
      <c r="N34" s="55"/>
      <c r="O34" s="48" t="s">
        <v>98</v>
      </c>
    </row>
    <row r="35" spans="1:28" x14ac:dyDescent="0.2">
      <c r="B35" s="111"/>
      <c r="C35" s="84">
        <v>62.5</v>
      </c>
      <c r="D35" s="84">
        <v>62.5</v>
      </c>
      <c r="E35" s="80"/>
      <c r="F35" s="80"/>
      <c r="G35" s="80"/>
      <c r="H35" s="80"/>
      <c r="I35" s="80"/>
      <c r="J35" s="80"/>
      <c r="K35" s="80"/>
      <c r="L35" s="49"/>
      <c r="M35" s="49"/>
      <c r="N35" s="49"/>
      <c r="O35" s="48" t="s">
        <v>97</v>
      </c>
    </row>
    <row r="36" spans="1:28" x14ac:dyDescent="0.2">
      <c r="B36" s="110" t="s">
        <v>86</v>
      </c>
      <c r="C36" s="85" t="s">
        <v>114</v>
      </c>
      <c r="D36" s="85" t="s">
        <v>114</v>
      </c>
      <c r="E36" s="82" t="s">
        <v>113</v>
      </c>
      <c r="F36" s="82" t="s">
        <v>112</v>
      </c>
      <c r="G36" s="82" t="s">
        <v>111</v>
      </c>
      <c r="H36" s="82" t="s">
        <v>110</v>
      </c>
      <c r="I36" s="82" t="s">
        <v>109</v>
      </c>
      <c r="J36" s="82" t="s">
        <v>108</v>
      </c>
      <c r="K36" s="82" t="s">
        <v>107</v>
      </c>
      <c r="L36" s="55"/>
      <c r="M36" s="55"/>
      <c r="N36" s="55"/>
      <c r="O36" s="48" t="s">
        <v>98</v>
      </c>
    </row>
    <row r="37" spans="1:28" x14ac:dyDescent="0.2">
      <c r="B37" s="111"/>
      <c r="C37" s="84">
        <v>31.3</v>
      </c>
      <c r="D37" s="84">
        <v>31.3</v>
      </c>
      <c r="E37" s="80"/>
      <c r="F37" s="80"/>
      <c r="G37" s="80"/>
      <c r="H37" s="80"/>
      <c r="I37" s="80"/>
      <c r="J37" s="80"/>
      <c r="K37" s="80"/>
      <c r="L37" s="49"/>
      <c r="M37" s="49"/>
      <c r="N37" s="49"/>
      <c r="O37" s="48" t="s">
        <v>97</v>
      </c>
    </row>
    <row r="38" spans="1:28" x14ac:dyDescent="0.2">
      <c r="B38" s="110" t="s">
        <v>84</v>
      </c>
      <c r="C38" s="83" t="s">
        <v>106</v>
      </c>
      <c r="D38" s="83" t="s">
        <v>106</v>
      </c>
      <c r="E38" s="82" t="s">
        <v>105</v>
      </c>
      <c r="F38" s="82" t="s">
        <v>104</v>
      </c>
      <c r="G38" s="82" t="s">
        <v>103</v>
      </c>
      <c r="H38" s="82" t="s">
        <v>102</v>
      </c>
      <c r="I38" s="82" t="s">
        <v>101</v>
      </c>
      <c r="J38" s="82" t="s">
        <v>100</v>
      </c>
      <c r="K38" s="82" t="s">
        <v>99</v>
      </c>
      <c r="L38" s="55"/>
      <c r="M38" s="55"/>
      <c r="N38" s="55"/>
      <c r="O38" s="48" t="s">
        <v>98</v>
      </c>
    </row>
    <row r="39" spans="1:28" x14ac:dyDescent="0.2">
      <c r="B39" s="111"/>
      <c r="C39" s="81"/>
      <c r="D39" s="81"/>
      <c r="E39" s="80"/>
      <c r="F39" s="80"/>
      <c r="G39" s="80"/>
      <c r="H39" s="80"/>
      <c r="I39" s="80"/>
      <c r="J39" s="80"/>
      <c r="K39" s="80"/>
      <c r="L39" s="49"/>
      <c r="M39" s="49"/>
      <c r="N39" s="49"/>
      <c r="O39" s="48" t="s">
        <v>97</v>
      </c>
    </row>
    <row r="41" spans="1:28" x14ac:dyDescent="0.2">
      <c r="A41" s="79" t="s">
        <v>96</v>
      </c>
      <c r="B41" s="78"/>
    </row>
    <row r="42" spans="1:28" x14ac:dyDescent="0.2">
      <c r="A42" t="s">
        <v>95</v>
      </c>
      <c r="B42">
        <v>21.3</v>
      </c>
    </row>
    <row r="44" spans="1:28" x14ac:dyDescent="0.2">
      <c r="B44" s="77"/>
      <c r="C44" s="76">
        <v>1</v>
      </c>
      <c r="D44" s="76">
        <v>2</v>
      </c>
      <c r="E44" s="76">
        <v>3</v>
      </c>
      <c r="F44" s="76">
        <v>4</v>
      </c>
      <c r="G44" s="76">
        <v>5</v>
      </c>
      <c r="H44" s="76">
        <v>6</v>
      </c>
      <c r="I44" s="76">
        <v>7</v>
      </c>
      <c r="J44" s="76">
        <v>8</v>
      </c>
      <c r="K44" s="76">
        <v>9</v>
      </c>
      <c r="L44" s="76">
        <v>10</v>
      </c>
      <c r="M44" s="76">
        <v>11</v>
      </c>
      <c r="N44" s="76">
        <v>12</v>
      </c>
      <c r="R44" s="42" t="s">
        <v>94</v>
      </c>
      <c r="S44" s="42"/>
      <c r="T44" s="42"/>
      <c r="U44" s="42"/>
      <c r="V44" s="42"/>
      <c r="W44" s="42"/>
      <c r="X44" s="42"/>
      <c r="Y44" s="42"/>
      <c r="Z44" s="42"/>
    </row>
    <row r="45" spans="1:28" x14ac:dyDescent="0.2">
      <c r="B45" s="110" t="s">
        <v>93</v>
      </c>
      <c r="C45" s="74">
        <v>1.673</v>
      </c>
      <c r="D45" s="74">
        <v>1.754</v>
      </c>
      <c r="E45" s="58">
        <v>0.32400000000000001</v>
      </c>
      <c r="F45" s="56">
        <v>9.7000000000000003E-2</v>
      </c>
      <c r="G45" s="59">
        <v>0.52200000000000002</v>
      </c>
      <c r="H45" s="56">
        <v>9.0999999999999998E-2</v>
      </c>
      <c r="I45" s="58">
        <v>0.28399999999999997</v>
      </c>
      <c r="J45" s="56">
        <v>9.0999999999999998E-2</v>
      </c>
      <c r="K45" s="58">
        <v>0.28100000000000003</v>
      </c>
      <c r="L45" s="55"/>
      <c r="M45" s="55"/>
      <c r="N45" s="55"/>
      <c r="O45" s="48">
        <v>450</v>
      </c>
      <c r="R45" s="65"/>
      <c r="S45" s="73">
        <v>1</v>
      </c>
      <c r="T45" s="73">
        <v>2</v>
      </c>
      <c r="U45" s="73">
        <v>3</v>
      </c>
      <c r="V45" s="73">
        <v>4</v>
      </c>
      <c r="W45" s="73">
        <v>5</v>
      </c>
      <c r="X45" s="73">
        <v>6</v>
      </c>
      <c r="Y45" s="73">
        <v>7</v>
      </c>
      <c r="Z45" s="73">
        <v>8</v>
      </c>
      <c r="AA45" s="73">
        <v>9</v>
      </c>
      <c r="AB45" s="73">
        <v>10</v>
      </c>
    </row>
    <row r="46" spans="1:28" x14ac:dyDescent="0.2">
      <c r="B46" s="111"/>
      <c r="C46" s="71">
        <v>1.593</v>
      </c>
      <c r="D46" s="71">
        <v>1.675</v>
      </c>
      <c r="E46" s="52">
        <v>0.24399999999999999</v>
      </c>
      <c r="F46" s="50">
        <v>1.7999999999999999E-2</v>
      </c>
      <c r="G46" s="53">
        <v>0.442</v>
      </c>
      <c r="H46" s="50">
        <v>1.2E-2</v>
      </c>
      <c r="I46" s="52">
        <v>0.20499999999999999</v>
      </c>
      <c r="J46" s="50">
        <v>1.2E-2</v>
      </c>
      <c r="K46" s="52">
        <v>0.20100000000000001</v>
      </c>
      <c r="L46" s="49"/>
      <c r="M46" s="49"/>
      <c r="N46" s="49"/>
      <c r="O46" s="48" t="s">
        <v>83</v>
      </c>
      <c r="R46" s="65" t="s">
        <v>93</v>
      </c>
      <c r="S46" s="60">
        <f>C46</f>
        <v>1.593</v>
      </c>
      <c r="T46" s="60">
        <f t="shared" ref="T46:Z46" si="0">D46</f>
        <v>1.675</v>
      </c>
      <c r="U46" s="60">
        <f t="shared" si="0"/>
        <v>0.24399999999999999</v>
      </c>
      <c r="V46" s="60">
        <f t="shared" si="0"/>
        <v>1.7999999999999999E-2</v>
      </c>
      <c r="W46" s="60">
        <f t="shared" si="0"/>
        <v>0.442</v>
      </c>
      <c r="X46" s="60">
        <f t="shared" si="0"/>
        <v>1.2E-2</v>
      </c>
      <c r="Y46" s="60">
        <f t="shared" si="0"/>
        <v>0.20499999999999999</v>
      </c>
      <c r="Z46" s="60">
        <f t="shared" si="0"/>
        <v>1.2E-2</v>
      </c>
      <c r="AA46" s="44">
        <f>K46</f>
        <v>0.20100000000000001</v>
      </c>
      <c r="AB46" s="44"/>
    </row>
    <row r="47" spans="1:28" x14ac:dyDescent="0.2">
      <c r="B47" s="110" t="s">
        <v>92</v>
      </c>
      <c r="C47" s="90">
        <v>1.419</v>
      </c>
      <c r="D47" s="90">
        <v>1.413</v>
      </c>
      <c r="E47" s="58">
        <v>0.35</v>
      </c>
      <c r="F47" s="56">
        <v>8.7999999999999995E-2</v>
      </c>
      <c r="G47" s="59">
        <v>0.50900000000000001</v>
      </c>
      <c r="H47" s="56">
        <v>9.0999999999999998E-2</v>
      </c>
      <c r="I47" s="56">
        <v>7.8E-2</v>
      </c>
      <c r="J47" s="56">
        <v>8.7999999999999995E-2</v>
      </c>
      <c r="K47" s="58">
        <v>0.28999999999999998</v>
      </c>
      <c r="L47" s="55"/>
      <c r="M47" s="55"/>
      <c r="N47" s="55"/>
      <c r="O47" s="48">
        <v>450</v>
      </c>
      <c r="R47" s="65" t="s">
        <v>92</v>
      </c>
      <c r="S47" s="54">
        <f>C48</f>
        <v>1.34</v>
      </c>
      <c r="T47" s="54">
        <f t="shared" ref="T47:Z47" si="1">D48</f>
        <v>1.3340000000000001</v>
      </c>
      <c r="U47" s="54">
        <f t="shared" si="1"/>
        <v>0.27100000000000002</v>
      </c>
      <c r="V47" s="54">
        <f t="shared" si="1"/>
        <v>8.0000000000000002E-3</v>
      </c>
      <c r="W47" s="54">
        <f t="shared" si="1"/>
        <v>0.43</v>
      </c>
      <c r="X47" s="54">
        <f t="shared" si="1"/>
        <v>1.0999999999999999E-2</v>
      </c>
      <c r="Y47" s="54">
        <f t="shared" si="1"/>
        <v>-1E-3</v>
      </c>
      <c r="Z47" s="54">
        <f t="shared" si="1"/>
        <v>8.9999999999999993E-3</v>
      </c>
      <c r="AA47" s="44">
        <f>K48</f>
        <v>0.21</v>
      </c>
      <c r="AB47" s="44"/>
    </row>
    <row r="48" spans="1:28" x14ac:dyDescent="0.2">
      <c r="B48" s="111"/>
      <c r="C48" s="91">
        <v>1.34</v>
      </c>
      <c r="D48" s="91">
        <v>1.3340000000000001</v>
      </c>
      <c r="E48" s="52">
        <v>0.27100000000000002</v>
      </c>
      <c r="F48" s="50">
        <v>8.0000000000000002E-3</v>
      </c>
      <c r="G48" s="53">
        <v>0.43</v>
      </c>
      <c r="H48" s="50">
        <v>1.0999999999999999E-2</v>
      </c>
      <c r="I48" s="50">
        <v>-1E-3</v>
      </c>
      <c r="J48" s="50">
        <v>8.9999999999999993E-3</v>
      </c>
      <c r="K48" s="52">
        <v>0.21</v>
      </c>
      <c r="L48" s="49"/>
      <c r="M48" s="49"/>
      <c r="N48" s="49"/>
      <c r="O48" s="48" t="s">
        <v>83</v>
      </c>
      <c r="R48" s="65" t="s">
        <v>91</v>
      </c>
      <c r="S48" s="60">
        <f>C50</f>
        <v>0.83099999999999996</v>
      </c>
      <c r="T48" s="60">
        <f t="shared" ref="T48:Y48" si="2">D50</f>
        <v>0.81</v>
      </c>
      <c r="U48" s="60">
        <f t="shared" si="2"/>
        <v>0.23300000000000001</v>
      </c>
      <c r="V48" s="60">
        <f t="shared" si="2"/>
        <v>8.9999999999999993E-3</v>
      </c>
      <c r="W48" s="60">
        <f t="shared" si="2"/>
        <v>0.29399999999999998</v>
      </c>
      <c r="X48" s="60">
        <f t="shared" si="2"/>
        <v>2.8000000000000001E-2</v>
      </c>
      <c r="Y48" s="60">
        <f t="shared" si="2"/>
        <v>1.9E-2</v>
      </c>
      <c r="Z48" s="54">
        <f>J50</f>
        <v>0.35799999999999998</v>
      </c>
      <c r="AA48" s="44">
        <f>K50</f>
        <v>0.193</v>
      </c>
      <c r="AB48" s="44"/>
    </row>
    <row r="49" spans="2:28" x14ac:dyDescent="0.2">
      <c r="B49" s="110" t="s">
        <v>91</v>
      </c>
      <c r="C49" s="70">
        <v>0.91</v>
      </c>
      <c r="D49" s="70">
        <v>0.88900000000000001</v>
      </c>
      <c r="E49" s="58">
        <v>0.312</v>
      </c>
      <c r="F49" s="56">
        <v>8.7999999999999995E-2</v>
      </c>
      <c r="G49" s="58">
        <v>0.374</v>
      </c>
      <c r="H49" s="56">
        <v>0.108</v>
      </c>
      <c r="I49" s="56">
        <v>9.8000000000000004E-2</v>
      </c>
      <c r="J49" s="62">
        <v>0.437</v>
      </c>
      <c r="K49" s="58">
        <v>0.27200000000000002</v>
      </c>
      <c r="L49" s="55"/>
      <c r="M49" s="55"/>
      <c r="N49" s="55"/>
      <c r="O49" s="48">
        <v>450</v>
      </c>
      <c r="R49" s="65" t="s">
        <v>90</v>
      </c>
      <c r="S49" s="46">
        <f>C52</f>
        <v>0.44400000000000001</v>
      </c>
      <c r="T49" s="46">
        <f t="shared" ref="T49:Y49" si="3">D52</f>
        <v>0.52800000000000002</v>
      </c>
      <c r="U49" s="46">
        <f t="shared" si="3"/>
        <v>0.23599999999999999</v>
      </c>
      <c r="V49" s="46">
        <f t="shared" si="3"/>
        <v>6.0000000000000001E-3</v>
      </c>
      <c r="W49" s="46">
        <f t="shared" si="3"/>
        <v>0.16300000000000001</v>
      </c>
      <c r="X49" s="46">
        <f t="shared" si="3"/>
        <v>5.0000000000000001E-3</v>
      </c>
      <c r="Y49" s="46">
        <f t="shared" si="3"/>
        <v>1.4E-2</v>
      </c>
      <c r="Z49" s="54">
        <f>J52</f>
        <v>0.25900000000000001</v>
      </c>
      <c r="AA49" s="44">
        <f>K52</f>
        <v>1.2E-2</v>
      </c>
      <c r="AB49" s="44"/>
    </row>
    <row r="50" spans="2:28" x14ac:dyDescent="0.2">
      <c r="B50" s="111"/>
      <c r="C50" s="69">
        <v>0.83099999999999996</v>
      </c>
      <c r="D50" s="69">
        <v>0.81</v>
      </c>
      <c r="E50" s="52">
        <v>0.23300000000000001</v>
      </c>
      <c r="F50" s="50">
        <v>8.9999999999999993E-3</v>
      </c>
      <c r="G50" s="52">
        <v>0.29399999999999998</v>
      </c>
      <c r="H50" s="50">
        <v>2.8000000000000001E-2</v>
      </c>
      <c r="I50" s="50">
        <v>1.9E-2</v>
      </c>
      <c r="J50" s="61">
        <v>0.35799999999999998</v>
      </c>
      <c r="K50" s="52">
        <v>0.193</v>
      </c>
      <c r="L50" s="49"/>
      <c r="M50" s="49"/>
      <c r="N50" s="49"/>
      <c r="O50" s="48" t="s">
        <v>83</v>
      </c>
      <c r="R50" s="65" t="s">
        <v>89</v>
      </c>
      <c r="S50" s="45">
        <f>C54</f>
        <v>0.27600000000000002</v>
      </c>
      <c r="T50" s="45">
        <f t="shared" ref="T50:Y50" si="4">D54</f>
        <v>0.26700000000000002</v>
      </c>
      <c r="U50" s="45">
        <f t="shared" si="4"/>
        <v>0.20499999999999999</v>
      </c>
      <c r="V50" s="45">
        <f t="shared" si="4"/>
        <v>7.0000000000000001E-3</v>
      </c>
      <c r="W50" s="45">
        <f t="shared" si="4"/>
        <v>0.28399999999999997</v>
      </c>
      <c r="X50" s="45">
        <f t="shared" si="4"/>
        <v>4.0000000000000001E-3</v>
      </c>
      <c r="Y50" s="45">
        <f t="shared" si="4"/>
        <v>0.16700000000000001</v>
      </c>
      <c r="Z50" s="54">
        <f>J54</f>
        <v>0.23899999999999999</v>
      </c>
      <c r="AA50" s="44">
        <f>K54</f>
        <v>2E-3</v>
      </c>
      <c r="AB50" s="44"/>
    </row>
    <row r="51" spans="2:28" x14ac:dyDescent="0.2">
      <c r="B51" s="110" t="s">
        <v>90</v>
      </c>
      <c r="C51" s="59">
        <v>0.52400000000000002</v>
      </c>
      <c r="D51" s="59">
        <v>0.60699999999999998</v>
      </c>
      <c r="E51" s="58">
        <v>0.315</v>
      </c>
      <c r="F51" s="56">
        <v>8.5000000000000006E-2</v>
      </c>
      <c r="G51" s="57">
        <v>0.24199999999999999</v>
      </c>
      <c r="H51" s="56">
        <v>8.4000000000000005E-2</v>
      </c>
      <c r="I51" s="56">
        <v>9.2999999999999999E-2</v>
      </c>
      <c r="J51" s="58">
        <v>0.33900000000000002</v>
      </c>
      <c r="K51" s="56">
        <v>9.1999999999999998E-2</v>
      </c>
      <c r="L51" s="55"/>
      <c r="M51" s="55"/>
      <c r="N51" s="55"/>
      <c r="O51" s="48">
        <v>450</v>
      </c>
      <c r="R51" s="65" t="s">
        <v>88</v>
      </c>
      <c r="S51" s="45">
        <f>C56</f>
        <v>0.156</v>
      </c>
      <c r="T51" s="45">
        <f t="shared" ref="T51:X51" si="5">D56</f>
        <v>0.16300000000000001</v>
      </c>
      <c r="U51" s="45">
        <f t="shared" si="5"/>
        <v>0.218</v>
      </c>
      <c r="V51" s="45">
        <f t="shared" si="5"/>
        <v>0</v>
      </c>
      <c r="W51" s="45">
        <f t="shared" si="5"/>
        <v>0.31</v>
      </c>
      <c r="X51" s="45">
        <f t="shared" si="5"/>
        <v>4.0000000000000001E-3</v>
      </c>
      <c r="Y51" s="45">
        <f>I56</f>
        <v>0.16300000000000001</v>
      </c>
      <c r="Z51" s="54">
        <f>J56</f>
        <v>8.9999999999999993E-3</v>
      </c>
      <c r="AA51" s="44">
        <f>K56</f>
        <v>-3.0000000000000001E-3</v>
      </c>
      <c r="AB51" s="44"/>
    </row>
    <row r="52" spans="2:28" x14ac:dyDescent="0.2">
      <c r="B52" s="111"/>
      <c r="C52" s="53">
        <v>0.44400000000000001</v>
      </c>
      <c r="D52" s="53">
        <v>0.52800000000000002</v>
      </c>
      <c r="E52" s="52">
        <v>0.23599999999999999</v>
      </c>
      <c r="F52" s="50">
        <v>6.0000000000000001E-3</v>
      </c>
      <c r="G52" s="51">
        <v>0.16300000000000001</v>
      </c>
      <c r="H52" s="50">
        <v>5.0000000000000001E-3</v>
      </c>
      <c r="I52" s="50">
        <v>1.4E-2</v>
      </c>
      <c r="J52" s="52">
        <v>0.25900000000000001</v>
      </c>
      <c r="K52" s="50">
        <v>1.2E-2</v>
      </c>
      <c r="L52" s="49"/>
      <c r="M52" s="49"/>
      <c r="N52" s="49"/>
      <c r="O52" s="48" t="s">
        <v>83</v>
      </c>
      <c r="R52" s="65" t="s">
        <v>86</v>
      </c>
      <c r="S52" s="44">
        <f>C58</f>
        <v>0.09</v>
      </c>
      <c r="T52" s="44">
        <f t="shared" ref="T52:X52" si="6">D58</f>
        <v>9.0999999999999998E-2</v>
      </c>
      <c r="U52" s="44">
        <f t="shared" si="6"/>
        <v>6.0000000000000001E-3</v>
      </c>
      <c r="V52" s="44">
        <f t="shared" si="6"/>
        <v>3.0000000000000001E-3</v>
      </c>
      <c r="W52" s="44">
        <f t="shared" si="6"/>
        <v>0.26</v>
      </c>
      <c r="X52" s="44">
        <f t="shared" si="6"/>
        <v>0.13700000000000001</v>
      </c>
      <c r="Y52" s="44">
        <f>I58</f>
        <v>0.13900000000000001</v>
      </c>
      <c r="Z52" s="54">
        <f>J58</f>
        <v>4.1000000000000002E-2</v>
      </c>
      <c r="AA52" s="44"/>
      <c r="AB52" s="44"/>
    </row>
    <row r="53" spans="2:28" x14ac:dyDescent="0.2">
      <c r="B53" s="110" t="s">
        <v>89</v>
      </c>
      <c r="C53" s="58">
        <v>0.35499999999999998</v>
      </c>
      <c r="D53" s="58">
        <v>0.34699999999999998</v>
      </c>
      <c r="E53" s="58">
        <v>0.28399999999999997</v>
      </c>
      <c r="F53" s="56">
        <v>8.6999999999999994E-2</v>
      </c>
      <c r="G53" s="58">
        <v>0.36299999999999999</v>
      </c>
      <c r="H53" s="56">
        <v>8.3000000000000004E-2</v>
      </c>
      <c r="I53" s="57">
        <v>0.247</v>
      </c>
      <c r="J53" s="58">
        <v>0.31900000000000001</v>
      </c>
      <c r="K53" s="56">
        <v>8.2000000000000003E-2</v>
      </c>
      <c r="L53" s="55"/>
      <c r="M53" s="55"/>
      <c r="N53" s="55"/>
      <c r="O53" s="48">
        <v>450</v>
      </c>
      <c r="R53" s="65" t="s">
        <v>84</v>
      </c>
      <c r="S53" s="44">
        <f>C60</f>
        <v>-2E-3</v>
      </c>
      <c r="T53" s="44">
        <f t="shared" ref="T53:X53" si="7">D60</f>
        <v>2E-3</v>
      </c>
      <c r="U53" s="44">
        <f t="shared" si="7"/>
        <v>6.0000000000000001E-3</v>
      </c>
      <c r="V53" s="44">
        <f t="shared" si="7"/>
        <v>0.36</v>
      </c>
      <c r="W53" s="44">
        <f t="shared" si="7"/>
        <v>0.182</v>
      </c>
      <c r="X53" s="44">
        <f t="shared" si="7"/>
        <v>0.13300000000000001</v>
      </c>
      <c r="Y53" s="44">
        <f>I60</f>
        <v>6.0000000000000001E-3</v>
      </c>
      <c r="Z53" s="54">
        <f>J60</f>
        <v>0.01</v>
      </c>
      <c r="AA53" s="44"/>
      <c r="AB53" s="44"/>
    </row>
    <row r="54" spans="2:28" x14ac:dyDescent="0.2">
      <c r="B54" s="111"/>
      <c r="C54" s="52">
        <v>0.27600000000000002</v>
      </c>
      <c r="D54" s="52">
        <v>0.26700000000000002</v>
      </c>
      <c r="E54" s="52">
        <v>0.20499999999999999</v>
      </c>
      <c r="F54" s="50">
        <v>7.0000000000000001E-3</v>
      </c>
      <c r="G54" s="52">
        <v>0.28399999999999997</v>
      </c>
      <c r="H54" s="50">
        <v>4.0000000000000001E-3</v>
      </c>
      <c r="I54" s="51">
        <v>0.16700000000000001</v>
      </c>
      <c r="J54" s="52">
        <v>0.23899999999999999</v>
      </c>
      <c r="K54" s="50">
        <v>2E-3</v>
      </c>
      <c r="L54" s="49"/>
      <c r="M54" s="49"/>
      <c r="N54" s="49"/>
      <c r="O54" s="48" t="s">
        <v>83</v>
      </c>
    </row>
    <row r="55" spans="2:28" x14ac:dyDescent="0.2">
      <c r="B55" s="110" t="s">
        <v>88</v>
      </c>
      <c r="C55" s="57">
        <v>0.23499999999999999</v>
      </c>
      <c r="D55" s="57">
        <v>0.24199999999999999</v>
      </c>
      <c r="E55" s="58">
        <v>0.29699999999999999</v>
      </c>
      <c r="F55" s="56">
        <v>7.9000000000000001E-2</v>
      </c>
      <c r="G55" s="62">
        <v>0.39</v>
      </c>
      <c r="H55" s="56">
        <v>8.3000000000000004E-2</v>
      </c>
      <c r="I55" s="57">
        <v>0.24199999999999999</v>
      </c>
      <c r="J55" s="56">
        <v>8.8999999999999996E-2</v>
      </c>
      <c r="K55" s="56">
        <v>7.5999999999999998E-2</v>
      </c>
      <c r="L55" s="55"/>
      <c r="M55" s="55"/>
      <c r="N55" s="55"/>
      <c r="O55" s="48">
        <v>450</v>
      </c>
    </row>
    <row r="56" spans="2:28" x14ac:dyDescent="0.2">
      <c r="B56" s="111"/>
      <c r="C56" s="51">
        <v>0.156</v>
      </c>
      <c r="D56" s="51">
        <v>0.16300000000000001</v>
      </c>
      <c r="E56" s="52">
        <v>0.218</v>
      </c>
      <c r="F56" s="50">
        <v>0</v>
      </c>
      <c r="G56" s="61">
        <v>0.31</v>
      </c>
      <c r="H56" s="50">
        <v>4.0000000000000001E-3</v>
      </c>
      <c r="I56" s="51">
        <v>0.16300000000000001</v>
      </c>
      <c r="J56" s="50">
        <v>8.9999999999999993E-3</v>
      </c>
      <c r="K56" s="50">
        <v>-3.0000000000000001E-3</v>
      </c>
      <c r="L56" s="49"/>
      <c r="M56" s="49"/>
      <c r="N56" s="49"/>
      <c r="O56" s="48" t="s">
        <v>83</v>
      </c>
      <c r="Q56" s="63"/>
      <c r="R56" s="63" t="s">
        <v>87</v>
      </c>
      <c r="S56" s="42"/>
      <c r="U56" s="39"/>
      <c r="V56" s="39"/>
      <c r="W56" s="39"/>
      <c r="X56" s="39"/>
      <c r="Y56" s="39"/>
      <c r="Z56" s="39"/>
    </row>
    <row r="57" spans="2:28" x14ac:dyDescent="0.2">
      <c r="B57" s="110" t="s">
        <v>86</v>
      </c>
      <c r="C57" s="57">
        <v>0.16900000000000001</v>
      </c>
      <c r="D57" s="57">
        <v>0.17100000000000001</v>
      </c>
      <c r="E57" s="56">
        <v>8.5000000000000006E-2</v>
      </c>
      <c r="F57" s="56">
        <v>8.3000000000000004E-2</v>
      </c>
      <c r="G57" s="58">
        <v>0.33900000000000002</v>
      </c>
      <c r="H57" s="57">
        <v>0.217</v>
      </c>
      <c r="I57" s="57">
        <v>0.219</v>
      </c>
      <c r="J57" s="56">
        <v>0.121</v>
      </c>
      <c r="K57" s="56">
        <v>8.8999999999999996E-2</v>
      </c>
      <c r="L57" s="55"/>
      <c r="M57" s="55"/>
      <c r="N57" s="55"/>
      <c r="O57" s="48">
        <v>450</v>
      </c>
      <c r="Q57" s="42"/>
      <c r="R57" s="42" t="s">
        <v>85</v>
      </c>
      <c r="S57" s="42"/>
      <c r="U57" s="39" t="s">
        <v>79</v>
      </c>
      <c r="V57" s="39"/>
      <c r="W57" s="39" t="s">
        <v>79</v>
      </c>
      <c r="X57" s="39"/>
      <c r="Y57" s="39" t="s">
        <v>79</v>
      </c>
      <c r="Z57" s="39"/>
    </row>
    <row r="58" spans="2:28" x14ac:dyDescent="0.2">
      <c r="B58" s="111"/>
      <c r="C58" s="51">
        <v>0.09</v>
      </c>
      <c r="D58" s="51">
        <v>9.0999999999999998E-2</v>
      </c>
      <c r="E58" s="50">
        <v>6.0000000000000001E-3</v>
      </c>
      <c r="F58" s="50">
        <v>3.0000000000000001E-3</v>
      </c>
      <c r="G58" s="52">
        <v>0.26</v>
      </c>
      <c r="H58" s="51">
        <v>0.13700000000000001</v>
      </c>
      <c r="I58" s="51">
        <v>0.13900000000000001</v>
      </c>
      <c r="J58" s="50">
        <v>4.1000000000000002E-2</v>
      </c>
      <c r="K58" s="50">
        <v>8.9999999999999993E-3</v>
      </c>
      <c r="L58" s="49"/>
      <c r="M58" s="49"/>
      <c r="N58" s="49"/>
      <c r="O58" s="48" t="s">
        <v>83</v>
      </c>
      <c r="Q58" s="60"/>
      <c r="R58" s="60">
        <v>2000</v>
      </c>
      <c r="S58" s="43">
        <f>AVERAGE(S46:T46)</f>
        <v>1.6339999999999999</v>
      </c>
      <c r="U58" s="40" t="s">
        <v>82</v>
      </c>
      <c r="V58" s="39">
        <f>U46</f>
        <v>0.24399999999999999</v>
      </c>
      <c r="W58" s="39" t="s">
        <v>62</v>
      </c>
      <c r="X58" s="39">
        <f>U52</f>
        <v>6.0000000000000001E-3</v>
      </c>
      <c r="Y58" s="40" t="s">
        <v>81</v>
      </c>
      <c r="Z58" s="39">
        <f>V50</f>
        <v>7.0000000000000001E-3</v>
      </c>
    </row>
    <row r="59" spans="2:28" x14ac:dyDescent="0.2">
      <c r="B59" s="110" t="s">
        <v>84</v>
      </c>
      <c r="C59" s="56">
        <v>7.8E-2</v>
      </c>
      <c r="D59" s="56">
        <v>8.1000000000000003E-2</v>
      </c>
      <c r="E59" s="56">
        <v>8.5000000000000006E-2</v>
      </c>
      <c r="F59" s="62">
        <v>0.44</v>
      </c>
      <c r="G59" s="58">
        <v>0.26200000000000001</v>
      </c>
      <c r="H59" s="57">
        <v>0.21299999999999999</v>
      </c>
      <c r="I59" s="56">
        <v>8.5000000000000006E-2</v>
      </c>
      <c r="J59" s="56">
        <v>8.8999999999999996E-2</v>
      </c>
      <c r="K59" s="56">
        <v>7.1999999999999995E-2</v>
      </c>
      <c r="L59" s="55"/>
      <c r="M59" s="55"/>
      <c r="N59" s="55"/>
      <c r="O59" s="48">
        <v>450</v>
      </c>
      <c r="Q59" s="54"/>
      <c r="R59" s="54">
        <v>1000</v>
      </c>
      <c r="S59" s="43">
        <f t="shared" ref="S59:S64" si="8">AVERAGE(S47:T47)</f>
        <v>1.3370000000000002</v>
      </c>
      <c r="U59" s="40" t="s">
        <v>82</v>
      </c>
      <c r="V59" s="39">
        <f t="shared" ref="V59:V63" si="9">U47</f>
        <v>0.27100000000000002</v>
      </c>
      <c r="W59" s="39" t="s">
        <v>62</v>
      </c>
      <c r="X59" s="39">
        <f>U53</f>
        <v>6.0000000000000001E-3</v>
      </c>
      <c r="Y59" s="40" t="s">
        <v>81</v>
      </c>
      <c r="Z59" s="39">
        <f t="shared" ref="Z59:Z61" si="10">V51</f>
        <v>0</v>
      </c>
    </row>
    <row r="60" spans="2:28" x14ac:dyDescent="0.2">
      <c r="B60" s="111"/>
      <c r="C60" s="50">
        <v>-2E-3</v>
      </c>
      <c r="D60" s="50">
        <v>2E-3</v>
      </c>
      <c r="E60" s="50">
        <v>6.0000000000000001E-3</v>
      </c>
      <c r="F60" s="61">
        <v>0.36</v>
      </c>
      <c r="G60" s="52">
        <v>0.182</v>
      </c>
      <c r="H60" s="51">
        <v>0.13300000000000001</v>
      </c>
      <c r="I60" s="50">
        <v>6.0000000000000001E-3</v>
      </c>
      <c r="J60" s="50">
        <v>0.01</v>
      </c>
      <c r="K60" s="50">
        <v>-7.0000000000000001E-3</v>
      </c>
      <c r="L60" s="49"/>
      <c r="M60" s="49"/>
      <c r="N60" s="49"/>
      <c r="O60" s="48" t="s">
        <v>83</v>
      </c>
      <c r="Q60" s="47"/>
      <c r="R60" s="47">
        <v>500</v>
      </c>
      <c r="S60" s="43">
        <f t="shared" si="8"/>
        <v>0.82050000000000001</v>
      </c>
      <c r="U60" s="40" t="s">
        <v>82</v>
      </c>
      <c r="V60" s="39">
        <f t="shared" si="9"/>
        <v>0.23300000000000001</v>
      </c>
      <c r="W60" s="39" t="s">
        <v>62</v>
      </c>
      <c r="X60" s="39">
        <f>V46</f>
        <v>1.7999999999999999E-2</v>
      </c>
      <c r="Y60" s="40" t="s">
        <v>81</v>
      </c>
      <c r="Z60" s="39">
        <f t="shared" si="10"/>
        <v>3.0000000000000001E-3</v>
      </c>
    </row>
    <row r="61" spans="2:28" x14ac:dyDescent="0.2">
      <c r="Q61" s="46"/>
      <c r="R61" s="46">
        <v>250</v>
      </c>
      <c r="S61" s="43">
        <f t="shared" si="8"/>
        <v>0.48599999999999999</v>
      </c>
      <c r="U61" s="39" t="s">
        <v>73</v>
      </c>
      <c r="V61" s="39">
        <f t="shared" si="9"/>
        <v>0.23599999999999999</v>
      </c>
      <c r="W61" s="40" t="s">
        <v>80</v>
      </c>
      <c r="X61" s="39">
        <f>V47</f>
        <v>8.0000000000000002E-3</v>
      </c>
      <c r="Y61" s="39" t="s">
        <v>66</v>
      </c>
      <c r="Z61" s="39">
        <f t="shared" si="10"/>
        <v>0.36</v>
      </c>
    </row>
    <row r="62" spans="2:28" x14ac:dyDescent="0.2">
      <c r="Q62" s="45"/>
      <c r="R62" s="45">
        <v>125</v>
      </c>
      <c r="S62" s="43">
        <f t="shared" si="8"/>
        <v>0.27150000000000002</v>
      </c>
      <c r="U62" s="39" t="s">
        <v>73</v>
      </c>
      <c r="V62" s="39">
        <f t="shared" si="9"/>
        <v>0.20499999999999999</v>
      </c>
      <c r="W62" s="40" t="s">
        <v>80</v>
      </c>
      <c r="X62" s="39">
        <f t="shared" ref="X62:X63" si="11">V48</f>
        <v>8.9999999999999993E-3</v>
      </c>
      <c r="Y62" s="39" t="s">
        <v>66</v>
      </c>
      <c r="Z62" s="39">
        <f>W46</f>
        <v>0.442</v>
      </c>
    </row>
    <row r="63" spans="2:28" x14ac:dyDescent="0.2">
      <c r="Q63" s="45"/>
      <c r="R63" s="45">
        <v>62.5</v>
      </c>
      <c r="S63" s="43">
        <f t="shared" si="8"/>
        <v>0.1595</v>
      </c>
      <c r="U63" s="39" t="s">
        <v>73</v>
      </c>
      <c r="V63" s="39">
        <f t="shared" si="9"/>
        <v>0.218</v>
      </c>
      <c r="W63" s="40" t="s">
        <v>80</v>
      </c>
      <c r="X63" s="39">
        <f t="shared" si="11"/>
        <v>6.0000000000000001E-3</v>
      </c>
      <c r="Y63" s="39" t="s">
        <v>66</v>
      </c>
      <c r="Z63" s="39">
        <f>W47</f>
        <v>0.43</v>
      </c>
    </row>
    <row r="64" spans="2:28" x14ac:dyDescent="0.2">
      <c r="Q64" s="44"/>
      <c r="R64" s="44">
        <v>31.3</v>
      </c>
      <c r="S64" s="43">
        <f t="shared" si="8"/>
        <v>9.0499999999999997E-2</v>
      </c>
      <c r="U64" s="42"/>
      <c r="V64" s="42"/>
      <c r="W64" s="42"/>
      <c r="X64" s="42"/>
      <c r="Y64" s="42"/>
      <c r="Z64" s="42"/>
    </row>
    <row r="65" spans="1:26" x14ac:dyDescent="0.2">
      <c r="U65" s="39" t="s">
        <v>79</v>
      </c>
      <c r="V65" s="40"/>
      <c r="W65" s="39" t="s">
        <v>78</v>
      </c>
      <c r="X65" s="40"/>
      <c r="Y65" s="40" t="s">
        <v>68</v>
      </c>
      <c r="Z65" s="39"/>
    </row>
    <row r="66" spans="1:26" x14ac:dyDescent="0.2">
      <c r="A66" s="38" t="s">
        <v>58</v>
      </c>
      <c r="B66" s="37" t="s">
        <v>196</v>
      </c>
      <c r="U66" s="40" t="s">
        <v>75</v>
      </c>
      <c r="V66" s="40">
        <f>W48</f>
        <v>0.29399999999999998</v>
      </c>
      <c r="W66" s="40" t="s">
        <v>74</v>
      </c>
      <c r="X66" s="40">
        <f>X46</f>
        <v>1.2E-2</v>
      </c>
      <c r="Y66" s="39" t="s">
        <v>73</v>
      </c>
      <c r="Z66" s="39">
        <f>X52</f>
        <v>0.13700000000000001</v>
      </c>
    </row>
    <row r="67" spans="1:26" x14ac:dyDescent="0.2">
      <c r="A67" s="38"/>
      <c r="B67" s="37"/>
      <c r="U67" s="40" t="s">
        <v>75</v>
      </c>
      <c r="V67" s="40">
        <f t="shared" ref="V67:V71" si="12">W49</f>
        <v>0.16300000000000001</v>
      </c>
      <c r="W67" s="40" t="s">
        <v>74</v>
      </c>
      <c r="X67" s="40">
        <f t="shared" ref="X67:X71" si="13">X47</f>
        <v>1.0999999999999999E-2</v>
      </c>
      <c r="Y67" s="39" t="s">
        <v>73</v>
      </c>
      <c r="Z67" s="39">
        <f>X53</f>
        <v>0.13300000000000001</v>
      </c>
    </row>
    <row r="68" spans="1:26" x14ac:dyDescent="0.2">
      <c r="A68" s="38" t="s">
        <v>64</v>
      </c>
      <c r="B68" s="37" t="s">
        <v>63</v>
      </c>
      <c r="U68" s="40" t="s">
        <v>75</v>
      </c>
      <c r="V68" s="40">
        <f t="shared" si="12"/>
        <v>0.28399999999999997</v>
      </c>
      <c r="W68" s="40" t="s">
        <v>74</v>
      </c>
      <c r="X68" s="40">
        <f t="shared" si="13"/>
        <v>2.8000000000000001E-2</v>
      </c>
      <c r="Y68" s="39" t="s">
        <v>73</v>
      </c>
      <c r="Z68" s="39">
        <f>Y46</f>
        <v>0.20499999999999999</v>
      </c>
    </row>
    <row r="69" spans="1:26" x14ac:dyDescent="0.2">
      <c r="A69" s="38" t="s">
        <v>54</v>
      </c>
      <c r="B69" s="37" t="s">
        <v>54</v>
      </c>
      <c r="U69" s="40" t="s">
        <v>190</v>
      </c>
      <c r="V69" s="40">
        <f t="shared" si="12"/>
        <v>0.31</v>
      </c>
      <c r="W69" s="40" t="s">
        <v>71</v>
      </c>
      <c r="X69" s="40">
        <f t="shared" si="13"/>
        <v>5.0000000000000001E-3</v>
      </c>
      <c r="Y69" s="40" t="s">
        <v>70</v>
      </c>
      <c r="Z69" s="39">
        <f t="shared" ref="Z69:Z71" si="14">Y47</f>
        <v>-1E-3</v>
      </c>
    </row>
    <row r="70" spans="1:26" x14ac:dyDescent="0.2">
      <c r="A70" s="38" t="s">
        <v>77</v>
      </c>
      <c r="B70" s="37" t="s">
        <v>76</v>
      </c>
      <c r="U70" s="40" t="s">
        <v>190</v>
      </c>
      <c r="V70" s="40">
        <f t="shared" si="12"/>
        <v>0.26</v>
      </c>
      <c r="W70" s="40" t="s">
        <v>71</v>
      </c>
      <c r="X70" s="40">
        <f t="shared" si="13"/>
        <v>4.0000000000000001E-3</v>
      </c>
      <c r="Y70" s="40" t="s">
        <v>70</v>
      </c>
      <c r="Z70" s="39">
        <f t="shared" si="14"/>
        <v>1.9E-2</v>
      </c>
    </row>
    <row r="71" spans="1:26" x14ac:dyDescent="0.2">
      <c r="A71" s="38"/>
      <c r="B71" s="37"/>
      <c r="U71" s="40" t="s">
        <v>190</v>
      </c>
      <c r="V71" s="40">
        <f t="shared" si="12"/>
        <v>0.182</v>
      </c>
      <c r="W71" s="40" t="s">
        <v>71</v>
      </c>
      <c r="X71" s="40">
        <f t="shared" si="13"/>
        <v>4.0000000000000001E-3</v>
      </c>
      <c r="Y71" s="40" t="s">
        <v>70</v>
      </c>
      <c r="Z71" s="39">
        <f t="shared" si="14"/>
        <v>1.4E-2</v>
      </c>
    </row>
    <row r="72" spans="1:26" x14ac:dyDescent="0.2">
      <c r="A72" s="38" t="s">
        <v>51</v>
      </c>
      <c r="B72" s="37"/>
    </row>
    <row r="73" spans="1:26" x14ac:dyDescent="0.2">
      <c r="A73" s="38" t="s">
        <v>50</v>
      </c>
      <c r="B73" s="37">
        <v>1E-3</v>
      </c>
      <c r="U73" s="40" t="s">
        <v>68</v>
      </c>
      <c r="V73" s="40"/>
      <c r="W73" s="40"/>
      <c r="X73" s="40"/>
      <c r="Y73" s="40"/>
      <c r="Z73" s="39"/>
    </row>
    <row r="74" spans="1:26" x14ac:dyDescent="0.2">
      <c r="A74" s="38" t="s">
        <v>49</v>
      </c>
      <c r="B74" s="37" t="s">
        <v>197</v>
      </c>
      <c r="U74" s="40" t="s">
        <v>67</v>
      </c>
      <c r="V74" s="40">
        <f>Y50</f>
        <v>0.16700000000000001</v>
      </c>
      <c r="W74" s="39" t="s">
        <v>66</v>
      </c>
      <c r="X74" s="40">
        <f>Z48</f>
        <v>0.35799999999999998</v>
      </c>
      <c r="Y74" s="39" t="s">
        <v>65</v>
      </c>
      <c r="Z74" s="39">
        <f>AA46</f>
        <v>0.20100000000000001</v>
      </c>
    </row>
    <row r="75" spans="1:26" x14ac:dyDescent="0.2">
      <c r="A75" s="38" t="s">
        <v>47</v>
      </c>
      <c r="B75" s="37" t="s">
        <v>46</v>
      </c>
      <c r="U75" s="40" t="s">
        <v>67</v>
      </c>
      <c r="V75" s="40">
        <f t="shared" ref="V75:V77" si="15">Y51</f>
        <v>0.16300000000000001</v>
      </c>
      <c r="W75" s="39" t="s">
        <v>66</v>
      </c>
      <c r="X75" s="40">
        <f t="shared" ref="X75:X79" si="16">Z49</f>
        <v>0.25900000000000001</v>
      </c>
      <c r="Y75" s="39" t="s">
        <v>65</v>
      </c>
      <c r="Z75" s="39">
        <f t="shared" ref="Z75:Z79" si="17">AA47</f>
        <v>0.21</v>
      </c>
    </row>
    <row r="76" spans="1:26" x14ac:dyDescent="0.2">
      <c r="A76" s="38" t="s">
        <v>45</v>
      </c>
      <c r="B76" s="37" t="s">
        <v>44</v>
      </c>
      <c r="U76" s="40" t="s">
        <v>67</v>
      </c>
      <c r="V76" s="40">
        <f t="shared" si="15"/>
        <v>0.13900000000000001</v>
      </c>
      <c r="W76" s="39" t="s">
        <v>66</v>
      </c>
      <c r="X76" s="40">
        <f t="shared" si="16"/>
        <v>0.23899999999999999</v>
      </c>
      <c r="Y76" s="39" t="s">
        <v>65</v>
      </c>
      <c r="Z76" s="39">
        <f t="shared" si="17"/>
        <v>0.193</v>
      </c>
    </row>
    <row r="77" spans="1:26" x14ac:dyDescent="0.2">
      <c r="A77" s="38" t="s">
        <v>43</v>
      </c>
      <c r="B77" s="37" t="s">
        <v>198</v>
      </c>
      <c r="U77" s="40" t="s">
        <v>62</v>
      </c>
      <c r="V77" s="40">
        <f t="shared" si="15"/>
        <v>6.0000000000000001E-3</v>
      </c>
      <c r="W77" s="40" t="s">
        <v>61</v>
      </c>
      <c r="X77" s="40">
        <f t="shared" si="16"/>
        <v>8.9999999999999993E-3</v>
      </c>
      <c r="Y77" s="40" t="s">
        <v>60</v>
      </c>
      <c r="Z77" s="39">
        <f t="shared" si="17"/>
        <v>1.2E-2</v>
      </c>
    </row>
    <row r="78" spans="1:26" x14ac:dyDescent="0.2">
      <c r="U78" s="40" t="s">
        <v>62</v>
      </c>
      <c r="V78" s="40">
        <f>Z46</f>
        <v>1.2E-2</v>
      </c>
      <c r="W78" s="40" t="s">
        <v>61</v>
      </c>
      <c r="X78" s="40">
        <f t="shared" si="16"/>
        <v>4.1000000000000002E-2</v>
      </c>
      <c r="Y78" s="40" t="s">
        <v>60</v>
      </c>
      <c r="Z78" s="39">
        <f t="shared" si="17"/>
        <v>2E-3</v>
      </c>
    </row>
    <row r="79" spans="1:26" x14ac:dyDescent="0.2">
      <c r="A79" s="38" t="s">
        <v>58</v>
      </c>
      <c r="B79" s="37" t="s">
        <v>196</v>
      </c>
      <c r="U79" s="40" t="s">
        <v>62</v>
      </c>
      <c r="V79" s="40">
        <f>Z47</f>
        <v>8.9999999999999993E-3</v>
      </c>
      <c r="W79" s="40" t="s">
        <v>61</v>
      </c>
      <c r="X79" s="40">
        <f t="shared" si="16"/>
        <v>0.01</v>
      </c>
      <c r="Y79" s="40" t="s">
        <v>60</v>
      </c>
      <c r="Z79" s="39">
        <f t="shared" si="17"/>
        <v>-3.0000000000000001E-3</v>
      </c>
    </row>
    <row r="80" spans="1:26" x14ac:dyDescent="0.2">
      <c r="A80" s="38"/>
      <c r="B80" s="37"/>
    </row>
    <row r="81" spans="1:19" x14ac:dyDescent="0.2">
      <c r="A81" s="38" t="s">
        <v>53</v>
      </c>
      <c r="B81" s="37" t="s">
        <v>52</v>
      </c>
      <c r="S81" t="s">
        <v>193</v>
      </c>
    </row>
    <row r="82" spans="1:19" x14ac:dyDescent="0.2">
      <c r="A82" s="38" t="s">
        <v>54</v>
      </c>
      <c r="B82" s="37" t="s">
        <v>54</v>
      </c>
    </row>
    <row r="83" spans="1:19" x14ac:dyDescent="0.2">
      <c r="A83" s="38" t="s">
        <v>64</v>
      </c>
      <c r="B83" s="37" t="s">
        <v>63</v>
      </c>
    </row>
    <row r="84" spans="1:19" x14ac:dyDescent="0.2">
      <c r="A84" s="38"/>
      <c r="B84" s="37"/>
    </row>
    <row r="85" spans="1:19" x14ac:dyDescent="0.2">
      <c r="A85" s="38" t="s">
        <v>51</v>
      </c>
      <c r="B85" s="37"/>
    </row>
    <row r="86" spans="1:19" x14ac:dyDescent="0.2">
      <c r="A86" s="38" t="s">
        <v>50</v>
      </c>
      <c r="B86" s="37">
        <v>6.9999999999999999E-4</v>
      </c>
    </row>
    <row r="87" spans="1:19" x14ac:dyDescent="0.2">
      <c r="A87" s="38" t="s">
        <v>49</v>
      </c>
      <c r="B87" s="37" t="s">
        <v>197</v>
      </c>
    </row>
    <row r="88" spans="1:19" x14ac:dyDescent="0.2">
      <c r="A88" s="38" t="s">
        <v>47</v>
      </c>
      <c r="B88" s="37" t="s">
        <v>46</v>
      </c>
    </row>
    <row r="89" spans="1:19" x14ac:dyDescent="0.2">
      <c r="A89" s="38" t="s">
        <v>45</v>
      </c>
      <c r="B89" s="37" t="s">
        <v>44</v>
      </c>
    </row>
    <row r="90" spans="1:19" x14ac:dyDescent="0.2">
      <c r="A90" s="38" t="s">
        <v>43</v>
      </c>
      <c r="B90" s="37" t="s">
        <v>199</v>
      </c>
    </row>
    <row r="92" spans="1:19" x14ac:dyDescent="0.2">
      <c r="A92" s="108" t="s">
        <v>58</v>
      </c>
      <c r="B92" s="109" t="s">
        <v>284</v>
      </c>
    </row>
    <row r="93" spans="1:19" x14ac:dyDescent="0.2">
      <c r="A93" s="108"/>
      <c r="B93" s="109"/>
    </row>
    <row r="94" spans="1:19" x14ac:dyDescent="0.2">
      <c r="A94" s="108" t="s">
        <v>56</v>
      </c>
      <c r="B94" s="109" t="s">
        <v>55</v>
      </c>
    </row>
    <row r="95" spans="1:19" x14ac:dyDescent="0.2">
      <c r="A95" s="108" t="s">
        <v>54</v>
      </c>
      <c r="B95" s="109" t="s">
        <v>54</v>
      </c>
    </row>
    <row r="96" spans="1:19" x14ac:dyDescent="0.2">
      <c r="A96" s="108" t="s">
        <v>53</v>
      </c>
      <c r="B96" s="109" t="s">
        <v>52</v>
      </c>
    </row>
    <row r="97" spans="1:2" x14ac:dyDescent="0.2">
      <c r="A97" s="108"/>
      <c r="B97" s="109"/>
    </row>
    <row r="98" spans="1:2" x14ac:dyDescent="0.2">
      <c r="A98" s="108" t="s">
        <v>51</v>
      </c>
      <c r="B98" s="109"/>
    </row>
    <row r="99" spans="1:2" x14ac:dyDescent="0.2">
      <c r="A99" s="108" t="s">
        <v>50</v>
      </c>
      <c r="B99" s="109">
        <v>7.1000000000000004E-3</v>
      </c>
    </row>
    <row r="100" spans="1:2" x14ac:dyDescent="0.2">
      <c r="A100" s="108" t="s">
        <v>49</v>
      </c>
      <c r="B100" s="109" t="s">
        <v>48</v>
      </c>
    </row>
    <row r="101" spans="1:2" x14ac:dyDescent="0.2">
      <c r="A101" s="108" t="s">
        <v>47</v>
      </c>
      <c r="B101" s="109" t="s">
        <v>46</v>
      </c>
    </row>
    <row r="102" spans="1:2" x14ac:dyDescent="0.2">
      <c r="A102" s="108" t="s">
        <v>45</v>
      </c>
      <c r="B102" s="109" t="s">
        <v>44</v>
      </c>
    </row>
    <row r="103" spans="1:2" x14ac:dyDescent="0.2">
      <c r="A103" s="108" t="s">
        <v>43</v>
      </c>
      <c r="B103" s="109" t="s">
        <v>283</v>
      </c>
    </row>
    <row r="105" spans="1:2" x14ac:dyDescent="0.2">
      <c r="A105" s="108" t="s">
        <v>58</v>
      </c>
      <c r="B105" s="109" t="s">
        <v>284</v>
      </c>
    </row>
    <row r="106" spans="1:2" x14ac:dyDescent="0.2">
      <c r="A106" s="108"/>
      <c r="B106" s="109"/>
    </row>
    <row r="107" spans="1:2" x14ac:dyDescent="0.2">
      <c r="A107" s="108" t="s">
        <v>56</v>
      </c>
      <c r="B107" s="109" t="s">
        <v>55</v>
      </c>
    </row>
    <row r="108" spans="1:2" x14ac:dyDescent="0.2">
      <c r="A108" s="108" t="s">
        <v>54</v>
      </c>
      <c r="B108" s="109" t="s">
        <v>54</v>
      </c>
    </row>
    <row r="109" spans="1:2" x14ac:dyDescent="0.2">
      <c r="A109" s="108" t="s">
        <v>64</v>
      </c>
      <c r="B109" s="109" t="s">
        <v>63</v>
      </c>
    </row>
    <row r="110" spans="1:2" x14ac:dyDescent="0.2">
      <c r="A110" s="108"/>
      <c r="B110" s="109"/>
    </row>
    <row r="111" spans="1:2" x14ac:dyDescent="0.2">
      <c r="A111" s="108" t="s">
        <v>51</v>
      </c>
      <c r="B111" s="109"/>
    </row>
    <row r="112" spans="1:2" x14ac:dyDescent="0.2">
      <c r="A112" s="108" t="s">
        <v>50</v>
      </c>
      <c r="B112" s="109">
        <v>5.1999999999999998E-3</v>
      </c>
    </row>
    <row r="113" spans="1:2" x14ac:dyDescent="0.2">
      <c r="A113" s="108" t="s">
        <v>49</v>
      </c>
      <c r="B113" s="109" t="s">
        <v>48</v>
      </c>
    </row>
    <row r="114" spans="1:2" x14ac:dyDescent="0.2">
      <c r="A114" s="108" t="s">
        <v>47</v>
      </c>
      <c r="B114" s="109" t="s">
        <v>46</v>
      </c>
    </row>
    <row r="115" spans="1:2" x14ac:dyDescent="0.2">
      <c r="A115" s="108" t="s">
        <v>45</v>
      </c>
      <c r="B115" s="109" t="s">
        <v>44</v>
      </c>
    </row>
    <row r="116" spans="1:2" x14ac:dyDescent="0.2">
      <c r="A116" s="108" t="s">
        <v>43</v>
      </c>
      <c r="B116" s="109" t="s">
        <v>285</v>
      </c>
    </row>
  </sheetData>
  <mergeCells count="16">
    <mergeCell ref="B34:B35"/>
    <mergeCell ref="B24:B25"/>
    <mergeCell ref="B26:B27"/>
    <mergeCell ref="B28:B29"/>
    <mergeCell ref="B30:B31"/>
    <mergeCell ref="B32:B33"/>
    <mergeCell ref="B53:B54"/>
    <mergeCell ref="B55:B56"/>
    <mergeCell ref="B57:B58"/>
    <mergeCell ref="B59:B60"/>
    <mergeCell ref="B36:B37"/>
    <mergeCell ref="B38:B39"/>
    <mergeCell ref="B45:B46"/>
    <mergeCell ref="B47:B48"/>
    <mergeCell ref="B49:B50"/>
    <mergeCell ref="B51:B5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62D43-1FB4-3345-883B-380763F8A988}">
  <dimension ref="A1:AJ107"/>
  <sheetViews>
    <sheetView topLeftCell="A33" workbookViewId="0">
      <selection activeCell="AE58" sqref="AE58:AE63"/>
    </sheetView>
  </sheetViews>
  <sheetFormatPr baseColWidth="10" defaultColWidth="8.83203125" defaultRowHeight="13" x14ac:dyDescent="0.15"/>
  <cols>
    <col min="1" max="1" width="20.6640625" style="112" customWidth="1"/>
    <col min="2" max="2" width="12.6640625" style="112" customWidth="1"/>
    <col min="3" max="17" width="8.83203125" style="112"/>
    <col min="18" max="38" width="9.83203125" style="112" customWidth="1"/>
    <col min="39" max="16384" width="8.83203125" style="112"/>
  </cols>
  <sheetData>
    <row r="1" spans="1:28" x14ac:dyDescent="0.15"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</row>
    <row r="2" spans="1:28" x14ac:dyDescent="0.15">
      <c r="A2" s="112" t="s">
        <v>187</v>
      </c>
      <c r="B2" s="112" t="s">
        <v>186</v>
      </c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</row>
    <row r="3" spans="1:28" x14ac:dyDescent="0.15"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</row>
    <row r="4" spans="1:28" x14ac:dyDescent="0.15">
      <c r="A4" s="112" t="s">
        <v>185</v>
      </c>
      <c r="B4" s="112" t="s">
        <v>286</v>
      </c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8" x14ac:dyDescent="0.15">
      <c r="A5" s="112" t="s">
        <v>184</v>
      </c>
      <c r="B5" s="112" t="s">
        <v>287</v>
      </c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x14ac:dyDescent="0.15">
      <c r="A6" s="112" t="s">
        <v>183</v>
      </c>
      <c r="B6" s="112" t="s">
        <v>188</v>
      </c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8" x14ac:dyDescent="0.15">
      <c r="A7" s="112" t="s">
        <v>179</v>
      </c>
      <c r="B7" s="113">
        <v>44497</v>
      </c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</row>
    <row r="8" spans="1:28" x14ac:dyDescent="0.15">
      <c r="A8" s="112" t="s">
        <v>178</v>
      </c>
      <c r="B8" s="114">
        <v>0.66325231481481484</v>
      </c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</row>
    <row r="9" spans="1:28" x14ac:dyDescent="0.15">
      <c r="A9" s="112" t="s">
        <v>177</v>
      </c>
      <c r="B9" s="112" t="s">
        <v>176</v>
      </c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</row>
    <row r="10" spans="1:28" x14ac:dyDescent="0.15">
      <c r="A10" s="112" t="s">
        <v>175</v>
      </c>
      <c r="B10" s="112">
        <v>2009032</v>
      </c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</row>
    <row r="11" spans="1:28" x14ac:dyDescent="0.15">
      <c r="A11" s="112" t="s">
        <v>174</v>
      </c>
      <c r="B11" s="112" t="s">
        <v>173</v>
      </c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</row>
    <row r="12" spans="1:28" x14ac:dyDescent="0.15"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</row>
    <row r="13" spans="1:28" ht="14" x14ac:dyDescent="0.15">
      <c r="A13" s="115" t="s">
        <v>172</v>
      </c>
      <c r="B13" s="116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</row>
    <row r="14" spans="1:28" x14ac:dyDescent="0.15">
      <c r="A14" s="112" t="s">
        <v>171</v>
      </c>
      <c r="B14" s="112" t="s">
        <v>170</v>
      </c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x14ac:dyDescent="0.15">
      <c r="A15" s="112" t="s">
        <v>169</v>
      </c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</row>
    <row r="16" spans="1:28" x14ac:dyDescent="0.15">
      <c r="A16" s="112" t="s">
        <v>168</v>
      </c>
      <c r="B16" s="112" t="s">
        <v>167</v>
      </c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</row>
    <row r="17" spans="1:28" x14ac:dyDescent="0.15">
      <c r="B17" s="112" t="s">
        <v>166</v>
      </c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</row>
    <row r="18" spans="1:28" x14ac:dyDescent="0.15">
      <c r="B18" s="112" t="s">
        <v>288</v>
      </c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</row>
    <row r="19" spans="1:28" x14ac:dyDescent="0.15">
      <c r="B19" s="112" t="s">
        <v>164</v>
      </c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</row>
    <row r="20" spans="1:28" x14ac:dyDescent="0.15"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</row>
    <row r="21" spans="1:28" ht="14" x14ac:dyDescent="0.15">
      <c r="A21" s="115" t="s">
        <v>163</v>
      </c>
      <c r="B21" s="116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</row>
    <row r="22" spans="1:28" x14ac:dyDescent="0.15"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</row>
    <row r="23" spans="1:28" x14ac:dyDescent="0.15">
      <c r="B23" s="117"/>
      <c r="C23" s="118">
        <v>1</v>
      </c>
      <c r="D23" s="118">
        <v>2</v>
      </c>
      <c r="E23" s="118">
        <v>3</v>
      </c>
      <c r="F23" s="118">
        <v>4</v>
      </c>
      <c r="G23" s="118">
        <v>5</v>
      </c>
      <c r="H23" s="118">
        <v>6</v>
      </c>
      <c r="I23" s="118">
        <v>7</v>
      </c>
      <c r="J23" s="118">
        <v>8</v>
      </c>
      <c r="K23" s="118">
        <v>9</v>
      </c>
      <c r="L23" s="118">
        <v>10</v>
      </c>
      <c r="M23" s="118">
        <v>11</v>
      </c>
      <c r="N23" s="118">
        <v>12</v>
      </c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</row>
    <row r="24" spans="1:28" ht="14" x14ac:dyDescent="0.15">
      <c r="B24" s="119" t="s">
        <v>93</v>
      </c>
      <c r="C24" s="120" t="s">
        <v>289</v>
      </c>
      <c r="D24" s="120" t="s">
        <v>289</v>
      </c>
      <c r="E24" s="121" t="s">
        <v>161</v>
      </c>
      <c r="F24" s="121" t="s">
        <v>113</v>
      </c>
      <c r="G24" s="121" t="s">
        <v>128</v>
      </c>
      <c r="H24" s="122"/>
      <c r="I24" s="122"/>
      <c r="J24" s="122"/>
      <c r="K24" s="122"/>
      <c r="L24" s="122"/>
      <c r="M24" s="122"/>
      <c r="N24" s="122"/>
      <c r="O24" s="123" t="s">
        <v>98</v>
      </c>
      <c r="P24" s="42"/>
      <c r="Q24" s="42"/>
      <c r="R24" s="65"/>
      <c r="S24" s="73">
        <v>1</v>
      </c>
      <c r="T24" s="73">
        <v>2</v>
      </c>
      <c r="U24" s="73">
        <v>3</v>
      </c>
      <c r="V24" s="73">
        <v>4</v>
      </c>
      <c r="W24" s="73">
        <v>5</v>
      </c>
      <c r="X24" s="73"/>
      <c r="Y24" s="73"/>
      <c r="Z24" s="73"/>
      <c r="AA24" s="73">
        <v>9</v>
      </c>
      <c r="AB24" s="73">
        <v>10</v>
      </c>
    </row>
    <row r="25" spans="1:28" ht="14" x14ac:dyDescent="0.15">
      <c r="B25" s="124"/>
      <c r="C25" s="125">
        <v>2000</v>
      </c>
      <c r="D25" s="125">
        <v>2000</v>
      </c>
      <c r="E25" s="126"/>
      <c r="F25" s="126"/>
      <c r="G25" s="126"/>
      <c r="H25" s="127"/>
      <c r="I25" s="127"/>
      <c r="J25" s="127"/>
      <c r="K25" s="127"/>
      <c r="L25" s="127"/>
      <c r="M25" s="127"/>
      <c r="N25" s="127"/>
      <c r="O25" s="123" t="s">
        <v>97</v>
      </c>
      <c r="P25" s="42"/>
      <c r="Q25" s="42"/>
      <c r="R25" s="65" t="s">
        <v>93</v>
      </c>
      <c r="S25" s="60">
        <v>2000</v>
      </c>
      <c r="T25" s="60">
        <v>2000</v>
      </c>
      <c r="U25" s="122" t="s">
        <v>76</v>
      </c>
      <c r="V25" s="44" t="s">
        <v>290</v>
      </c>
      <c r="W25" s="39" t="s">
        <v>202</v>
      </c>
      <c r="X25" s="39"/>
      <c r="Y25" s="39"/>
      <c r="Z25" s="39"/>
      <c r="AA25" s="39"/>
      <c r="AB25" s="39"/>
    </row>
    <row r="26" spans="1:28" ht="14" x14ac:dyDescent="0.15">
      <c r="B26" s="119" t="s">
        <v>92</v>
      </c>
      <c r="C26" s="120" t="s">
        <v>162</v>
      </c>
      <c r="D26" s="120" t="s">
        <v>162</v>
      </c>
      <c r="E26" s="121" t="s">
        <v>153</v>
      </c>
      <c r="F26" s="121" t="s">
        <v>105</v>
      </c>
      <c r="G26" s="121" t="s">
        <v>120</v>
      </c>
      <c r="H26" s="122"/>
      <c r="I26" s="122"/>
      <c r="J26" s="122"/>
      <c r="K26" s="122"/>
      <c r="L26" s="122"/>
      <c r="M26" s="122"/>
      <c r="N26" s="122"/>
      <c r="O26" s="123" t="s">
        <v>98</v>
      </c>
      <c r="P26" s="42"/>
      <c r="Q26" s="42"/>
      <c r="R26" s="65" t="s">
        <v>92</v>
      </c>
      <c r="S26" s="54">
        <v>1000</v>
      </c>
      <c r="T26" s="54">
        <v>1000</v>
      </c>
      <c r="U26" s="122" t="s">
        <v>76</v>
      </c>
      <c r="V26" s="44" t="s">
        <v>290</v>
      </c>
      <c r="W26" s="39" t="s">
        <v>202</v>
      </c>
      <c r="X26" s="39"/>
      <c r="Y26" s="39"/>
      <c r="Z26" s="39"/>
      <c r="AA26" s="39"/>
      <c r="AB26" s="39"/>
    </row>
    <row r="27" spans="1:28" ht="14" x14ac:dyDescent="0.15">
      <c r="B27" s="124"/>
      <c r="C27" s="125">
        <v>1000</v>
      </c>
      <c r="D27" s="125">
        <v>1000</v>
      </c>
      <c r="E27" s="126"/>
      <c r="F27" s="126"/>
      <c r="G27" s="126"/>
      <c r="H27" s="127"/>
      <c r="I27" s="127"/>
      <c r="J27" s="127"/>
      <c r="K27" s="127"/>
      <c r="L27" s="127"/>
      <c r="M27" s="127"/>
      <c r="N27" s="127"/>
      <c r="O27" s="123" t="s">
        <v>97</v>
      </c>
      <c r="P27" s="42"/>
      <c r="Q27" s="42"/>
      <c r="R27" s="65" t="s">
        <v>91</v>
      </c>
      <c r="S27" s="47">
        <v>500</v>
      </c>
      <c r="T27" s="47">
        <v>500</v>
      </c>
      <c r="U27" s="122" t="s">
        <v>76</v>
      </c>
      <c r="V27" s="44" t="s">
        <v>290</v>
      </c>
      <c r="W27" s="39" t="s">
        <v>202</v>
      </c>
      <c r="X27" s="39"/>
      <c r="Y27" s="39"/>
      <c r="Z27" s="39"/>
      <c r="AA27" s="39"/>
      <c r="AB27" s="39"/>
    </row>
    <row r="28" spans="1:28" ht="14" x14ac:dyDescent="0.15">
      <c r="B28" s="119" t="s">
        <v>91</v>
      </c>
      <c r="C28" s="120" t="s">
        <v>154</v>
      </c>
      <c r="D28" s="120" t="s">
        <v>154</v>
      </c>
      <c r="E28" s="121" t="s">
        <v>145</v>
      </c>
      <c r="F28" s="121" t="s">
        <v>160</v>
      </c>
      <c r="G28" s="121" t="s">
        <v>112</v>
      </c>
      <c r="H28" s="122"/>
      <c r="I28" s="122"/>
      <c r="J28" s="122"/>
      <c r="K28" s="122"/>
      <c r="L28" s="122"/>
      <c r="M28" s="122"/>
      <c r="N28" s="122"/>
      <c r="O28" s="123" t="s">
        <v>98</v>
      </c>
      <c r="P28" s="42"/>
      <c r="Q28" s="42"/>
      <c r="R28" s="65" t="s">
        <v>90</v>
      </c>
      <c r="S28" s="46">
        <v>250</v>
      </c>
      <c r="T28" s="46">
        <v>250</v>
      </c>
      <c r="U28" s="44" t="s">
        <v>291</v>
      </c>
      <c r="V28" s="44" t="s">
        <v>292</v>
      </c>
      <c r="W28" s="39" t="s">
        <v>293</v>
      </c>
      <c r="X28" s="39"/>
      <c r="Y28" s="39"/>
      <c r="Z28" s="39"/>
      <c r="AA28" s="39"/>
      <c r="AB28" s="39"/>
    </row>
    <row r="29" spans="1:28" ht="14" x14ac:dyDescent="0.15">
      <c r="B29" s="124"/>
      <c r="C29" s="125">
        <v>500</v>
      </c>
      <c r="D29" s="125">
        <v>500</v>
      </c>
      <c r="E29" s="126"/>
      <c r="F29" s="126"/>
      <c r="G29" s="126"/>
      <c r="H29" s="127"/>
      <c r="I29" s="127"/>
      <c r="J29" s="127"/>
      <c r="K29" s="127"/>
      <c r="L29" s="127"/>
      <c r="M29" s="127"/>
      <c r="N29" s="127"/>
      <c r="O29" s="123" t="s">
        <v>97</v>
      </c>
      <c r="P29" s="42"/>
      <c r="Q29" s="42"/>
      <c r="R29" s="65" t="s">
        <v>89</v>
      </c>
      <c r="S29" s="45">
        <v>125</v>
      </c>
      <c r="T29" s="45">
        <v>125</v>
      </c>
      <c r="U29" s="44" t="s">
        <v>291</v>
      </c>
      <c r="V29" s="44" t="s">
        <v>292</v>
      </c>
      <c r="W29" s="39" t="s">
        <v>293</v>
      </c>
      <c r="X29" s="39"/>
      <c r="Y29" s="128"/>
      <c r="Z29" s="39"/>
      <c r="AA29" s="39"/>
      <c r="AB29" s="39"/>
    </row>
    <row r="30" spans="1:28" ht="14" x14ac:dyDescent="0.15">
      <c r="B30" s="119" t="s">
        <v>90</v>
      </c>
      <c r="C30" s="120" t="s">
        <v>146</v>
      </c>
      <c r="D30" s="120" t="s">
        <v>146</v>
      </c>
      <c r="E30" s="121" t="s">
        <v>137</v>
      </c>
      <c r="F30" s="121" t="s">
        <v>152</v>
      </c>
      <c r="G30" s="121" t="s">
        <v>104</v>
      </c>
      <c r="H30" s="122"/>
      <c r="I30" s="122"/>
      <c r="J30" s="122"/>
      <c r="K30" s="122"/>
      <c r="L30" s="122"/>
      <c r="M30" s="122"/>
      <c r="N30" s="122"/>
      <c r="O30" s="123" t="s">
        <v>98</v>
      </c>
      <c r="P30" s="42"/>
      <c r="Q30" s="42"/>
      <c r="R30" s="65" t="s">
        <v>88</v>
      </c>
      <c r="S30" s="45">
        <v>62.5</v>
      </c>
      <c r="T30" s="45">
        <v>62.5</v>
      </c>
      <c r="U30" s="44" t="s">
        <v>291</v>
      </c>
      <c r="V30" s="44" t="s">
        <v>292</v>
      </c>
      <c r="W30" s="39" t="s">
        <v>293</v>
      </c>
      <c r="X30" s="39"/>
      <c r="Y30" s="128"/>
      <c r="Z30" s="39"/>
      <c r="AA30" s="39"/>
      <c r="AB30" s="39"/>
    </row>
    <row r="31" spans="1:28" ht="14" x14ac:dyDescent="0.15">
      <c r="B31" s="124"/>
      <c r="C31" s="125">
        <v>250</v>
      </c>
      <c r="D31" s="125">
        <v>250</v>
      </c>
      <c r="E31" s="126"/>
      <c r="F31" s="126"/>
      <c r="G31" s="126"/>
      <c r="H31" s="127"/>
      <c r="I31" s="127"/>
      <c r="J31" s="127"/>
      <c r="K31" s="127"/>
      <c r="L31" s="127"/>
      <c r="M31" s="127"/>
      <c r="N31" s="127"/>
      <c r="O31" s="123" t="s">
        <v>97</v>
      </c>
      <c r="P31" s="42"/>
      <c r="Q31" s="42"/>
      <c r="R31" s="65" t="s">
        <v>86</v>
      </c>
      <c r="S31" s="44">
        <v>31.3</v>
      </c>
      <c r="T31" s="44">
        <v>31.3</v>
      </c>
      <c r="U31" s="44" t="s">
        <v>294</v>
      </c>
      <c r="V31" s="44" t="s">
        <v>294</v>
      </c>
      <c r="W31" s="44" t="s">
        <v>294</v>
      </c>
      <c r="X31" s="44"/>
      <c r="Y31" s="39"/>
      <c r="Z31" s="44"/>
      <c r="AA31" s="44"/>
      <c r="AB31" s="44"/>
    </row>
    <row r="32" spans="1:28" ht="14" x14ac:dyDescent="0.15">
      <c r="B32" s="119" t="s">
        <v>89</v>
      </c>
      <c r="C32" s="120" t="s">
        <v>138</v>
      </c>
      <c r="D32" s="120" t="s">
        <v>138</v>
      </c>
      <c r="E32" s="121" t="s">
        <v>129</v>
      </c>
      <c r="F32" s="121" t="s">
        <v>144</v>
      </c>
      <c r="G32" s="121" t="s">
        <v>159</v>
      </c>
      <c r="H32" s="122"/>
      <c r="I32" s="122"/>
      <c r="J32" s="122"/>
      <c r="K32" s="122"/>
      <c r="L32" s="122"/>
      <c r="M32" s="122"/>
      <c r="N32" s="122"/>
      <c r="O32" s="123" t="s">
        <v>98</v>
      </c>
      <c r="P32" s="42"/>
      <c r="Q32" s="42"/>
      <c r="R32" s="65" t="s">
        <v>84</v>
      </c>
      <c r="S32" s="44" t="s">
        <v>295</v>
      </c>
      <c r="T32" s="44" t="s">
        <v>295</v>
      </c>
      <c r="U32" s="44" t="s">
        <v>296</v>
      </c>
      <c r="V32" s="44" t="s">
        <v>296</v>
      </c>
      <c r="W32" s="44" t="s">
        <v>296</v>
      </c>
      <c r="X32" s="44"/>
      <c r="Y32" s="39"/>
      <c r="Z32" s="44"/>
      <c r="AA32" s="44"/>
      <c r="AB32" s="44"/>
    </row>
    <row r="33" spans="1:28" x14ac:dyDescent="0.15">
      <c r="B33" s="124"/>
      <c r="C33" s="125">
        <v>125</v>
      </c>
      <c r="D33" s="125">
        <v>125</v>
      </c>
      <c r="E33" s="126"/>
      <c r="F33" s="126"/>
      <c r="G33" s="126"/>
      <c r="H33" s="127"/>
      <c r="I33" s="127"/>
      <c r="J33" s="127"/>
      <c r="K33" s="127"/>
      <c r="L33" s="127"/>
      <c r="M33" s="127"/>
      <c r="N33" s="127"/>
      <c r="O33" s="123" t="s">
        <v>97</v>
      </c>
      <c r="P33" s="42"/>
      <c r="Q33" s="42"/>
      <c r="R33" s="129"/>
      <c r="S33" s="42"/>
      <c r="T33" s="42"/>
      <c r="U33" s="42"/>
      <c r="V33" s="42"/>
      <c r="W33" s="42"/>
      <c r="X33" s="42"/>
      <c r="Y33" s="42"/>
      <c r="Z33" s="42"/>
      <c r="AA33" s="42"/>
      <c r="AB33" s="42"/>
    </row>
    <row r="34" spans="1:28" ht="14" x14ac:dyDescent="0.15">
      <c r="B34" s="119" t="s">
        <v>88</v>
      </c>
      <c r="C34" s="120" t="s">
        <v>130</v>
      </c>
      <c r="D34" s="120" t="s">
        <v>130</v>
      </c>
      <c r="E34" s="121" t="s">
        <v>121</v>
      </c>
      <c r="F34" s="121" t="s">
        <v>136</v>
      </c>
      <c r="G34" s="121" t="s">
        <v>151</v>
      </c>
      <c r="H34" s="122"/>
      <c r="I34" s="122"/>
      <c r="J34" s="122"/>
      <c r="K34" s="122"/>
      <c r="L34" s="122"/>
      <c r="M34" s="122"/>
      <c r="N34" s="122"/>
      <c r="O34" s="123" t="s">
        <v>98</v>
      </c>
      <c r="P34" s="42"/>
      <c r="Q34" s="42"/>
      <c r="R34" s="129"/>
      <c r="S34" s="42"/>
      <c r="T34" s="42"/>
      <c r="U34" s="42"/>
      <c r="V34" s="42"/>
      <c r="W34" s="42"/>
      <c r="X34" s="42"/>
      <c r="Y34" s="42"/>
      <c r="Z34" s="42"/>
      <c r="AA34" s="42"/>
      <c r="AB34" s="42"/>
    </row>
    <row r="35" spans="1:28" x14ac:dyDescent="0.15">
      <c r="B35" s="124"/>
      <c r="C35" s="125">
        <v>62.5</v>
      </c>
      <c r="D35" s="125">
        <v>62.5</v>
      </c>
      <c r="E35" s="126"/>
      <c r="F35" s="126"/>
      <c r="G35" s="126"/>
      <c r="H35" s="127"/>
      <c r="I35" s="127"/>
      <c r="J35" s="127"/>
      <c r="K35" s="127"/>
      <c r="L35" s="127"/>
      <c r="M35" s="127"/>
      <c r="N35" s="127"/>
      <c r="O35" s="123" t="s">
        <v>97</v>
      </c>
      <c r="P35" s="42"/>
      <c r="Q35" s="42"/>
      <c r="R35" s="129"/>
      <c r="S35" s="42"/>
      <c r="T35" s="42"/>
      <c r="U35" s="42"/>
      <c r="V35" s="42"/>
      <c r="W35" s="42"/>
      <c r="X35" s="42"/>
      <c r="Y35" s="42"/>
      <c r="Z35" s="42"/>
      <c r="AA35" s="42"/>
      <c r="AB35" s="42"/>
    </row>
    <row r="36" spans="1:28" ht="14" x14ac:dyDescent="0.15">
      <c r="B36" s="119" t="s">
        <v>86</v>
      </c>
      <c r="C36" s="120" t="s">
        <v>122</v>
      </c>
      <c r="D36" s="120" t="s">
        <v>122</v>
      </c>
      <c r="E36" s="121" t="s">
        <v>143</v>
      </c>
      <c r="F36" s="121" t="s">
        <v>135</v>
      </c>
      <c r="G36" s="121" t="s">
        <v>127</v>
      </c>
      <c r="H36" s="122"/>
      <c r="I36" s="122"/>
      <c r="J36" s="122"/>
      <c r="K36" s="122"/>
      <c r="L36" s="122"/>
      <c r="M36" s="122"/>
      <c r="N36" s="122"/>
      <c r="O36" s="123" t="s">
        <v>98</v>
      </c>
      <c r="P36" s="42"/>
      <c r="Q36" s="42"/>
      <c r="R36" s="129"/>
      <c r="S36" s="42"/>
      <c r="T36" s="42"/>
      <c r="U36" s="42"/>
      <c r="V36" s="42"/>
      <c r="W36" s="42"/>
      <c r="X36" s="42"/>
      <c r="Y36" s="42"/>
      <c r="Z36" s="42"/>
      <c r="AA36" s="42"/>
      <c r="AB36" s="42"/>
    </row>
    <row r="37" spans="1:28" x14ac:dyDescent="0.15">
      <c r="B37" s="124"/>
      <c r="C37" s="125">
        <v>31.3</v>
      </c>
      <c r="D37" s="125">
        <v>31.3</v>
      </c>
      <c r="E37" s="126"/>
      <c r="F37" s="126"/>
      <c r="G37" s="126"/>
      <c r="H37" s="127"/>
      <c r="I37" s="127"/>
      <c r="J37" s="127"/>
      <c r="K37" s="127"/>
      <c r="L37" s="127"/>
      <c r="M37" s="127"/>
      <c r="N37" s="127"/>
      <c r="O37" s="123" t="s">
        <v>97</v>
      </c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</row>
    <row r="38" spans="1:28" ht="14" x14ac:dyDescent="0.15">
      <c r="B38" s="119" t="s">
        <v>84</v>
      </c>
      <c r="C38" s="130" t="s">
        <v>106</v>
      </c>
      <c r="D38" s="130" t="s">
        <v>106</v>
      </c>
      <c r="E38" s="121" t="s">
        <v>119</v>
      </c>
      <c r="F38" s="121" t="s">
        <v>111</v>
      </c>
      <c r="G38" s="121" t="s">
        <v>103</v>
      </c>
      <c r="H38" s="122"/>
      <c r="I38" s="122"/>
      <c r="J38" s="122"/>
      <c r="K38" s="122"/>
      <c r="L38" s="122"/>
      <c r="M38" s="122"/>
      <c r="N38" s="122"/>
      <c r="O38" s="123" t="s">
        <v>98</v>
      </c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</row>
    <row r="39" spans="1:28" x14ac:dyDescent="0.15">
      <c r="B39" s="124"/>
      <c r="C39" s="131"/>
      <c r="D39" s="131"/>
      <c r="E39" s="126"/>
      <c r="F39" s="126"/>
      <c r="G39" s="126"/>
      <c r="H39" s="127"/>
      <c r="I39" s="127"/>
      <c r="J39" s="127"/>
      <c r="K39" s="127"/>
      <c r="L39" s="127"/>
      <c r="M39" s="127"/>
      <c r="N39" s="127"/>
      <c r="O39" s="123" t="s">
        <v>97</v>
      </c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</row>
    <row r="40" spans="1:28" x14ac:dyDescent="0.15"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</row>
    <row r="41" spans="1:28" ht="14" x14ac:dyDescent="0.15">
      <c r="A41" s="115" t="s">
        <v>96</v>
      </c>
      <c r="B41" s="116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</row>
    <row r="42" spans="1:28" x14ac:dyDescent="0.15">
      <c r="A42" s="112" t="s">
        <v>95</v>
      </c>
      <c r="B42" s="112">
        <v>21.9</v>
      </c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</row>
    <row r="43" spans="1:28" x14ac:dyDescent="0.15">
      <c r="A43" s="112" t="s">
        <v>95</v>
      </c>
      <c r="B43" s="112">
        <v>21.9</v>
      </c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</row>
    <row r="44" spans="1:28" x14ac:dyDescent="0.15">
      <c r="P44" s="42"/>
      <c r="Q44" s="42"/>
      <c r="R44" s="42" t="s">
        <v>94</v>
      </c>
      <c r="S44" s="42"/>
      <c r="T44" s="42"/>
      <c r="U44" s="42"/>
      <c r="V44" s="42"/>
      <c r="W44" s="42"/>
      <c r="X44" s="42"/>
      <c r="Y44" s="42"/>
      <c r="Z44" s="42"/>
      <c r="AA44" s="42"/>
      <c r="AB44" s="42"/>
    </row>
    <row r="45" spans="1:28" x14ac:dyDescent="0.15">
      <c r="B45" s="117"/>
      <c r="C45" s="118">
        <v>1</v>
      </c>
      <c r="D45" s="118">
        <v>2</v>
      </c>
      <c r="E45" s="118">
        <v>3</v>
      </c>
      <c r="F45" s="118">
        <v>4</v>
      </c>
      <c r="G45" s="118">
        <v>5</v>
      </c>
      <c r="H45" s="118">
        <v>6</v>
      </c>
      <c r="I45" s="118">
        <v>7</v>
      </c>
      <c r="J45" s="118">
        <v>8</v>
      </c>
      <c r="K45" s="118">
        <v>9</v>
      </c>
      <c r="L45" s="118">
        <v>10</v>
      </c>
      <c r="M45" s="118">
        <v>11</v>
      </c>
      <c r="N45" s="118">
        <v>12</v>
      </c>
      <c r="P45" s="42"/>
      <c r="Q45" s="42"/>
      <c r="R45" s="65"/>
      <c r="S45" s="73">
        <v>1</v>
      </c>
      <c r="T45" s="73">
        <v>2</v>
      </c>
      <c r="U45" s="73">
        <v>3</v>
      </c>
      <c r="V45" s="73">
        <v>4</v>
      </c>
      <c r="W45" s="73">
        <v>5</v>
      </c>
      <c r="X45" s="73">
        <v>6</v>
      </c>
      <c r="Y45" s="73">
        <v>7</v>
      </c>
      <c r="Z45" s="73">
        <v>8</v>
      </c>
      <c r="AA45" s="73">
        <v>9</v>
      </c>
      <c r="AB45" s="73">
        <v>10</v>
      </c>
    </row>
    <row r="46" spans="1:28" ht="14" x14ac:dyDescent="0.15">
      <c r="B46" s="119" t="s">
        <v>93</v>
      </c>
      <c r="C46" s="132">
        <v>2.4369999999999998</v>
      </c>
      <c r="D46" s="133">
        <v>2.2130000000000001</v>
      </c>
      <c r="E46" s="134">
        <v>9.1999999999999998E-2</v>
      </c>
      <c r="F46" s="134">
        <v>8.5999999999999993E-2</v>
      </c>
      <c r="G46" s="134">
        <v>0.09</v>
      </c>
      <c r="H46" s="122"/>
      <c r="I46" s="122"/>
      <c r="J46" s="122"/>
      <c r="K46" s="122"/>
      <c r="L46" s="122"/>
      <c r="M46" s="122"/>
      <c r="N46" s="122"/>
      <c r="O46" s="123">
        <v>450</v>
      </c>
      <c r="P46" s="42"/>
      <c r="Q46" s="42"/>
      <c r="R46" s="65" t="s">
        <v>93</v>
      </c>
      <c r="S46" s="60">
        <f>C48</f>
        <v>2.351</v>
      </c>
      <c r="T46" s="60">
        <f>D48</f>
        <v>2.1269999999999998</v>
      </c>
      <c r="U46" s="44">
        <f>E48</f>
        <v>6.0000000000000001E-3</v>
      </c>
      <c r="V46" s="44">
        <f>F48</f>
        <v>1E-3</v>
      </c>
      <c r="W46" s="44">
        <f t="shared" ref="W46" si="0">G48</f>
        <v>4.0000000000000001E-3</v>
      </c>
      <c r="X46" s="44"/>
      <c r="Y46" s="44"/>
      <c r="Z46" s="44"/>
      <c r="AA46" s="44"/>
      <c r="AB46" s="44"/>
    </row>
    <row r="47" spans="1:28" ht="14" x14ac:dyDescent="0.15">
      <c r="B47" s="135"/>
      <c r="C47" s="136">
        <v>5.1999999999999998E-2</v>
      </c>
      <c r="D47" s="136">
        <v>0.05</v>
      </c>
      <c r="E47" s="137">
        <v>4.2000000000000003E-2</v>
      </c>
      <c r="F47" s="138">
        <v>3.6999999999999998E-2</v>
      </c>
      <c r="G47" s="139">
        <v>3.7999999999999999E-2</v>
      </c>
      <c r="H47" s="140"/>
      <c r="I47" s="140"/>
      <c r="J47" s="140"/>
      <c r="K47" s="140"/>
      <c r="L47" s="140"/>
      <c r="M47" s="140"/>
      <c r="N47" s="140"/>
      <c r="O47" s="123">
        <v>620</v>
      </c>
      <c r="P47" s="42"/>
      <c r="Q47" s="42"/>
      <c r="R47" s="65" t="s">
        <v>92</v>
      </c>
      <c r="S47" s="54">
        <f>C52</f>
        <v>1.605</v>
      </c>
      <c r="T47" s="54">
        <f>D52</f>
        <v>1.456</v>
      </c>
      <c r="U47" s="44">
        <f>E52</f>
        <v>0</v>
      </c>
      <c r="V47" s="44">
        <f t="shared" ref="V47:W47" si="1">F52</f>
        <v>1E-3</v>
      </c>
      <c r="W47" s="44">
        <f t="shared" si="1"/>
        <v>6.0000000000000001E-3</v>
      </c>
      <c r="X47" s="44"/>
      <c r="Y47" s="44"/>
      <c r="Z47" s="44"/>
      <c r="AA47" s="44"/>
      <c r="AB47" s="44"/>
    </row>
    <row r="48" spans="1:28" ht="14" x14ac:dyDescent="0.15">
      <c r="B48" s="135"/>
      <c r="C48" s="136">
        <v>2.351</v>
      </c>
      <c r="D48" s="141">
        <v>2.1269999999999998</v>
      </c>
      <c r="E48" s="142">
        <v>6.0000000000000001E-3</v>
      </c>
      <c r="F48" s="142">
        <v>1E-3</v>
      </c>
      <c r="G48" s="142">
        <v>4.0000000000000001E-3</v>
      </c>
      <c r="H48" s="140"/>
      <c r="I48" s="140"/>
      <c r="J48" s="140"/>
      <c r="K48" s="140"/>
      <c r="L48" s="140"/>
      <c r="M48" s="140"/>
      <c r="N48" s="140"/>
      <c r="O48" s="123" t="s">
        <v>83</v>
      </c>
      <c r="P48" s="42"/>
      <c r="Q48" s="42"/>
      <c r="R48" s="65" t="s">
        <v>91</v>
      </c>
      <c r="S48" s="60">
        <f>C56</f>
        <v>1.105</v>
      </c>
      <c r="T48" s="60">
        <f>D56</f>
        <v>1.022</v>
      </c>
      <c r="U48" s="44">
        <f>E56</f>
        <v>4.0000000000000001E-3</v>
      </c>
      <c r="V48" s="44">
        <f t="shared" ref="V48:W48" si="2">F56</f>
        <v>3.0000000000000001E-3</v>
      </c>
      <c r="W48" s="44">
        <f t="shared" si="2"/>
        <v>7.0000000000000001E-3</v>
      </c>
      <c r="X48" s="44"/>
      <c r="Y48" s="44"/>
      <c r="Z48" s="44"/>
      <c r="AA48" s="44"/>
      <c r="AB48" s="44"/>
    </row>
    <row r="49" spans="2:36" ht="14" x14ac:dyDescent="0.15">
      <c r="B49" s="124"/>
      <c r="C49" s="143">
        <v>1.4999999999999999E-2</v>
      </c>
      <c r="D49" s="143">
        <v>1.4E-2</v>
      </c>
      <c r="E49" s="144">
        <v>5.0000000000000001E-3</v>
      </c>
      <c r="F49" s="145">
        <v>0</v>
      </c>
      <c r="G49" s="146">
        <v>2E-3</v>
      </c>
      <c r="H49" s="127"/>
      <c r="I49" s="127"/>
      <c r="J49" s="127"/>
      <c r="K49" s="127"/>
      <c r="L49" s="127"/>
      <c r="M49" s="127"/>
      <c r="N49" s="127"/>
      <c r="O49" s="123" t="s">
        <v>297</v>
      </c>
      <c r="P49" s="42"/>
      <c r="Q49" s="42"/>
      <c r="R49" s="65" t="s">
        <v>90</v>
      </c>
      <c r="S49" s="46">
        <f>C60</f>
        <v>0.68</v>
      </c>
      <c r="T49" s="46">
        <f>D60</f>
        <v>0.63500000000000001</v>
      </c>
      <c r="U49" s="44">
        <f>E60</f>
        <v>0.217</v>
      </c>
      <c r="V49" s="44">
        <f t="shared" ref="V49:W49" si="3">F60</f>
        <v>0.23400000000000001</v>
      </c>
      <c r="W49" s="44">
        <f t="shared" si="3"/>
        <v>0.69799999999999995</v>
      </c>
      <c r="X49" s="44"/>
      <c r="Y49" s="44"/>
      <c r="Z49" s="44"/>
      <c r="AA49" s="44"/>
      <c r="AB49" s="44"/>
    </row>
    <row r="50" spans="2:36" ht="14" x14ac:dyDescent="0.15">
      <c r="B50" s="119" t="s">
        <v>92</v>
      </c>
      <c r="C50" s="147">
        <v>1.6910000000000001</v>
      </c>
      <c r="D50" s="148">
        <v>1.542</v>
      </c>
      <c r="E50" s="134">
        <v>8.5999999999999993E-2</v>
      </c>
      <c r="F50" s="134">
        <v>8.6999999999999994E-2</v>
      </c>
      <c r="G50" s="134">
        <v>9.0999999999999998E-2</v>
      </c>
      <c r="H50" s="122"/>
      <c r="I50" s="122"/>
      <c r="J50" s="122"/>
      <c r="K50" s="122"/>
      <c r="L50" s="122"/>
      <c r="M50" s="122"/>
      <c r="N50" s="122"/>
      <c r="O50" s="123">
        <v>450</v>
      </c>
      <c r="P50" s="42"/>
      <c r="Q50" s="42"/>
      <c r="R50" s="65" t="s">
        <v>89</v>
      </c>
      <c r="S50" s="45">
        <f>C64</f>
        <v>0.44700000000000001</v>
      </c>
      <c r="T50" s="45">
        <f>D64</f>
        <v>0.40899999999999997</v>
      </c>
      <c r="U50" s="44">
        <f>E64</f>
        <v>0.22500000000000001</v>
      </c>
      <c r="V50" s="44">
        <f>F64</f>
        <v>0.28599999999999998</v>
      </c>
      <c r="W50" s="44">
        <f>G64</f>
        <v>0.81200000000000006</v>
      </c>
      <c r="X50" s="44"/>
      <c r="Y50" s="44"/>
      <c r="Z50" s="44"/>
      <c r="AA50" s="44"/>
      <c r="AB50" s="44"/>
    </row>
    <row r="51" spans="2:36" ht="14" x14ac:dyDescent="0.15">
      <c r="B51" s="135"/>
      <c r="C51" s="141">
        <v>4.5999999999999999E-2</v>
      </c>
      <c r="D51" s="141">
        <v>4.5999999999999999E-2</v>
      </c>
      <c r="E51" s="139">
        <v>3.6999999999999998E-2</v>
      </c>
      <c r="F51" s="139">
        <v>3.6999999999999998E-2</v>
      </c>
      <c r="G51" s="139">
        <v>3.7999999999999999E-2</v>
      </c>
      <c r="H51" s="140"/>
      <c r="I51" s="140"/>
      <c r="J51" s="140"/>
      <c r="K51" s="140"/>
      <c r="L51" s="140"/>
      <c r="M51" s="140"/>
      <c r="N51" s="140"/>
      <c r="O51" s="123">
        <v>620</v>
      </c>
      <c r="P51" s="42"/>
      <c r="Q51" s="42"/>
      <c r="R51" s="65" t="s">
        <v>88</v>
      </c>
      <c r="S51" s="45">
        <f>C68</f>
        <v>0.29099999999999998</v>
      </c>
      <c r="T51" s="45">
        <f>D68</f>
        <v>0.26300000000000001</v>
      </c>
      <c r="U51" s="44">
        <f>E68</f>
        <v>0.316</v>
      </c>
      <c r="V51" s="44">
        <f t="shared" ref="V51" si="4">F68</f>
        <v>0.34200000000000003</v>
      </c>
      <c r="W51" s="44">
        <f>G68</f>
        <v>1.014</v>
      </c>
      <c r="X51" s="44"/>
      <c r="Y51" s="44"/>
      <c r="Z51" s="44"/>
      <c r="AA51" s="44"/>
      <c r="AB51" s="44"/>
    </row>
    <row r="52" spans="2:36" ht="14" x14ac:dyDescent="0.15">
      <c r="B52" s="135"/>
      <c r="C52" s="138">
        <v>1.605</v>
      </c>
      <c r="D52" s="149">
        <v>1.456</v>
      </c>
      <c r="E52" s="142">
        <v>0</v>
      </c>
      <c r="F52" s="142">
        <v>1E-3</v>
      </c>
      <c r="G52" s="142">
        <v>6.0000000000000001E-3</v>
      </c>
      <c r="H52" s="140"/>
      <c r="I52" s="140"/>
      <c r="J52" s="140"/>
      <c r="K52" s="140"/>
      <c r="L52" s="140"/>
      <c r="M52" s="140"/>
      <c r="N52" s="140"/>
      <c r="O52" s="123" t="s">
        <v>83</v>
      </c>
      <c r="P52" s="42"/>
      <c r="Q52" s="42"/>
      <c r="R52" s="65" t="s">
        <v>86</v>
      </c>
      <c r="S52" s="44">
        <f>C72</f>
        <v>0.17599999999999999</v>
      </c>
      <c r="T52" s="44">
        <f>D72</f>
        <v>0.16</v>
      </c>
      <c r="U52" s="44">
        <f>E72</f>
        <v>5.0000000000000001E-3</v>
      </c>
      <c r="V52" s="44">
        <f t="shared" ref="V52:W52" si="5">F72</f>
        <v>6.0000000000000001E-3</v>
      </c>
      <c r="W52" s="44">
        <f t="shared" si="5"/>
        <v>5.0000000000000001E-3</v>
      </c>
      <c r="X52" s="44"/>
      <c r="Y52" s="44"/>
      <c r="Z52" s="44"/>
      <c r="AA52" s="44"/>
      <c r="AB52" s="44"/>
    </row>
    <row r="53" spans="2:36" ht="14" x14ac:dyDescent="0.15">
      <c r="B53" s="124"/>
      <c r="C53" s="150">
        <v>0.01</v>
      </c>
      <c r="D53" s="150">
        <v>0.01</v>
      </c>
      <c r="E53" s="146">
        <v>1E-3</v>
      </c>
      <c r="F53" s="146">
        <v>1E-3</v>
      </c>
      <c r="G53" s="146">
        <v>2E-3</v>
      </c>
      <c r="H53" s="127"/>
      <c r="I53" s="127"/>
      <c r="J53" s="127"/>
      <c r="K53" s="127"/>
      <c r="L53" s="127"/>
      <c r="M53" s="127"/>
      <c r="N53" s="127"/>
      <c r="O53" s="123" t="s">
        <v>297</v>
      </c>
      <c r="P53" s="42"/>
      <c r="Q53" s="42"/>
      <c r="R53" s="65" t="s">
        <v>84</v>
      </c>
      <c r="S53" s="44">
        <f>C76</f>
        <v>1E-3</v>
      </c>
      <c r="T53" s="44">
        <f>D76</f>
        <v>0</v>
      </c>
      <c r="U53" s="44">
        <f>E76</f>
        <v>0.51100000000000001</v>
      </c>
      <c r="V53" s="44">
        <f t="shared" ref="V53:W53" si="6">F76</f>
        <v>0.59899999999999998</v>
      </c>
      <c r="W53" s="44">
        <f t="shared" si="6"/>
        <v>0.45</v>
      </c>
      <c r="X53" s="44"/>
      <c r="Y53" s="44"/>
      <c r="Z53" s="44"/>
      <c r="AA53" s="44"/>
      <c r="AB53" s="44"/>
    </row>
    <row r="54" spans="2:36" ht="13" customHeight="1" x14ac:dyDescent="0.15">
      <c r="B54" s="119" t="s">
        <v>91</v>
      </c>
      <c r="C54" s="151">
        <v>1.1910000000000001</v>
      </c>
      <c r="D54" s="151">
        <v>1.1080000000000001</v>
      </c>
      <c r="E54" s="134">
        <v>0.09</v>
      </c>
      <c r="F54" s="134">
        <v>8.8999999999999996E-2</v>
      </c>
      <c r="G54" s="134">
        <v>9.2999999999999999E-2</v>
      </c>
      <c r="H54" s="122"/>
      <c r="I54" s="122"/>
      <c r="J54" s="122"/>
      <c r="K54" s="122"/>
      <c r="L54" s="122"/>
      <c r="M54" s="122"/>
      <c r="N54" s="122"/>
      <c r="O54" s="123">
        <v>450</v>
      </c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</row>
    <row r="55" spans="2:36" x14ac:dyDescent="0.15">
      <c r="B55" s="135"/>
      <c r="C55" s="137">
        <v>4.2999999999999997E-2</v>
      </c>
      <c r="D55" s="137">
        <v>4.2999999999999997E-2</v>
      </c>
      <c r="E55" s="139">
        <v>3.6999999999999998E-2</v>
      </c>
      <c r="F55" s="139">
        <v>3.6999999999999998E-2</v>
      </c>
      <c r="G55" s="139">
        <v>3.6999999999999998E-2</v>
      </c>
      <c r="H55" s="140"/>
      <c r="I55" s="140"/>
      <c r="J55" s="140"/>
      <c r="K55" s="140"/>
      <c r="L55" s="140"/>
      <c r="M55" s="140"/>
      <c r="N55" s="140"/>
      <c r="O55" s="123">
        <v>620</v>
      </c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</row>
    <row r="56" spans="2:36" x14ac:dyDescent="0.15">
      <c r="B56" s="135"/>
      <c r="C56" s="152">
        <v>1.105</v>
      </c>
      <c r="D56" s="152">
        <v>1.022</v>
      </c>
      <c r="E56" s="142">
        <v>4.0000000000000001E-3</v>
      </c>
      <c r="F56" s="142">
        <v>3.0000000000000001E-3</v>
      </c>
      <c r="G56" s="142">
        <v>7.0000000000000001E-3</v>
      </c>
      <c r="H56" s="140"/>
      <c r="I56" s="140"/>
      <c r="J56" s="140"/>
      <c r="K56" s="140"/>
      <c r="L56" s="140"/>
      <c r="M56" s="140"/>
      <c r="N56" s="140"/>
      <c r="O56" s="123" t="s">
        <v>83</v>
      </c>
      <c r="P56" s="42"/>
      <c r="Q56" s="42"/>
      <c r="R56" s="63" t="s">
        <v>87</v>
      </c>
      <c r="S56" s="42"/>
      <c r="T56" s="42"/>
      <c r="U56" s="42"/>
      <c r="V56" s="42"/>
      <c r="W56" s="42"/>
      <c r="X56" s="42"/>
      <c r="Y56" s="42"/>
      <c r="Z56" s="42"/>
      <c r="AA56" s="42"/>
      <c r="AB56" s="42"/>
    </row>
    <row r="57" spans="2:36" x14ac:dyDescent="0.15">
      <c r="B57" s="124"/>
      <c r="C57" s="144">
        <v>7.0000000000000001E-3</v>
      </c>
      <c r="D57" s="144">
        <v>7.0000000000000001E-3</v>
      </c>
      <c r="E57" s="146">
        <v>1E-3</v>
      </c>
      <c r="F57" s="146">
        <v>1E-3</v>
      </c>
      <c r="G57" s="146">
        <v>1E-3</v>
      </c>
      <c r="H57" s="127"/>
      <c r="I57" s="127"/>
      <c r="J57" s="127"/>
      <c r="K57" s="127"/>
      <c r="L57" s="127"/>
      <c r="M57" s="127"/>
      <c r="N57" s="127"/>
      <c r="O57" s="123" t="s">
        <v>297</v>
      </c>
      <c r="P57" s="42"/>
      <c r="Q57" s="42"/>
      <c r="R57" s="42" t="s">
        <v>85</v>
      </c>
      <c r="S57" s="42"/>
      <c r="T57" s="42"/>
      <c r="U57" s="42"/>
      <c r="V57" s="42"/>
      <c r="W57" s="42"/>
      <c r="X57" s="42"/>
      <c r="Y57" s="42"/>
      <c r="Z57" s="42"/>
      <c r="AA57" s="42"/>
      <c r="AB57" s="42"/>
    </row>
    <row r="58" spans="2:36" ht="14" x14ac:dyDescent="0.15">
      <c r="B58" s="119" t="s">
        <v>90</v>
      </c>
      <c r="C58" s="153">
        <v>0.76600000000000001</v>
      </c>
      <c r="D58" s="153">
        <v>0.72099999999999997</v>
      </c>
      <c r="E58" s="154">
        <v>0.30299999999999999</v>
      </c>
      <c r="F58" s="154">
        <v>0.32</v>
      </c>
      <c r="G58" s="153">
        <v>0.78400000000000003</v>
      </c>
      <c r="H58" s="122"/>
      <c r="I58" s="122"/>
      <c r="J58" s="122"/>
      <c r="K58" s="122"/>
      <c r="L58" s="122"/>
      <c r="M58" s="122"/>
      <c r="N58" s="122"/>
      <c r="O58" s="123">
        <v>450</v>
      </c>
      <c r="P58" s="42"/>
      <c r="Q58" s="42"/>
      <c r="R58" s="60">
        <v>2000</v>
      </c>
      <c r="S58" s="43">
        <f>AVERAGE(S46:T46)</f>
        <v>2.2389999999999999</v>
      </c>
      <c r="T58" s="42"/>
      <c r="U58" s="122" t="s">
        <v>76</v>
      </c>
      <c r="V58" s="39">
        <f>U46</f>
        <v>6.0000000000000001E-3</v>
      </c>
      <c r="W58" s="42"/>
      <c r="X58" s="44" t="s">
        <v>290</v>
      </c>
      <c r="Y58" s="39">
        <f>V46</f>
        <v>1E-3</v>
      </c>
      <c r="Z58" s="42"/>
      <c r="AA58" s="39" t="s">
        <v>202</v>
      </c>
      <c r="AB58" s="39">
        <f>W46</f>
        <v>4.0000000000000001E-3</v>
      </c>
      <c r="AD58" s="44" t="s">
        <v>294</v>
      </c>
      <c r="AE58" s="155">
        <f>U52</f>
        <v>5.0000000000000001E-3</v>
      </c>
      <c r="AG58" s="42"/>
      <c r="AJ58" s="42"/>
    </row>
    <row r="59" spans="2:36" ht="14" x14ac:dyDescent="0.15">
      <c r="B59" s="135"/>
      <c r="C59" s="139">
        <v>3.9E-2</v>
      </c>
      <c r="D59" s="139">
        <v>3.7999999999999999E-2</v>
      </c>
      <c r="E59" s="138">
        <v>3.6999999999999998E-2</v>
      </c>
      <c r="F59" s="139">
        <v>3.6999999999999998E-2</v>
      </c>
      <c r="G59" s="139">
        <v>0.04</v>
      </c>
      <c r="H59" s="140"/>
      <c r="I59" s="140"/>
      <c r="J59" s="140"/>
      <c r="K59" s="140"/>
      <c r="L59" s="140"/>
      <c r="M59" s="140"/>
      <c r="N59" s="140"/>
      <c r="O59" s="123">
        <v>620</v>
      </c>
      <c r="P59" s="42"/>
      <c r="Q59" s="42"/>
      <c r="R59" s="54">
        <v>1000</v>
      </c>
      <c r="S59" s="43">
        <f t="shared" ref="S59:S64" si="7">AVERAGE(S47:T47)</f>
        <v>1.5305</v>
      </c>
      <c r="T59" s="42"/>
      <c r="U59" s="122" t="s">
        <v>76</v>
      </c>
      <c r="V59" s="39">
        <f>U47</f>
        <v>0</v>
      </c>
      <c r="W59" s="42"/>
      <c r="X59" s="44" t="s">
        <v>290</v>
      </c>
      <c r="Y59" s="39">
        <f t="shared" ref="Y59:Y63" si="8">V47</f>
        <v>1E-3</v>
      </c>
      <c r="Z59" s="42"/>
      <c r="AA59" s="39" t="s">
        <v>202</v>
      </c>
      <c r="AB59" s="39">
        <f t="shared" ref="AB59:AB63" si="9">W47</f>
        <v>6.0000000000000001E-3</v>
      </c>
      <c r="AD59" s="44" t="s">
        <v>294</v>
      </c>
      <c r="AE59" s="155">
        <f>V52</f>
        <v>6.0000000000000001E-3</v>
      </c>
      <c r="AG59" s="42"/>
      <c r="AJ59" s="42"/>
    </row>
    <row r="60" spans="2:36" ht="14" x14ac:dyDescent="0.15">
      <c r="B60" s="135"/>
      <c r="C60" s="156">
        <v>0.68</v>
      </c>
      <c r="D60" s="156">
        <v>0.63500000000000001</v>
      </c>
      <c r="E60" s="157">
        <v>0.217</v>
      </c>
      <c r="F60" s="157">
        <v>0.23400000000000001</v>
      </c>
      <c r="G60" s="156">
        <v>0.69799999999999995</v>
      </c>
      <c r="H60" s="140"/>
      <c r="I60" s="140"/>
      <c r="J60" s="140"/>
      <c r="K60" s="140"/>
      <c r="L60" s="140"/>
      <c r="M60" s="140"/>
      <c r="N60" s="140"/>
      <c r="O60" s="123" t="s">
        <v>83</v>
      </c>
      <c r="P60" s="42"/>
      <c r="Q60" s="42"/>
      <c r="R60" s="47">
        <v>500</v>
      </c>
      <c r="S60" s="43">
        <f t="shared" si="7"/>
        <v>1.0634999999999999</v>
      </c>
      <c r="T60" s="42"/>
      <c r="U60" s="122" t="s">
        <v>76</v>
      </c>
      <c r="V60" s="39">
        <f t="shared" ref="V60:V63" si="10">U48</f>
        <v>4.0000000000000001E-3</v>
      </c>
      <c r="W60" s="42"/>
      <c r="X60" s="44" t="s">
        <v>290</v>
      </c>
      <c r="Y60" s="39">
        <f t="shared" si="8"/>
        <v>3.0000000000000001E-3</v>
      </c>
      <c r="Z60" s="42"/>
      <c r="AA60" s="39" t="s">
        <v>202</v>
      </c>
      <c r="AB60" s="39">
        <f t="shared" si="9"/>
        <v>7.0000000000000001E-3</v>
      </c>
      <c r="AD60" s="44" t="s">
        <v>294</v>
      </c>
      <c r="AE60" s="155">
        <f>W52</f>
        <v>5.0000000000000001E-3</v>
      </c>
      <c r="AG60" s="42"/>
      <c r="AJ60" s="42"/>
    </row>
    <row r="61" spans="2:36" ht="14" x14ac:dyDescent="0.15">
      <c r="B61" s="124"/>
      <c r="C61" s="146">
        <v>3.0000000000000001E-3</v>
      </c>
      <c r="D61" s="146">
        <v>2E-3</v>
      </c>
      <c r="E61" s="145">
        <v>0</v>
      </c>
      <c r="F61" s="146">
        <v>1E-3</v>
      </c>
      <c r="G61" s="146">
        <v>3.0000000000000001E-3</v>
      </c>
      <c r="H61" s="127"/>
      <c r="I61" s="127"/>
      <c r="J61" s="127"/>
      <c r="K61" s="127"/>
      <c r="L61" s="127"/>
      <c r="M61" s="127"/>
      <c r="N61" s="127"/>
      <c r="O61" s="123" t="s">
        <v>297</v>
      </c>
      <c r="P61" s="42"/>
      <c r="Q61" s="42"/>
      <c r="R61" s="46">
        <v>250</v>
      </c>
      <c r="S61" s="43">
        <f t="shared" si="7"/>
        <v>0.65749999999999997</v>
      </c>
      <c r="T61" s="42"/>
      <c r="U61" s="44" t="s">
        <v>291</v>
      </c>
      <c r="V61" s="39">
        <f t="shared" si="10"/>
        <v>0.217</v>
      </c>
      <c r="W61" s="42"/>
      <c r="X61" s="44" t="s">
        <v>292</v>
      </c>
      <c r="Y61" s="39">
        <f t="shared" si="8"/>
        <v>0.23400000000000001</v>
      </c>
      <c r="Z61" s="42"/>
      <c r="AA61" s="39" t="s">
        <v>293</v>
      </c>
      <c r="AB61" s="39">
        <f t="shared" si="9"/>
        <v>0.69799999999999995</v>
      </c>
      <c r="AD61" s="44" t="s">
        <v>296</v>
      </c>
      <c r="AE61" s="155">
        <f>U53</f>
        <v>0.51100000000000001</v>
      </c>
      <c r="AG61" s="42"/>
      <c r="AJ61" s="42"/>
    </row>
    <row r="62" spans="2:36" ht="14" x14ac:dyDescent="0.15">
      <c r="B62" s="119" t="s">
        <v>89</v>
      </c>
      <c r="C62" s="158">
        <v>0.53300000000000003</v>
      </c>
      <c r="D62" s="159">
        <v>0.495</v>
      </c>
      <c r="E62" s="154">
        <v>0.311</v>
      </c>
      <c r="F62" s="159">
        <v>0.372</v>
      </c>
      <c r="G62" s="160">
        <v>0.89800000000000002</v>
      </c>
      <c r="H62" s="122"/>
      <c r="I62" s="122"/>
      <c r="J62" s="122"/>
      <c r="K62" s="122"/>
      <c r="L62" s="122"/>
      <c r="M62" s="122"/>
      <c r="N62" s="122"/>
      <c r="O62" s="123">
        <v>450</v>
      </c>
      <c r="P62" s="42"/>
      <c r="Q62" s="42"/>
      <c r="R62" s="45">
        <v>125</v>
      </c>
      <c r="S62" s="43">
        <f t="shared" si="7"/>
        <v>0.42799999999999999</v>
      </c>
      <c r="T62" s="42"/>
      <c r="U62" s="44" t="s">
        <v>291</v>
      </c>
      <c r="V62" s="39">
        <f t="shared" si="10"/>
        <v>0.22500000000000001</v>
      </c>
      <c r="W62" s="42"/>
      <c r="X62" s="44" t="s">
        <v>292</v>
      </c>
      <c r="Y62" s="39">
        <f t="shared" si="8"/>
        <v>0.28599999999999998</v>
      </c>
      <c r="Z62" s="42"/>
      <c r="AA62" s="39" t="s">
        <v>293</v>
      </c>
      <c r="AB62" s="39">
        <f t="shared" si="9"/>
        <v>0.81200000000000006</v>
      </c>
      <c r="AD62" s="44" t="s">
        <v>296</v>
      </c>
      <c r="AE62" s="155">
        <f>V53</f>
        <v>0.59899999999999998</v>
      </c>
      <c r="AG62" s="42"/>
      <c r="AJ62" s="161"/>
    </row>
    <row r="63" spans="2:36" ht="14" x14ac:dyDescent="0.15">
      <c r="B63" s="135"/>
      <c r="C63" s="139">
        <v>3.7999999999999999E-2</v>
      </c>
      <c r="D63" s="139">
        <v>3.6999999999999998E-2</v>
      </c>
      <c r="E63" s="138">
        <v>3.5999999999999997E-2</v>
      </c>
      <c r="F63" s="139">
        <v>3.6999999999999998E-2</v>
      </c>
      <c r="G63" s="139">
        <v>0.04</v>
      </c>
      <c r="H63" s="140"/>
      <c r="I63" s="140"/>
      <c r="J63" s="140"/>
      <c r="K63" s="140"/>
      <c r="L63" s="140"/>
      <c r="M63" s="140"/>
      <c r="N63" s="140"/>
      <c r="O63" s="123">
        <v>620</v>
      </c>
      <c r="P63" s="42"/>
      <c r="Q63" s="42"/>
      <c r="R63" s="45">
        <v>62.5</v>
      </c>
      <c r="S63" s="43">
        <f t="shared" si="7"/>
        <v>0.27700000000000002</v>
      </c>
      <c r="T63" s="42"/>
      <c r="U63" s="44" t="s">
        <v>291</v>
      </c>
      <c r="V63" s="39">
        <f t="shared" si="10"/>
        <v>0.316</v>
      </c>
      <c r="W63" s="42"/>
      <c r="X63" s="44" t="s">
        <v>292</v>
      </c>
      <c r="Y63" s="39">
        <f t="shared" si="8"/>
        <v>0.34200000000000003</v>
      </c>
      <c r="Z63" s="42"/>
      <c r="AA63" s="39" t="s">
        <v>293</v>
      </c>
      <c r="AB63" s="39">
        <f t="shared" si="9"/>
        <v>1.014</v>
      </c>
      <c r="AD63" s="44" t="s">
        <v>296</v>
      </c>
      <c r="AE63" s="155">
        <f>W53</f>
        <v>0.45</v>
      </c>
      <c r="AG63" s="42"/>
      <c r="AJ63" s="161"/>
    </row>
    <row r="64" spans="2:36" x14ac:dyDescent="0.15">
      <c r="B64" s="135"/>
      <c r="C64" s="162">
        <v>0.44700000000000001</v>
      </c>
      <c r="D64" s="163">
        <v>0.40899999999999997</v>
      </c>
      <c r="E64" s="157">
        <v>0.22500000000000001</v>
      </c>
      <c r="F64" s="163">
        <v>0.28599999999999998</v>
      </c>
      <c r="G64" s="164">
        <v>0.81200000000000006</v>
      </c>
      <c r="H64" s="140"/>
      <c r="I64" s="140"/>
      <c r="J64" s="140"/>
      <c r="K64" s="140"/>
      <c r="L64" s="140"/>
      <c r="M64" s="140"/>
      <c r="N64" s="140"/>
      <c r="O64" s="123" t="s">
        <v>83</v>
      </c>
      <c r="P64" s="42"/>
      <c r="Q64" s="42"/>
      <c r="R64" s="44">
        <v>31.3</v>
      </c>
      <c r="S64" s="43">
        <f t="shared" si="7"/>
        <v>0.16799999999999998</v>
      </c>
      <c r="T64" s="42"/>
      <c r="U64" s="165"/>
      <c r="V64" s="42"/>
      <c r="W64" s="42"/>
      <c r="X64" s="165"/>
      <c r="Y64" s="42"/>
      <c r="Z64" s="42"/>
      <c r="AA64" s="165"/>
      <c r="AB64" s="42"/>
    </row>
    <row r="65" spans="2:28" x14ac:dyDescent="0.15">
      <c r="B65" s="124"/>
      <c r="C65" s="146">
        <v>1E-3</v>
      </c>
      <c r="D65" s="146">
        <v>1E-3</v>
      </c>
      <c r="E65" s="145">
        <v>0</v>
      </c>
      <c r="F65" s="146">
        <v>1E-3</v>
      </c>
      <c r="G65" s="146">
        <v>4.0000000000000001E-3</v>
      </c>
      <c r="H65" s="127"/>
      <c r="I65" s="127"/>
      <c r="J65" s="127"/>
      <c r="K65" s="127"/>
      <c r="L65" s="127"/>
      <c r="M65" s="127"/>
      <c r="N65" s="127"/>
      <c r="O65" s="123" t="s">
        <v>297</v>
      </c>
      <c r="P65" s="42"/>
      <c r="Q65" s="42"/>
      <c r="R65" s="42"/>
      <c r="S65" s="42"/>
      <c r="T65" s="42"/>
      <c r="U65" s="165"/>
      <c r="V65" s="42"/>
      <c r="W65" s="42"/>
      <c r="X65" s="165"/>
      <c r="Y65" s="42"/>
      <c r="Z65" s="42"/>
      <c r="AA65" s="165"/>
      <c r="AB65" s="42"/>
    </row>
    <row r="66" spans="2:28" ht="13" customHeight="1" x14ac:dyDescent="0.15">
      <c r="B66" s="119" t="s">
        <v>88</v>
      </c>
      <c r="C66" s="159">
        <v>0.377</v>
      </c>
      <c r="D66" s="159">
        <v>0.34899999999999998</v>
      </c>
      <c r="E66" s="159">
        <v>0.40200000000000002</v>
      </c>
      <c r="F66" s="159">
        <v>0.42799999999999999</v>
      </c>
      <c r="G66" s="151">
        <v>1.1000000000000001</v>
      </c>
      <c r="H66" s="122"/>
      <c r="I66" s="122"/>
      <c r="J66" s="122"/>
      <c r="K66" s="122"/>
      <c r="L66" s="122"/>
      <c r="M66" s="122"/>
      <c r="N66" s="122"/>
      <c r="O66" s="123">
        <v>450</v>
      </c>
      <c r="P66" s="42"/>
      <c r="Q66" s="42"/>
      <c r="R66" s="42"/>
      <c r="S66" s="42"/>
      <c r="T66" s="42"/>
      <c r="U66" s="165"/>
      <c r="V66" s="42"/>
      <c r="W66" s="42"/>
      <c r="X66" s="165"/>
      <c r="Y66" s="42"/>
      <c r="Z66" s="42"/>
      <c r="AA66" s="165"/>
      <c r="AB66" s="42"/>
    </row>
    <row r="67" spans="2:28" x14ac:dyDescent="0.15">
      <c r="B67" s="135"/>
      <c r="C67" s="139">
        <v>3.6999999999999998E-2</v>
      </c>
      <c r="D67" s="138">
        <v>3.6999999999999998E-2</v>
      </c>
      <c r="E67" s="139">
        <v>3.6999999999999998E-2</v>
      </c>
      <c r="F67" s="139">
        <v>3.7999999999999999E-2</v>
      </c>
      <c r="G67" s="137">
        <v>4.2000000000000003E-2</v>
      </c>
      <c r="H67" s="140"/>
      <c r="I67" s="140"/>
      <c r="J67" s="140"/>
      <c r="K67" s="140"/>
      <c r="L67" s="140"/>
      <c r="M67" s="140"/>
      <c r="N67" s="140"/>
      <c r="O67" s="123">
        <v>620</v>
      </c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</row>
    <row r="68" spans="2:28" x14ac:dyDescent="0.15">
      <c r="B68" s="135"/>
      <c r="C68" s="163">
        <v>0.29099999999999998</v>
      </c>
      <c r="D68" s="163">
        <v>0.26300000000000001</v>
      </c>
      <c r="E68" s="163">
        <v>0.316</v>
      </c>
      <c r="F68" s="163">
        <v>0.34200000000000003</v>
      </c>
      <c r="G68" s="152">
        <v>1.014</v>
      </c>
      <c r="H68" s="140"/>
      <c r="I68" s="140"/>
      <c r="J68" s="140"/>
      <c r="K68" s="140"/>
      <c r="L68" s="140"/>
      <c r="M68" s="140"/>
      <c r="N68" s="140"/>
      <c r="O68" s="123" t="s">
        <v>83</v>
      </c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</row>
    <row r="69" spans="2:28" x14ac:dyDescent="0.15">
      <c r="B69" s="124"/>
      <c r="C69" s="146">
        <v>1E-3</v>
      </c>
      <c r="D69" s="145">
        <v>1E-3</v>
      </c>
      <c r="E69" s="146">
        <v>1E-3</v>
      </c>
      <c r="F69" s="146">
        <v>2E-3</v>
      </c>
      <c r="G69" s="144">
        <v>6.0000000000000001E-3</v>
      </c>
      <c r="H69" s="127"/>
      <c r="I69" s="127"/>
      <c r="J69" s="127"/>
      <c r="K69" s="127"/>
      <c r="L69" s="127"/>
      <c r="M69" s="127"/>
      <c r="N69" s="127"/>
      <c r="O69" s="123" t="s">
        <v>297</v>
      </c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</row>
    <row r="70" spans="2:28" ht="13" customHeight="1" x14ac:dyDescent="0.15">
      <c r="B70" s="119" t="s">
        <v>86</v>
      </c>
      <c r="C70" s="154">
        <v>0.26200000000000001</v>
      </c>
      <c r="D70" s="154">
        <v>0.246</v>
      </c>
      <c r="E70" s="134">
        <v>9.0999999999999998E-2</v>
      </c>
      <c r="F70" s="134">
        <v>9.1999999999999998E-2</v>
      </c>
      <c r="G70" s="134">
        <v>0.09</v>
      </c>
      <c r="H70" s="122"/>
      <c r="I70" s="122"/>
      <c r="J70" s="122"/>
      <c r="K70" s="122"/>
      <c r="L70" s="122"/>
      <c r="M70" s="122"/>
      <c r="N70" s="122"/>
      <c r="O70" s="123">
        <v>450</v>
      </c>
      <c r="P70" s="42"/>
      <c r="Q70" s="42"/>
      <c r="R70" s="42"/>
      <c r="S70" s="42"/>
      <c r="T70" s="42"/>
      <c r="U70" s="42"/>
      <c r="V70" s="42"/>
      <c r="W70" s="166"/>
      <c r="X70" s="42"/>
      <c r="Y70" s="42"/>
      <c r="Z70" s="42"/>
      <c r="AA70" s="42"/>
      <c r="AB70" s="42"/>
    </row>
    <row r="71" spans="2:28" x14ac:dyDescent="0.15">
      <c r="B71" s="135"/>
      <c r="C71" s="139">
        <v>3.9E-2</v>
      </c>
      <c r="D71" s="139">
        <v>3.6999999999999998E-2</v>
      </c>
      <c r="E71" s="138">
        <v>3.6999999999999998E-2</v>
      </c>
      <c r="F71" s="138">
        <v>3.6999999999999998E-2</v>
      </c>
      <c r="G71" s="139">
        <v>3.6999999999999998E-2</v>
      </c>
      <c r="H71" s="140"/>
      <c r="I71" s="140"/>
      <c r="J71" s="140"/>
      <c r="K71" s="140"/>
      <c r="L71" s="140"/>
      <c r="M71" s="140"/>
      <c r="N71" s="140"/>
      <c r="O71" s="123">
        <v>620</v>
      </c>
      <c r="P71" s="42"/>
      <c r="Q71" s="42"/>
      <c r="R71" s="42"/>
      <c r="S71" s="42"/>
      <c r="T71" s="42"/>
      <c r="U71" s="42"/>
      <c r="V71" s="42"/>
      <c r="W71" s="166"/>
      <c r="X71" s="42"/>
      <c r="Y71" s="42"/>
      <c r="Z71" s="42"/>
      <c r="AA71" s="42"/>
      <c r="AB71" s="42"/>
    </row>
    <row r="72" spans="2:28" x14ac:dyDescent="0.15">
      <c r="B72" s="135"/>
      <c r="C72" s="157">
        <v>0.17599999999999999</v>
      </c>
      <c r="D72" s="157">
        <v>0.16</v>
      </c>
      <c r="E72" s="142">
        <v>5.0000000000000001E-3</v>
      </c>
      <c r="F72" s="142">
        <v>6.0000000000000001E-3</v>
      </c>
      <c r="G72" s="142">
        <v>5.0000000000000001E-3</v>
      </c>
      <c r="H72" s="140"/>
      <c r="I72" s="140"/>
      <c r="J72" s="140"/>
      <c r="K72" s="140"/>
      <c r="L72" s="140"/>
      <c r="M72" s="140"/>
      <c r="N72" s="140"/>
      <c r="O72" s="123" t="s">
        <v>83</v>
      </c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</row>
    <row r="73" spans="2:28" x14ac:dyDescent="0.15">
      <c r="B73" s="124"/>
      <c r="C73" s="146">
        <v>3.0000000000000001E-3</v>
      </c>
      <c r="D73" s="146">
        <v>1E-3</v>
      </c>
      <c r="E73" s="145">
        <v>0</v>
      </c>
      <c r="F73" s="145">
        <v>0</v>
      </c>
      <c r="G73" s="146">
        <v>1E-3</v>
      </c>
      <c r="H73" s="127"/>
      <c r="I73" s="127"/>
      <c r="J73" s="127"/>
      <c r="K73" s="127"/>
      <c r="L73" s="127"/>
      <c r="M73" s="127"/>
      <c r="N73" s="127"/>
      <c r="O73" s="123" t="s">
        <v>297</v>
      </c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</row>
    <row r="74" spans="2:28" ht="13" customHeight="1" x14ac:dyDescent="0.15">
      <c r="B74" s="119" t="s">
        <v>84</v>
      </c>
      <c r="C74" s="134">
        <v>8.5999999999999993E-2</v>
      </c>
      <c r="D74" s="134">
        <v>8.5999999999999993E-2</v>
      </c>
      <c r="E74" s="158">
        <v>0.59699999999999998</v>
      </c>
      <c r="F74" s="158">
        <v>0.68500000000000005</v>
      </c>
      <c r="G74" s="158">
        <v>0.53600000000000003</v>
      </c>
      <c r="H74" s="122"/>
      <c r="I74" s="122"/>
      <c r="J74" s="122"/>
      <c r="K74" s="122"/>
      <c r="L74" s="122"/>
      <c r="M74" s="122"/>
      <c r="N74" s="122"/>
      <c r="O74" s="123">
        <v>450</v>
      </c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</row>
    <row r="75" spans="2:28" x14ac:dyDescent="0.15">
      <c r="B75" s="135"/>
      <c r="C75" s="138">
        <v>3.5999999999999997E-2</v>
      </c>
      <c r="D75" s="138">
        <v>3.5999999999999997E-2</v>
      </c>
      <c r="E75" s="139">
        <v>4.1000000000000002E-2</v>
      </c>
      <c r="F75" s="139">
        <v>4.1000000000000002E-2</v>
      </c>
      <c r="G75" s="139">
        <v>0.04</v>
      </c>
      <c r="H75" s="140"/>
      <c r="I75" s="140"/>
      <c r="J75" s="140"/>
      <c r="K75" s="140"/>
      <c r="L75" s="140"/>
      <c r="M75" s="140"/>
      <c r="N75" s="140"/>
      <c r="O75" s="123">
        <v>620</v>
      </c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</row>
    <row r="76" spans="2:28" x14ac:dyDescent="0.15">
      <c r="B76" s="135"/>
      <c r="C76" s="142">
        <v>1E-3</v>
      </c>
      <c r="D76" s="142">
        <v>0</v>
      </c>
      <c r="E76" s="162">
        <v>0.51100000000000001</v>
      </c>
      <c r="F76" s="162">
        <v>0.59899999999999998</v>
      </c>
      <c r="G76" s="162">
        <v>0.45</v>
      </c>
      <c r="H76" s="140"/>
      <c r="I76" s="140"/>
      <c r="J76" s="140"/>
      <c r="K76" s="140"/>
      <c r="L76" s="140"/>
      <c r="M76" s="140"/>
      <c r="N76" s="140"/>
      <c r="O76" s="123" t="s">
        <v>83</v>
      </c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</row>
    <row r="77" spans="2:28" x14ac:dyDescent="0.15">
      <c r="B77" s="124"/>
      <c r="C77" s="145">
        <v>0</v>
      </c>
      <c r="D77" s="145">
        <v>0</v>
      </c>
      <c r="E77" s="146">
        <v>4.0000000000000001E-3</v>
      </c>
      <c r="F77" s="146">
        <v>4.0000000000000001E-3</v>
      </c>
      <c r="G77" s="146">
        <v>3.0000000000000001E-3</v>
      </c>
      <c r="H77" s="127"/>
      <c r="I77" s="127"/>
      <c r="J77" s="127"/>
      <c r="K77" s="127"/>
      <c r="L77" s="127"/>
      <c r="M77" s="127"/>
      <c r="N77" s="127"/>
      <c r="O77" s="123" t="s">
        <v>297</v>
      </c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</row>
    <row r="78" spans="2:28" x14ac:dyDescent="0.15"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</row>
    <row r="79" spans="2:28" x14ac:dyDescent="0.15"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</row>
    <row r="80" spans="2:28" x14ac:dyDescent="0.15"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</row>
    <row r="81" spans="16:28" x14ac:dyDescent="0.15"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</row>
    <row r="82" spans="16:28" x14ac:dyDescent="0.15"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</row>
    <row r="83" spans="16:28" x14ac:dyDescent="0.15"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</row>
    <row r="84" spans="16:28" x14ac:dyDescent="0.15"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</row>
    <row r="85" spans="16:28" x14ac:dyDescent="0.15"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</row>
    <row r="86" spans="16:28" x14ac:dyDescent="0.15"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</row>
    <row r="87" spans="16:28" x14ac:dyDescent="0.15"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</row>
    <row r="88" spans="16:28" x14ac:dyDescent="0.15"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</row>
    <row r="89" spans="16:28" x14ac:dyDescent="0.15"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</row>
    <row r="90" spans="16:28" x14ac:dyDescent="0.15">
      <c r="P90" s="42"/>
      <c r="Q90" s="42"/>
      <c r="R90" s="167"/>
      <c r="S90" s="42"/>
      <c r="T90" s="42"/>
      <c r="U90" s="42"/>
      <c r="V90" s="42"/>
      <c r="W90" s="42"/>
      <c r="X90" s="42"/>
      <c r="Y90" s="42"/>
      <c r="Z90" s="42"/>
      <c r="AA90" s="42"/>
      <c r="AB90" s="42"/>
    </row>
    <row r="91" spans="16:28" x14ac:dyDescent="0.15"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</row>
    <row r="92" spans="16:28" x14ac:dyDescent="0.15">
      <c r="P92" s="42"/>
      <c r="Q92" s="42"/>
      <c r="R92" s="165"/>
      <c r="S92" s="42"/>
      <c r="T92" s="42"/>
      <c r="U92" s="165"/>
      <c r="V92" s="42"/>
      <c r="W92" s="42"/>
      <c r="X92" s="42"/>
      <c r="Y92" s="42"/>
      <c r="Z92" s="42"/>
      <c r="AA92" s="42"/>
      <c r="AB92" s="42"/>
    </row>
    <row r="93" spans="16:28" x14ac:dyDescent="0.15">
      <c r="P93" s="42"/>
      <c r="Q93" s="42"/>
      <c r="R93" s="165"/>
      <c r="S93" s="42"/>
      <c r="T93" s="42"/>
      <c r="U93" s="165"/>
      <c r="V93" s="42"/>
      <c r="W93" s="42"/>
      <c r="X93" s="42"/>
      <c r="Y93" s="42"/>
      <c r="Z93" s="42"/>
      <c r="AA93" s="42"/>
      <c r="AB93" s="42"/>
    </row>
    <row r="94" spans="16:28" x14ac:dyDescent="0.15">
      <c r="P94" s="42"/>
      <c r="Q94" s="42"/>
      <c r="R94" s="165"/>
      <c r="S94" s="42"/>
      <c r="T94" s="42"/>
      <c r="U94" s="165"/>
      <c r="V94" s="42"/>
      <c r="W94" s="42"/>
      <c r="X94" s="42"/>
      <c r="Y94" s="42"/>
      <c r="Z94" s="42"/>
      <c r="AA94" s="42"/>
      <c r="AB94" s="42"/>
    </row>
    <row r="95" spans="16:28" x14ac:dyDescent="0.15">
      <c r="P95" s="42"/>
      <c r="Q95" s="42"/>
      <c r="R95" s="165"/>
      <c r="S95" s="42"/>
      <c r="T95" s="42"/>
      <c r="U95" s="165"/>
      <c r="V95" s="42"/>
      <c r="W95" s="42"/>
      <c r="X95" s="42"/>
      <c r="Y95" s="42"/>
      <c r="Z95" s="42"/>
      <c r="AA95" s="42"/>
      <c r="AB95" s="42"/>
    </row>
    <row r="96" spans="16:28" x14ac:dyDescent="0.15">
      <c r="P96" s="42"/>
      <c r="Q96" s="42"/>
      <c r="R96" s="165"/>
      <c r="S96" s="42"/>
      <c r="T96" s="42"/>
      <c r="U96" s="165"/>
      <c r="V96" s="42"/>
      <c r="W96" s="42"/>
      <c r="X96" s="42"/>
      <c r="Y96" s="42"/>
      <c r="Z96" s="42"/>
      <c r="AA96" s="42"/>
      <c r="AB96" s="42"/>
    </row>
    <row r="97" spans="16:28" x14ac:dyDescent="0.15">
      <c r="P97" s="42"/>
      <c r="Q97" s="42"/>
      <c r="R97" s="165"/>
      <c r="S97" s="42"/>
      <c r="T97" s="42"/>
      <c r="U97" s="165"/>
      <c r="V97" s="42"/>
      <c r="W97" s="42"/>
      <c r="X97" s="42"/>
      <c r="Y97" s="42"/>
      <c r="Z97" s="42"/>
      <c r="AA97" s="42"/>
      <c r="AB97" s="42"/>
    </row>
    <row r="98" spans="16:28" x14ac:dyDescent="0.15">
      <c r="P98" s="42"/>
      <c r="Q98" s="42"/>
      <c r="R98" s="165"/>
      <c r="S98" s="42"/>
      <c r="T98" s="42"/>
      <c r="U98" s="165"/>
      <c r="V98" s="42"/>
      <c r="W98" s="42"/>
      <c r="X98" s="42"/>
      <c r="Y98" s="42"/>
      <c r="Z98" s="42"/>
      <c r="AA98" s="42"/>
      <c r="AB98" s="42"/>
    </row>
    <row r="99" spans="16:28" x14ac:dyDescent="0.15">
      <c r="P99" s="42"/>
      <c r="Q99" s="42"/>
      <c r="R99" s="42"/>
      <c r="S99" s="42"/>
      <c r="T99" s="42"/>
      <c r="U99" s="165"/>
      <c r="V99" s="42"/>
      <c r="W99" s="42"/>
      <c r="X99" s="42"/>
      <c r="Y99" s="42"/>
      <c r="Z99" s="42"/>
      <c r="AA99" s="42"/>
      <c r="AB99" s="42"/>
    </row>
    <row r="100" spans="16:28" x14ac:dyDescent="0.15">
      <c r="P100" s="42"/>
      <c r="Q100" s="42"/>
      <c r="R100" s="42"/>
      <c r="S100" s="42"/>
      <c r="T100" s="42"/>
      <c r="U100" s="165"/>
      <c r="V100" s="42"/>
      <c r="W100" s="42"/>
      <c r="X100" s="42"/>
      <c r="Y100" s="42"/>
      <c r="Z100" s="42"/>
      <c r="AA100" s="42"/>
      <c r="AB100" s="42"/>
    </row>
    <row r="101" spans="16:28" x14ac:dyDescent="0.15"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</row>
    <row r="102" spans="16:28" x14ac:dyDescent="0.15"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</row>
    <row r="103" spans="16:28" x14ac:dyDescent="0.15"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</row>
    <row r="104" spans="16:28" x14ac:dyDescent="0.15"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</row>
    <row r="105" spans="16:28" x14ac:dyDescent="0.15"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</row>
    <row r="106" spans="16:28" x14ac:dyDescent="0.15"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</row>
    <row r="107" spans="16:28" x14ac:dyDescent="0.15">
      <c r="P107" s="42"/>
      <c r="Q107" s="42"/>
      <c r="R107" s="167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</row>
  </sheetData>
  <mergeCells count="16">
    <mergeCell ref="B62:B65"/>
    <mergeCell ref="B66:B69"/>
    <mergeCell ref="B70:B73"/>
    <mergeCell ref="B74:B77"/>
    <mergeCell ref="B36:B37"/>
    <mergeCell ref="B38:B39"/>
    <mergeCell ref="B46:B49"/>
    <mergeCell ref="B50:B53"/>
    <mergeCell ref="B54:B57"/>
    <mergeCell ref="B58:B61"/>
    <mergeCell ref="B24:B25"/>
    <mergeCell ref="B26:B27"/>
    <mergeCell ref="B28:B29"/>
    <mergeCell ref="B30:B31"/>
    <mergeCell ref="B32:B33"/>
    <mergeCell ref="B34:B35"/>
  </mergeCells>
  <pageMargins left="0.75" right="0.75" top="1" bottom="1" header="0.5" footer="0.5"/>
  <pageSetup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89877-FFC2-5C4F-B369-E1A3830C512E}">
  <dimension ref="A1:AA99"/>
  <sheetViews>
    <sheetView zoomScale="150" zoomScaleNormal="150" workbookViewId="0"/>
  </sheetViews>
  <sheetFormatPr baseColWidth="10" defaultRowHeight="16" x14ac:dyDescent="0.2"/>
  <cols>
    <col min="1" max="1" width="28.6640625" bestFit="1" customWidth="1"/>
  </cols>
  <sheetData>
    <row r="1" spans="1:4" x14ac:dyDescent="0.2">
      <c r="A1" s="92" t="s">
        <v>220</v>
      </c>
    </row>
    <row r="2" spans="1:4" x14ac:dyDescent="0.2">
      <c r="A2" t="s">
        <v>187</v>
      </c>
      <c r="B2" t="s">
        <v>186</v>
      </c>
    </row>
    <row r="4" spans="1:4" x14ac:dyDescent="0.2">
      <c r="A4" t="s">
        <v>185</v>
      </c>
    </row>
    <row r="5" spans="1:4" x14ac:dyDescent="0.2">
      <c r="A5" t="s">
        <v>184</v>
      </c>
    </row>
    <row r="6" spans="1:4" x14ac:dyDescent="0.2">
      <c r="A6" t="s">
        <v>183</v>
      </c>
      <c r="B6" t="s">
        <v>182</v>
      </c>
      <c r="C6" s="89" t="s">
        <v>181</v>
      </c>
      <c r="D6" s="89" t="s">
        <v>180</v>
      </c>
    </row>
    <row r="7" spans="1:4" x14ac:dyDescent="0.2">
      <c r="A7" t="s">
        <v>179</v>
      </c>
      <c r="B7" s="88">
        <v>44535</v>
      </c>
      <c r="C7" s="87"/>
    </row>
    <row r="8" spans="1:4" x14ac:dyDescent="0.2">
      <c r="A8" t="s">
        <v>178</v>
      </c>
      <c r="B8" s="86">
        <v>4.3541666666666666E-2</v>
      </c>
    </row>
    <row r="9" spans="1:4" x14ac:dyDescent="0.2">
      <c r="A9" t="s">
        <v>177</v>
      </c>
      <c r="B9" t="s">
        <v>176</v>
      </c>
    </row>
    <row r="10" spans="1:4" x14ac:dyDescent="0.2">
      <c r="A10" t="s">
        <v>175</v>
      </c>
      <c r="B10">
        <v>2009032</v>
      </c>
    </row>
    <row r="11" spans="1:4" x14ac:dyDescent="0.2">
      <c r="A11" t="s">
        <v>174</v>
      </c>
      <c r="B11" t="s">
        <v>173</v>
      </c>
    </row>
    <row r="13" spans="1:4" x14ac:dyDescent="0.2">
      <c r="A13" s="79" t="s">
        <v>172</v>
      </c>
      <c r="B13" s="78"/>
    </row>
    <row r="14" spans="1:4" x14ac:dyDescent="0.2">
      <c r="A14" t="s">
        <v>171</v>
      </c>
      <c r="B14" t="s">
        <v>170</v>
      </c>
    </row>
    <row r="15" spans="1:4" x14ac:dyDescent="0.2">
      <c r="A15" t="s">
        <v>169</v>
      </c>
    </row>
    <row r="16" spans="1:4" x14ac:dyDescent="0.2">
      <c r="A16" t="s">
        <v>168</v>
      </c>
      <c r="B16" t="s">
        <v>167</v>
      </c>
    </row>
    <row r="17" spans="1:15" x14ac:dyDescent="0.2">
      <c r="B17" t="s">
        <v>166</v>
      </c>
    </row>
    <row r="18" spans="1:15" x14ac:dyDescent="0.2">
      <c r="B18" t="s">
        <v>165</v>
      </c>
    </row>
    <row r="19" spans="1:15" x14ac:dyDescent="0.2">
      <c r="B19" t="s">
        <v>164</v>
      </c>
    </row>
    <row r="21" spans="1:15" x14ac:dyDescent="0.2">
      <c r="A21" s="79" t="s">
        <v>163</v>
      </c>
      <c r="B21" s="78"/>
    </row>
    <row r="23" spans="1:15" x14ac:dyDescent="0.2">
      <c r="B23" s="77"/>
      <c r="C23" s="76">
        <v>1</v>
      </c>
      <c r="D23" s="76">
        <v>2</v>
      </c>
      <c r="E23" s="76">
        <v>3</v>
      </c>
      <c r="F23" s="76">
        <v>4</v>
      </c>
      <c r="G23" s="76">
        <v>5</v>
      </c>
      <c r="H23" s="76">
        <v>6</v>
      </c>
      <c r="I23" s="76">
        <v>7</v>
      </c>
      <c r="J23" s="76">
        <v>8</v>
      </c>
      <c r="K23" s="76">
        <v>9</v>
      </c>
      <c r="L23" s="76">
        <v>10</v>
      </c>
      <c r="M23" s="76">
        <v>11</v>
      </c>
      <c r="N23" s="76">
        <v>12</v>
      </c>
    </row>
    <row r="24" spans="1:15" x14ac:dyDescent="0.2">
      <c r="B24" s="110" t="s">
        <v>93</v>
      </c>
      <c r="C24" s="85" t="s">
        <v>162</v>
      </c>
      <c r="D24" s="85" t="s">
        <v>162</v>
      </c>
      <c r="E24" s="82" t="s">
        <v>161</v>
      </c>
      <c r="F24" s="82" t="s">
        <v>160</v>
      </c>
      <c r="G24" s="82" t="s">
        <v>159</v>
      </c>
      <c r="H24" s="82" t="s">
        <v>158</v>
      </c>
      <c r="I24" s="82" t="s">
        <v>157</v>
      </c>
      <c r="J24" s="82" t="s">
        <v>156</v>
      </c>
      <c r="K24" s="82" t="s">
        <v>155</v>
      </c>
      <c r="L24" s="55"/>
      <c r="M24" s="55"/>
      <c r="N24" s="55"/>
      <c r="O24" s="48" t="s">
        <v>98</v>
      </c>
    </row>
    <row r="25" spans="1:15" x14ac:dyDescent="0.2">
      <c r="B25" s="111"/>
      <c r="C25" s="84">
        <v>2000</v>
      </c>
      <c r="D25" s="84">
        <v>2000</v>
      </c>
      <c r="E25" s="80"/>
      <c r="F25" s="80"/>
      <c r="G25" s="80"/>
      <c r="H25" s="80"/>
      <c r="I25" s="80"/>
      <c r="J25" s="80"/>
      <c r="K25" s="80"/>
      <c r="L25" s="49"/>
      <c r="M25" s="49"/>
      <c r="N25" s="49"/>
      <c r="O25" s="48" t="s">
        <v>97</v>
      </c>
    </row>
    <row r="26" spans="1:15" x14ac:dyDescent="0.2">
      <c r="B26" s="110" t="s">
        <v>92</v>
      </c>
      <c r="C26" s="85" t="s">
        <v>154</v>
      </c>
      <c r="D26" s="85" t="s">
        <v>154</v>
      </c>
      <c r="E26" s="82" t="s">
        <v>153</v>
      </c>
      <c r="F26" s="82" t="s">
        <v>152</v>
      </c>
      <c r="G26" s="82" t="s">
        <v>151</v>
      </c>
      <c r="H26" s="82" t="s">
        <v>150</v>
      </c>
      <c r="I26" s="82" t="s">
        <v>149</v>
      </c>
      <c r="J26" s="82" t="s">
        <v>148</v>
      </c>
      <c r="K26" s="82" t="s">
        <v>147</v>
      </c>
      <c r="L26" s="55"/>
      <c r="M26" s="55"/>
      <c r="N26" s="55"/>
      <c r="O26" s="48" t="s">
        <v>98</v>
      </c>
    </row>
    <row r="27" spans="1:15" x14ac:dyDescent="0.2">
      <c r="B27" s="111"/>
      <c r="C27" s="84">
        <v>1000</v>
      </c>
      <c r="D27" s="84">
        <v>1000</v>
      </c>
      <c r="E27" s="80"/>
      <c r="F27" s="80"/>
      <c r="G27" s="80"/>
      <c r="H27" s="80"/>
      <c r="I27" s="80"/>
      <c r="J27" s="80"/>
      <c r="K27" s="80"/>
      <c r="L27" s="49"/>
      <c r="M27" s="49"/>
      <c r="N27" s="49"/>
      <c r="O27" s="48" t="s">
        <v>97</v>
      </c>
    </row>
    <row r="28" spans="1:15" x14ac:dyDescent="0.2">
      <c r="B28" s="110" t="s">
        <v>91</v>
      </c>
      <c r="C28" s="85" t="s">
        <v>146</v>
      </c>
      <c r="D28" s="85" t="s">
        <v>146</v>
      </c>
      <c r="E28" s="82" t="s">
        <v>145</v>
      </c>
      <c r="F28" s="82" t="s">
        <v>144</v>
      </c>
      <c r="G28" s="82" t="s">
        <v>143</v>
      </c>
      <c r="H28" s="82" t="s">
        <v>142</v>
      </c>
      <c r="I28" s="82" t="s">
        <v>141</v>
      </c>
      <c r="J28" s="82" t="s">
        <v>140</v>
      </c>
      <c r="K28" s="82" t="s">
        <v>139</v>
      </c>
      <c r="L28" s="55"/>
      <c r="M28" s="55"/>
      <c r="N28" s="55"/>
      <c r="O28" s="48" t="s">
        <v>98</v>
      </c>
    </row>
    <row r="29" spans="1:15" x14ac:dyDescent="0.2">
      <c r="B29" s="111"/>
      <c r="C29" s="84">
        <v>500</v>
      </c>
      <c r="D29" s="84">
        <v>500</v>
      </c>
      <c r="E29" s="80"/>
      <c r="F29" s="80"/>
      <c r="G29" s="80"/>
      <c r="H29" s="80"/>
      <c r="I29" s="80"/>
      <c r="J29" s="80"/>
      <c r="K29" s="80"/>
      <c r="L29" s="49"/>
      <c r="M29" s="49"/>
      <c r="N29" s="49"/>
      <c r="O29" s="48" t="s">
        <v>97</v>
      </c>
    </row>
    <row r="30" spans="1:15" x14ac:dyDescent="0.2">
      <c r="B30" s="110" t="s">
        <v>90</v>
      </c>
      <c r="C30" s="85" t="s">
        <v>138</v>
      </c>
      <c r="D30" s="85" t="s">
        <v>138</v>
      </c>
      <c r="E30" s="82" t="s">
        <v>137</v>
      </c>
      <c r="F30" s="82" t="s">
        <v>136</v>
      </c>
      <c r="G30" s="82" t="s">
        <v>135</v>
      </c>
      <c r="H30" s="82" t="s">
        <v>134</v>
      </c>
      <c r="I30" s="82" t="s">
        <v>133</v>
      </c>
      <c r="J30" s="82" t="s">
        <v>132</v>
      </c>
      <c r="K30" s="82" t="s">
        <v>131</v>
      </c>
      <c r="L30" s="55"/>
      <c r="M30" s="55"/>
      <c r="N30" s="55"/>
      <c r="O30" s="48" t="s">
        <v>98</v>
      </c>
    </row>
    <row r="31" spans="1:15" x14ac:dyDescent="0.2">
      <c r="B31" s="111"/>
      <c r="C31" s="84">
        <v>250</v>
      </c>
      <c r="D31" s="84">
        <v>250</v>
      </c>
      <c r="E31" s="80"/>
      <c r="F31" s="80"/>
      <c r="G31" s="80"/>
      <c r="H31" s="80"/>
      <c r="I31" s="80"/>
      <c r="J31" s="80"/>
      <c r="K31" s="80"/>
      <c r="L31" s="49"/>
      <c r="M31" s="49"/>
      <c r="N31" s="49"/>
      <c r="O31" s="48" t="s">
        <v>97</v>
      </c>
    </row>
    <row r="32" spans="1:15" x14ac:dyDescent="0.2">
      <c r="B32" s="110" t="s">
        <v>89</v>
      </c>
      <c r="C32" s="85" t="s">
        <v>130</v>
      </c>
      <c r="D32" s="85" t="s">
        <v>130</v>
      </c>
      <c r="E32" s="82" t="s">
        <v>129</v>
      </c>
      <c r="F32" s="82" t="s">
        <v>128</v>
      </c>
      <c r="G32" s="82" t="s">
        <v>127</v>
      </c>
      <c r="H32" s="82" t="s">
        <v>126</v>
      </c>
      <c r="I32" s="82" t="s">
        <v>125</v>
      </c>
      <c r="J32" s="82" t="s">
        <v>124</v>
      </c>
      <c r="K32" s="82" t="s">
        <v>123</v>
      </c>
      <c r="L32" s="55"/>
      <c r="M32" s="55"/>
      <c r="N32" s="55"/>
      <c r="O32" s="48" t="s">
        <v>98</v>
      </c>
    </row>
    <row r="33" spans="1:27" x14ac:dyDescent="0.2">
      <c r="B33" s="111"/>
      <c r="C33" s="84">
        <v>125</v>
      </c>
      <c r="D33" s="84">
        <v>125</v>
      </c>
      <c r="E33" s="80"/>
      <c r="F33" s="80"/>
      <c r="G33" s="80"/>
      <c r="H33" s="80"/>
      <c r="I33" s="80"/>
      <c r="J33" s="80"/>
      <c r="K33" s="80"/>
      <c r="L33" s="49"/>
      <c r="M33" s="49"/>
      <c r="N33" s="49"/>
      <c r="O33" s="48" t="s">
        <v>97</v>
      </c>
    </row>
    <row r="34" spans="1:27" x14ac:dyDescent="0.2">
      <c r="B34" s="110" t="s">
        <v>88</v>
      </c>
      <c r="C34" s="85" t="s">
        <v>122</v>
      </c>
      <c r="D34" s="85" t="s">
        <v>122</v>
      </c>
      <c r="E34" s="82" t="s">
        <v>121</v>
      </c>
      <c r="F34" s="82" t="s">
        <v>120</v>
      </c>
      <c r="G34" s="82" t="s">
        <v>119</v>
      </c>
      <c r="H34" s="82" t="s">
        <v>118</v>
      </c>
      <c r="I34" s="82" t="s">
        <v>117</v>
      </c>
      <c r="J34" s="82" t="s">
        <v>116</v>
      </c>
      <c r="K34" s="82" t="s">
        <v>115</v>
      </c>
      <c r="L34" s="55"/>
      <c r="M34" s="55"/>
      <c r="N34" s="55"/>
      <c r="O34" s="48" t="s">
        <v>98</v>
      </c>
    </row>
    <row r="35" spans="1:27" x14ac:dyDescent="0.2">
      <c r="B35" s="111"/>
      <c r="C35" s="84">
        <v>62.5</v>
      </c>
      <c r="D35" s="84">
        <v>62.5</v>
      </c>
      <c r="E35" s="80"/>
      <c r="F35" s="80"/>
      <c r="G35" s="80"/>
      <c r="H35" s="80"/>
      <c r="I35" s="80"/>
      <c r="J35" s="80"/>
      <c r="K35" s="80"/>
      <c r="L35" s="49"/>
      <c r="M35" s="49"/>
      <c r="N35" s="49"/>
      <c r="O35" s="48" t="s">
        <v>97</v>
      </c>
    </row>
    <row r="36" spans="1:27" x14ac:dyDescent="0.2">
      <c r="B36" s="110" t="s">
        <v>86</v>
      </c>
      <c r="C36" s="85" t="s">
        <v>114</v>
      </c>
      <c r="D36" s="85" t="s">
        <v>114</v>
      </c>
      <c r="E36" s="82" t="s">
        <v>113</v>
      </c>
      <c r="F36" s="82" t="s">
        <v>112</v>
      </c>
      <c r="G36" s="82" t="s">
        <v>111</v>
      </c>
      <c r="H36" s="82" t="s">
        <v>110</v>
      </c>
      <c r="I36" s="82" t="s">
        <v>109</v>
      </c>
      <c r="J36" s="82" t="s">
        <v>108</v>
      </c>
      <c r="K36" s="82" t="s">
        <v>107</v>
      </c>
      <c r="L36" s="55"/>
      <c r="M36" s="55"/>
      <c r="N36" s="55"/>
      <c r="O36" s="48" t="s">
        <v>98</v>
      </c>
    </row>
    <row r="37" spans="1:27" x14ac:dyDescent="0.2">
      <c r="B37" s="111"/>
      <c r="C37" s="84">
        <v>31.3</v>
      </c>
      <c r="D37" s="84">
        <v>31.3</v>
      </c>
      <c r="E37" s="80"/>
      <c r="F37" s="80"/>
      <c r="G37" s="80"/>
      <c r="H37" s="80"/>
      <c r="I37" s="80"/>
      <c r="J37" s="80"/>
      <c r="K37" s="80"/>
      <c r="L37" s="49"/>
      <c r="M37" s="49"/>
      <c r="N37" s="49"/>
      <c r="O37" s="48" t="s">
        <v>97</v>
      </c>
    </row>
    <row r="38" spans="1:27" x14ac:dyDescent="0.2">
      <c r="B38" s="110" t="s">
        <v>84</v>
      </c>
      <c r="C38" s="83" t="s">
        <v>106</v>
      </c>
      <c r="D38" s="83" t="s">
        <v>106</v>
      </c>
      <c r="E38" s="82" t="s">
        <v>105</v>
      </c>
      <c r="F38" s="82" t="s">
        <v>104</v>
      </c>
      <c r="G38" s="82" t="s">
        <v>103</v>
      </c>
      <c r="H38" s="82" t="s">
        <v>102</v>
      </c>
      <c r="I38" s="82" t="s">
        <v>101</v>
      </c>
      <c r="J38" s="82" t="s">
        <v>100</v>
      </c>
      <c r="K38" s="82" t="s">
        <v>99</v>
      </c>
      <c r="L38" s="55"/>
      <c r="M38" s="55"/>
      <c r="N38" s="55"/>
      <c r="O38" s="48" t="s">
        <v>98</v>
      </c>
    </row>
    <row r="39" spans="1:27" x14ac:dyDescent="0.2">
      <c r="B39" s="111"/>
      <c r="C39" s="81"/>
      <c r="D39" s="81"/>
      <c r="E39" s="80"/>
      <c r="F39" s="80"/>
      <c r="G39" s="80"/>
      <c r="H39" s="80"/>
      <c r="I39" s="80"/>
      <c r="J39" s="80"/>
      <c r="K39" s="80"/>
      <c r="L39" s="49"/>
      <c r="M39" s="49"/>
      <c r="N39" s="49"/>
      <c r="O39" s="48" t="s">
        <v>97</v>
      </c>
    </row>
    <row r="41" spans="1:27" x14ac:dyDescent="0.2">
      <c r="A41" s="79" t="s">
        <v>96</v>
      </c>
      <c r="B41" s="78"/>
    </row>
    <row r="42" spans="1:27" x14ac:dyDescent="0.2">
      <c r="A42" t="s">
        <v>95</v>
      </c>
      <c r="B42">
        <v>21.4</v>
      </c>
    </row>
    <row r="44" spans="1:27" x14ac:dyDescent="0.2">
      <c r="B44" s="77"/>
      <c r="C44" s="76">
        <v>1</v>
      </c>
      <c r="D44" s="76">
        <v>2</v>
      </c>
      <c r="E44" s="76">
        <v>3</v>
      </c>
      <c r="F44" s="76">
        <v>4</v>
      </c>
      <c r="G44" s="76">
        <v>5</v>
      </c>
      <c r="H44" s="76">
        <v>6</v>
      </c>
      <c r="I44" s="76">
        <v>7</v>
      </c>
      <c r="J44" s="76">
        <v>8</v>
      </c>
      <c r="K44" s="76">
        <v>9</v>
      </c>
      <c r="L44" s="76">
        <v>10</v>
      </c>
      <c r="M44" s="76">
        <v>11</v>
      </c>
      <c r="N44" s="76">
        <v>12</v>
      </c>
      <c r="R44" s="42" t="s">
        <v>94</v>
      </c>
      <c r="S44" s="42"/>
      <c r="T44" s="42"/>
      <c r="U44" s="42"/>
      <c r="V44" s="42"/>
      <c r="W44" s="42"/>
      <c r="X44" s="42"/>
      <c r="Y44" s="42"/>
      <c r="Z44" s="42"/>
      <c r="AA44" s="42"/>
    </row>
    <row r="45" spans="1:27" x14ac:dyDescent="0.2">
      <c r="B45" s="110" t="s">
        <v>93</v>
      </c>
      <c r="C45" s="75">
        <v>2.6549999999999998</v>
      </c>
      <c r="D45" s="74">
        <v>2.859</v>
      </c>
      <c r="E45" s="58">
        <v>0.51600000000000001</v>
      </c>
      <c r="F45" s="56">
        <v>5.8999999999999997E-2</v>
      </c>
      <c r="G45" s="66">
        <v>1.0409999999999999</v>
      </c>
      <c r="H45" s="56">
        <v>6.3E-2</v>
      </c>
      <c r="I45" s="58">
        <v>0.441</v>
      </c>
      <c r="J45" s="56">
        <v>5.7000000000000002E-2</v>
      </c>
      <c r="K45" s="58">
        <v>0.42</v>
      </c>
      <c r="L45" s="55"/>
      <c r="M45" s="55"/>
      <c r="N45" s="55"/>
      <c r="O45" s="48">
        <v>450</v>
      </c>
      <c r="R45" s="65"/>
      <c r="S45" s="73">
        <v>1</v>
      </c>
      <c r="T45" s="73">
        <v>2</v>
      </c>
      <c r="U45" s="73">
        <v>3</v>
      </c>
      <c r="V45" s="73">
        <v>4</v>
      </c>
      <c r="W45" s="73">
        <v>5</v>
      </c>
      <c r="X45" s="73">
        <v>6</v>
      </c>
      <c r="Y45" s="73">
        <v>7</v>
      </c>
      <c r="Z45" s="73">
        <v>8</v>
      </c>
      <c r="AA45" s="73">
        <v>9</v>
      </c>
    </row>
    <row r="46" spans="1:27" x14ac:dyDescent="0.2">
      <c r="B46" s="111"/>
      <c r="C46" s="72">
        <v>2.6</v>
      </c>
      <c r="D46" s="71">
        <v>2.8050000000000002</v>
      </c>
      <c r="E46" s="52">
        <v>0.46100000000000002</v>
      </c>
      <c r="F46" s="50">
        <v>4.0000000000000001E-3</v>
      </c>
      <c r="G46" s="64">
        <v>0.98699999999999999</v>
      </c>
      <c r="H46" s="50">
        <v>8.9999999999999993E-3</v>
      </c>
      <c r="I46" s="52">
        <v>0.38700000000000001</v>
      </c>
      <c r="J46" s="50">
        <v>2E-3</v>
      </c>
      <c r="K46" s="52">
        <v>0.36599999999999999</v>
      </c>
      <c r="L46" s="49"/>
      <c r="M46" s="49"/>
      <c r="N46" s="49"/>
      <c r="O46" s="48" t="s">
        <v>83</v>
      </c>
      <c r="R46" s="65" t="s">
        <v>93</v>
      </c>
      <c r="S46" s="60">
        <f t="shared" ref="S46:AA46" si="0">C46</f>
        <v>2.6</v>
      </c>
      <c r="T46" s="60">
        <f t="shared" si="0"/>
        <v>2.8050000000000002</v>
      </c>
      <c r="U46" s="60">
        <f t="shared" si="0"/>
        <v>0.46100000000000002</v>
      </c>
      <c r="V46" s="60">
        <f t="shared" si="0"/>
        <v>4.0000000000000001E-3</v>
      </c>
      <c r="W46" s="60">
        <f t="shared" si="0"/>
        <v>0.98699999999999999</v>
      </c>
      <c r="X46" s="60">
        <f t="shared" si="0"/>
        <v>8.9999999999999993E-3</v>
      </c>
      <c r="Y46" s="60">
        <f t="shared" si="0"/>
        <v>0.38700000000000001</v>
      </c>
      <c r="Z46" s="60">
        <f t="shared" si="0"/>
        <v>2E-3</v>
      </c>
      <c r="AA46" s="44">
        <f t="shared" si="0"/>
        <v>0.36599999999999999</v>
      </c>
    </row>
    <row r="47" spans="1:27" x14ac:dyDescent="0.2">
      <c r="B47" s="110" t="s">
        <v>92</v>
      </c>
      <c r="C47" s="70">
        <v>1.464</v>
      </c>
      <c r="D47" s="68">
        <v>1.417</v>
      </c>
      <c r="E47" s="58">
        <v>0.433</v>
      </c>
      <c r="F47" s="56">
        <v>5.3999999999999999E-2</v>
      </c>
      <c r="G47" s="66">
        <v>1.046</v>
      </c>
      <c r="H47" s="56">
        <v>0.06</v>
      </c>
      <c r="I47" s="56">
        <v>5.8999999999999997E-2</v>
      </c>
      <c r="J47" s="56">
        <v>5.8000000000000003E-2</v>
      </c>
      <c r="K47" s="58">
        <v>0.41699999999999998</v>
      </c>
      <c r="L47" s="55"/>
      <c r="M47" s="55"/>
      <c r="N47" s="55"/>
      <c r="O47" s="48">
        <v>450</v>
      </c>
      <c r="R47" s="65" t="s">
        <v>92</v>
      </c>
      <c r="S47" s="54">
        <f t="shared" ref="S47:AA47" si="1">C48</f>
        <v>1.41</v>
      </c>
      <c r="T47" s="54">
        <f t="shared" si="1"/>
        <v>1.3620000000000001</v>
      </c>
      <c r="U47" s="54">
        <f t="shared" si="1"/>
        <v>0.379</v>
      </c>
      <c r="V47" s="54">
        <f t="shared" si="1"/>
        <v>-1E-3</v>
      </c>
      <c r="W47" s="54">
        <f t="shared" si="1"/>
        <v>0.99099999999999999</v>
      </c>
      <c r="X47" s="54">
        <f t="shared" si="1"/>
        <v>6.0000000000000001E-3</v>
      </c>
      <c r="Y47" s="54">
        <f t="shared" si="1"/>
        <v>4.0000000000000001E-3</v>
      </c>
      <c r="Z47" s="54">
        <f t="shared" si="1"/>
        <v>4.0000000000000001E-3</v>
      </c>
      <c r="AA47" s="44">
        <f t="shared" si="1"/>
        <v>0.36199999999999999</v>
      </c>
    </row>
    <row r="48" spans="1:27" x14ac:dyDescent="0.2">
      <c r="B48" s="111"/>
      <c r="C48" s="69">
        <v>1.41</v>
      </c>
      <c r="D48" s="67">
        <v>1.3620000000000001</v>
      </c>
      <c r="E48" s="52">
        <v>0.379</v>
      </c>
      <c r="F48" s="50">
        <v>-1E-3</v>
      </c>
      <c r="G48" s="64">
        <v>0.99099999999999999</v>
      </c>
      <c r="H48" s="50">
        <v>6.0000000000000001E-3</v>
      </c>
      <c r="I48" s="50">
        <v>4.0000000000000001E-3</v>
      </c>
      <c r="J48" s="50">
        <v>4.0000000000000001E-3</v>
      </c>
      <c r="K48" s="52">
        <v>0.36199999999999999</v>
      </c>
      <c r="L48" s="49"/>
      <c r="M48" s="49"/>
      <c r="N48" s="49"/>
      <c r="O48" s="48" t="s">
        <v>83</v>
      </c>
      <c r="R48" s="65" t="s">
        <v>91</v>
      </c>
      <c r="S48" s="60">
        <f t="shared" ref="S48:AA48" si="2">C50</f>
        <v>0.76400000000000001</v>
      </c>
      <c r="T48" s="60">
        <f t="shared" si="2"/>
        <v>0.70399999999999996</v>
      </c>
      <c r="U48" s="60">
        <f t="shared" si="2"/>
        <v>0.41799999999999998</v>
      </c>
      <c r="V48" s="60">
        <f t="shared" si="2"/>
        <v>6.0000000000000001E-3</v>
      </c>
      <c r="W48" s="60">
        <f t="shared" si="2"/>
        <v>1.181</v>
      </c>
      <c r="X48" s="60">
        <f t="shared" si="2"/>
        <v>6.0000000000000001E-3</v>
      </c>
      <c r="Y48" s="60">
        <f t="shared" si="2"/>
        <v>2.3E-2</v>
      </c>
      <c r="Z48" s="54">
        <f t="shared" si="2"/>
        <v>0.64600000000000002</v>
      </c>
      <c r="AA48" s="44">
        <f t="shared" si="2"/>
        <v>0.38100000000000001</v>
      </c>
    </row>
    <row r="49" spans="1:27" x14ac:dyDescent="0.2">
      <c r="B49" s="110" t="s">
        <v>91</v>
      </c>
      <c r="C49" s="59">
        <v>0.81899999999999995</v>
      </c>
      <c r="D49" s="62">
        <v>0.75900000000000001</v>
      </c>
      <c r="E49" s="58">
        <v>0.47299999999999998</v>
      </c>
      <c r="F49" s="56">
        <v>0.06</v>
      </c>
      <c r="G49" s="68">
        <v>1.236</v>
      </c>
      <c r="H49" s="56">
        <v>6.0999999999999999E-2</v>
      </c>
      <c r="I49" s="56">
        <v>7.8E-2</v>
      </c>
      <c r="J49" s="62">
        <v>0.70099999999999996</v>
      </c>
      <c r="K49" s="58">
        <v>0.435</v>
      </c>
      <c r="L49" s="55"/>
      <c r="M49" s="55"/>
      <c r="N49" s="55"/>
      <c r="O49" s="48">
        <v>450</v>
      </c>
      <c r="R49" s="65" t="s">
        <v>90</v>
      </c>
      <c r="S49" s="46">
        <f t="shared" ref="S49:AA49" si="3">C52</f>
        <v>0.34699999999999998</v>
      </c>
      <c r="T49" s="46">
        <f t="shared" si="3"/>
        <v>0.371</v>
      </c>
      <c r="U49" s="46">
        <f t="shared" si="3"/>
        <v>0.43099999999999999</v>
      </c>
      <c r="V49" s="46">
        <f t="shared" si="3"/>
        <v>8.0000000000000002E-3</v>
      </c>
      <c r="W49" s="46">
        <f t="shared" si="3"/>
        <v>0.57599999999999996</v>
      </c>
      <c r="X49" s="46">
        <f t="shared" si="3"/>
        <v>6.0000000000000001E-3</v>
      </c>
      <c r="Y49" s="46">
        <f t="shared" si="3"/>
        <v>6.0000000000000001E-3</v>
      </c>
      <c r="Z49" s="54">
        <f t="shared" si="3"/>
        <v>0.55400000000000005</v>
      </c>
      <c r="AA49" s="44">
        <f t="shared" si="3"/>
        <v>8.9999999999999993E-3</v>
      </c>
    </row>
    <row r="50" spans="1:27" x14ac:dyDescent="0.2">
      <c r="B50" s="111"/>
      <c r="C50" s="53">
        <v>0.76400000000000001</v>
      </c>
      <c r="D50" s="61">
        <v>0.70399999999999996</v>
      </c>
      <c r="E50" s="52">
        <v>0.41799999999999998</v>
      </c>
      <c r="F50" s="50">
        <v>6.0000000000000001E-3</v>
      </c>
      <c r="G50" s="67">
        <v>1.181</v>
      </c>
      <c r="H50" s="50">
        <v>6.0000000000000001E-3</v>
      </c>
      <c r="I50" s="50">
        <v>2.3E-2</v>
      </c>
      <c r="J50" s="61">
        <v>0.64600000000000002</v>
      </c>
      <c r="K50" s="52">
        <v>0.38100000000000001</v>
      </c>
      <c r="L50" s="49"/>
      <c r="M50" s="49"/>
      <c r="N50" s="49"/>
      <c r="O50" s="48" t="s">
        <v>83</v>
      </c>
      <c r="R50" s="65" t="s">
        <v>89</v>
      </c>
      <c r="S50" s="45">
        <f t="shared" ref="S50:AA50" si="4">C54</f>
        <v>0.17299999999999999</v>
      </c>
      <c r="T50" s="45">
        <f t="shared" si="4"/>
        <v>0.17399999999999999</v>
      </c>
      <c r="U50" s="45">
        <f t="shared" si="4"/>
        <v>0.373</v>
      </c>
      <c r="V50" s="45">
        <f t="shared" si="4"/>
        <v>1.0999999999999999E-2</v>
      </c>
      <c r="W50" s="45">
        <f t="shared" si="4"/>
        <v>1.17</v>
      </c>
      <c r="X50" s="45">
        <f t="shared" si="4"/>
        <v>1.6E-2</v>
      </c>
      <c r="Y50" s="45">
        <f t="shared" si="4"/>
        <v>0.253</v>
      </c>
      <c r="Z50" s="54">
        <f t="shared" si="4"/>
        <v>0.55500000000000005</v>
      </c>
      <c r="AA50" s="44">
        <f t="shared" si="4"/>
        <v>0.01</v>
      </c>
    </row>
    <row r="51" spans="1:27" x14ac:dyDescent="0.2">
      <c r="B51" s="110" t="s">
        <v>90</v>
      </c>
      <c r="C51" s="57">
        <v>0.40100000000000002</v>
      </c>
      <c r="D51" s="58">
        <v>0.42599999999999999</v>
      </c>
      <c r="E51" s="58">
        <v>0.48499999999999999</v>
      </c>
      <c r="F51" s="56">
        <v>6.2E-2</v>
      </c>
      <c r="G51" s="62">
        <v>0.63</v>
      </c>
      <c r="H51" s="56">
        <v>6.0999999999999999E-2</v>
      </c>
      <c r="I51" s="56">
        <v>0.06</v>
      </c>
      <c r="J51" s="58">
        <v>0.60899999999999999</v>
      </c>
      <c r="K51" s="56">
        <v>6.3E-2</v>
      </c>
      <c r="L51" s="55"/>
      <c r="M51" s="55"/>
      <c r="N51" s="55"/>
      <c r="O51" s="48">
        <v>450</v>
      </c>
      <c r="R51" s="65" t="s">
        <v>88</v>
      </c>
      <c r="S51" s="45">
        <f t="shared" ref="S51:AA51" si="5">C56</f>
        <v>8.3000000000000004E-2</v>
      </c>
      <c r="T51" s="45">
        <f t="shared" si="5"/>
        <v>8.6999999999999994E-2</v>
      </c>
      <c r="U51" s="45">
        <f t="shared" si="5"/>
        <v>0.36199999999999999</v>
      </c>
      <c r="V51" s="45">
        <f t="shared" si="5"/>
        <v>0.01</v>
      </c>
      <c r="W51" s="45">
        <f t="shared" si="5"/>
        <v>0.59899999999999998</v>
      </c>
      <c r="X51" s="45">
        <f t="shared" si="5"/>
        <v>8.9999999999999993E-3</v>
      </c>
      <c r="Y51" s="45">
        <f t="shared" si="5"/>
        <v>0.23899999999999999</v>
      </c>
      <c r="Z51" s="54">
        <f t="shared" si="5"/>
        <v>2.3E-2</v>
      </c>
      <c r="AA51" s="44">
        <f t="shared" si="5"/>
        <v>1.7999999999999999E-2</v>
      </c>
    </row>
    <row r="52" spans="1:27" x14ac:dyDescent="0.2">
      <c r="B52" s="111"/>
      <c r="C52" s="51">
        <v>0.34699999999999998</v>
      </c>
      <c r="D52" s="52">
        <v>0.371</v>
      </c>
      <c r="E52" s="52">
        <v>0.43099999999999999</v>
      </c>
      <c r="F52" s="50">
        <v>8.0000000000000002E-3</v>
      </c>
      <c r="G52" s="61">
        <v>0.57599999999999996</v>
      </c>
      <c r="H52" s="50">
        <v>6.0000000000000001E-3</v>
      </c>
      <c r="I52" s="50">
        <v>6.0000000000000001E-3</v>
      </c>
      <c r="J52" s="52">
        <v>0.55400000000000005</v>
      </c>
      <c r="K52" s="50">
        <v>8.9999999999999993E-3</v>
      </c>
      <c r="L52" s="49"/>
      <c r="M52" s="49"/>
      <c r="N52" s="49"/>
      <c r="O52" s="48" t="s">
        <v>83</v>
      </c>
      <c r="R52" s="65" t="s">
        <v>86</v>
      </c>
      <c r="S52" s="44">
        <f t="shared" ref="S52:Z52" si="6">C58</f>
        <v>4.5999999999999999E-2</v>
      </c>
      <c r="T52" s="44">
        <f t="shared" si="6"/>
        <v>4.2999999999999997E-2</v>
      </c>
      <c r="U52" s="44">
        <f t="shared" si="6"/>
        <v>3.0000000000000001E-3</v>
      </c>
      <c r="V52" s="44">
        <f t="shared" si="6"/>
        <v>8.0000000000000002E-3</v>
      </c>
      <c r="W52" s="44">
        <f t="shared" si="6"/>
        <v>0.60399999999999998</v>
      </c>
      <c r="X52" s="44">
        <f t="shared" si="6"/>
        <v>0.24399999999999999</v>
      </c>
      <c r="Y52" s="44">
        <f t="shared" si="6"/>
        <v>0.20399999999999999</v>
      </c>
      <c r="Z52" s="54">
        <f t="shared" si="6"/>
        <v>5.0000000000000001E-3</v>
      </c>
      <c r="AA52" s="44"/>
    </row>
    <row r="53" spans="1:27" x14ac:dyDescent="0.2">
      <c r="B53" s="110" t="s">
        <v>89</v>
      </c>
      <c r="C53" s="57">
        <v>0.22700000000000001</v>
      </c>
      <c r="D53" s="57">
        <v>0.22800000000000001</v>
      </c>
      <c r="E53" s="58">
        <v>0.42799999999999999</v>
      </c>
      <c r="F53" s="56">
        <v>6.5000000000000002E-2</v>
      </c>
      <c r="G53" s="66">
        <v>1.224</v>
      </c>
      <c r="H53" s="56">
        <v>7.0000000000000007E-2</v>
      </c>
      <c r="I53" s="57">
        <v>0.308</v>
      </c>
      <c r="J53" s="58">
        <v>0.60899999999999999</v>
      </c>
      <c r="K53" s="56">
        <v>6.5000000000000002E-2</v>
      </c>
      <c r="L53" s="55"/>
      <c r="M53" s="55"/>
      <c r="N53" s="55"/>
      <c r="O53" s="48">
        <v>450</v>
      </c>
      <c r="R53" s="65" t="s">
        <v>84</v>
      </c>
      <c r="S53" s="44">
        <f t="shared" ref="S53:Z53" si="7">C60</f>
        <v>0</v>
      </c>
      <c r="T53" s="44">
        <f t="shared" si="7"/>
        <v>0</v>
      </c>
      <c r="U53" s="44">
        <f t="shared" si="7"/>
        <v>-1E-3</v>
      </c>
      <c r="V53" s="44">
        <f t="shared" si="7"/>
        <v>0.94399999999999995</v>
      </c>
      <c r="W53" s="44">
        <f t="shared" si="7"/>
        <v>0.503</v>
      </c>
      <c r="X53" s="44">
        <f t="shared" si="7"/>
        <v>0.248</v>
      </c>
      <c r="Y53" s="44">
        <f t="shared" si="7"/>
        <v>1E-3</v>
      </c>
      <c r="Z53" s="54">
        <f t="shared" si="7"/>
        <v>0</v>
      </c>
      <c r="AA53" s="44"/>
    </row>
    <row r="54" spans="1:27" x14ac:dyDescent="0.2">
      <c r="B54" s="111"/>
      <c r="C54" s="51">
        <v>0.17299999999999999</v>
      </c>
      <c r="D54" s="51">
        <v>0.17399999999999999</v>
      </c>
      <c r="E54" s="52">
        <v>0.373</v>
      </c>
      <c r="F54" s="50">
        <v>1.0999999999999999E-2</v>
      </c>
      <c r="G54" s="64">
        <v>1.17</v>
      </c>
      <c r="H54" s="50">
        <v>1.6E-2</v>
      </c>
      <c r="I54" s="51">
        <v>0.253</v>
      </c>
      <c r="J54" s="52">
        <v>0.55500000000000005</v>
      </c>
      <c r="K54" s="50">
        <v>0.01</v>
      </c>
      <c r="L54" s="49"/>
      <c r="M54" s="49"/>
      <c r="N54" s="49"/>
      <c r="O54" s="48" t="s">
        <v>83</v>
      </c>
    </row>
    <row r="55" spans="1:27" x14ac:dyDescent="0.2">
      <c r="B55" s="110" t="s">
        <v>88</v>
      </c>
      <c r="C55" s="56">
        <v>0.13800000000000001</v>
      </c>
      <c r="D55" s="56">
        <v>0.14099999999999999</v>
      </c>
      <c r="E55" s="58">
        <v>0.41599999999999998</v>
      </c>
      <c r="F55" s="56">
        <v>6.4000000000000001E-2</v>
      </c>
      <c r="G55" s="62">
        <v>0.65300000000000002</v>
      </c>
      <c r="H55" s="56">
        <v>6.3E-2</v>
      </c>
      <c r="I55" s="57">
        <v>0.29399999999999998</v>
      </c>
      <c r="J55" s="56">
        <v>7.8E-2</v>
      </c>
      <c r="K55" s="56">
        <v>7.1999999999999995E-2</v>
      </c>
      <c r="L55" s="55"/>
      <c r="M55" s="55"/>
      <c r="N55" s="55"/>
      <c r="O55" s="48">
        <v>450</v>
      </c>
    </row>
    <row r="56" spans="1:27" x14ac:dyDescent="0.2">
      <c r="B56" s="111"/>
      <c r="C56" s="50">
        <v>8.3000000000000004E-2</v>
      </c>
      <c r="D56" s="50">
        <v>8.6999999999999994E-2</v>
      </c>
      <c r="E56" s="52">
        <v>0.36199999999999999</v>
      </c>
      <c r="F56" s="50">
        <v>0.01</v>
      </c>
      <c r="G56" s="61">
        <v>0.59899999999999998</v>
      </c>
      <c r="H56" s="50">
        <v>8.9999999999999993E-3</v>
      </c>
      <c r="I56" s="51">
        <v>0.23899999999999999</v>
      </c>
      <c r="J56" s="50">
        <v>2.3E-2</v>
      </c>
      <c r="K56" s="50">
        <v>1.7999999999999999E-2</v>
      </c>
      <c r="L56" s="49"/>
      <c r="M56" s="49"/>
      <c r="N56" s="49"/>
      <c r="O56" s="48" t="s">
        <v>83</v>
      </c>
      <c r="Q56" s="63"/>
      <c r="R56" s="63" t="s">
        <v>87</v>
      </c>
      <c r="S56" s="42"/>
      <c r="U56" s="39"/>
      <c r="V56" s="39"/>
      <c r="W56" s="39"/>
      <c r="X56" s="39"/>
      <c r="Y56" s="39"/>
      <c r="Z56" s="39"/>
    </row>
    <row r="57" spans="1:27" x14ac:dyDescent="0.2">
      <c r="B57" s="110" t="s">
        <v>86</v>
      </c>
      <c r="C57" s="56">
        <v>0.1</v>
      </c>
      <c r="D57" s="56">
        <v>9.8000000000000004E-2</v>
      </c>
      <c r="E57" s="56">
        <v>5.7000000000000002E-2</v>
      </c>
      <c r="F57" s="56">
        <v>6.2E-2</v>
      </c>
      <c r="G57" s="62">
        <v>0.65900000000000003</v>
      </c>
      <c r="H57" s="57">
        <v>0.29799999999999999</v>
      </c>
      <c r="I57" s="57">
        <v>0.25800000000000001</v>
      </c>
      <c r="J57" s="56">
        <v>0.06</v>
      </c>
      <c r="K57" s="56">
        <v>6.8000000000000005E-2</v>
      </c>
      <c r="L57" s="55"/>
      <c r="M57" s="55"/>
      <c r="N57" s="55"/>
      <c r="O57" s="48">
        <v>450</v>
      </c>
      <c r="Q57" s="42"/>
      <c r="R57" s="42" t="s">
        <v>85</v>
      </c>
      <c r="S57" s="42"/>
      <c r="U57" s="39" t="s">
        <v>79</v>
      </c>
      <c r="V57" s="39"/>
      <c r="W57" s="39" t="s">
        <v>79</v>
      </c>
      <c r="X57" s="39"/>
      <c r="Y57" s="39" t="s">
        <v>79</v>
      </c>
      <c r="Z57" s="39"/>
    </row>
    <row r="58" spans="1:27" x14ac:dyDescent="0.2">
      <c r="B58" s="111"/>
      <c r="C58" s="50">
        <v>4.5999999999999999E-2</v>
      </c>
      <c r="D58" s="50">
        <v>4.2999999999999997E-2</v>
      </c>
      <c r="E58" s="50">
        <v>3.0000000000000001E-3</v>
      </c>
      <c r="F58" s="50">
        <v>8.0000000000000002E-3</v>
      </c>
      <c r="G58" s="61">
        <v>0.60399999999999998</v>
      </c>
      <c r="H58" s="51">
        <v>0.24399999999999999</v>
      </c>
      <c r="I58" s="51">
        <v>0.20399999999999999</v>
      </c>
      <c r="J58" s="50">
        <v>5.0000000000000001E-3</v>
      </c>
      <c r="K58" s="50">
        <v>1.2999999999999999E-2</v>
      </c>
      <c r="L58" s="49"/>
      <c r="M58" s="49"/>
      <c r="N58" s="49"/>
      <c r="O58" s="48" t="s">
        <v>83</v>
      </c>
      <c r="Q58" s="60"/>
      <c r="R58" s="60">
        <v>2000</v>
      </c>
      <c r="S58" s="43">
        <f t="shared" ref="S58:S64" si="8">AVERAGE(S46:T46)</f>
        <v>2.7025000000000001</v>
      </c>
      <c r="U58" s="40" t="s">
        <v>82</v>
      </c>
      <c r="V58" s="39">
        <f t="shared" ref="V58:V63" si="9">U46</f>
        <v>0.46100000000000002</v>
      </c>
      <c r="W58" s="39" t="s">
        <v>62</v>
      </c>
      <c r="X58" s="39">
        <f>U52</f>
        <v>3.0000000000000001E-3</v>
      </c>
      <c r="Y58" s="40" t="s">
        <v>81</v>
      </c>
      <c r="Z58" s="39">
        <f>V50</f>
        <v>1.0999999999999999E-2</v>
      </c>
    </row>
    <row r="59" spans="1:27" x14ac:dyDescent="0.2">
      <c r="B59" s="110" t="s">
        <v>84</v>
      </c>
      <c r="C59" s="56">
        <v>5.5E-2</v>
      </c>
      <c r="D59" s="56">
        <v>5.3999999999999999E-2</v>
      </c>
      <c r="E59" s="56">
        <v>5.3999999999999999E-2</v>
      </c>
      <c r="F59" s="59">
        <v>0.999</v>
      </c>
      <c r="G59" s="58">
        <v>0.55800000000000005</v>
      </c>
      <c r="H59" s="57">
        <v>0.30299999999999999</v>
      </c>
      <c r="I59" s="56">
        <v>5.5E-2</v>
      </c>
      <c r="J59" s="56">
        <v>5.5E-2</v>
      </c>
      <c r="K59" s="56">
        <v>6.7000000000000004E-2</v>
      </c>
      <c r="L59" s="55"/>
      <c r="M59" s="55"/>
      <c r="N59" s="55"/>
      <c r="O59" s="48">
        <v>450</v>
      </c>
      <c r="Q59" s="54"/>
      <c r="R59" s="54">
        <v>1000</v>
      </c>
      <c r="S59" s="43">
        <f t="shared" si="8"/>
        <v>1.3860000000000001</v>
      </c>
      <c r="U59" s="40" t="s">
        <v>82</v>
      </c>
      <c r="V59" s="39">
        <f t="shared" si="9"/>
        <v>0.379</v>
      </c>
      <c r="W59" s="39" t="s">
        <v>62</v>
      </c>
      <c r="X59" s="39">
        <f>U53</f>
        <v>-1E-3</v>
      </c>
      <c r="Y59" s="40" t="s">
        <v>81</v>
      </c>
      <c r="Z59" s="39">
        <f>V51</f>
        <v>0.01</v>
      </c>
    </row>
    <row r="60" spans="1:27" x14ac:dyDescent="0.2">
      <c r="B60" s="111"/>
      <c r="C60" s="50">
        <v>0</v>
      </c>
      <c r="D60" s="50">
        <v>0</v>
      </c>
      <c r="E60" s="50">
        <v>-1E-3</v>
      </c>
      <c r="F60" s="53">
        <v>0.94399999999999995</v>
      </c>
      <c r="G60" s="52">
        <v>0.503</v>
      </c>
      <c r="H60" s="51">
        <v>0.248</v>
      </c>
      <c r="I60" s="50">
        <v>1E-3</v>
      </c>
      <c r="J60" s="50">
        <v>0</v>
      </c>
      <c r="K60" s="50">
        <v>1.2E-2</v>
      </c>
      <c r="L60" s="49"/>
      <c r="M60" s="49"/>
      <c r="N60" s="49"/>
      <c r="O60" s="48" t="s">
        <v>83</v>
      </c>
      <c r="Q60" s="47"/>
      <c r="R60" s="47">
        <v>500</v>
      </c>
      <c r="S60" s="43">
        <f t="shared" si="8"/>
        <v>0.73399999999999999</v>
      </c>
      <c r="U60" s="40" t="s">
        <v>82</v>
      </c>
      <c r="V60" s="39">
        <f t="shared" si="9"/>
        <v>0.41799999999999998</v>
      </c>
      <c r="W60" s="39" t="s">
        <v>62</v>
      </c>
      <c r="X60" s="39">
        <f>V46</f>
        <v>4.0000000000000001E-3</v>
      </c>
      <c r="Y60" s="40" t="s">
        <v>81</v>
      </c>
      <c r="Z60" s="39">
        <f>V52</f>
        <v>8.0000000000000002E-3</v>
      </c>
    </row>
    <row r="61" spans="1:27" x14ac:dyDescent="0.2">
      <c r="Q61" s="46"/>
      <c r="R61" s="46">
        <v>250</v>
      </c>
      <c r="S61" s="43">
        <f t="shared" si="8"/>
        <v>0.35899999999999999</v>
      </c>
      <c r="U61" s="39" t="s">
        <v>73</v>
      </c>
      <c r="V61" s="39">
        <f t="shared" si="9"/>
        <v>0.43099999999999999</v>
      </c>
      <c r="W61" s="40" t="s">
        <v>80</v>
      </c>
      <c r="X61" s="39">
        <f>V47</f>
        <v>-1E-3</v>
      </c>
      <c r="Y61" s="39" t="s">
        <v>66</v>
      </c>
      <c r="Z61" s="39">
        <f>V53</f>
        <v>0.94399999999999995</v>
      </c>
    </row>
    <row r="62" spans="1:27" x14ac:dyDescent="0.2">
      <c r="A62" s="38" t="s">
        <v>58</v>
      </c>
      <c r="B62" s="37" t="s">
        <v>57</v>
      </c>
      <c r="Q62" s="45"/>
      <c r="R62" s="45">
        <v>125</v>
      </c>
      <c r="S62" s="43">
        <f t="shared" si="8"/>
        <v>0.17349999999999999</v>
      </c>
      <c r="U62" s="39" t="s">
        <v>73</v>
      </c>
      <c r="V62" s="39">
        <f t="shared" si="9"/>
        <v>0.373</v>
      </c>
      <c r="W62" s="40" t="s">
        <v>80</v>
      </c>
      <c r="X62" s="39">
        <f>V48</f>
        <v>6.0000000000000001E-3</v>
      </c>
      <c r="Y62" s="39" t="s">
        <v>66</v>
      </c>
      <c r="Z62" s="39">
        <f>W46</f>
        <v>0.98699999999999999</v>
      </c>
    </row>
    <row r="63" spans="1:27" x14ac:dyDescent="0.2">
      <c r="A63" s="38"/>
      <c r="B63" s="37"/>
      <c r="Q63" s="45"/>
      <c r="R63" s="45">
        <v>62.5</v>
      </c>
      <c r="S63" s="43">
        <f t="shared" si="8"/>
        <v>8.4999999999999992E-2</v>
      </c>
      <c r="U63" s="39" t="s">
        <v>73</v>
      </c>
      <c r="V63" s="39">
        <f t="shared" si="9"/>
        <v>0.36199999999999999</v>
      </c>
      <c r="W63" s="40" t="s">
        <v>80</v>
      </c>
      <c r="X63" s="39">
        <f>V49</f>
        <v>8.0000000000000002E-3</v>
      </c>
      <c r="Y63" s="39" t="s">
        <v>66</v>
      </c>
      <c r="Z63" s="39">
        <f>W47</f>
        <v>0.99099999999999999</v>
      </c>
    </row>
    <row r="64" spans="1:27" x14ac:dyDescent="0.2">
      <c r="A64" s="38" t="s">
        <v>64</v>
      </c>
      <c r="B64" s="37" t="s">
        <v>63</v>
      </c>
      <c r="Q64" s="44"/>
      <c r="R64" s="44">
        <v>31.3</v>
      </c>
      <c r="S64" s="43">
        <f t="shared" si="8"/>
        <v>4.4499999999999998E-2</v>
      </c>
      <c r="U64" s="42"/>
      <c r="V64" s="42"/>
      <c r="W64" s="42"/>
      <c r="X64" s="42"/>
      <c r="Y64" s="42"/>
      <c r="Z64" s="42"/>
    </row>
    <row r="65" spans="1:26" x14ac:dyDescent="0.2">
      <c r="A65" s="38" t="s">
        <v>54</v>
      </c>
      <c r="B65" s="37" t="s">
        <v>54</v>
      </c>
      <c r="U65" s="39" t="s">
        <v>79</v>
      </c>
      <c r="V65" s="40"/>
      <c r="W65" s="39" t="s">
        <v>78</v>
      </c>
      <c r="X65" s="40"/>
      <c r="Y65" s="40" t="s">
        <v>68</v>
      </c>
      <c r="Z65" s="39"/>
    </row>
    <row r="66" spans="1:26" x14ac:dyDescent="0.2">
      <c r="A66" s="38" t="s">
        <v>77</v>
      </c>
      <c r="B66" s="37" t="s">
        <v>76</v>
      </c>
      <c r="U66" s="40" t="s">
        <v>75</v>
      </c>
      <c r="V66" s="40">
        <f t="shared" ref="V66:V71" si="10">W48</f>
        <v>1.181</v>
      </c>
      <c r="W66" s="40" t="s">
        <v>74</v>
      </c>
      <c r="X66" s="40">
        <f t="shared" ref="X66:X71" si="11">X46</f>
        <v>8.9999999999999993E-3</v>
      </c>
      <c r="Y66" s="39" t="s">
        <v>73</v>
      </c>
      <c r="Z66" s="39">
        <f>X52</f>
        <v>0.24399999999999999</v>
      </c>
    </row>
    <row r="67" spans="1:26" x14ac:dyDescent="0.2">
      <c r="A67" s="38"/>
      <c r="B67" s="37"/>
      <c r="U67" s="40" t="s">
        <v>75</v>
      </c>
      <c r="V67" s="40">
        <f t="shared" si="10"/>
        <v>0.57599999999999996</v>
      </c>
      <c r="W67" s="40" t="s">
        <v>74</v>
      </c>
      <c r="X67" s="40">
        <f t="shared" si="11"/>
        <v>6.0000000000000001E-3</v>
      </c>
      <c r="Y67" s="39" t="s">
        <v>73</v>
      </c>
      <c r="Z67" s="39">
        <f>X53</f>
        <v>0.248</v>
      </c>
    </row>
    <row r="68" spans="1:26" x14ac:dyDescent="0.2">
      <c r="A68" s="38" t="s">
        <v>51</v>
      </c>
      <c r="B68" s="37"/>
      <c r="U68" s="40" t="s">
        <v>75</v>
      </c>
      <c r="V68" s="40">
        <f t="shared" si="10"/>
        <v>1.17</v>
      </c>
      <c r="W68" s="40" t="s">
        <v>74</v>
      </c>
      <c r="X68" s="40">
        <f t="shared" si="11"/>
        <v>6.0000000000000001E-3</v>
      </c>
      <c r="Y68" s="39" t="s">
        <v>73</v>
      </c>
      <c r="Z68" s="39">
        <f>Y46</f>
        <v>0.38700000000000001</v>
      </c>
    </row>
    <row r="69" spans="1:26" x14ac:dyDescent="0.2">
      <c r="A69" s="38" t="s">
        <v>50</v>
      </c>
      <c r="B69" s="37">
        <v>4.5999999999999999E-3</v>
      </c>
      <c r="U69" s="41" t="s">
        <v>72</v>
      </c>
      <c r="V69" s="40">
        <f t="shared" si="10"/>
        <v>0.59899999999999998</v>
      </c>
      <c r="W69" s="40" t="s">
        <v>71</v>
      </c>
      <c r="X69" s="40">
        <f t="shared" si="11"/>
        <v>6.0000000000000001E-3</v>
      </c>
      <c r="Y69" s="40" t="s">
        <v>70</v>
      </c>
      <c r="Z69" s="39">
        <f>Y47</f>
        <v>4.0000000000000001E-3</v>
      </c>
    </row>
    <row r="70" spans="1:26" x14ac:dyDescent="0.2">
      <c r="A70" s="38" t="s">
        <v>49</v>
      </c>
      <c r="B70" s="37" t="s">
        <v>48</v>
      </c>
      <c r="U70" s="41" t="s">
        <v>72</v>
      </c>
      <c r="V70" s="40">
        <f t="shared" si="10"/>
        <v>0.60399999999999998</v>
      </c>
      <c r="W70" s="40" t="s">
        <v>71</v>
      </c>
      <c r="X70" s="40">
        <f t="shared" si="11"/>
        <v>1.6E-2</v>
      </c>
      <c r="Y70" s="40" t="s">
        <v>70</v>
      </c>
      <c r="Z70" s="39">
        <f>Y48</f>
        <v>2.3E-2</v>
      </c>
    </row>
    <row r="71" spans="1:26" x14ac:dyDescent="0.2">
      <c r="A71" s="38" t="s">
        <v>47</v>
      </c>
      <c r="B71" s="37" t="s">
        <v>46</v>
      </c>
      <c r="U71" s="41" t="s">
        <v>72</v>
      </c>
      <c r="V71" s="40">
        <f t="shared" si="10"/>
        <v>0.503</v>
      </c>
      <c r="W71" s="40" t="s">
        <v>71</v>
      </c>
      <c r="X71" s="40">
        <f t="shared" si="11"/>
        <v>8.9999999999999993E-3</v>
      </c>
      <c r="Y71" s="40" t="s">
        <v>70</v>
      </c>
      <c r="Z71" s="39">
        <f>Y49</f>
        <v>6.0000000000000001E-3</v>
      </c>
    </row>
    <row r="72" spans="1:26" x14ac:dyDescent="0.2">
      <c r="A72" s="38" t="s">
        <v>45</v>
      </c>
      <c r="B72" s="37" t="s">
        <v>44</v>
      </c>
    </row>
    <row r="73" spans="1:26" x14ac:dyDescent="0.2">
      <c r="A73" s="38" t="s">
        <v>43</v>
      </c>
      <c r="B73" s="37" t="s">
        <v>69</v>
      </c>
      <c r="U73" s="40" t="s">
        <v>68</v>
      </c>
      <c r="V73" s="40"/>
      <c r="W73" s="40"/>
      <c r="X73" s="40"/>
      <c r="Y73" s="40"/>
      <c r="Z73" s="39"/>
    </row>
    <row r="74" spans="1:26" x14ac:dyDescent="0.2">
      <c r="U74" s="40" t="s">
        <v>67</v>
      </c>
      <c r="V74" s="40">
        <f>Y50</f>
        <v>0.253</v>
      </c>
      <c r="W74" s="39" t="s">
        <v>66</v>
      </c>
      <c r="X74" s="40">
        <f t="shared" ref="X74:X79" si="12">Z48</f>
        <v>0.64600000000000002</v>
      </c>
      <c r="Y74" s="39" t="s">
        <v>65</v>
      </c>
      <c r="Z74" s="39">
        <f t="shared" ref="Z74:Z79" si="13">AA46</f>
        <v>0.36599999999999999</v>
      </c>
    </row>
    <row r="75" spans="1:26" x14ac:dyDescent="0.2">
      <c r="A75" s="38" t="s">
        <v>58</v>
      </c>
      <c r="B75" s="37" t="s">
        <v>57</v>
      </c>
      <c r="U75" s="40" t="s">
        <v>67</v>
      </c>
      <c r="V75" s="40">
        <f>Y51</f>
        <v>0.23899999999999999</v>
      </c>
      <c r="W75" s="39" t="s">
        <v>66</v>
      </c>
      <c r="X75" s="40">
        <f t="shared" si="12"/>
        <v>0.55400000000000005</v>
      </c>
      <c r="Y75" s="39" t="s">
        <v>65</v>
      </c>
      <c r="Z75" s="39">
        <f t="shared" si="13"/>
        <v>0.36199999999999999</v>
      </c>
    </row>
    <row r="76" spans="1:26" x14ac:dyDescent="0.2">
      <c r="A76" s="38"/>
      <c r="B76" s="37"/>
      <c r="U76" s="40" t="s">
        <v>67</v>
      </c>
      <c r="V76" s="40">
        <f>Y52</f>
        <v>0.20399999999999999</v>
      </c>
      <c r="W76" s="39" t="s">
        <v>66</v>
      </c>
      <c r="X76" s="40">
        <f t="shared" si="12"/>
        <v>0.55500000000000005</v>
      </c>
      <c r="Y76" s="39" t="s">
        <v>65</v>
      </c>
      <c r="Z76" s="39">
        <f t="shared" si="13"/>
        <v>0.38100000000000001</v>
      </c>
    </row>
    <row r="77" spans="1:26" x14ac:dyDescent="0.2">
      <c r="A77" s="38" t="s">
        <v>53</v>
      </c>
      <c r="B77" s="37" t="s">
        <v>52</v>
      </c>
      <c r="U77" s="40" t="s">
        <v>62</v>
      </c>
      <c r="V77" s="40">
        <f>Y53</f>
        <v>1E-3</v>
      </c>
      <c r="W77" s="40" t="s">
        <v>61</v>
      </c>
      <c r="X77" s="40">
        <f t="shared" si="12"/>
        <v>2.3E-2</v>
      </c>
      <c r="Y77" s="40" t="s">
        <v>60</v>
      </c>
      <c r="Z77" s="39">
        <f t="shared" si="13"/>
        <v>8.9999999999999993E-3</v>
      </c>
    </row>
    <row r="78" spans="1:26" x14ac:dyDescent="0.2">
      <c r="A78" s="38" t="s">
        <v>54</v>
      </c>
      <c r="B78" s="37" t="s">
        <v>54</v>
      </c>
      <c r="U78" s="40" t="s">
        <v>62</v>
      </c>
      <c r="V78" s="40">
        <f>Z46</f>
        <v>2E-3</v>
      </c>
      <c r="W78" s="40" t="s">
        <v>61</v>
      </c>
      <c r="X78" s="40">
        <f t="shared" si="12"/>
        <v>5.0000000000000001E-3</v>
      </c>
      <c r="Y78" s="40" t="s">
        <v>60</v>
      </c>
      <c r="Z78" s="39">
        <f t="shared" si="13"/>
        <v>0.01</v>
      </c>
    </row>
    <row r="79" spans="1:26" x14ac:dyDescent="0.2">
      <c r="A79" s="38" t="s">
        <v>64</v>
      </c>
      <c r="B79" s="37" t="s">
        <v>63</v>
      </c>
      <c r="U79" s="40" t="s">
        <v>62</v>
      </c>
      <c r="V79" s="40">
        <f>Z47</f>
        <v>4.0000000000000001E-3</v>
      </c>
      <c r="W79" s="40" t="s">
        <v>61</v>
      </c>
      <c r="X79" s="40">
        <f t="shared" si="12"/>
        <v>0</v>
      </c>
      <c r="Y79" s="40" t="s">
        <v>60</v>
      </c>
      <c r="Z79" s="39">
        <f t="shared" si="13"/>
        <v>1.7999999999999999E-2</v>
      </c>
    </row>
    <row r="80" spans="1:26" x14ac:dyDescent="0.2">
      <c r="A80" s="38"/>
      <c r="B80" s="37"/>
    </row>
    <row r="81" spans="1:2" x14ac:dyDescent="0.2">
      <c r="A81" s="38" t="s">
        <v>51</v>
      </c>
      <c r="B81" s="37"/>
    </row>
    <row r="82" spans="1:2" x14ac:dyDescent="0.2">
      <c r="A82" s="38" t="s">
        <v>50</v>
      </c>
      <c r="B82" s="37">
        <v>6.3E-3</v>
      </c>
    </row>
    <row r="83" spans="1:2" x14ac:dyDescent="0.2">
      <c r="A83" s="38" t="s">
        <v>49</v>
      </c>
      <c r="B83" s="37" t="s">
        <v>48</v>
      </c>
    </row>
    <row r="84" spans="1:2" x14ac:dyDescent="0.2">
      <c r="A84" s="38" t="s">
        <v>47</v>
      </c>
      <c r="B84" s="37" t="s">
        <v>46</v>
      </c>
    </row>
    <row r="85" spans="1:2" x14ac:dyDescent="0.2">
      <c r="A85" s="38" t="s">
        <v>45</v>
      </c>
      <c r="B85" s="37" t="s">
        <v>44</v>
      </c>
    </row>
    <row r="86" spans="1:2" x14ac:dyDescent="0.2">
      <c r="A86" s="38" t="s">
        <v>43</v>
      </c>
      <c r="B86" s="37" t="s">
        <v>59</v>
      </c>
    </row>
    <row r="88" spans="1:2" x14ac:dyDescent="0.2">
      <c r="A88" s="38" t="s">
        <v>58</v>
      </c>
      <c r="B88" s="37" t="s">
        <v>57</v>
      </c>
    </row>
    <row r="89" spans="1:2" x14ac:dyDescent="0.2">
      <c r="A89" s="38"/>
      <c r="B89" s="37"/>
    </row>
    <row r="90" spans="1:2" x14ac:dyDescent="0.2">
      <c r="A90" s="38" t="s">
        <v>56</v>
      </c>
      <c r="B90" s="37" t="s">
        <v>55</v>
      </c>
    </row>
    <row r="91" spans="1:2" x14ac:dyDescent="0.2">
      <c r="A91" s="38" t="s">
        <v>54</v>
      </c>
      <c r="B91" s="37" t="s">
        <v>54</v>
      </c>
    </row>
    <row r="92" spans="1:2" x14ac:dyDescent="0.2">
      <c r="A92" s="38" t="s">
        <v>53</v>
      </c>
      <c r="B92" s="37" t="s">
        <v>52</v>
      </c>
    </row>
    <row r="93" spans="1:2" x14ac:dyDescent="0.2">
      <c r="A93" s="38"/>
      <c r="B93" s="37"/>
    </row>
    <row r="94" spans="1:2" x14ac:dyDescent="0.2">
      <c r="A94" s="38" t="s">
        <v>51</v>
      </c>
      <c r="B94" s="37"/>
    </row>
    <row r="95" spans="1:2" x14ac:dyDescent="0.2">
      <c r="A95" s="38" t="s">
        <v>50</v>
      </c>
      <c r="B95" s="37">
        <v>2.3999999999999998E-3</v>
      </c>
    </row>
    <row r="96" spans="1:2" x14ac:dyDescent="0.2">
      <c r="A96" s="38" t="s">
        <v>49</v>
      </c>
      <c r="B96" s="37" t="s">
        <v>48</v>
      </c>
    </row>
    <row r="97" spans="1:2" x14ac:dyDescent="0.2">
      <c r="A97" s="38" t="s">
        <v>47</v>
      </c>
      <c r="B97" s="37" t="s">
        <v>46</v>
      </c>
    </row>
    <row r="98" spans="1:2" x14ac:dyDescent="0.2">
      <c r="A98" s="38" t="s">
        <v>45</v>
      </c>
      <c r="B98" s="37" t="s">
        <v>44</v>
      </c>
    </row>
    <row r="99" spans="1:2" x14ac:dyDescent="0.2">
      <c r="A99" s="38" t="s">
        <v>43</v>
      </c>
      <c r="B99" s="37" t="s">
        <v>42</v>
      </c>
    </row>
  </sheetData>
  <mergeCells count="16">
    <mergeCell ref="B53:B54"/>
    <mergeCell ref="B55:B56"/>
    <mergeCell ref="B57:B58"/>
    <mergeCell ref="B59:B60"/>
    <mergeCell ref="B36:B37"/>
    <mergeCell ref="B38:B39"/>
    <mergeCell ref="B45:B46"/>
    <mergeCell ref="B47:B48"/>
    <mergeCell ref="B49:B50"/>
    <mergeCell ref="B51:B52"/>
    <mergeCell ref="B34:B35"/>
    <mergeCell ref="B24:B25"/>
    <mergeCell ref="B26:B27"/>
    <mergeCell ref="B28:B29"/>
    <mergeCell ref="B30:B31"/>
    <mergeCell ref="B32:B3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16006-3168-6344-9F3F-79098C63E529}">
  <dimension ref="A1:Z164"/>
  <sheetViews>
    <sheetView zoomScale="150" zoomScaleNormal="150" workbookViewId="0"/>
  </sheetViews>
  <sheetFormatPr baseColWidth="10" defaultRowHeight="16" x14ac:dyDescent="0.2"/>
  <cols>
    <col min="1" max="1" width="21.33203125" customWidth="1"/>
  </cols>
  <sheetData>
    <row r="1" spans="1:3" x14ac:dyDescent="0.2">
      <c r="A1" s="92" t="s">
        <v>220</v>
      </c>
    </row>
    <row r="2" spans="1:3" x14ac:dyDescent="0.2">
      <c r="A2" t="s">
        <v>187</v>
      </c>
      <c r="B2" t="s">
        <v>186</v>
      </c>
    </row>
    <row r="4" spans="1:3" x14ac:dyDescent="0.2">
      <c r="A4" t="s">
        <v>185</v>
      </c>
    </row>
    <row r="5" spans="1:3" x14ac:dyDescent="0.2">
      <c r="A5" t="s">
        <v>184</v>
      </c>
    </row>
    <row r="6" spans="1:3" x14ac:dyDescent="0.2">
      <c r="A6" t="s">
        <v>183</v>
      </c>
      <c r="B6" t="s">
        <v>188</v>
      </c>
    </row>
    <row r="7" spans="1:3" x14ac:dyDescent="0.2">
      <c r="A7" t="s">
        <v>179</v>
      </c>
      <c r="B7" s="88">
        <v>44529</v>
      </c>
      <c r="C7" s="87" t="s">
        <v>200</v>
      </c>
    </row>
    <row r="8" spans="1:3" x14ac:dyDescent="0.2">
      <c r="A8" t="s">
        <v>178</v>
      </c>
      <c r="B8" s="86">
        <v>0.81950231481481473</v>
      </c>
    </row>
    <row r="9" spans="1:3" x14ac:dyDescent="0.2">
      <c r="A9" t="s">
        <v>177</v>
      </c>
      <c r="B9" t="s">
        <v>176</v>
      </c>
    </row>
    <row r="10" spans="1:3" x14ac:dyDescent="0.2">
      <c r="A10" t="s">
        <v>175</v>
      </c>
      <c r="B10">
        <v>2009032</v>
      </c>
    </row>
    <row r="11" spans="1:3" x14ac:dyDescent="0.2">
      <c r="A11" t="s">
        <v>174</v>
      </c>
      <c r="B11" t="s">
        <v>173</v>
      </c>
    </row>
    <row r="13" spans="1:3" x14ac:dyDescent="0.2">
      <c r="A13" s="79" t="s">
        <v>172</v>
      </c>
      <c r="B13" s="78"/>
    </row>
    <row r="14" spans="1:3" x14ac:dyDescent="0.2">
      <c r="A14" t="s">
        <v>171</v>
      </c>
      <c r="B14" t="s">
        <v>170</v>
      </c>
    </row>
    <row r="15" spans="1:3" x14ac:dyDescent="0.2">
      <c r="A15" t="s">
        <v>169</v>
      </c>
    </row>
    <row r="16" spans="1:3" x14ac:dyDescent="0.2">
      <c r="A16" t="s">
        <v>168</v>
      </c>
      <c r="B16" t="s">
        <v>167</v>
      </c>
    </row>
    <row r="17" spans="1:15" x14ac:dyDescent="0.2">
      <c r="B17" t="s">
        <v>166</v>
      </c>
    </row>
    <row r="18" spans="1:15" x14ac:dyDescent="0.2">
      <c r="B18" t="s">
        <v>165</v>
      </c>
    </row>
    <row r="19" spans="1:15" x14ac:dyDescent="0.2">
      <c r="B19" t="s">
        <v>164</v>
      </c>
    </row>
    <row r="21" spans="1:15" x14ac:dyDescent="0.2">
      <c r="A21" s="79" t="s">
        <v>163</v>
      </c>
      <c r="B21" s="78"/>
    </row>
    <row r="23" spans="1:15" x14ac:dyDescent="0.2">
      <c r="B23" s="77"/>
      <c r="C23" s="76">
        <v>1</v>
      </c>
      <c r="D23" s="76">
        <v>2</v>
      </c>
      <c r="E23" s="76">
        <v>3</v>
      </c>
      <c r="F23" s="76">
        <v>4</v>
      </c>
      <c r="G23" s="76">
        <v>5</v>
      </c>
      <c r="H23" s="76">
        <v>6</v>
      </c>
      <c r="I23" s="76">
        <v>7</v>
      </c>
      <c r="J23" s="76">
        <v>8</v>
      </c>
      <c r="K23" s="76">
        <v>9</v>
      </c>
      <c r="L23" s="76">
        <v>10</v>
      </c>
      <c r="M23" s="76">
        <v>11</v>
      </c>
      <c r="N23" s="76">
        <v>12</v>
      </c>
    </row>
    <row r="24" spans="1:15" x14ac:dyDescent="0.2">
      <c r="B24" s="110" t="s">
        <v>93</v>
      </c>
      <c r="C24" s="85" t="s">
        <v>162</v>
      </c>
      <c r="D24" s="85" t="s">
        <v>162</v>
      </c>
      <c r="E24" s="82" t="s">
        <v>161</v>
      </c>
      <c r="F24" s="82" t="s">
        <v>160</v>
      </c>
      <c r="G24" s="82" t="s">
        <v>159</v>
      </c>
      <c r="H24" s="82" t="s">
        <v>158</v>
      </c>
      <c r="I24" s="55"/>
      <c r="J24" s="55"/>
      <c r="K24" s="55"/>
      <c r="L24" s="55"/>
      <c r="M24" s="55"/>
      <c r="N24" s="55"/>
      <c r="O24" s="48" t="s">
        <v>98</v>
      </c>
    </row>
    <row r="25" spans="1:15" x14ac:dyDescent="0.2">
      <c r="B25" s="111"/>
      <c r="C25" s="84">
        <v>500</v>
      </c>
      <c r="D25" s="84">
        <v>500</v>
      </c>
      <c r="E25" s="80"/>
      <c r="F25" s="80"/>
      <c r="G25" s="80"/>
      <c r="H25" s="80"/>
      <c r="I25" s="49"/>
      <c r="J25" s="49"/>
      <c r="K25" s="49"/>
      <c r="L25" s="49"/>
      <c r="M25" s="49"/>
      <c r="N25" s="49"/>
      <c r="O25" s="48" t="s">
        <v>97</v>
      </c>
    </row>
    <row r="26" spans="1:15" x14ac:dyDescent="0.2">
      <c r="B26" s="110" t="s">
        <v>92</v>
      </c>
      <c r="C26" s="85" t="s">
        <v>154</v>
      </c>
      <c r="D26" s="85" t="s">
        <v>154</v>
      </c>
      <c r="E26" s="82" t="s">
        <v>153</v>
      </c>
      <c r="F26" s="82" t="s">
        <v>152</v>
      </c>
      <c r="G26" s="82" t="s">
        <v>151</v>
      </c>
      <c r="H26" s="82" t="s">
        <v>150</v>
      </c>
      <c r="I26" s="55"/>
      <c r="J26" s="55"/>
      <c r="K26" s="55"/>
      <c r="L26" s="55"/>
      <c r="M26" s="55"/>
      <c r="N26" s="55"/>
      <c r="O26" s="48" t="s">
        <v>98</v>
      </c>
    </row>
    <row r="27" spans="1:15" x14ac:dyDescent="0.2">
      <c r="B27" s="111"/>
      <c r="C27" s="84">
        <v>250</v>
      </c>
      <c r="D27" s="84">
        <v>250</v>
      </c>
      <c r="E27" s="80"/>
      <c r="F27" s="80"/>
      <c r="G27" s="80"/>
      <c r="H27" s="80"/>
      <c r="I27" s="49"/>
      <c r="J27" s="49"/>
      <c r="K27" s="49"/>
      <c r="L27" s="49"/>
      <c r="M27" s="49"/>
      <c r="N27" s="49"/>
      <c r="O27" s="48" t="s">
        <v>97</v>
      </c>
    </row>
    <row r="28" spans="1:15" x14ac:dyDescent="0.2">
      <c r="B28" s="110" t="s">
        <v>91</v>
      </c>
      <c r="C28" s="85" t="s">
        <v>146</v>
      </c>
      <c r="D28" s="85" t="s">
        <v>146</v>
      </c>
      <c r="E28" s="82" t="s">
        <v>145</v>
      </c>
      <c r="F28" s="82" t="s">
        <v>144</v>
      </c>
      <c r="G28" s="82" t="s">
        <v>143</v>
      </c>
      <c r="H28" s="82" t="s">
        <v>142</v>
      </c>
      <c r="I28" s="55"/>
      <c r="J28" s="55"/>
      <c r="K28" s="55"/>
      <c r="L28" s="55"/>
      <c r="M28" s="55"/>
      <c r="N28" s="55"/>
      <c r="O28" s="48" t="s">
        <v>98</v>
      </c>
    </row>
    <row r="29" spans="1:15" x14ac:dyDescent="0.2">
      <c r="B29" s="111"/>
      <c r="C29" s="84">
        <v>125</v>
      </c>
      <c r="D29" s="84">
        <v>125</v>
      </c>
      <c r="E29" s="80"/>
      <c r="F29" s="80"/>
      <c r="G29" s="80"/>
      <c r="H29" s="80"/>
      <c r="I29" s="49"/>
      <c r="J29" s="49"/>
      <c r="K29" s="49"/>
      <c r="L29" s="49"/>
      <c r="M29" s="49"/>
      <c r="N29" s="49"/>
      <c r="O29" s="48" t="s">
        <v>97</v>
      </c>
    </row>
    <row r="30" spans="1:15" x14ac:dyDescent="0.2">
      <c r="B30" s="110" t="s">
        <v>90</v>
      </c>
      <c r="C30" s="85" t="s">
        <v>138</v>
      </c>
      <c r="D30" s="85" t="s">
        <v>138</v>
      </c>
      <c r="E30" s="82" t="s">
        <v>137</v>
      </c>
      <c r="F30" s="82" t="s">
        <v>136</v>
      </c>
      <c r="G30" s="82" t="s">
        <v>135</v>
      </c>
      <c r="H30" s="55"/>
      <c r="I30" s="55"/>
      <c r="J30" s="55"/>
      <c r="K30" s="55"/>
      <c r="L30" s="55"/>
      <c r="M30" s="55"/>
      <c r="N30" s="55"/>
      <c r="O30" s="48" t="s">
        <v>98</v>
      </c>
    </row>
    <row r="31" spans="1:15" x14ac:dyDescent="0.2">
      <c r="B31" s="111"/>
      <c r="C31" s="84">
        <v>62.5</v>
      </c>
      <c r="D31" s="84">
        <v>62.5</v>
      </c>
      <c r="E31" s="80"/>
      <c r="F31" s="80"/>
      <c r="G31" s="80"/>
      <c r="H31" s="49"/>
      <c r="I31" s="49"/>
      <c r="J31" s="49"/>
      <c r="K31" s="49"/>
      <c r="L31" s="49"/>
      <c r="M31" s="49"/>
      <c r="N31" s="49"/>
      <c r="O31" s="48" t="s">
        <v>97</v>
      </c>
    </row>
    <row r="32" spans="1:15" x14ac:dyDescent="0.2">
      <c r="B32" s="110" t="s">
        <v>89</v>
      </c>
      <c r="C32" s="85" t="s">
        <v>130</v>
      </c>
      <c r="D32" s="85" t="s">
        <v>130</v>
      </c>
      <c r="E32" s="82" t="s">
        <v>129</v>
      </c>
      <c r="F32" s="82" t="s">
        <v>128</v>
      </c>
      <c r="G32" s="82" t="s">
        <v>127</v>
      </c>
      <c r="H32" s="55"/>
      <c r="I32" s="55"/>
      <c r="J32" s="55"/>
      <c r="K32" s="55"/>
      <c r="L32" s="55"/>
      <c r="M32" s="55"/>
      <c r="N32" s="55"/>
      <c r="O32" s="48" t="s">
        <v>98</v>
      </c>
    </row>
    <row r="33" spans="1:26" x14ac:dyDescent="0.2">
      <c r="B33" s="111"/>
      <c r="C33" s="84">
        <v>31.25</v>
      </c>
      <c r="D33" s="84">
        <v>31.25</v>
      </c>
      <c r="E33" s="80"/>
      <c r="F33" s="80"/>
      <c r="G33" s="80"/>
      <c r="H33" s="49"/>
      <c r="I33" s="49"/>
      <c r="J33" s="49"/>
      <c r="K33" s="49"/>
      <c r="L33" s="49"/>
      <c r="M33" s="49"/>
      <c r="N33" s="49"/>
      <c r="O33" s="48" t="s">
        <v>97</v>
      </c>
    </row>
    <row r="34" spans="1:26" x14ac:dyDescent="0.2">
      <c r="B34" s="110" t="s">
        <v>88</v>
      </c>
      <c r="C34" s="85" t="s">
        <v>122</v>
      </c>
      <c r="D34" s="85" t="s">
        <v>122</v>
      </c>
      <c r="E34" s="82" t="s">
        <v>121</v>
      </c>
      <c r="F34" s="82" t="s">
        <v>120</v>
      </c>
      <c r="G34" s="82" t="s">
        <v>119</v>
      </c>
      <c r="H34" s="55"/>
      <c r="I34" s="55"/>
      <c r="J34" s="55"/>
      <c r="K34" s="55"/>
      <c r="L34" s="55"/>
      <c r="M34" s="55"/>
      <c r="N34" s="55"/>
      <c r="O34" s="48" t="s">
        <v>98</v>
      </c>
    </row>
    <row r="35" spans="1:26" x14ac:dyDescent="0.2">
      <c r="B35" s="111"/>
      <c r="C35" s="84">
        <v>15.6</v>
      </c>
      <c r="D35" s="84">
        <v>15.6</v>
      </c>
      <c r="E35" s="80"/>
      <c r="F35" s="80"/>
      <c r="G35" s="80"/>
      <c r="H35" s="49"/>
      <c r="I35" s="49"/>
      <c r="J35" s="49"/>
      <c r="K35" s="49"/>
      <c r="L35" s="49"/>
      <c r="M35" s="49"/>
      <c r="N35" s="49"/>
      <c r="O35" s="48" t="s">
        <v>97</v>
      </c>
    </row>
    <row r="36" spans="1:26" x14ac:dyDescent="0.2">
      <c r="B36" s="110" t="s">
        <v>86</v>
      </c>
      <c r="C36" s="85" t="s">
        <v>114</v>
      </c>
      <c r="D36" s="85" t="s">
        <v>114</v>
      </c>
      <c r="E36" s="82" t="s">
        <v>113</v>
      </c>
      <c r="F36" s="82" t="s">
        <v>112</v>
      </c>
      <c r="G36" s="82" t="s">
        <v>111</v>
      </c>
      <c r="H36" s="55"/>
      <c r="I36" s="55"/>
      <c r="J36" s="55"/>
      <c r="K36" s="55"/>
      <c r="L36" s="55"/>
      <c r="M36" s="55"/>
      <c r="N36" s="55"/>
      <c r="O36" s="48" t="s">
        <v>98</v>
      </c>
    </row>
    <row r="37" spans="1:26" x14ac:dyDescent="0.2">
      <c r="B37" s="111"/>
      <c r="C37" s="84">
        <v>7.8</v>
      </c>
      <c r="D37" s="84">
        <v>7.8</v>
      </c>
      <c r="E37" s="80"/>
      <c r="F37" s="80"/>
      <c r="G37" s="80"/>
      <c r="H37" s="49"/>
      <c r="I37" s="49"/>
      <c r="J37" s="49"/>
      <c r="K37" s="49"/>
      <c r="L37" s="49"/>
      <c r="M37" s="49"/>
      <c r="N37" s="49"/>
      <c r="O37" s="48" t="s">
        <v>97</v>
      </c>
    </row>
    <row r="38" spans="1:26" x14ac:dyDescent="0.2">
      <c r="B38" s="110" t="s">
        <v>84</v>
      </c>
      <c r="C38" s="83" t="s">
        <v>106</v>
      </c>
      <c r="D38" s="83" t="s">
        <v>106</v>
      </c>
      <c r="E38" s="82" t="s">
        <v>105</v>
      </c>
      <c r="F38" s="82" t="s">
        <v>104</v>
      </c>
      <c r="G38" s="82" t="s">
        <v>103</v>
      </c>
      <c r="H38" s="55"/>
      <c r="I38" s="55"/>
      <c r="J38" s="55"/>
      <c r="K38" s="55"/>
      <c r="L38" s="55"/>
      <c r="M38" s="55"/>
      <c r="N38" s="55"/>
      <c r="O38" s="48" t="s">
        <v>98</v>
      </c>
    </row>
    <row r="39" spans="1:26" x14ac:dyDescent="0.2">
      <c r="B39" s="111"/>
      <c r="C39" s="81"/>
      <c r="D39" s="81"/>
      <c r="E39" s="80"/>
      <c r="F39" s="80"/>
      <c r="G39" s="80"/>
      <c r="H39" s="49"/>
      <c r="I39" s="49"/>
      <c r="J39" s="49"/>
      <c r="K39" s="49"/>
      <c r="L39" s="49"/>
      <c r="M39" s="49"/>
      <c r="N39" s="49"/>
      <c r="O39" s="48" t="s">
        <v>97</v>
      </c>
    </row>
    <row r="41" spans="1:26" x14ac:dyDescent="0.2">
      <c r="A41" s="79" t="s">
        <v>96</v>
      </c>
      <c r="B41" s="78"/>
    </row>
    <row r="42" spans="1:26" x14ac:dyDescent="0.2">
      <c r="A42" t="s">
        <v>95</v>
      </c>
      <c r="B42">
        <v>22.6</v>
      </c>
    </row>
    <row r="44" spans="1:26" x14ac:dyDescent="0.2">
      <c r="B44" s="77"/>
      <c r="C44" s="76">
        <v>1</v>
      </c>
      <c r="D44" s="76">
        <v>2</v>
      </c>
      <c r="E44" s="76">
        <v>3</v>
      </c>
      <c r="F44" s="76">
        <v>4</v>
      </c>
      <c r="G44" s="76">
        <v>5</v>
      </c>
      <c r="H44" s="76">
        <v>6</v>
      </c>
      <c r="I44" s="76">
        <v>7</v>
      </c>
      <c r="J44" s="76">
        <v>8</v>
      </c>
      <c r="K44" s="76">
        <v>9</v>
      </c>
      <c r="L44" s="76">
        <v>10</v>
      </c>
      <c r="M44" s="76">
        <v>11</v>
      </c>
      <c r="N44" s="76">
        <v>12</v>
      </c>
      <c r="R44" s="42" t="s">
        <v>94</v>
      </c>
      <c r="S44" s="42"/>
      <c r="T44" s="42"/>
      <c r="U44" s="42"/>
      <c r="V44" s="42"/>
      <c r="W44" s="42"/>
      <c r="X44" s="42"/>
      <c r="Y44" s="42"/>
      <c r="Z44" s="42"/>
    </row>
    <row r="45" spans="1:26" x14ac:dyDescent="0.2">
      <c r="B45" s="110" t="s">
        <v>93</v>
      </c>
      <c r="C45" s="74">
        <v>2.2080000000000002</v>
      </c>
      <c r="D45" s="74">
        <v>2.2799999999999998</v>
      </c>
      <c r="E45" s="56">
        <v>0.154</v>
      </c>
      <c r="F45" s="56">
        <v>0.14000000000000001</v>
      </c>
      <c r="G45" s="58">
        <v>0.46600000000000003</v>
      </c>
      <c r="H45" s="56">
        <v>0.14799999999999999</v>
      </c>
      <c r="I45" s="55"/>
      <c r="J45" s="55"/>
      <c r="K45" s="55"/>
      <c r="L45" s="55"/>
      <c r="M45" s="55"/>
      <c r="N45" s="55"/>
      <c r="O45" s="48">
        <v>450</v>
      </c>
      <c r="R45" s="65"/>
      <c r="S45" s="73">
        <v>1</v>
      </c>
      <c r="T45" s="73">
        <v>2</v>
      </c>
      <c r="U45" s="73">
        <v>3</v>
      </c>
      <c r="V45" s="73">
        <v>4</v>
      </c>
      <c r="W45" s="73">
        <v>5</v>
      </c>
      <c r="X45" s="73">
        <v>6</v>
      </c>
      <c r="Y45" s="73">
        <v>7</v>
      </c>
      <c r="Z45" s="73">
        <v>8</v>
      </c>
    </row>
    <row r="46" spans="1:26" x14ac:dyDescent="0.2">
      <c r="B46" s="111"/>
      <c r="C46" s="71">
        <v>2.093</v>
      </c>
      <c r="D46" s="71">
        <v>2.165</v>
      </c>
      <c r="E46" s="50">
        <v>3.9E-2</v>
      </c>
      <c r="F46" s="50">
        <v>2.5999999999999999E-2</v>
      </c>
      <c r="G46" s="52">
        <v>0.35199999999999998</v>
      </c>
      <c r="H46" s="50">
        <v>3.3000000000000002E-2</v>
      </c>
      <c r="I46" s="49"/>
      <c r="J46" s="49"/>
      <c r="K46" s="49"/>
      <c r="L46" s="49"/>
      <c r="M46" s="49"/>
      <c r="N46" s="49"/>
      <c r="O46" s="48" t="s">
        <v>83</v>
      </c>
      <c r="R46" s="65" t="s">
        <v>93</v>
      </c>
      <c r="S46" s="60">
        <f t="shared" ref="S46:X46" si="0">C46</f>
        <v>2.093</v>
      </c>
      <c r="T46" s="60">
        <f t="shared" si="0"/>
        <v>2.165</v>
      </c>
      <c r="U46" s="60">
        <f t="shared" si="0"/>
        <v>3.9E-2</v>
      </c>
      <c r="V46" s="60">
        <f t="shared" si="0"/>
        <v>2.5999999999999999E-2</v>
      </c>
      <c r="W46" s="60">
        <f t="shared" si="0"/>
        <v>0.35199999999999998</v>
      </c>
      <c r="X46" s="60">
        <f t="shared" si="0"/>
        <v>3.3000000000000002E-2</v>
      </c>
      <c r="Y46" s="60"/>
      <c r="Z46" s="60"/>
    </row>
    <row r="47" spans="1:26" x14ac:dyDescent="0.2">
      <c r="B47" s="110" t="s">
        <v>92</v>
      </c>
      <c r="C47" s="93">
        <v>1.329</v>
      </c>
      <c r="D47" s="94">
        <v>1.4810000000000001</v>
      </c>
      <c r="E47" s="56">
        <v>0.16</v>
      </c>
      <c r="F47" s="57">
        <v>0.20699999999999999</v>
      </c>
      <c r="G47" s="58">
        <v>0.41199999999999998</v>
      </c>
      <c r="H47" s="57">
        <v>0.16600000000000001</v>
      </c>
      <c r="I47" s="55"/>
      <c r="J47" s="55"/>
      <c r="K47" s="55"/>
      <c r="L47" s="55"/>
      <c r="M47" s="55"/>
      <c r="N47" s="55"/>
      <c r="O47" s="48">
        <v>450</v>
      </c>
      <c r="R47" s="65" t="s">
        <v>92</v>
      </c>
      <c r="S47" s="54">
        <f t="shared" ref="S47:X47" si="1">C48</f>
        <v>1.214</v>
      </c>
      <c r="T47" s="54">
        <f t="shared" si="1"/>
        <v>1.3660000000000001</v>
      </c>
      <c r="U47" s="54">
        <f t="shared" si="1"/>
        <v>4.4999999999999998E-2</v>
      </c>
      <c r="V47" s="54">
        <f t="shared" si="1"/>
        <v>9.1999999999999998E-2</v>
      </c>
      <c r="W47" s="54">
        <f t="shared" si="1"/>
        <v>0.29799999999999999</v>
      </c>
      <c r="X47" s="54">
        <f t="shared" si="1"/>
        <v>5.0999999999999997E-2</v>
      </c>
      <c r="Y47" s="54"/>
      <c r="Z47" s="54"/>
    </row>
    <row r="48" spans="1:26" x14ac:dyDescent="0.2">
      <c r="B48" s="111"/>
      <c r="C48" s="95">
        <v>1.214</v>
      </c>
      <c r="D48" s="96">
        <v>1.3660000000000001</v>
      </c>
      <c r="E48" s="50">
        <v>4.4999999999999998E-2</v>
      </c>
      <c r="F48" s="51">
        <v>9.1999999999999998E-2</v>
      </c>
      <c r="G48" s="52">
        <v>0.29799999999999999</v>
      </c>
      <c r="H48" s="51">
        <v>5.0999999999999997E-2</v>
      </c>
      <c r="I48" s="49"/>
      <c r="J48" s="49"/>
      <c r="K48" s="49"/>
      <c r="L48" s="49"/>
      <c r="M48" s="49"/>
      <c r="N48" s="49"/>
      <c r="O48" s="48" t="s">
        <v>83</v>
      </c>
      <c r="R48" s="65" t="s">
        <v>91</v>
      </c>
      <c r="S48" s="60">
        <f t="shared" ref="S48:X48" si="2">C50</f>
        <v>0.69299999999999995</v>
      </c>
      <c r="T48" s="60">
        <f t="shared" si="2"/>
        <v>0.78800000000000003</v>
      </c>
      <c r="U48" s="60">
        <f t="shared" si="2"/>
        <v>0.04</v>
      </c>
      <c r="V48" s="60">
        <f t="shared" si="2"/>
        <v>9.6000000000000002E-2</v>
      </c>
      <c r="W48" s="60">
        <f t="shared" si="2"/>
        <v>4.5999999999999999E-2</v>
      </c>
      <c r="X48" s="60">
        <f t="shared" si="2"/>
        <v>0.05</v>
      </c>
      <c r="Y48" s="60"/>
      <c r="Z48" s="60"/>
    </row>
    <row r="49" spans="1:26" x14ac:dyDescent="0.2">
      <c r="B49" s="110" t="s">
        <v>91</v>
      </c>
      <c r="C49" s="59">
        <v>0.80700000000000005</v>
      </c>
      <c r="D49" s="66">
        <v>0.90200000000000002</v>
      </c>
      <c r="E49" s="56">
        <v>0.154</v>
      </c>
      <c r="F49" s="57">
        <v>0.21099999999999999</v>
      </c>
      <c r="G49" s="56">
        <v>0.16</v>
      </c>
      <c r="H49" s="57">
        <v>0.16500000000000001</v>
      </c>
      <c r="I49" s="55"/>
      <c r="J49" s="55"/>
      <c r="K49" s="55"/>
      <c r="L49" s="55"/>
      <c r="M49" s="55"/>
      <c r="N49" s="55"/>
      <c r="O49" s="48">
        <v>450</v>
      </c>
      <c r="R49" s="65" t="s">
        <v>90</v>
      </c>
      <c r="S49" s="46">
        <f>C52</f>
        <v>0.36799999999999999</v>
      </c>
      <c r="T49" s="46">
        <f>D52</f>
        <v>0.40300000000000002</v>
      </c>
      <c r="U49" s="46">
        <f>E52</f>
        <v>9.1999999999999998E-2</v>
      </c>
      <c r="V49" s="46">
        <f>F52</f>
        <v>0.106</v>
      </c>
      <c r="W49" s="46">
        <f>G52</f>
        <v>5.3999999999999999E-2</v>
      </c>
      <c r="X49" s="46"/>
      <c r="Y49" s="46"/>
      <c r="Z49" s="46"/>
    </row>
    <row r="50" spans="1:26" x14ac:dyDescent="0.2">
      <c r="B50" s="111"/>
      <c r="C50" s="53">
        <v>0.69299999999999995</v>
      </c>
      <c r="D50" s="64">
        <v>0.78800000000000003</v>
      </c>
      <c r="E50" s="50">
        <v>0.04</v>
      </c>
      <c r="F50" s="51">
        <v>9.6000000000000002E-2</v>
      </c>
      <c r="G50" s="50">
        <v>4.5999999999999999E-2</v>
      </c>
      <c r="H50" s="51">
        <v>0.05</v>
      </c>
      <c r="I50" s="49"/>
      <c r="J50" s="49"/>
      <c r="K50" s="49"/>
      <c r="L50" s="49"/>
      <c r="M50" s="49"/>
      <c r="N50" s="49"/>
      <c r="O50" s="48" t="s">
        <v>83</v>
      </c>
      <c r="R50" s="65" t="s">
        <v>89</v>
      </c>
      <c r="S50" s="45">
        <f>C54</f>
        <v>0.18</v>
      </c>
      <c r="T50" s="45">
        <f>D54</f>
        <v>0.221</v>
      </c>
      <c r="U50" s="45">
        <f>E54</f>
        <v>9.7000000000000003E-2</v>
      </c>
      <c r="V50" s="45">
        <f>F54</f>
        <v>5.6000000000000001E-2</v>
      </c>
      <c r="W50" s="45">
        <f>G54</f>
        <v>4.9000000000000002E-2</v>
      </c>
      <c r="X50" s="45"/>
      <c r="Y50" s="45"/>
      <c r="Z50" s="45"/>
    </row>
    <row r="51" spans="1:26" x14ac:dyDescent="0.2">
      <c r="B51" s="110" t="s">
        <v>90</v>
      </c>
      <c r="C51" s="58">
        <v>0.48299999999999998</v>
      </c>
      <c r="D51" s="62">
        <v>0.51700000000000002</v>
      </c>
      <c r="E51" s="57">
        <v>0.20599999999999999</v>
      </c>
      <c r="F51" s="57">
        <v>0.221</v>
      </c>
      <c r="G51" s="57">
        <v>0.16900000000000001</v>
      </c>
      <c r="H51" s="55"/>
      <c r="I51" s="55"/>
      <c r="J51" s="55"/>
      <c r="K51" s="55"/>
      <c r="L51" s="55"/>
      <c r="M51" s="55"/>
      <c r="N51" s="55"/>
      <c r="O51" s="48">
        <v>450</v>
      </c>
      <c r="R51" s="65" t="s">
        <v>88</v>
      </c>
      <c r="S51" s="45">
        <f>C56</f>
        <v>9.8000000000000004E-2</v>
      </c>
      <c r="T51" s="45">
        <f>D56</f>
        <v>0.127</v>
      </c>
      <c r="U51" s="45">
        <f>E56</f>
        <v>0.09</v>
      </c>
      <c r="V51" s="45">
        <f>F56</f>
        <v>5.6000000000000001E-2</v>
      </c>
      <c r="W51" s="45">
        <f>G56</f>
        <v>0.107</v>
      </c>
      <c r="X51" s="45"/>
      <c r="Y51" s="45"/>
      <c r="Z51" s="44"/>
    </row>
    <row r="52" spans="1:26" x14ac:dyDescent="0.2">
      <c r="B52" s="111"/>
      <c r="C52" s="52">
        <v>0.36799999999999999</v>
      </c>
      <c r="D52" s="61">
        <v>0.40300000000000002</v>
      </c>
      <c r="E52" s="51">
        <v>9.1999999999999998E-2</v>
      </c>
      <c r="F52" s="51">
        <v>0.106</v>
      </c>
      <c r="G52" s="51">
        <v>5.3999999999999999E-2</v>
      </c>
      <c r="H52" s="49"/>
      <c r="I52" s="49"/>
      <c r="J52" s="49"/>
      <c r="K52" s="49"/>
      <c r="L52" s="49"/>
      <c r="M52" s="49"/>
      <c r="N52" s="49"/>
      <c r="O52" s="48" t="s">
        <v>83</v>
      </c>
      <c r="R52" s="65" t="s">
        <v>86</v>
      </c>
      <c r="S52" s="44">
        <f>C58</f>
        <v>4.9000000000000002E-2</v>
      </c>
      <c r="T52" s="44">
        <f>D58</f>
        <v>5.2999999999999999E-2</v>
      </c>
      <c r="U52" s="44">
        <f>E58</f>
        <v>3.7999999999999999E-2</v>
      </c>
      <c r="V52" s="44">
        <f>F58</f>
        <v>3.6999999999999998E-2</v>
      </c>
      <c r="W52" s="44">
        <f>G58</f>
        <v>0.11899999999999999</v>
      </c>
      <c r="X52" s="44"/>
      <c r="Y52" s="44"/>
      <c r="Z52" s="44"/>
    </row>
    <row r="53" spans="1:26" x14ac:dyDescent="0.2">
      <c r="B53" s="110" t="s">
        <v>89</v>
      </c>
      <c r="C53" s="57">
        <v>0.29399999999999998</v>
      </c>
      <c r="D53" s="58">
        <v>0.33600000000000002</v>
      </c>
      <c r="E53" s="57">
        <v>0.21099999999999999</v>
      </c>
      <c r="F53" s="57">
        <v>0.17100000000000001</v>
      </c>
      <c r="G53" s="57">
        <v>0.16400000000000001</v>
      </c>
      <c r="H53" s="55"/>
      <c r="I53" s="55"/>
      <c r="J53" s="55"/>
      <c r="K53" s="55"/>
      <c r="L53" s="55"/>
      <c r="M53" s="55"/>
      <c r="N53" s="55"/>
      <c r="O53" s="48">
        <v>450</v>
      </c>
      <c r="R53" s="65" t="s">
        <v>84</v>
      </c>
      <c r="S53" s="44">
        <f>C60</f>
        <v>-4.0000000000000001E-3</v>
      </c>
      <c r="T53" s="44">
        <f>D60</f>
        <v>4.0000000000000001E-3</v>
      </c>
      <c r="U53" s="44">
        <f>E60</f>
        <v>4.3999999999999997E-2</v>
      </c>
      <c r="V53" s="44">
        <f>F60</f>
        <v>0.34599999999999997</v>
      </c>
      <c r="W53" s="44">
        <f>G60</f>
        <v>0.11899999999999999</v>
      </c>
      <c r="X53" s="44"/>
      <c r="Y53" s="44"/>
      <c r="Z53" s="44"/>
    </row>
    <row r="54" spans="1:26" x14ac:dyDescent="0.2">
      <c r="B54" s="111"/>
      <c r="C54" s="51">
        <v>0.18</v>
      </c>
      <c r="D54" s="52">
        <v>0.221</v>
      </c>
      <c r="E54" s="51">
        <v>9.7000000000000003E-2</v>
      </c>
      <c r="F54" s="51">
        <v>5.6000000000000001E-2</v>
      </c>
      <c r="G54" s="51">
        <v>4.9000000000000002E-2</v>
      </c>
      <c r="H54" s="49"/>
      <c r="I54" s="49"/>
      <c r="J54" s="49"/>
      <c r="K54" s="49"/>
      <c r="L54" s="49"/>
      <c r="M54" s="49"/>
      <c r="N54" s="49"/>
      <c r="O54" s="48" t="s">
        <v>83</v>
      </c>
    </row>
    <row r="55" spans="1:26" x14ac:dyDescent="0.2">
      <c r="B55" s="110" t="s">
        <v>88</v>
      </c>
      <c r="C55" s="57">
        <v>0.21299999999999999</v>
      </c>
      <c r="D55" s="57">
        <v>0.24099999999999999</v>
      </c>
      <c r="E55" s="57">
        <v>0.20399999999999999</v>
      </c>
      <c r="F55" s="57">
        <v>0.17</v>
      </c>
      <c r="G55" s="57">
        <v>0.221</v>
      </c>
      <c r="H55" s="55"/>
      <c r="I55" s="55"/>
      <c r="J55" s="55"/>
      <c r="K55" s="55"/>
      <c r="L55" s="55"/>
      <c r="M55" s="55"/>
      <c r="N55" s="55"/>
      <c r="O55" s="48">
        <v>450</v>
      </c>
    </row>
    <row r="56" spans="1:26" x14ac:dyDescent="0.2">
      <c r="B56" s="111"/>
      <c r="C56" s="51">
        <v>9.8000000000000004E-2</v>
      </c>
      <c r="D56" s="51">
        <v>0.127</v>
      </c>
      <c r="E56" s="51">
        <v>0.09</v>
      </c>
      <c r="F56" s="51">
        <v>5.6000000000000001E-2</v>
      </c>
      <c r="G56" s="51">
        <v>0.107</v>
      </c>
      <c r="H56" s="49"/>
      <c r="I56" s="49"/>
      <c r="J56" s="49"/>
      <c r="K56" s="49"/>
      <c r="L56" s="49"/>
      <c r="M56" s="49"/>
      <c r="N56" s="49"/>
      <c r="O56" s="48" t="s">
        <v>83</v>
      </c>
      <c r="Q56" s="63"/>
      <c r="R56" s="63" t="s">
        <v>87</v>
      </c>
      <c r="S56" s="42"/>
    </row>
    <row r="57" spans="1:26" x14ac:dyDescent="0.2">
      <c r="B57" s="110" t="s">
        <v>86</v>
      </c>
      <c r="C57" s="57">
        <v>0.16400000000000001</v>
      </c>
      <c r="D57" s="57">
        <v>0.16700000000000001</v>
      </c>
      <c r="E57" s="56">
        <v>0.153</v>
      </c>
      <c r="F57" s="56">
        <v>0.152</v>
      </c>
      <c r="G57" s="57">
        <v>0.23400000000000001</v>
      </c>
      <c r="H57" s="55"/>
      <c r="I57" s="55"/>
      <c r="J57" s="55"/>
      <c r="K57" s="55"/>
      <c r="L57" s="55"/>
      <c r="M57" s="55"/>
      <c r="N57" s="55"/>
      <c r="O57" s="48">
        <v>450</v>
      </c>
      <c r="Q57" s="42"/>
      <c r="R57" s="42" t="s">
        <v>85</v>
      </c>
      <c r="S57" s="42"/>
      <c r="U57" s="39"/>
      <c r="V57" s="39"/>
      <c r="W57" s="39"/>
      <c r="X57" s="39"/>
      <c r="Y57" s="39"/>
      <c r="Z57" s="39"/>
    </row>
    <row r="58" spans="1:26" x14ac:dyDescent="0.2">
      <c r="B58" s="111"/>
      <c r="C58" s="51">
        <v>4.9000000000000002E-2</v>
      </c>
      <c r="D58" s="51">
        <v>5.2999999999999999E-2</v>
      </c>
      <c r="E58" s="50">
        <v>3.7999999999999999E-2</v>
      </c>
      <c r="F58" s="50">
        <v>3.6999999999999998E-2</v>
      </c>
      <c r="G58" s="51">
        <v>0.11899999999999999</v>
      </c>
      <c r="H58" s="49"/>
      <c r="I58" s="49"/>
      <c r="J58" s="49"/>
      <c r="K58" s="49"/>
      <c r="L58" s="49"/>
      <c r="M58" s="49"/>
      <c r="N58" s="49"/>
      <c r="O58" s="48" t="s">
        <v>83</v>
      </c>
      <c r="Q58" s="60"/>
      <c r="R58" s="60">
        <v>500</v>
      </c>
      <c r="S58" s="43">
        <f t="shared" ref="S58:S64" si="3">AVERAGE(S46:T46)</f>
        <v>2.129</v>
      </c>
      <c r="U58" s="39" t="s">
        <v>201</v>
      </c>
      <c r="V58" s="39">
        <f t="shared" ref="V58:V63" si="4">U46</f>
        <v>3.9E-2</v>
      </c>
      <c r="W58" s="39" t="s">
        <v>70</v>
      </c>
      <c r="X58" s="39">
        <f>U52</f>
        <v>3.7999999999999999E-2</v>
      </c>
      <c r="Y58" s="39" t="s">
        <v>202</v>
      </c>
      <c r="Z58" s="39">
        <f>V50</f>
        <v>5.6000000000000001E-2</v>
      </c>
    </row>
    <row r="59" spans="1:26" x14ac:dyDescent="0.2">
      <c r="B59" s="110" t="s">
        <v>84</v>
      </c>
      <c r="C59" s="56">
        <v>0.111</v>
      </c>
      <c r="D59" s="56">
        <v>0.11899999999999999</v>
      </c>
      <c r="E59" s="56">
        <v>0.158</v>
      </c>
      <c r="F59" s="58">
        <v>0.46100000000000002</v>
      </c>
      <c r="G59" s="57">
        <v>0.23300000000000001</v>
      </c>
      <c r="H59" s="55"/>
      <c r="I59" s="55"/>
      <c r="J59" s="55"/>
      <c r="K59" s="55"/>
      <c r="L59" s="55"/>
      <c r="M59" s="55"/>
      <c r="N59" s="55"/>
      <c r="O59" s="48">
        <v>450</v>
      </c>
      <c r="Q59" s="54"/>
      <c r="R59" s="54">
        <v>250</v>
      </c>
      <c r="S59" s="43">
        <f t="shared" si="3"/>
        <v>1.29</v>
      </c>
      <c r="U59" s="39" t="s">
        <v>201</v>
      </c>
      <c r="V59" s="39">
        <f t="shared" si="4"/>
        <v>4.4999999999999998E-2</v>
      </c>
      <c r="W59" s="39" t="s">
        <v>70</v>
      </c>
      <c r="X59" s="39">
        <f>U53</f>
        <v>4.3999999999999997E-2</v>
      </c>
      <c r="Y59" s="39" t="s">
        <v>202</v>
      </c>
      <c r="Z59" s="39">
        <f>V51</f>
        <v>5.6000000000000001E-2</v>
      </c>
    </row>
    <row r="60" spans="1:26" x14ac:dyDescent="0.2">
      <c r="B60" s="111"/>
      <c r="C60" s="50">
        <v>-4.0000000000000001E-3</v>
      </c>
      <c r="D60" s="50">
        <v>4.0000000000000001E-3</v>
      </c>
      <c r="E60" s="50">
        <v>4.3999999999999997E-2</v>
      </c>
      <c r="F60" s="52">
        <v>0.34599999999999997</v>
      </c>
      <c r="G60" s="51">
        <v>0.11899999999999999</v>
      </c>
      <c r="H60" s="49"/>
      <c r="I60" s="49"/>
      <c r="J60" s="49"/>
      <c r="K60" s="49"/>
      <c r="L60" s="49"/>
      <c r="M60" s="49"/>
      <c r="N60" s="49"/>
      <c r="O60" s="48" t="s">
        <v>83</v>
      </c>
      <c r="Q60" s="47"/>
      <c r="R60" s="47">
        <v>125</v>
      </c>
      <c r="S60" s="43">
        <f t="shared" si="3"/>
        <v>0.74049999999999994</v>
      </c>
      <c r="U60" s="39" t="s">
        <v>201</v>
      </c>
      <c r="V60" s="39">
        <f t="shared" si="4"/>
        <v>0.04</v>
      </c>
      <c r="W60" s="39" t="s">
        <v>70</v>
      </c>
      <c r="X60" s="39">
        <f>V46</f>
        <v>2.5999999999999999E-2</v>
      </c>
      <c r="Y60" s="39" t="s">
        <v>202</v>
      </c>
      <c r="Z60" s="39">
        <f>V52</f>
        <v>3.6999999999999998E-2</v>
      </c>
    </row>
    <row r="61" spans="1:26" x14ac:dyDescent="0.2">
      <c r="Q61" s="46"/>
      <c r="R61" s="46">
        <v>62.5</v>
      </c>
      <c r="S61" s="43">
        <f t="shared" si="3"/>
        <v>0.38550000000000001</v>
      </c>
      <c r="U61" s="39" t="s">
        <v>203</v>
      </c>
      <c r="V61" s="39">
        <f t="shared" si="4"/>
        <v>9.1999999999999998E-2</v>
      </c>
      <c r="W61" s="39" t="s">
        <v>67</v>
      </c>
      <c r="X61" s="39">
        <f>V47</f>
        <v>9.1999999999999998E-2</v>
      </c>
      <c r="Y61" s="39" t="s">
        <v>66</v>
      </c>
      <c r="Z61" s="39">
        <f>V53</f>
        <v>0.34599999999999997</v>
      </c>
    </row>
    <row r="62" spans="1:26" x14ac:dyDescent="0.2">
      <c r="A62" s="38" t="s">
        <v>58</v>
      </c>
      <c r="B62" s="37" t="s">
        <v>204</v>
      </c>
      <c r="Q62" s="45"/>
      <c r="R62" s="45">
        <v>31.25</v>
      </c>
      <c r="S62" s="43">
        <f t="shared" si="3"/>
        <v>0.20050000000000001</v>
      </c>
      <c r="U62" s="39" t="s">
        <v>203</v>
      </c>
      <c r="V62" s="39">
        <f t="shared" si="4"/>
        <v>9.7000000000000003E-2</v>
      </c>
      <c r="W62" s="39" t="s">
        <v>67</v>
      </c>
      <c r="X62" s="39">
        <f>V48</f>
        <v>9.6000000000000002E-2</v>
      </c>
      <c r="Y62" s="39" t="s">
        <v>66</v>
      </c>
      <c r="Z62" s="39">
        <f>W46</f>
        <v>0.35199999999999998</v>
      </c>
    </row>
    <row r="63" spans="1:26" x14ac:dyDescent="0.2">
      <c r="A63" s="38"/>
      <c r="B63" s="37"/>
      <c r="Q63" s="45"/>
      <c r="R63" s="45">
        <v>15.625</v>
      </c>
      <c r="S63" s="43">
        <f t="shared" si="3"/>
        <v>0.1125</v>
      </c>
      <c r="U63" s="39" t="s">
        <v>203</v>
      </c>
      <c r="V63" s="39">
        <f t="shared" si="4"/>
        <v>0.09</v>
      </c>
      <c r="W63" s="39" t="s">
        <v>67</v>
      </c>
      <c r="X63" s="39">
        <f>V49</f>
        <v>0.106</v>
      </c>
      <c r="Y63" s="39" t="s">
        <v>66</v>
      </c>
      <c r="Z63" s="39">
        <f>W47</f>
        <v>0.29799999999999999</v>
      </c>
    </row>
    <row r="64" spans="1:26" x14ac:dyDescent="0.2">
      <c r="A64" s="38" t="s">
        <v>64</v>
      </c>
      <c r="B64" s="37" t="s">
        <v>63</v>
      </c>
      <c r="Q64" s="44"/>
      <c r="R64" s="44">
        <v>7.8129999999999997</v>
      </c>
      <c r="S64" s="43">
        <f t="shared" si="3"/>
        <v>5.1000000000000004E-2</v>
      </c>
    </row>
    <row r="65" spans="1:24" x14ac:dyDescent="0.2">
      <c r="A65" s="38" t="s">
        <v>54</v>
      </c>
      <c r="B65" s="37" t="s">
        <v>54</v>
      </c>
      <c r="U65" s="40"/>
      <c r="V65" s="40"/>
      <c r="X65" s="92"/>
    </row>
    <row r="66" spans="1:24" x14ac:dyDescent="0.2">
      <c r="A66" s="38" t="s">
        <v>77</v>
      </c>
      <c r="B66" s="37" t="s">
        <v>76</v>
      </c>
      <c r="Q66" s="92"/>
      <c r="U66" s="40" t="s">
        <v>61</v>
      </c>
      <c r="V66" s="40">
        <f t="shared" ref="V66:V71" si="5">W48</f>
        <v>4.5999999999999999E-2</v>
      </c>
    </row>
    <row r="67" spans="1:24" x14ac:dyDescent="0.2">
      <c r="A67" s="38"/>
      <c r="B67" s="37"/>
      <c r="U67" s="40" t="s">
        <v>61</v>
      </c>
      <c r="V67" s="40">
        <f t="shared" si="5"/>
        <v>5.3999999999999999E-2</v>
      </c>
    </row>
    <row r="68" spans="1:24" x14ac:dyDescent="0.2">
      <c r="A68" s="38" t="s">
        <v>51</v>
      </c>
      <c r="B68" s="37"/>
      <c r="U68" s="40" t="s">
        <v>61</v>
      </c>
      <c r="V68" s="40">
        <f t="shared" si="5"/>
        <v>4.9000000000000002E-2</v>
      </c>
    </row>
    <row r="69" spans="1:24" x14ac:dyDescent="0.2">
      <c r="A69" s="38" t="s">
        <v>50</v>
      </c>
      <c r="B69" s="37">
        <v>5.1000000000000004E-3</v>
      </c>
      <c r="U69" s="40" t="s">
        <v>65</v>
      </c>
      <c r="V69" s="40">
        <f t="shared" si="5"/>
        <v>0.107</v>
      </c>
    </row>
    <row r="70" spans="1:24" x14ac:dyDescent="0.2">
      <c r="A70" s="38" t="s">
        <v>49</v>
      </c>
      <c r="B70" s="37" t="s">
        <v>48</v>
      </c>
      <c r="U70" s="40" t="s">
        <v>65</v>
      </c>
      <c r="V70" s="40">
        <f t="shared" si="5"/>
        <v>0.11899999999999999</v>
      </c>
    </row>
    <row r="71" spans="1:24" x14ac:dyDescent="0.2">
      <c r="A71" s="38" t="s">
        <v>47</v>
      </c>
      <c r="B71" s="37" t="s">
        <v>46</v>
      </c>
      <c r="U71" s="40" t="s">
        <v>65</v>
      </c>
      <c r="V71" s="40">
        <f t="shared" si="5"/>
        <v>0.11899999999999999</v>
      </c>
    </row>
    <row r="72" spans="1:24" x14ac:dyDescent="0.2">
      <c r="A72" s="38" t="s">
        <v>45</v>
      </c>
      <c r="B72" s="37" t="s">
        <v>44</v>
      </c>
    </row>
    <row r="73" spans="1:24" x14ac:dyDescent="0.2">
      <c r="A73" s="38" t="s">
        <v>43</v>
      </c>
      <c r="B73" s="37" t="s">
        <v>205</v>
      </c>
      <c r="U73" s="40"/>
      <c r="V73" s="40"/>
    </row>
    <row r="74" spans="1:24" x14ac:dyDescent="0.2">
      <c r="U74" s="40" t="s">
        <v>206</v>
      </c>
      <c r="V74" s="40">
        <f>X46</f>
        <v>3.3000000000000002E-2</v>
      </c>
    </row>
    <row r="75" spans="1:24" x14ac:dyDescent="0.2">
      <c r="A75" s="38" t="s">
        <v>58</v>
      </c>
      <c r="B75" s="37" t="s">
        <v>204</v>
      </c>
      <c r="U75" s="40" t="s">
        <v>206</v>
      </c>
      <c r="V75" s="40">
        <f>X47</f>
        <v>5.0999999999999997E-2</v>
      </c>
    </row>
    <row r="76" spans="1:24" x14ac:dyDescent="0.2">
      <c r="A76" s="38"/>
      <c r="B76" s="37"/>
      <c r="U76" s="40" t="s">
        <v>206</v>
      </c>
      <c r="V76" s="40">
        <f>X48</f>
        <v>0.05</v>
      </c>
    </row>
    <row r="77" spans="1:24" x14ac:dyDescent="0.2">
      <c r="A77" s="38" t="s">
        <v>53</v>
      </c>
      <c r="B77" s="37" t="s">
        <v>52</v>
      </c>
    </row>
    <row r="78" spans="1:24" x14ac:dyDescent="0.2">
      <c r="A78" s="38" t="s">
        <v>54</v>
      </c>
      <c r="B78" s="37" t="s">
        <v>54</v>
      </c>
      <c r="U78" s="92"/>
    </row>
    <row r="79" spans="1:24" x14ac:dyDescent="0.2">
      <c r="A79" s="38" t="s">
        <v>64</v>
      </c>
      <c r="B79" s="37" t="s">
        <v>63</v>
      </c>
    </row>
    <row r="80" spans="1:24" x14ac:dyDescent="0.2">
      <c r="A80" s="38"/>
      <c r="B80" s="37"/>
    </row>
    <row r="81" spans="1:2" x14ac:dyDescent="0.2">
      <c r="A81" s="38" t="s">
        <v>51</v>
      </c>
      <c r="B81" s="37"/>
    </row>
    <row r="82" spans="1:2" x14ac:dyDescent="0.2">
      <c r="A82" s="38" t="s">
        <v>50</v>
      </c>
      <c r="B82" s="37" t="s">
        <v>191</v>
      </c>
    </row>
    <row r="83" spans="1:2" x14ac:dyDescent="0.2">
      <c r="A83" s="38" t="s">
        <v>49</v>
      </c>
      <c r="B83" s="37" t="s">
        <v>192</v>
      </c>
    </row>
    <row r="84" spans="1:2" x14ac:dyDescent="0.2">
      <c r="A84" s="38" t="s">
        <v>47</v>
      </c>
      <c r="B84" s="37" t="s">
        <v>46</v>
      </c>
    </row>
    <row r="85" spans="1:2" x14ac:dyDescent="0.2">
      <c r="A85" s="38" t="s">
        <v>45</v>
      </c>
      <c r="B85" s="37" t="s">
        <v>44</v>
      </c>
    </row>
    <row r="86" spans="1:2" x14ac:dyDescent="0.2">
      <c r="A86" s="38" t="s">
        <v>43</v>
      </c>
      <c r="B86" s="37" t="s">
        <v>207</v>
      </c>
    </row>
    <row r="88" spans="1:2" x14ac:dyDescent="0.2">
      <c r="A88" s="38" t="s">
        <v>58</v>
      </c>
      <c r="B88" s="37" t="s">
        <v>204</v>
      </c>
    </row>
    <row r="89" spans="1:2" x14ac:dyDescent="0.2">
      <c r="A89" s="38"/>
      <c r="B89" s="37"/>
    </row>
    <row r="90" spans="1:2" x14ac:dyDescent="0.2">
      <c r="A90" s="38" t="s">
        <v>56</v>
      </c>
      <c r="B90" s="37" t="s">
        <v>194</v>
      </c>
    </row>
    <row r="91" spans="1:2" x14ac:dyDescent="0.2">
      <c r="A91" s="38" t="s">
        <v>54</v>
      </c>
      <c r="B91" s="37" t="s">
        <v>54</v>
      </c>
    </row>
    <row r="92" spans="1:2" x14ac:dyDescent="0.2">
      <c r="A92" s="38" t="s">
        <v>64</v>
      </c>
      <c r="B92" s="37" t="s">
        <v>63</v>
      </c>
    </row>
    <row r="93" spans="1:2" x14ac:dyDescent="0.2">
      <c r="A93" s="38"/>
      <c r="B93" s="37"/>
    </row>
    <row r="94" spans="1:2" x14ac:dyDescent="0.2">
      <c r="A94" s="38" t="s">
        <v>51</v>
      </c>
      <c r="B94" s="37"/>
    </row>
    <row r="95" spans="1:2" x14ac:dyDescent="0.2">
      <c r="A95" s="38" t="s">
        <v>50</v>
      </c>
      <c r="B95" s="37" t="s">
        <v>191</v>
      </c>
    </row>
    <row r="96" spans="1:2" x14ac:dyDescent="0.2">
      <c r="A96" s="38" t="s">
        <v>49</v>
      </c>
      <c r="B96" s="37" t="s">
        <v>192</v>
      </c>
    </row>
    <row r="97" spans="1:2" x14ac:dyDescent="0.2">
      <c r="A97" s="38" t="s">
        <v>47</v>
      </c>
      <c r="B97" s="37" t="s">
        <v>46</v>
      </c>
    </row>
    <row r="98" spans="1:2" x14ac:dyDescent="0.2">
      <c r="A98" s="38" t="s">
        <v>45</v>
      </c>
      <c r="B98" s="37" t="s">
        <v>44</v>
      </c>
    </row>
    <row r="99" spans="1:2" x14ac:dyDescent="0.2">
      <c r="A99" s="38" t="s">
        <v>43</v>
      </c>
      <c r="B99" s="37" t="s">
        <v>208</v>
      </c>
    </row>
    <row r="101" spans="1:2" x14ac:dyDescent="0.2">
      <c r="A101" s="38" t="s">
        <v>58</v>
      </c>
      <c r="B101" s="37" t="s">
        <v>204</v>
      </c>
    </row>
    <row r="102" spans="1:2" x14ac:dyDescent="0.2">
      <c r="A102" s="38"/>
      <c r="B102" s="37"/>
    </row>
    <row r="103" spans="1:2" x14ac:dyDescent="0.2">
      <c r="A103" s="38" t="s">
        <v>56</v>
      </c>
      <c r="B103" s="37" t="s">
        <v>194</v>
      </c>
    </row>
    <row r="104" spans="1:2" x14ac:dyDescent="0.2">
      <c r="A104" s="38" t="s">
        <v>54</v>
      </c>
      <c r="B104" s="37" t="s">
        <v>54</v>
      </c>
    </row>
    <row r="105" spans="1:2" x14ac:dyDescent="0.2">
      <c r="A105" s="38" t="s">
        <v>53</v>
      </c>
      <c r="B105" s="37" t="s">
        <v>52</v>
      </c>
    </row>
    <row r="106" spans="1:2" x14ac:dyDescent="0.2">
      <c r="A106" s="38"/>
      <c r="B106" s="37"/>
    </row>
    <row r="107" spans="1:2" x14ac:dyDescent="0.2">
      <c r="A107" s="38" t="s">
        <v>51</v>
      </c>
      <c r="B107" s="37"/>
    </row>
    <row r="108" spans="1:2" x14ac:dyDescent="0.2">
      <c r="A108" s="38" t="s">
        <v>50</v>
      </c>
      <c r="B108" s="37">
        <v>4.5999999999999999E-3</v>
      </c>
    </row>
    <row r="109" spans="1:2" x14ac:dyDescent="0.2">
      <c r="A109" s="38" t="s">
        <v>49</v>
      </c>
      <c r="B109" s="37" t="s">
        <v>48</v>
      </c>
    </row>
    <row r="110" spans="1:2" x14ac:dyDescent="0.2">
      <c r="A110" s="38" t="s">
        <v>47</v>
      </c>
      <c r="B110" s="37" t="s">
        <v>46</v>
      </c>
    </row>
    <row r="111" spans="1:2" x14ac:dyDescent="0.2">
      <c r="A111" s="38" t="s">
        <v>45</v>
      </c>
      <c r="B111" s="37" t="s">
        <v>44</v>
      </c>
    </row>
    <row r="112" spans="1:2" x14ac:dyDescent="0.2">
      <c r="A112" s="38" t="s">
        <v>43</v>
      </c>
      <c r="B112" s="37" t="s">
        <v>209</v>
      </c>
    </row>
    <row r="114" spans="1:2" x14ac:dyDescent="0.2">
      <c r="A114" s="38" t="s">
        <v>58</v>
      </c>
      <c r="B114" s="37" t="s">
        <v>210</v>
      </c>
    </row>
    <row r="115" spans="1:2" x14ac:dyDescent="0.2">
      <c r="A115" s="38"/>
      <c r="B115" s="37"/>
    </row>
    <row r="116" spans="1:2" x14ac:dyDescent="0.2">
      <c r="A116" s="38" t="s">
        <v>211</v>
      </c>
      <c r="B116" s="37" t="s">
        <v>212</v>
      </c>
    </row>
    <row r="117" spans="1:2" x14ac:dyDescent="0.2">
      <c r="A117" s="38" t="s">
        <v>54</v>
      </c>
      <c r="B117" s="37" t="s">
        <v>54</v>
      </c>
    </row>
    <row r="118" spans="1:2" x14ac:dyDescent="0.2">
      <c r="A118" s="38" t="s">
        <v>77</v>
      </c>
      <c r="B118" s="37" t="s">
        <v>76</v>
      </c>
    </row>
    <row r="119" spans="1:2" x14ac:dyDescent="0.2">
      <c r="A119" s="38"/>
      <c r="B119" s="37"/>
    </row>
    <row r="120" spans="1:2" x14ac:dyDescent="0.2">
      <c r="A120" s="38" t="s">
        <v>51</v>
      </c>
      <c r="B120" s="37"/>
    </row>
    <row r="121" spans="1:2" x14ac:dyDescent="0.2">
      <c r="A121" s="38" t="s">
        <v>50</v>
      </c>
      <c r="B121" s="37" t="s">
        <v>191</v>
      </c>
    </row>
    <row r="122" spans="1:2" x14ac:dyDescent="0.2">
      <c r="A122" s="38" t="s">
        <v>49</v>
      </c>
      <c r="B122" s="37" t="s">
        <v>192</v>
      </c>
    </row>
    <row r="123" spans="1:2" x14ac:dyDescent="0.2">
      <c r="A123" s="38" t="s">
        <v>47</v>
      </c>
      <c r="B123" s="37" t="s">
        <v>46</v>
      </c>
    </row>
    <row r="124" spans="1:2" x14ac:dyDescent="0.2">
      <c r="A124" s="38" t="s">
        <v>45</v>
      </c>
      <c r="B124" s="37" t="s">
        <v>44</v>
      </c>
    </row>
    <row r="125" spans="1:2" x14ac:dyDescent="0.2">
      <c r="A125" s="38" t="s">
        <v>43</v>
      </c>
      <c r="B125" s="37" t="s">
        <v>213</v>
      </c>
    </row>
    <row r="127" spans="1:2" x14ac:dyDescent="0.2">
      <c r="A127" s="38" t="s">
        <v>58</v>
      </c>
      <c r="B127" s="37" t="s">
        <v>210</v>
      </c>
    </row>
    <row r="128" spans="1:2" x14ac:dyDescent="0.2">
      <c r="A128" s="38"/>
      <c r="B128" s="37"/>
    </row>
    <row r="129" spans="1:2" x14ac:dyDescent="0.2">
      <c r="A129" s="38" t="s">
        <v>214</v>
      </c>
      <c r="B129" s="37" t="s">
        <v>215</v>
      </c>
    </row>
    <row r="130" spans="1:2" x14ac:dyDescent="0.2">
      <c r="A130" s="38" t="s">
        <v>54</v>
      </c>
      <c r="B130" s="37" t="s">
        <v>54</v>
      </c>
    </row>
    <row r="131" spans="1:2" x14ac:dyDescent="0.2">
      <c r="A131" s="38" t="s">
        <v>211</v>
      </c>
      <c r="B131" s="37" t="s">
        <v>212</v>
      </c>
    </row>
    <row r="132" spans="1:2" x14ac:dyDescent="0.2">
      <c r="A132" s="38"/>
      <c r="B132" s="37"/>
    </row>
    <row r="133" spans="1:2" x14ac:dyDescent="0.2">
      <c r="A133" s="38" t="s">
        <v>51</v>
      </c>
      <c r="B133" s="37"/>
    </row>
    <row r="134" spans="1:2" x14ac:dyDescent="0.2">
      <c r="A134" s="38" t="s">
        <v>50</v>
      </c>
      <c r="B134" s="37">
        <v>2.0000000000000001E-4</v>
      </c>
    </row>
    <row r="135" spans="1:2" x14ac:dyDescent="0.2">
      <c r="A135" s="38" t="s">
        <v>49</v>
      </c>
      <c r="B135" s="37" t="s">
        <v>197</v>
      </c>
    </row>
    <row r="136" spans="1:2" x14ac:dyDescent="0.2">
      <c r="A136" s="38" t="s">
        <v>47</v>
      </c>
      <c r="B136" s="37" t="s">
        <v>46</v>
      </c>
    </row>
    <row r="137" spans="1:2" x14ac:dyDescent="0.2">
      <c r="A137" s="38" t="s">
        <v>45</v>
      </c>
      <c r="B137" s="37" t="s">
        <v>44</v>
      </c>
    </row>
    <row r="138" spans="1:2" x14ac:dyDescent="0.2">
      <c r="A138" s="38" t="s">
        <v>43</v>
      </c>
      <c r="B138" s="37" t="s">
        <v>216</v>
      </c>
    </row>
    <row r="140" spans="1:2" x14ac:dyDescent="0.2">
      <c r="A140" s="38" t="s">
        <v>58</v>
      </c>
      <c r="B140" s="37" t="s">
        <v>210</v>
      </c>
    </row>
    <row r="141" spans="1:2" x14ac:dyDescent="0.2">
      <c r="A141" s="38"/>
      <c r="B141" s="37"/>
    </row>
    <row r="142" spans="1:2" x14ac:dyDescent="0.2">
      <c r="A142" s="38" t="s">
        <v>56</v>
      </c>
      <c r="B142" s="37" t="s">
        <v>217</v>
      </c>
    </row>
    <row r="143" spans="1:2" x14ac:dyDescent="0.2">
      <c r="A143" s="38" t="s">
        <v>54</v>
      </c>
      <c r="B143" s="37" t="s">
        <v>54</v>
      </c>
    </row>
    <row r="144" spans="1:2" x14ac:dyDescent="0.2">
      <c r="A144" s="38" t="s">
        <v>214</v>
      </c>
      <c r="B144" s="37" t="s">
        <v>215</v>
      </c>
    </row>
    <row r="145" spans="1:2" x14ac:dyDescent="0.2">
      <c r="A145" s="38"/>
      <c r="B145" s="37"/>
    </row>
    <row r="146" spans="1:2" x14ac:dyDescent="0.2">
      <c r="A146" s="38" t="s">
        <v>51</v>
      </c>
      <c r="B146" s="37"/>
    </row>
    <row r="147" spans="1:2" x14ac:dyDescent="0.2">
      <c r="A147" s="38" t="s">
        <v>50</v>
      </c>
      <c r="B147" s="37">
        <v>2.9999999999999997E-4</v>
      </c>
    </row>
    <row r="148" spans="1:2" x14ac:dyDescent="0.2">
      <c r="A148" s="38" t="s">
        <v>49</v>
      </c>
      <c r="B148" s="37" t="s">
        <v>197</v>
      </c>
    </row>
    <row r="149" spans="1:2" x14ac:dyDescent="0.2">
      <c r="A149" s="38" t="s">
        <v>47</v>
      </c>
      <c r="B149" s="37" t="s">
        <v>46</v>
      </c>
    </row>
    <row r="150" spans="1:2" x14ac:dyDescent="0.2">
      <c r="A150" s="38" t="s">
        <v>45</v>
      </c>
      <c r="B150" s="37" t="s">
        <v>44</v>
      </c>
    </row>
    <row r="151" spans="1:2" x14ac:dyDescent="0.2">
      <c r="A151" s="38" t="s">
        <v>43</v>
      </c>
      <c r="B151" s="37" t="s">
        <v>218</v>
      </c>
    </row>
    <row r="153" spans="1:2" x14ac:dyDescent="0.2">
      <c r="A153" s="38" t="s">
        <v>58</v>
      </c>
      <c r="B153" s="37" t="s">
        <v>210</v>
      </c>
    </row>
    <row r="154" spans="1:2" x14ac:dyDescent="0.2">
      <c r="A154" s="38"/>
      <c r="B154" s="37"/>
    </row>
    <row r="155" spans="1:2" x14ac:dyDescent="0.2">
      <c r="A155" s="38" t="s">
        <v>56</v>
      </c>
      <c r="B155" s="37" t="s">
        <v>217</v>
      </c>
    </row>
    <row r="156" spans="1:2" x14ac:dyDescent="0.2">
      <c r="A156" s="38" t="s">
        <v>54</v>
      </c>
      <c r="B156" s="37" t="s">
        <v>54</v>
      </c>
    </row>
    <row r="157" spans="1:2" x14ac:dyDescent="0.2">
      <c r="A157" s="38" t="s">
        <v>211</v>
      </c>
      <c r="B157" s="37" t="s">
        <v>212</v>
      </c>
    </row>
    <row r="158" spans="1:2" x14ac:dyDescent="0.2">
      <c r="A158" s="38"/>
      <c r="B158" s="37"/>
    </row>
    <row r="159" spans="1:2" x14ac:dyDescent="0.2">
      <c r="A159" s="38" t="s">
        <v>51</v>
      </c>
      <c r="B159" s="37"/>
    </row>
    <row r="160" spans="1:2" x14ac:dyDescent="0.2">
      <c r="A160" s="38" t="s">
        <v>50</v>
      </c>
      <c r="B160" s="37">
        <v>8.2000000000000007E-3</v>
      </c>
    </row>
    <row r="161" spans="1:2" x14ac:dyDescent="0.2">
      <c r="A161" s="38" t="s">
        <v>49</v>
      </c>
      <c r="B161" s="37" t="s">
        <v>48</v>
      </c>
    </row>
    <row r="162" spans="1:2" x14ac:dyDescent="0.2">
      <c r="A162" s="38" t="s">
        <v>47</v>
      </c>
      <c r="B162" s="37" t="s">
        <v>46</v>
      </c>
    </row>
    <row r="163" spans="1:2" x14ac:dyDescent="0.2">
      <c r="A163" s="38" t="s">
        <v>45</v>
      </c>
      <c r="B163" s="37" t="s">
        <v>44</v>
      </c>
    </row>
    <row r="164" spans="1:2" x14ac:dyDescent="0.2">
      <c r="A164" s="38" t="s">
        <v>43</v>
      </c>
      <c r="B164" s="37" t="s">
        <v>219</v>
      </c>
    </row>
  </sheetData>
  <mergeCells count="16">
    <mergeCell ref="B34:B35"/>
    <mergeCell ref="B24:B25"/>
    <mergeCell ref="B26:B27"/>
    <mergeCell ref="B28:B29"/>
    <mergeCell ref="B30:B31"/>
    <mergeCell ref="B32:B33"/>
    <mergeCell ref="B53:B54"/>
    <mergeCell ref="B55:B56"/>
    <mergeCell ref="B57:B58"/>
    <mergeCell ref="B59:B60"/>
    <mergeCell ref="B36:B37"/>
    <mergeCell ref="B38:B39"/>
    <mergeCell ref="B45:B46"/>
    <mergeCell ref="B47:B48"/>
    <mergeCell ref="B49:B50"/>
    <mergeCell ref="B51:B5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463EF-B0DA-2940-A6AA-B5C2D1091684}">
  <dimension ref="A1:J126"/>
  <sheetViews>
    <sheetView zoomScale="150" zoomScaleNormal="150" workbookViewId="0">
      <selection activeCell="H56" sqref="H56"/>
    </sheetView>
  </sheetViews>
  <sheetFormatPr baseColWidth="10" defaultRowHeight="16" x14ac:dyDescent="0.2"/>
  <cols>
    <col min="1" max="1" width="17.6640625" bestFit="1" customWidth="1"/>
    <col min="2" max="2" width="18.1640625" bestFit="1" customWidth="1"/>
    <col min="3" max="3" width="13" bestFit="1" customWidth="1"/>
    <col min="4" max="4" width="12.6640625" bestFit="1" customWidth="1"/>
    <col min="5" max="5" width="13" bestFit="1" customWidth="1"/>
    <col min="6" max="6" width="12.6640625" bestFit="1" customWidth="1"/>
    <col min="7" max="7" width="13" bestFit="1" customWidth="1"/>
    <col min="8" max="8" width="12.6640625" bestFit="1" customWidth="1"/>
    <col min="9" max="9" width="13" bestFit="1" customWidth="1"/>
    <col min="10" max="10" width="12.6640625" bestFit="1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">
      <c r="A2" s="2">
        <v>1</v>
      </c>
      <c r="B2" s="3" t="s">
        <v>10</v>
      </c>
      <c r="C2" s="4">
        <v>20.61</v>
      </c>
      <c r="D2" s="5">
        <v>35.799999999999997</v>
      </c>
      <c r="E2" s="5">
        <v>20.260000000000002</v>
      </c>
      <c r="F2" s="5">
        <v>34.6</v>
      </c>
      <c r="G2" s="4">
        <v>20.190000000000001</v>
      </c>
      <c r="H2" s="4">
        <v>32.299999999999997</v>
      </c>
      <c r="I2" s="4">
        <v>20.13</v>
      </c>
      <c r="J2" s="4">
        <v>31.2</v>
      </c>
    </row>
    <row r="3" spans="1:10" x14ac:dyDescent="0.2">
      <c r="A3" s="2">
        <v>2</v>
      </c>
      <c r="B3" s="3" t="s">
        <v>10</v>
      </c>
      <c r="C3" s="4">
        <v>22.95</v>
      </c>
      <c r="D3" s="5">
        <v>36.1</v>
      </c>
      <c r="E3" s="5">
        <v>22.34</v>
      </c>
      <c r="F3" s="5">
        <v>33.799999999999997</v>
      </c>
      <c r="G3" s="4">
        <v>22.08</v>
      </c>
      <c r="H3" s="4">
        <v>35</v>
      </c>
      <c r="I3" s="4">
        <v>21.81</v>
      </c>
      <c r="J3" s="4">
        <v>36.299999999999997</v>
      </c>
    </row>
    <row r="4" spans="1:10" x14ac:dyDescent="0.2">
      <c r="A4" s="2">
        <v>3</v>
      </c>
      <c r="B4" s="3" t="s">
        <v>10</v>
      </c>
      <c r="C4" s="4">
        <v>23.15</v>
      </c>
      <c r="D4" s="5">
        <v>36</v>
      </c>
      <c r="E4" s="5">
        <v>22.64</v>
      </c>
      <c r="F4" s="5">
        <v>34.799999999999997</v>
      </c>
      <c r="G4" s="4">
        <v>21.9</v>
      </c>
      <c r="H4" s="4">
        <v>34.700000000000003</v>
      </c>
      <c r="I4" s="4">
        <v>21.85</v>
      </c>
      <c r="J4" s="4">
        <v>34.799999999999997</v>
      </c>
    </row>
    <row r="5" spans="1:10" x14ac:dyDescent="0.2">
      <c r="A5" s="2">
        <v>4</v>
      </c>
      <c r="B5" s="3" t="s">
        <v>10</v>
      </c>
      <c r="C5" s="4">
        <v>21.64</v>
      </c>
      <c r="D5" s="5">
        <v>35.700000000000003</v>
      </c>
      <c r="E5" s="5">
        <v>20.61</v>
      </c>
      <c r="F5" s="5">
        <v>34.700000000000003</v>
      </c>
      <c r="G5" s="4">
        <v>20.399999999999999</v>
      </c>
      <c r="H5" s="4">
        <v>34.200000000000003</v>
      </c>
      <c r="I5" s="4">
        <v>20.21</v>
      </c>
      <c r="J5" s="4">
        <v>33.5</v>
      </c>
    </row>
    <row r="6" spans="1:10" x14ac:dyDescent="0.2">
      <c r="A6" s="2">
        <v>5</v>
      </c>
      <c r="B6" s="3" t="s">
        <v>10</v>
      </c>
      <c r="C6" s="4">
        <v>21.37</v>
      </c>
      <c r="D6" s="5">
        <v>36.299999999999997</v>
      </c>
      <c r="E6" s="5">
        <v>20.82</v>
      </c>
      <c r="F6" s="5">
        <v>35.1</v>
      </c>
      <c r="G6" s="4">
        <v>20.55</v>
      </c>
      <c r="H6" s="4">
        <v>34.6</v>
      </c>
      <c r="I6" s="4">
        <v>19.940000000000001</v>
      </c>
      <c r="J6" s="4">
        <v>34.1</v>
      </c>
    </row>
    <row r="7" spans="1:10" x14ac:dyDescent="0.2">
      <c r="A7" s="2">
        <v>6</v>
      </c>
      <c r="B7" s="2" t="s">
        <v>11</v>
      </c>
      <c r="C7" s="6">
        <v>20.77</v>
      </c>
      <c r="D7" s="7">
        <v>35.700000000000003</v>
      </c>
      <c r="E7" s="7">
        <v>20.190000000000001</v>
      </c>
      <c r="F7" s="7">
        <v>34.9</v>
      </c>
      <c r="G7" s="6">
        <v>19.510000000000002</v>
      </c>
      <c r="H7" s="6">
        <v>34.6</v>
      </c>
      <c r="I7" s="6">
        <v>19.41</v>
      </c>
      <c r="J7" s="6">
        <v>27.4</v>
      </c>
    </row>
    <row r="8" spans="1:10" x14ac:dyDescent="0.2">
      <c r="A8" s="2">
        <v>7</v>
      </c>
      <c r="B8" s="2" t="s">
        <v>11</v>
      </c>
      <c r="C8" s="6">
        <v>25.12</v>
      </c>
      <c r="D8" s="7">
        <v>36</v>
      </c>
      <c r="E8" s="7">
        <v>24.55</v>
      </c>
      <c r="F8" s="7">
        <v>34.4</v>
      </c>
      <c r="G8" s="6">
        <v>24.15</v>
      </c>
      <c r="H8" s="6">
        <v>33.6</v>
      </c>
      <c r="I8" s="6">
        <v>24.02</v>
      </c>
      <c r="J8" s="6">
        <v>33.200000000000003</v>
      </c>
    </row>
    <row r="9" spans="1:10" x14ac:dyDescent="0.2">
      <c r="A9" s="2">
        <v>8</v>
      </c>
      <c r="B9" s="2" t="s">
        <v>11</v>
      </c>
      <c r="C9" s="6">
        <v>22.75</v>
      </c>
      <c r="D9" s="7">
        <v>36.200000000000003</v>
      </c>
      <c r="E9" s="7">
        <v>22.19</v>
      </c>
      <c r="F9" s="7">
        <v>34.4</v>
      </c>
      <c r="G9" s="6">
        <v>21.95</v>
      </c>
      <c r="H9" s="6">
        <v>34.4</v>
      </c>
      <c r="I9" s="6">
        <v>21.45</v>
      </c>
      <c r="J9" s="6">
        <v>34.700000000000003</v>
      </c>
    </row>
    <row r="10" spans="1:10" x14ac:dyDescent="0.2">
      <c r="A10" s="2">
        <v>9</v>
      </c>
      <c r="B10" s="2" t="s">
        <v>11</v>
      </c>
      <c r="C10" s="6">
        <v>20.46</v>
      </c>
      <c r="D10" s="7">
        <v>36.200000000000003</v>
      </c>
      <c r="E10" s="7">
        <v>19.63</v>
      </c>
      <c r="F10" s="7">
        <v>34.1</v>
      </c>
      <c r="G10" s="6">
        <v>19.260000000000002</v>
      </c>
      <c r="H10" s="6">
        <v>34.5</v>
      </c>
      <c r="I10" s="6">
        <v>18.97</v>
      </c>
      <c r="J10" s="6">
        <v>32.5</v>
      </c>
    </row>
    <row r="11" spans="1:10" x14ac:dyDescent="0.2">
      <c r="A11" s="2">
        <v>10</v>
      </c>
      <c r="B11" s="2" t="s">
        <v>11</v>
      </c>
      <c r="C11" s="6">
        <v>21.27</v>
      </c>
      <c r="D11" s="7">
        <v>36.299999999999997</v>
      </c>
      <c r="E11" s="7">
        <v>20.61</v>
      </c>
      <c r="F11" s="7">
        <v>34.6</v>
      </c>
      <c r="G11" s="6">
        <v>20.37</v>
      </c>
      <c r="H11" s="6">
        <v>34.799999999999997</v>
      </c>
      <c r="I11" s="6">
        <v>19.84</v>
      </c>
      <c r="J11" s="6">
        <v>36</v>
      </c>
    </row>
    <row r="12" spans="1:10" x14ac:dyDescent="0.2">
      <c r="A12" s="2"/>
      <c r="B12" s="8"/>
      <c r="C12" s="9"/>
      <c r="D12" s="10"/>
      <c r="E12" s="10"/>
      <c r="F12" s="10"/>
      <c r="G12" s="9"/>
      <c r="H12" s="9"/>
      <c r="I12" s="9"/>
      <c r="J12" s="9"/>
    </row>
    <row r="13" spans="1:10" x14ac:dyDescent="0.2">
      <c r="A13" s="2"/>
      <c r="B13" s="8"/>
      <c r="C13" s="9"/>
      <c r="D13" s="10"/>
      <c r="E13" s="10"/>
      <c r="F13" s="10"/>
      <c r="G13" s="9"/>
      <c r="H13" s="9"/>
      <c r="I13" s="9"/>
      <c r="J13" s="9"/>
    </row>
    <row r="14" spans="1:10" x14ac:dyDescent="0.2">
      <c r="A14" s="2"/>
      <c r="B14" s="8"/>
      <c r="C14" s="9"/>
      <c r="D14" s="10"/>
      <c r="E14" s="10"/>
      <c r="F14" s="10"/>
      <c r="G14" s="9"/>
      <c r="H14" s="9"/>
      <c r="I14" s="9"/>
      <c r="J14" s="9"/>
    </row>
    <row r="15" spans="1:10" x14ac:dyDescent="0.2">
      <c r="A15" s="2"/>
      <c r="B15" s="8"/>
      <c r="C15" s="9"/>
      <c r="D15" s="10"/>
      <c r="E15" s="10"/>
      <c r="F15" s="10"/>
      <c r="G15" s="9"/>
      <c r="H15" s="9"/>
      <c r="I15" s="9"/>
      <c r="J15" s="9"/>
    </row>
    <row r="16" spans="1:10" x14ac:dyDescent="0.2">
      <c r="A16" s="2"/>
      <c r="B16" s="8"/>
      <c r="C16" s="9"/>
      <c r="D16" s="10"/>
      <c r="E16" s="10"/>
      <c r="F16" s="10"/>
      <c r="G16" s="9"/>
      <c r="H16" s="9"/>
      <c r="I16" s="9"/>
      <c r="J16" s="9"/>
    </row>
    <row r="17" spans="1:10" x14ac:dyDescent="0.2">
      <c r="A17" s="2"/>
      <c r="B17" s="2"/>
      <c r="C17" s="6"/>
      <c r="D17" s="7"/>
      <c r="E17" s="7"/>
      <c r="F17" s="7"/>
      <c r="G17" s="6"/>
      <c r="H17" s="6"/>
      <c r="I17" s="6"/>
      <c r="J17" s="6"/>
    </row>
    <row r="18" spans="1:10" x14ac:dyDescent="0.2">
      <c r="A18" s="2"/>
      <c r="B18" s="2"/>
      <c r="C18" s="6"/>
      <c r="D18" s="7"/>
      <c r="E18" s="7"/>
      <c r="F18" s="7"/>
      <c r="G18" s="6"/>
      <c r="H18" s="6"/>
      <c r="I18" s="6"/>
      <c r="J18" s="6"/>
    </row>
    <row r="19" spans="1:10" x14ac:dyDescent="0.2">
      <c r="A19" s="2"/>
      <c r="B19" s="2"/>
      <c r="C19" s="6"/>
      <c r="D19" s="7"/>
      <c r="E19" s="7"/>
      <c r="F19" s="7"/>
      <c r="G19" s="6"/>
      <c r="H19" s="6"/>
      <c r="I19" s="6"/>
      <c r="J19" s="6"/>
    </row>
    <row r="20" spans="1:10" x14ac:dyDescent="0.2">
      <c r="A20" s="2"/>
      <c r="B20" s="2"/>
      <c r="C20" s="6"/>
      <c r="D20" s="7"/>
      <c r="E20" s="2"/>
      <c r="F20" s="2"/>
      <c r="G20" s="6"/>
      <c r="H20" s="6"/>
      <c r="I20" s="6"/>
      <c r="J20" s="6"/>
    </row>
    <row r="21" spans="1:10" x14ac:dyDescent="0.2">
      <c r="A21" s="2"/>
      <c r="B21" s="2"/>
      <c r="C21" s="6"/>
      <c r="D21" s="7"/>
      <c r="E21" s="2"/>
      <c r="F21" s="2"/>
      <c r="G21" s="6"/>
      <c r="H21" s="6"/>
      <c r="I21" s="6"/>
      <c r="J21" s="6"/>
    </row>
    <row r="22" spans="1:10" x14ac:dyDescent="0.2">
      <c r="A22" s="2"/>
      <c r="B22" s="11"/>
      <c r="C22" s="12"/>
      <c r="D22" s="11"/>
      <c r="E22" s="12"/>
      <c r="F22" s="12"/>
      <c r="G22" s="12"/>
      <c r="H22" s="12"/>
      <c r="I22" s="12"/>
      <c r="J22" s="12"/>
    </row>
    <row r="23" spans="1:10" x14ac:dyDescent="0.2">
      <c r="A23" s="2"/>
      <c r="B23" s="11"/>
      <c r="C23" s="12"/>
      <c r="D23" s="12"/>
      <c r="E23" s="12"/>
      <c r="F23" s="12"/>
      <c r="G23" s="12"/>
      <c r="H23" s="12"/>
      <c r="I23" s="12"/>
      <c r="J23" s="12"/>
    </row>
    <row r="24" spans="1:10" x14ac:dyDescent="0.2">
      <c r="A24" s="2"/>
      <c r="B24" s="11"/>
      <c r="C24" s="12"/>
      <c r="D24" s="12"/>
      <c r="E24" s="12"/>
      <c r="F24" s="12"/>
      <c r="G24" s="12"/>
      <c r="H24" s="12"/>
      <c r="I24" s="12"/>
      <c r="J24" s="12"/>
    </row>
    <row r="25" spans="1:10" x14ac:dyDescent="0.2">
      <c r="A25" s="2"/>
      <c r="B25" s="11"/>
      <c r="C25" s="12"/>
      <c r="D25" s="12"/>
      <c r="E25" s="12"/>
      <c r="F25" s="12"/>
      <c r="G25" s="12"/>
      <c r="H25" s="12"/>
      <c r="I25" s="12"/>
      <c r="J25" s="12"/>
    </row>
    <row r="26" spans="1:10" x14ac:dyDescent="0.2">
      <c r="A26" s="2"/>
      <c r="B26" s="11"/>
      <c r="C26" s="12"/>
      <c r="D26" s="12"/>
      <c r="E26" s="12"/>
      <c r="F26" s="12"/>
      <c r="G26" s="12"/>
      <c r="H26" s="12"/>
      <c r="I26" s="12"/>
      <c r="J26" s="12"/>
    </row>
    <row r="27" spans="1:10" x14ac:dyDescent="0.2">
      <c r="A27" s="2"/>
      <c r="B27" s="2"/>
      <c r="C27" s="6"/>
      <c r="D27" s="2"/>
      <c r="E27" s="6"/>
      <c r="F27" s="6"/>
      <c r="G27" s="6"/>
      <c r="H27" s="6"/>
      <c r="I27" s="6"/>
      <c r="J27" s="6"/>
    </row>
    <row r="28" spans="1:10" x14ac:dyDescent="0.2">
      <c r="A28" s="2"/>
      <c r="B28" s="2"/>
      <c r="C28" s="6"/>
      <c r="D28" s="6"/>
      <c r="E28" s="6"/>
      <c r="F28" s="6"/>
      <c r="G28" s="6"/>
      <c r="H28" s="6"/>
      <c r="I28" s="6"/>
      <c r="J28" s="6"/>
    </row>
    <row r="29" spans="1:10" x14ac:dyDescent="0.2">
      <c r="A29" s="2"/>
      <c r="B29" s="2"/>
      <c r="C29" s="6"/>
      <c r="D29" s="6"/>
      <c r="E29" s="6"/>
      <c r="F29" s="6"/>
      <c r="G29" s="6"/>
      <c r="H29" s="6"/>
      <c r="I29" s="6"/>
      <c r="J29" s="6"/>
    </row>
    <row r="30" spans="1:10" x14ac:dyDescent="0.2">
      <c r="A30" s="2"/>
      <c r="B30" s="2"/>
      <c r="C30" s="6"/>
      <c r="D30" s="6"/>
      <c r="E30" s="6"/>
      <c r="F30" s="6"/>
      <c r="G30" s="6"/>
      <c r="H30" s="6"/>
      <c r="I30" s="6"/>
      <c r="J30" s="6"/>
    </row>
    <row r="31" spans="1:10" x14ac:dyDescent="0.2">
      <c r="A31" s="2"/>
      <c r="B31" s="2"/>
      <c r="C31" s="6"/>
      <c r="D31" s="6"/>
      <c r="E31" s="6"/>
      <c r="F31" s="6"/>
      <c r="G31" s="6"/>
      <c r="H31" s="6"/>
      <c r="I31" s="6"/>
      <c r="J31" s="6"/>
    </row>
    <row r="32" spans="1:10" x14ac:dyDescent="0.2">
      <c r="A32" s="2">
        <v>31</v>
      </c>
      <c r="B32" s="13" t="s">
        <v>12</v>
      </c>
      <c r="C32" s="13">
        <v>23.8</v>
      </c>
      <c r="D32" s="13">
        <v>36.299999999999997</v>
      </c>
      <c r="E32" s="13">
        <v>23.28</v>
      </c>
      <c r="F32" s="13">
        <v>33.700000000000003</v>
      </c>
      <c r="G32" s="13">
        <v>22.86</v>
      </c>
      <c r="H32" s="13">
        <v>33.299999999999997</v>
      </c>
      <c r="I32" s="13">
        <v>22.58</v>
      </c>
      <c r="J32" s="13">
        <v>33.9</v>
      </c>
    </row>
    <row r="33" spans="1:10" x14ac:dyDescent="0.2">
      <c r="A33" s="2">
        <v>32</v>
      </c>
      <c r="B33" s="13" t="s">
        <v>12</v>
      </c>
      <c r="C33" s="13">
        <v>22.72</v>
      </c>
      <c r="D33" s="13">
        <v>36.1</v>
      </c>
      <c r="E33" s="13">
        <v>22.4</v>
      </c>
      <c r="F33" s="13">
        <v>34.200000000000003</v>
      </c>
      <c r="G33" s="13">
        <v>21.68</v>
      </c>
      <c r="H33" s="13">
        <v>32.9</v>
      </c>
      <c r="I33" s="13">
        <v>21.44</v>
      </c>
      <c r="J33" s="13">
        <v>33.200000000000003</v>
      </c>
    </row>
    <row r="34" spans="1:10" x14ac:dyDescent="0.2">
      <c r="A34" s="2">
        <v>33</v>
      </c>
      <c r="B34" s="13" t="s">
        <v>12</v>
      </c>
      <c r="C34" s="13">
        <v>24.79</v>
      </c>
      <c r="D34" s="13">
        <v>35.5</v>
      </c>
      <c r="E34" s="13">
        <v>24.35</v>
      </c>
      <c r="F34" s="13">
        <v>34.6</v>
      </c>
      <c r="G34" s="13">
        <v>24.1</v>
      </c>
      <c r="H34" s="13">
        <v>33.299999999999997</v>
      </c>
      <c r="I34" s="13">
        <v>24.04</v>
      </c>
      <c r="J34" s="13">
        <v>33.700000000000003</v>
      </c>
    </row>
    <row r="35" spans="1:10" x14ac:dyDescent="0.2">
      <c r="A35" s="2">
        <v>34</v>
      </c>
      <c r="B35" s="13" t="s">
        <v>12</v>
      </c>
      <c r="C35" s="13">
        <v>24.42</v>
      </c>
      <c r="D35" s="13">
        <v>36.4</v>
      </c>
      <c r="E35" s="13">
        <v>23.7</v>
      </c>
      <c r="F35" s="13">
        <v>33.9</v>
      </c>
      <c r="G35" s="13">
        <v>23.31</v>
      </c>
      <c r="H35" s="13">
        <v>35.799999999999997</v>
      </c>
      <c r="I35" s="13">
        <v>22.83</v>
      </c>
      <c r="J35" s="13">
        <v>35.299999999999997</v>
      </c>
    </row>
    <row r="36" spans="1:10" x14ac:dyDescent="0.2">
      <c r="A36" s="2">
        <v>35</v>
      </c>
      <c r="B36" s="13" t="s">
        <v>12</v>
      </c>
      <c r="C36" s="13">
        <v>23.81</v>
      </c>
      <c r="D36" s="13">
        <v>36.4</v>
      </c>
      <c r="E36" s="13">
        <v>23.28</v>
      </c>
      <c r="F36" s="13">
        <v>35</v>
      </c>
      <c r="G36" s="13">
        <v>23.07</v>
      </c>
      <c r="H36" s="13">
        <v>33.799999999999997</v>
      </c>
      <c r="I36" s="13">
        <v>22</v>
      </c>
      <c r="J36" s="13">
        <v>35</v>
      </c>
    </row>
    <row r="37" spans="1:10" x14ac:dyDescent="0.2">
      <c r="A37" s="2">
        <v>36</v>
      </c>
      <c r="B37" s="2" t="s">
        <v>13</v>
      </c>
      <c r="C37" s="6">
        <v>16.510000000000002</v>
      </c>
      <c r="D37" s="6">
        <v>36.4</v>
      </c>
      <c r="E37" s="2">
        <v>15.36</v>
      </c>
      <c r="F37" s="14">
        <v>33.5</v>
      </c>
      <c r="G37" s="6">
        <v>14.97</v>
      </c>
      <c r="H37" s="14">
        <v>29.6</v>
      </c>
      <c r="I37" s="6">
        <v>14.71</v>
      </c>
      <c r="J37" s="14">
        <v>26.5</v>
      </c>
    </row>
    <row r="38" spans="1:10" x14ac:dyDescent="0.2">
      <c r="A38" s="2">
        <v>37</v>
      </c>
      <c r="B38" s="6" t="s">
        <v>13</v>
      </c>
      <c r="C38" s="6">
        <v>20.260000000000002</v>
      </c>
      <c r="D38" s="6">
        <v>36.6</v>
      </c>
      <c r="E38" s="14">
        <v>19.32</v>
      </c>
      <c r="F38" s="14">
        <v>35.1</v>
      </c>
      <c r="G38" s="14">
        <v>19.07</v>
      </c>
      <c r="H38" s="14">
        <v>35.6</v>
      </c>
      <c r="I38" s="14">
        <v>18.75</v>
      </c>
      <c r="J38" s="14">
        <v>33.299999999999997</v>
      </c>
    </row>
    <row r="39" spans="1:10" x14ac:dyDescent="0.2">
      <c r="A39" s="2">
        <v>38</v>
      </c>
      <c r="B39" s="6" t="s">
        <v>13</v>
      </c>
      <c r="C39" s="6">
        <v>22.89</v>
      </c>
      <c r="D39" s="6">
        <v>36.799999999999997</v>
      </c>
      <c r="E39" s="14">
        <v>21.93</v>
      </c>
      <c r="F39" s="14">
        <v>34.799999999999997</v>
      </c>
      <c r="G39" s="15">
        <v>21.32</v>
      </c>
      <c r="H39" s="14">
        <v>34.1</v>
      </c>
      <c r="I39" s="14">
        <v>21.09</v>
      </c>
      <c r="J39" s="14">
        <v>31.4</v>
      </c>
    </row>
    <row r="40" spans="1:10" x14ac:dyDescent="0.2">
      <c r="A40" s="2">
        <v>39</v>
      </c>
      <c r="B40" s="6" t="s">
        <v>13</v>
      </c>
      <c r="C40" s="6">
        <v>22.78</v>
      </c>
      <c r="D40" s="6">
        <v>36.5</v>
      </c>
      <c r="E40" s="14">
        <v>22.2</v>
      </c>
      <c r="F40" s="14">
        <v>33.799999999999997</v>
      </c>
      <c r="G40" s="14">
        <v>21.93</v>
      </c>
      <c r="H40" s="14">
        <v>32.4</v>
      </c>
      <c r="I40" s="14">
        <v>21.54</v>
      </c>
      <c r="J40" s="14">
        <v>32.700000000000003</v>
      </c>
    </row>
    <row r="41" spans="1:10" x14ac:dyDescent="0.2">
      <c r="A41" s="2">
        <v>40</v>
      </c>
      <c r="B41" s="6" t="s">
        <v>13</v>
      </c>
      <c r="C41" s="6">
        <v>22.71</v>
      </c>
      <c r="D41" s="6">
        <v>36.1</v>
      </c>
      <c r="E41" s="14">
        <v>22.08</v>
      </c>
      <c r="F41" s="14">
        <v>35.1</v>
      </c>
      <c r="G41" s="14">
        <v>21.75</v>
      </c>
      <c r="H41" s="14">
        <v>34.4</v>
      </c>
      <c r="I41" s="14">
        <v>21.24</v>
      </c>
      <c r="J41" s="14">
        <v>34.799999999999997</v>
      </c>
    </row>
    <row r="42" spans="1:10" x14ac:dyDescent="0.2">
      <c r="A42" s="16"/>
      <c r="B42" s="16"/>
    </row>
    <row r="43" spans="1:10" x14ac:dyDescent="0.2">
      <c r="A43" s="17" t="s">
        <v>14</v>
      </c>
      <c r="B43" s="17" t="s">
        <v>1</v>
      </c>
      <c r="C43" s="17" t="str">
        <f>F1</f>
        <v xml:space="preserve">Temp (℃) 2h </v>
      </c>
      <c r="D43" s="17" t="str">
        <f>H1</f>
        <v xml:space="preserve">Temp (℃) 4h </v>
      </c>
      <c r="E43" s="17" t="str">
        <f>J1</f>
        <v xml:space="preserve">Temp (℃) 6h </v>
      </c>
      <c r="F43" s="18"/>
      <c r="G43" s="18"/>
    </row>
    <row r="44" spans="1:10" x14ac:dyDescent="0.2">
      <c r="A44" s="2">
        <v>1</v>
      </c>
      <c r="B44" s="3" t="s">
        <v>10</v>
      </c>
      <c r="C44" s="19">
        <f>F2-D2</f>
        <v>-1.1999999999999957</v>
      </c>
      <c r="D44" s="19">
        <f>H2-D2</f>
        <v>-3.5</v>
      </c>
      <c r="E44" s="19">
        <f>J2-D2</f>
        <v>-4.5999999999999979</v>
      </c>
    </row>
    <row r="45" spans="1:10" x14ac:dyDescent="0.2">
      <c r="A45" s="2">
        <v>2</v>
      </c>
      <c r="B45" s="3" t="s">
        <v>10</v>
      </c>
      <c r="C45" s="19">
        <f t="shared" ref="C45:C48" si="0">F3-D3</f>
        <v>-2.3000000000000043</v>
      </c>
      <c r="D45" s="19">
        <f t="shared" ref="D45:D48" si="1">H3-D3</f>
        <v>-1.1000000000000014</v>
      </c>
      <c r="E45" s="19">
        <f t="shared" ref="E45:E83" si="2">J3-D3</f>
        <v>0.19999999999999574</v>
      </c>
    </row>
    <row r="46" spans="1:10" x14ac:dyDescent="0.2">
      <c r="A46" s="2">
        <v>3</v>
      </c>
      <c r="B46" s="3" t="s">
        <v>10</v>
      </c>
      <c r="C46" s="19">
        <f t="shared" si="0"/>
        <v>-1.2000000000000028</v>
      </c>
      <c r="D46" s="19">
        <f t="shared" si="1"/>
        <v>-1.2999999999999972</v>
      </c>
      <c r="E46" s="19">
        <f t="shared" si="2"/>
        <v>-1.2000000000000028</v>
      </c>
    </row>
    <row r="47" spans="1:10" x14ac:dyDescent="0.2">
      <c r="A47" s="2">
        <v>4</v>
      </c>
      <c r="B47" s="3" t="s">
        <v>10</v>
      </c>
      <c r="C47" s="19">
        <f t="shared" si="0"/>
        <v>-1</v>
      </c>
      <c r="D47" s="19">
        <f t="shared" si="1"/>
        <v>-1.5</v>
      </c>
      <c r="E47" s="19">
        <f t="shared" si="2"/>
        <v>-2.2000000000000028</v>
      </c>
    </row>
    <row r="48" spans="1:10" x14ac:dyDescent="0.2">
      <c r="A48" s="2">
        <v>5</v>
      </c>
      <c r="B48" s="3" t="s">
        <v>10</v>
      </c>
      <c r="C48" s="19">
        <f t="shared" si="0"/>
        <v>-1.1999999999999957</v>
      </c>
      <c r="D48" s="19">
        <f t="shared" si="1"/>
        <v>-1.6999999999999957</v>
      </c>
      <c r="E48" s="19">
        <f t="shared" si="2"/>
        <v>-2.1999999999999957</v>
      </c>
    </row>
    <row r="49" spans="1:5" x14ac:dyDescent="0.2">
      <c r="A49" s="2">
        <v>6</v>
      </c>
      <c r="B49" s="2" t="s">
        <v>11</v>
      </c>
      <c r="C49" s="14">
        <f>F7-D7</f>
        <v>-0.80000000000000426</v>
      </c>
      <c r="D49" s="14">
        <f>H7-D7</f>
        <v>-1.1000000000000014</v>
      </c>
      <c r="E49" s="14">
        <f t="shared" si="2"/>
        <v>-8.3000000000000043</v>
      </c>
    </row>
    <row r="50" spans="1:5" x14ac:dyDescent="0.2">
      <c r="A50" s="2">
        <v>7</v>
      </c>
      <c r="B50" s="2" t="s">
        <v>11</v>
      </c>
      <c r="C50" s="14">
        <f t="shared" ref="C50:C53" si="3">F8-D8</f>
        <v>-1.6000000000000014</v>
      </c>
      <c r="D50" s="14">
        <f t="shared" ref="D50:D83" si="4">H8-D8</f>
        <v>-2.3999999999999986</v>
      </c>
      <c r="E50" s="14">
        <f t="shared" si="2"/>
        <v>-2.7999999999999972</v>
      </c>
    </row>
    <row r="51" spans="1:5" x14ac:dyDescent="0.2">
      <c r="A51" s="2">
        <v>8</v>
      </c>
      <c r="B51" s="2" t="s">
        <v>11</v>
      </c>
      <c r="C51" s="14">
        <f t="shared" si="3"/>
        <v>-1.8000000000000043</v>
      </c>
      <c r="D51" s="14">
        <f t="shared" si="4"/>
        <v>-1.8000000000000043</v>
      </c>
      <c r="E51" s="14">
        <f t="shared" si="2"/>
        <v>-1.5</v>
      </c>
    </row>
    <row r="52" spans="1:5" x14ac:dyDescent="0.2">
      <c r="A52" s="2">
        <v>9</v>
      </c>
      <c r="B52" s="2" t="s">
        <v>11</v>
      </c>
      <c r="C52" s="14">
        <f t="shared" si="3"/>
        <v>-2.1000000000000014</v>
      </c>
      <c r="D52" s="14">
        <f t="shared" si="4"/>
        <v>-1.7000000000000028</v>
      </c>
      <c r="E52" s="14">
        <f t="shared" si="2"/>
        <v>-3.7000000000000028</v>
      </c>
    </row>
    <row r="53" spans="1:5" x14ac:dyDescent="0.2">
      <c r="A53" s="2">
        <v>10</v>
      </c>
      <c r="B53" s="2" t="s">
        <v>11</v>
      </c>
      <c r="C53" s="14">
        <f t="shared" si="3"/>
        <v>-1.6999999999999957</v>
      </c>
      <c r="D53" s="14">
        <f t="shared" si="4"/>
        <v>-1.5</v>
      </c>
      <c r="E53" s="14">
        <f t="shared" si="2"/>
        <v>-0.29999999999999716</v>
      </c>
    </row>
    <row r="54" spans="1:5" x14ac:dyDescent="0.2">
      <c r="A54" s="2"/>
      <c r="B54" s="8"/>
      <c r="C54" s="20"/>
      <c r="D54" s="20"/>
      <c r="E54" s="20"/>
    </row>
    <row r="55" spans="1:5" x14ac:dyDescent="0.2">
      <c r="A55" s="2"/>
      <c r="B55" s="8"/>
      <c r="C55" s="20"/>
      <c r="D55" s="20"/>
      <c r="E55" s="20"/>
    </row>
    <row r="56" spans="1:5" x14ac:dyDescent="0.2">
      <c r="A56" s="2"/>
      <c r="B56" s="8"/>
      <c r="C56" s="20"/>
      <c r="D56" s="20"/>
      <c r="E56" s="20"/>
    </row>
    <row r="57" spans="1:5" x14ac:dyDescent="0.2">
      <c r="A57" s="2"/>
      <c r="B57" s="8"/>
      <c r="C57" s="20"/>
      <c r="D57" s="20"/>
      <c r="E57" s="20"/>
    </row>
    <row r="58" spans="1:5" x14ac:dyDescent="0.2">
      <c r="A58" s="2"/>
      <c r="B58" s="8"/>
      <c r="C58" s="20"/>
      <c r="D58" s="20"/>
      <c r="E58" s="20"/>
    </row>
    <row r="59" spans="1:5" x14ac:dyDescent="0.2">
      <c r="A59" s="2"/>
      <c r="B59" s="2"/>
      <c r="C59" s="14"/>
      <c r="D59" s="14"/>
      <c r="E59" s="14"/>
    </row>
    <row r="60" spans="1:5" x14ac:dyDescent="0.2">
      <c r="A60" s="2"/>
      <c r="B60" s="2"/>
      <c r="C60" s="14"/>
      <c r="D60" s="14"/>
      <c r="E60" s="14"/>
    </row>
    <row r="61" spans="1:5" x14ac:dyDescent="0.2">
      <c r="A61" s="2"/>
      <c r="B61" s="2"/>
      <c r="C61" s="14"/>
      <c r="D61" s="14"/>
      <c r="E61" s="14"/>
    </row>
    <row r="62" spans="1:5" x14ac:dyDescent="0.2">
      <c r="A62" s="2"/>
      <c r="B62" s="2"/>
      <c r="C62" s="14"/>
      <c r="D62" s="14"/>
      <c r="E62" s="14"/>
    </row>
    <row r="63" spans="1:5" x14ac:dyDescent="0.2">
      <c r="A63" s="2"/>
      <c r="B63" s="2"/>
      <c r="C63" s="14"/>
      <c r="D63" s="14"/>
      <c r="E63" s="14"/>
    </row>
    <row r="64" spans="1:5" x14ac:dyDescent="0.2">
      <c r="A64" s="2"/>
      <c r="B64" s="11"/>
      <c r="C64" s="21"/>
      <c r="D64" s="21"/>
      <c r="E64" s="21"/>
    </row>
    <row r="65" spans="1:7" x14ac:dyDescent="0.2">
      <c r="A65" s="2"/>
      <c r="B65" s="11"/>
      <c r="C65" s="21"/>
      <c r="D65" s="21"/>
      <c r="E65" s="21"/>
    </row>
    <row r="66" spans="1:7" x14ac:dyDescent="0.2">
      <c r="A66" s="2"/>
      <c r="B66" s="11"/>
      <c r="C66" s="21"/>
      <c r="D66" s="21"/>
      <c r="E66" s="21"/>
    </row>
    <row r="67" spans="1:7" x14ac:dyDescent="0.2">
      <c r="A67" s="2"/>
      <c r="B67" s="11"/>
      <c r="C67" s="21"/>
      <c r="D67" s="21"/>
      <c r="E67" s="21"/>
    </row>
    <row r="68" spans="1:7" x14ac:dyDescent="0.2">
      <c r="A68" s="2"/>
      <c r="B68" s="11"/>
      <c r="C68" s="21"/>
      <c r="D68" s="21"/>
      <c r="E68" s="21"/>
    </row>
    <row r="69" spans="1:7" x14ac:dyDescent="0.2">
      <c r="A69" s="2"/>
      <c r="B69" s="2"/>
      <c r="C69" s="14"/>
      <c r="D69" s="14"/>
      <c r="E69" s="14"/>
    </row>
    <row r="70" spans="1:7" x14ac:dyDescent="0.2">
      <c r="A70" s="2"/>
      <c r="B70" s="2"/>
      <c r="C70" s="14"/>
      <c r="D70" s="14"/>
      <c r="E70" s="14"/>
    </row>
    <row r="71" spans="1:7" x14ac:dyDescent="0.2">
      <c r="A71" s="2"/>
      <c r="B71" s="2"/>
      <c r="C71" s="14"/>
      <c r="D71" s="14"/>
      <c r="E71" s="14"/>
    </row>
    <row r="72" spans="1:7" x14ac:dyDescent="0.2">
      <c r="A72" s="2"/>
      <c r="B72" s="2"/>
      <c r="C72" s="14"/>
      <c r="D72" s="14"/>
      <c r="E72" s="14"/>
    </row>
    <row r="73" spans="1:7" x14ac:dyDescent="0.2">
      <c r="A73" s="2"/>
      <c r="B73" s="2"/>
      <c r="C73" s="14"/>
      <c r="D73" s="14"/>
      <c r="E73" s="14"/>
    </row>
    <row r="74" spans="1:7" x14ac:dyDescent="0.2">
      <c r="A74" s="2">
        <v>31</v>
      </c>
      <c r="B74" s="13" t="s">
        <v>12</v>
      </c>
      <c r="C74" s="22">
        <f>F32-D32</f>
        <v>-2.5999999999999943</v>
      </c>
      <c r="D74" s="22">
        <f t="shared" si="4"/>
        <v>-3</v>
      </c>
      <c r="E74" s="22">
        <f t="shared" si="2"/>
        <v>-2.3999999999999986</v>
      </c>
    </row>
    <row r="75" spans="1:7" x14ac:dyDescent="0.2">
      <c r="A75" s="2">
        <v>32</v>
      </c>
      <c r="B75" s="13" t="s">
        <v>12</v>
      </c>
      <c r="C75" s="22">
        <f t="shared" ref="C75:C83" si="5">F33-D33</f>
        <v>-1.8999999999999986</v>
      </c>
      <c r="D75" s="22">
        <f t="shared" si="4"/>
        <v>-3.2000000000000028</v>
      </c>
      <c r="E75" s="22">
        <f t="shared" si="2"/>
        <v>-2.8999999999999986</v>
      </c>
    </row>
    <row r="76" spans="1:7" x14ac:dyDescent="0.2">
      <c r="A76" s="2">
        <v>33</v>
      </c>
      <c r="B76" s="13" t="s">
        <v>12</v>
      </c>
      <c r="C76" s="22">
        <f t="shared" si="5"/>
        <v>-0.89999999999999858</v>
      </c>
      <c r="D76" s="22">
        <f t="shared" si="4"/>
        <v>-2.2000000000000028</v>
      </c>
      <c r="E76" s="22">
        <f t="shared" si="2"/>
        <v>-1.7999999999999972</v>
      </c>
      <c r="F76" s="18"/>
      <c r="G76" s="23"/>
    </row>
    <row r="77" spans="1:7" x14ac:dyDescent="0.2">
      <c r="A77" s="2">
        <v>34</v>
      </c>
      <c r="B77" s="13" t="s">
        <v>12</v>
      </c>
      <c r="C77" s="22">
        <f t="shared" si="5"/>
        <v>-2.5</v>
      </c>
      <c r="D77" s="22">
        <f t="shared" si="4"/>
        <v>-0.60000000000000142</v>
      </c>
      <c r="E77" s="22">
        <f t="shared" si="2"/>
        <v>-1.1000000000000014</v>
      </c>
    </row>
    <row r="78" spans="1:7" x14ac:dyDescent="0.2">
      <c r="A78" s="2">
        <v>35</v>
      </c>
      <c r="B78" s="13" t="s">
        <v>12</v>
      </c>
      <c r="C78" s="22">
        <f t="shared" si="5"/>
        <v>-1.3999999999999986</v>
      </c>
      <c r="D78" s="22">
        <f t="shared" si="4"/>
        <v>-2.6000000000000014</v>
      </c>
      <c r="E78" s="22">
        <f t="shared" si="2"/>
        <v>-1.3999999999999986</v>
      </c>
    </row>
    <row r="79" spans="1:7" x14ac:dyDescent="0.2">
      <c r="A79" s="14">
        <v>36</v>
      </c>
      <c r="B79" s="14" t="s">
        <v>15</v>
      </c>
      <c r="C79" s="14">
        <f t="shared" si="5"/>
        <v>-2.8999999999999986</v>
      </c>
      <c r="D79" s="14">
        <f t="shared" si="4"/>
        <v>-6.7999999999999972</v>
      </c>
      <c r="E79" s="14">
        <f t="shared" si="2"/>
        <v>-9.8999999999999986</v>
      </c>
    </row>
    <row r="80" spans="1:7" x14ac:dyDescent="0.2">
      <c r="A80" s="14">
        <v>37</v>
      </c>
      <c r="B80" s="14" t="s">
        <v>15</v>
      </c>
      <c r="C80" s="14">
        <f t="shared" si="5"/>
        <v>-1.5</v>
      </c>
      <c r="D80" s="14">
        <f t="shared" si="4"/>
        <v>-1</v>
      </c>
      <c r="E80" s="14">
        <f t="shared" si="2"/>
        <v>-3.3000000000000043</v>
      </c>
    </row>
    <row r="81" spans="1:5" x14ac:dyDescent="0.2">
      <c r="A81" s="14">
        <v>38</v>
      </c>
      <c r="B81" s="14" t="s">
        <v>15</v>
      </c>
      <c r="C81" s="14">
        <f t="shared" si="5"/>
        <v>-2</v>
      </c>
      <c r="D81" s="14">
        <f t="shared" si="4"/>
        <v>-2.6999999999999957</v>
      </c>
      <c r="E81" s="14">
        <f t="shared" si="2"/>
        <v>-5.3999999999999986</v>
      </c>
    </row>
    <row r="82" spans="1:5" x14ac:dyDescent="0.2">
      <c r="A82" s="14">
        <v>39</v>
      </c>
      <c r="B82" s="14" t="s">
        <v>15</v>
      </c>
      <c r="C82" s="14">
        <f t="shared" si="5"/>
        <v>-2.7000000000000028</v>
      </c>
      <c r="D82" s="14">
        <f t="shared" si="4"/>
        <v>-4.1000000000000014</v>
      </c>
      <c r="E82" s="14">
        <f t="shared" si="2"/>
        <v>-3.7999999999999972</v>
      </c>
    </row>
    <row r="83" spans="1:5" x14ac:dyDescent="0.2">
      <c r="A83" s="14">
        <v>40</v>
      </c>
      <c r="B83" s="14" t="s">
        <v>15</v>
      </c>
      <c r="C83" s="14">
        <f t="shared" si="5"/>
        <v>-1</v>
      </c>
      <c r="D83" s="14">
        <f t="shared" si="4"/>
        <v>-1.7000000000000028</v>
      </c>
      <c r="E83" s="14">
        <f t="shared" si="2"/>
        <v>-1.3000000000000043</v>
      </c>
    </row>
    <row r="84" spans="1:5" x14ac:dyDescent="0.2">
      <c r="A84" s="16"/>
      <c r="B84" s="16"/>
      <c r="C84" s="24"/>
      <c r="D84" s="24"/>
      <c r="E84" s="24"/>
    </row>
    <row r="85" spans="1:5" x14ac:dyDescent="0.2">
      <c r="A85" s="16"/>
      <c r="B85" s="16"/>
      <c r="C85" s="24"/>
      <c r="D85" s="24"/>
      <c r="E85" s="24"/>
    </row>
    <row r="86" spans="1:5" x14ac:dyDescent="0.2">
      <c r="A86" s="25" t="s">
        <v>16</v>
      </c>
      <c r="B86" s="25" t="s">
        <v>1</v>
      </c>
      <c r="C86" s="25" t="str">
        <f>E1</f>
        <v>Weight (g) 2h</v>
      </c>
      <c r="D86" s="25" t="str">
        <f>G1</f>
        <v>Weight (g) 4h</v>
      </c>
      <c r="E86" s="25" t="str">
        <f>I1</f>
        <v>Weight (g) 6h</v>
      </c>
    </row>
    <row r="87" spans="1:5" x14ac:dyDescent="0.2">
      <c r="A87" s="2">
        <v>1</v>
      </c>
      <c r="B87" s="3" t="s">
        <v>10</v>
      </c>
      <c r="C87" s="19">
        <f>E2-C2</f>
        <v>-0.34999999999999787</v>
      </c>
      <c r="D87" s="19">
        <f>G2-C2</f>
        <v>-0.41999999999999815</v>
      </c>
      <c r="E87" s="19">
        <f>I2-C2</f>
        <v>-0.48000000000000043</v>
      </c>
    </row>
    <row r="88" spans="1:5" x14ac:dyDescent="0.2">
      <c r="A88" s="2">
        <v>2</v>
      </c>
      <c r="B88" s="3" t="s">
        <v>10</v>
      </c>
      <c r="C88" s="19">
        <f t="shared" ref="C88:C126" si="6">E3-C3</f>
        <v>-0.60999999999999943</v>
      </c>
      <c r="D88" s="19">
        <f t="shared" ref="D88:D126" si="7">G3-C3</f>
        <v>-0.87000000000000099</v>
      </c>
      <c r="E88" s="19">
        <f t="shared" ref="E88:E126" si="8">I3-C3</f>
        <v>-1.1400000000000006</v>
      </c>
    </row>
    <row r="89" spans="1:5" x14ac:dyDescent="0.2">
      <c r="A89" s="2">
        <v>3</v>
      </c>
      <c r="B89" s="3" t="s">
        <v>10</v>
      </c>
      <c r="C89" s="19">
        <f t="shared" si="6"/>
        <v>-0.50999999999999801</v>
      </c>
      <c r="D89" s="19">
        <f t="shared" si="7"/>
        <v>-1.25</v>
      </c>
      <c r="E89" s="19">
        <f t="shared" si="8"/>
        <v>-1.2999999999999972</v>
      </c>
    </row>
    <row r="90" spans="1:5" x14ac:dyDescent="0.2">
      <c r="A90" s="2">
        <v>4</v>
      </c>
      <c r="B90" s="3" t="s">
        <v>10</v>
      </c>
      <c r="C90" s="19">
        <f t="shared" si="6"/>
        <v>-1.0300000000000011</v>
      </c>
      <c r="D90" s="19">
        <f t="shared" si="7"/>
        <v>-1.240000000000002</v>
      </c>
      <c r="E90" s="19">
        <f t="shared" si="8"/>
        <v>-1.4299999999999997</v>
      </c>
    </row>
    <row r="91" spans="1:5" x14ac:dyDescent="0.2">
      <c r="A91" s="2">
        <v>5</v>
      </c>
      <c r="B91" s="3" t="s">
        <v>10</v>
      </c>
      <c r="C91" s="19">
        <f t="shared" si="6"/>
        <v>-0.55000000000000071</v>
      </c>
      <c r="D91" s="19">
        <f t="shared" si="7"/>
        <v>-0.82000000000000028</v>
      </c>
      <c r="E91" s="19">
        <f t="shared" si="8"/>
        <v>-1.4299999999999997</v>
      </c>
    </row>
    <row r="92" spans="1:5" x14ac:dyDescent="0.2">
      <c r="A92" s="2">
        <v>6</v>
      </c>
      <c r="B92" s="2" t="s">
        <v>11</v>
      </c>
      <c r="C92" s="14">
        <f t="shared" si="6"/>
        <v>-0.57999999999999829</v>
      </c>
      <c r="D92" s="14">
        <f t="shared" si="7"/>
        <v>-1.259999999999998</v>
      </c>
      <c r="E92" s="14">
        <f t="shared" si="8"/>
        <v>-1.3599999999999994</v>
      </c>
    </row>
    <row r="93" spans="1:5" x14ac:dyDescent="0.2">
      <c r="A93" s="2">
        <v>7</v>
      </c>
      <c r="B93" s="2" t="s">
        <v>11</v>
      </c>
      <c r="C93" s="14">
        <f t="shared" si="6"/>
        <v>-0.57000000000000028</v>
      </c>
      <c r="D93" s="14">
        <f t="shared" si="7"/>
        <v>-0.97000000000000242</v>
      </c>
      <c r="E93" s="14">
        <f t="shared" si="8"/>
        <v>-1.1000000000000014</v>
      </c>
    </row>
    <row r="94" spans="1:5" x14ac:dyDescent="0.2">
      <c r="A94" s="2">
        <v>8</v>
      </c>
      <c r="B94" s="2" t="s">
        <v>11</v>
      </c>
      <c r="C94" s="14">
        <f t="shared" si="6"/>
        <v>-0.55999999999999872</v>
      </c>
      <c r="D94" s="14">
        <f t="shared" si="7"/>
        <v>-0.80000000000000071</v>
      </c>
      <c r="E94" s="14">
        <f t="shared" si="8"/>
        <v>-1.3000000000000007</v>
      </c>
    </row>
    <row r="95" spans="1:5" x14ac:dyDescent="0.2">
      <c r="A95" s="2">
        <v>9</v>
      </c>
      <c r="B95" s="2" t="s">
        <v>11</v>
      </c>
      <c r="C95" s="14">
        <f t="shared" si="6"/>
        <v>-0.83000000000000185</v>
      </c>
      <c r="D95" s="14">
        <f t="shared" si="7"/>
        <v>-1.1999999999999993</v>
      </c>
      <c r="E95" s="14">
        <f t="shared" si="8"/>
        <v>-1.490000000000002</v>
      </c>
    </row>
    <row r="96" spans="1:5" x14ac:dyDescent="0.2">
      <c r="A96" s="2">
        <v>10</v>
      </c>
      <c r="B96" s="2" t="s">
        <v>11</v>
      </c>
      <c r="C96" s="14">
        <f t="shared" si="6"/>
        <v>-0.66000000000000014</v>
      </c>
      <c r="D96" s="14">
        <f t="shared" si="7"/>
        <v>-0.89999999999999858</v>
      </c>
      <c r="E96" s="14">
        <f t="shared" si="8"/>
        <v>-1.4299999999999997</v>
      </c>
    </row>
    <row r="97" spans="1:5" x14ac:dyDescent="0.2">
      <c r="A97" s="2"/>
      <c r="B97" s="8"/>
      <c r="C97" s="20"/>
      <c r="D97" s="20"/>
      <c r="E97" s="20"/>
    </row>
    <row r="98" spans="1:5" x14ac:dyDescent="0.2">
      <c r="A98" s="2"/>
      <c r="B98" s="8"/>
      <c r="C98" s="20"/>
      <c r="D98" s="20"/>
      <c r="E98" s="20"/>
    </row>
    <row r="99" spans="1:5" x14ac:dyDescent="0.2">
      <c r="A99" s="2"/>
      <c r="B99" s="8"/>
      <c r="C99" s="20"/>
      <c r="D99" s="20"/>
      <c r="E99" s="20"/>
    </row>
    <row r="100" spans="1:5" x14ac:dyDescent="0.2">
      <c r="A100" s="2"/>
      <c r="B100" s="8"/>
      <c r="C100" s="20"/>
      <c r="D100" s="20"/>
      <c r="E100" s="20"/>
    </row>
    <row r="101" spans="1:5" x14ac:dyDescent="0.2">
      <c r="A101" s="2"/>
      <c r="B101" s="8"/>
      <c r="C101" s="20"/>
      <c r="D101" s="20"/>
      <c r="E101" s="20"/>
    </row>
    <row r="102" spans="1:5" x14ac:dyDescent="0.2">
      <c r="A102" s="2"/>
      <c r="B102" s="2"/>
      <c r="C102" s="14"/>
      <c r="D102" s="14"/>
      <c r="E102" s="14"/>
    </row>
    <row r="103" spans="1:5" x14ac:dyDescent="0.2">
      <c r="A103" s="2"/>
      <c r="B103" s="2"/>
      <c r="C103" s="14"/>
      <c r="D103" s="14"/>
      <c r="E103" s="14"/>
    </row>
    <row r="104" spans="1:5" x14ac:dyDescent="0.2">
      <c r="A104" s="2"/>
      <c r="B104" s="2"/>
      <c r="C104" s="14"/>
      <c r="D104" s="14"/>
      <c r="E104" s="14"/>
    </row>
    <row r="105" spans="1:5" x14ac:dyDescent="0.2">
      <c r="A105" s="2"/>
      <c r="B105" s="2"/>
      <c r="C105" s="14"/>
      <c r="D105" s="14"/>
      <c r="E105" s="14"/>
    </row>
    <row r="106" spans="1:5" x14ac:dyDescent="0.2">
      <c r="A106" s="2"/>
      <c r="B106" s="2"/>
      <c r="C106" s="14"/>
      <c r="D106" s="14"/>
      <c r="E106" s="14"/>
    </row>
    <row r="107" spans="1:5" x14ac:dyDescent="0.2">
      <c r="A107" s="2"/>
      <c r="B107" s="11"/>
      <c r="C107" s="21"/>
      <c r="D107" s="21"/>
      <c r="E107" s="21"/>
    </row>
    <row r="108" spans="1:5" x14ac:dyDescent="0.2">
      <c r="A108" s="2"/>
      <c r="B108" s="11"/>
      <c r="C108" s="21"/>
      <c r="D108" s="21"/>
      <c r="E108" s="21"/>
    </row>
    <row r="109" spans="1:5" x14ac:dyDescent="0.2">
      <c r="A109" s="2"/>
      <c r="B109" s="11"/>
      <c r="C109" s="21"/>
      <c r="D109" s="21"/>
      <c r="E109" s="21"/>
    </row>
    <row r="110" spans="1:5" x14ac:dyDescent="0.2">
      <c r="A110" s="2"/>
      <c r="B110" s="11"/>
      <c r="C110" s="21"/>
      <c r="D110" s="21"/>
      <c r="E110" s="21"/>
    </row>
    <row r="111" spans="1:5" x14ac:dyDescent="0.2">
      <c r="A111" s="2"/>
      <c r="B111" s="11"/>
      <c r="C111" s="21"/>
      <c r="D111" s="21"/>
      <c r="E111" s="21"/>
    </row>
    <row r="112" spans="1:5" x14ac:dyDescent="0.2">
      <c r="A112" s="2"/>
      <c r="B112" s="2"/>
      <c r="C112" s="14"/>
      <c r="D112" s="14"/>
      <c r="E112" s="14"/>
    </row>
    <row r="113" spans="1:5" x14ac:dyDescent="0.2">
      <c r="A113" s="2"/>
      <c r="B113" s="2"/>
      <c r="C113" s="14"/>
      <c r="D113" s="14"/>
      <c r="E113" s="14"/>
    </row>
    <row r="114" spans="1:5" x14ac:dyDescent="0.2">
      <c r="A114" s="2"/>
      <c r="B114" s="2"/>
      <c r="C114" s="14"/>
      <c r="D114" s="14"/>
      <c r="E114" s="14"/>
    </row>
    <row r="115" spans="1:5" x14ac:dyDescent="0.2">
      <c r="A115" s="2"/>
      <c r="B115" s="2"/>
      <c r="C115" s="14"/>
      <c r="D115" s="14"/>
      <c r="E115" s="14"/>
    </row>
    <row r="116" spans="1:5" x14ac:dyDescent="0.2">
      <c r="A116" s="2"/>
      <c r="B116" s="2"/>
      <c r="C116" s="14"/>
      <c r="D116" s="14"/>
      <c r="E116" s="14"/>
    </row>
    <row r="117" spans="1:5" x14ac:dyDescent="0.2">
      <c r="A117" s="2">
        <v>31</v>
      </c>
      <c r="B117" s="13" t="s">
        <v>12</v>
      </c>
      <c r="C117" s="22">
        <f t="shared" si="6"/>
        <v>-0.51999999999999957</v>
      </c>
      <c r="D117" s="22">
        <f t="shared" si="7"/>
        <v>-0.94000000000000128</v>
      </c>
      <c r="E117" s="22">
        <f t="shared" si="8"/>
        <v>-1.2200000000000024</v>
      </c>
    </row>
    <row r="118" spans="1:5" x14ac:dyDescent="0.2">
      <c r="A118" s="2">
        <v>32</v>
      </c>
      <c r="B118" s="13" t="s">
        <v>12</v>
      </c>
      <c r="C118" s="22">
        <f t="shared" si="6"/>
        <v>-0.32000000000000028</v>
      </c>
      <c r="D118" s="22">
        <f t="shared" si="7"/>
        <v>-1.0399999999999991</v>
      </c>
      <c r="E118" s="22">
        <f t="shared" si="8"/>
        <v>-1.2799999999999976</v>
      </c>
    </row>
    <row r="119" spans="1:5" x14ac:dyDescent="0.2">
      <c r="A119" s="2">
        <v>33</v>
      </c>
      <c r="B119" s="13" t="s">
        <v>12</v>
      </c>
      <c r="C119" s="22">
        <f t="shared" si="6"/>
        <v>-0.43999999999999773</v>
      </c>
      <c r="D119" s="22">
        <f t="shared" si="7"/>
        <v>-0.68999999999999773</v>
      </c>
      <c r="E119" s="22">
        <f t="shared" si="8"/>
        <v>-0.75</v>
      </c>
    </row>
    <row r="120" spans="1:5" x14ac:dyDescent="0.2">
      <c r="A120" s="2">
        <v>34</v>
      </c>
      <c r="B120" s="13" t="s">
        <v>12</v>
      </c>
      <c r="C120" s="22">
        <f t="shared" si="6"/>
        <v>-0.72000000000000242</v>
      </c>
      <c r="D120" s="22">
        <f t="shared" si="7"/>
        <v>-1.110000000000003</v>
      </c>
      <c r="E120" s="22">
        <f t="shared" si="8"/>
        <v>-1.5900000000000034</v>
      </c>
    </row>
    <row r="121" spans="1:5" x14ac:dyDescent="0.2">
      <c r="A121" s="2">
        <v>35</v>
      </c>
      <c r="B121" s="13" t="s">
        <v>12</v>
      </c>
      <c r="C121" s="22">
        <f t="shared" si="6"/>
        <v>-0.52999999999999758</v>
      </c>
      <c r="D121" s="22">
        <f t="shared" si="7"/>
        <v>-0.73999999999999844</v>
      </c>
      <c r="E121" s="22">
        <f t="shared" si="8"/>
        <v>-1.8099999999999987</v>
      </c>
    </row>
    <row r="122" spans="1:5" x14ac:dyDescent="0.2">
      <c r="A122" s="14">
        <v>36</v>
      </c>
      <c r="B122" s="14" t="s">
        <v>15</v>
      </c>
      <c r="C122" s="14">
        <f t="shared" si="6"/>
        <v>-1.1500000000000021</v>
      </c>
      <c r="D122" s="14">
        <f t="shared" si="7"/>
        <v>-1.5400000000000009</v>
      </c>
      <c r="E122" s="14">
        <f t="shared" si="8"/>
        <v>-1.8000000000000007</v>
      </c>
    </row>
    <row r="123" spans="1:5" x14ac:dyDescent="0.2">
      <c r="A123" s="14">
        <v>37</v>
      </c>
      <c r="B123" s="14" t="s">
        <v>15</v>
      </c>
      <c r="C123" s="14">
        <f t="shared" si="6"/>
        <v>-0.94000000000000128</v>
      </c>
      <c r="D123" s="14">
        <f t="shared" si="7"/>
        <v>-1.1900000000000013</v>
      </c>
      <c r="E123" s="14">
        <f t="shared" si="8"/>
        <v>-1.5100000000000016</v>
      </c>
    </row>
    <row r="124" spans="1:5" x14ac:dyDescent="0.2">
      <c r="A124" s="14">
        <v>38</v>
      </c>
      <c r="B124" s="14" t="s">
        <v>15</v>
      </c>
      <c r="C124" s="14">
        <f t="shared" si="6"/>
        <v>-0.96000000000000085</v>
      </c>
      <c r="D124" s="14">
        <f t="shared" si="7"/>
        <v>-1.5700000000000003</v>
      </c>
      <c r="E124" s="14">
        <f t="shared" si="8"/>
        <v>-1.8000000000000007</v>
      </c>
    </row>
    <row r="125" spans="1:5" x14ac:dyDescent="0.2">
      <c r="A125" s="14">
        <v>39</v>
      </c>
      <c r="B125" s="14" t="s">
        <v>15</v>
      </c>
      <c r="C125" s="14">
        <f t="shared" si="6"/>
        <v>-0.58000000000000185</v>
      </c>
      <c r="D125" s="14">
        <f t="shared" si="7"/>
        <v>-0.85000000000000142</v>
      </c>
      <c r="E125" s="14">
        <f t="shared" si="8"/>
        <v>-1.240000000000002</v>
      </c>
    </row>
    <row r="126" spans="1:5" x14ac:dyDescent="0.2">
      <c r="A126" s="14">
        <v>40</v>
      </c>
      <c r="B126" s="14" t="s">
        <v>15</v>
      </c>
      <c r="C126" s="14">
        <f t="shared" si="6"/>
        <v>-0.63000000000000256</v>
      </c>
      <c r="D126" s="14">
        <f t="shared" si="7"/>
        <v>-0.96000000000000085</v>
      </c>
      <c r="E126" s="14">
        <f t="shared" si="8"/>
        <v>-1.4700000000000024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4CDB6-CBB2-8748-BEED-7F8597E4E343}">
  <dimension ref="A1:L126"/>
  <sheetViews>
    <sheetView topLeftCell="A126" zoomScale="150" zoomScaleNormal="150" workbookViewId="0">
      <selection activeCell="E20" sqref="E20"/>
    </sheetView>
  </sheetViews>
  <sheetFormatPr baseColWidth="10" defaultRowHeight="16" x14ac:dyDescent="0.2"/>
  <cols>
    <col min="1" max="1" width="17.6640625" bestFit="1" customWidth="1"/>
    <col min="2" max="2" width="18.1640625" bestFit="1" customWidth="1"/>
    <col min="3" max="4" width="13.5" bestFit="1" customWidth="1"/>
    <col min="5" max="5" width="14" bestFit="1" customWidth="1"/>
    <col min="6" max="6" width="13.6640625" bestFit="1" customWidth="1"/>
    <col min="7" max="7" width="14" bestFit="1" customWidth="1"/>
    <col min="8" max="8" width="13.6640625" bestFit="1" customWidth="1"/>
    <col min="9" max="9" width="14" bestFit="1" customWidth="1"/>
    <col min="10" max="10" width="13.6640625" bestFit="1" customWidth="1"/>
    <col min="11" max="11" width="15.33203125" bestFit="1" customWidth="1"/>
    <col min="12" max="12" width="13.6640625" bestFit="1" customWidth="1"/>
  </cols>
  <sheetData>
    <row r="1" spans="1:12" x14ac:dyDescent="0.2">
      <c r="A1" s="1" t="s">
        <v>0</v>
      </c>
      <c r="B1" s="26" t="s">
        <v>1</v>
      </c>
      <c r="C1" s="1" t="s">
        <v>2</v>
      </c>
      <c r="D1" s="1" t="s">
        <v>3</v>
      </c>
      <c r="E1" s="1" t="s">
        <v>17</v>
      </c>
      <c r="F1" s="1" t="s">
        <v>18</v>
      </c>
      <c r="G1" s="1" t="s">
        <v>19</v>
      </c>
      <c r="H1" s="1" t="s">
        <v>20</v>
      </c>
      <c r="I1" s="1" t="s">
        <v>21</v>
      </c>
      <c r="J1" s="1" t="s">
        <v>22</v>
      </c>
      <c r="K1" s="1" t="s">
        <v>23</v>
      </c>
      <c r="L1" s="1" t="s">
        <v>24</v>
      </c>
    </row>
    <row r="2" spans="1:12" x14ac:dyDescent="0.2">
      <c r="A2" s="2">
        <v>1</v>
      </c>
      <c r="B2" s="3" t="s">
        <v>10</v>
      </c>
      <c r="C2" s="4">
        <v>20.61</v>
      </c>
      <c r="D2" s="5">
        <v>35.799999999999997</v>
      </c>
      <c r="E2" s="3">
        <v>20.02</v>
      </c>
      <c r="F2" s="3">
        <v>30</v>
      </c>
      <c r="G2" s="3"/>
      <c r="H2" s="3"/>
      <c r="I2" s="4"/>
      <c r="J2" s="4"/>
      <c r="K2" s="4">
        <v>19.350000000000001</v>
      </c>
      <c r="L2" s="4">
        <v>30.3</v>
      </c>
    </row>
    <row r="3" spans="1:12" x14ac:dyDescent="0.2">
      <c r="A3" s="2">
        <v>2</v>
      </c>
      <c r="B3" s="3" t="s">
        <v>10</v>
      </c>
      <c r="C3" s="4">
        <v>22.95</v>
      </c>
      <c r="D3" s="5">
        <v>36.1</v>
      </c>
      <c r="E3" s="3">
        <v>21.47</v>
      </c>
      <c r="F3" s="3">
        <v>35.700000000000003</v>
      </c>
      <c r="G3" s="3"/>
      <c r="H3" s="3"/>
      <c r="I3" s="4"/>
      <c r="J3" s="4"/>
      <c r="K3" s="4">
        <v>21.09</v>
      </c>
      <c r="L3" s="4">
        <v>34.9</v>
      </c>
    </row>
    <row r="4" spans="1:12" x14ac:dyDescent="0.2">
      <c r="A4" s="2">
        <v>3</v>
      </c>
      <c r="B4" s="3" t="s">
        <v>10</v>
      </c>
      <c r="C4" s="4">
        <v>23.15</v>
      </c>
      <c r="D4" s="5">
        <v>36</v>
      </c>
      <c r="E4" s="3">
        <v>21.49</v>
      </c>
      <c r="F4" s="3">
        <v>35.799999999999997</v>
      </c>
      <c r="G4" s="3"/>
      <c r="H4" s="3"/>
      <c r="I4" s="4"/>
      <c r="J4" s="4"/>
      <c r="K4" s="4">
        <v>21.12</v>
      </c>
      <c r="L4" s="4">
        <v>34.700000000000003</v>
      </c>
    </row>
    <row r="5" spans="1:12" x14ac:dyDescent="0.2">
      <c r="A5" s="2">
        <v>4</v>
      </c>
      <c r="B5" s="3" t="s">
        <v>10</v>
      </c>
      <c r="C5" s="4">
        <v>21.64</v>
      </c>
      <c r="D5" s="5">
        <v>35.700000000000003</v>
      </c>
      <c r="E5" s="3">
        <v>19.940000000000001</v>
      </c>
      <c r="F5" s="3">
        <v>33.4</v>
      </c>
      <c r="G5" s="3"/>
      <c r="H5" s="3"/>
      <c r="I5" s="4"/>
      <c r="J5" s="4"/>
      <c r="K5" s="4">
        <v>19.54</v>
      </c>
      <c r="L5" s="4">
        <v>34.5</v>
      </c>
    </row>
    <row r="6" spans="1:12" x14ac:dyDescent="0.2">
      <c r="A6" s="2">
        <v>5</v>
      </c>
      <c r="B6" s="3" t="s">
        <v>10</v>
      </c>
      <c r="C6" s="4">
        <v>21.37</v>
      </c>
      <c r="D6" s="5">
        <v>36.299999999999997</v>
      </c>
      <c r="E6" s="3">
        <v>20.03</v>
      </c>
      <c r="F6" s="3">
        <v>35.5</v>
      </c>
      <c r="G6" s="3"/>
      <c r="H6" s="3"/>
      <c r="I6" s="4"/>
      <c r="J6" s="4"/>
      <c r="K6" s="4">
        <v>19.61</v>
      </c>
      <c r="L6" s="4">
        <v>33.9</v>
      </c>
    </row>
    <row r="7" spans="1:12" x14ac:dyDescent="0.2">
      <c r="A7" s="2">
        <v>6</v>
      </c>
      <c r="B7" s="2" t="s">
        <v>11</v>
      </c>
      <c r="C7" s="6">
        <v>20.77</v>
      </c>
      <c r="D7" s="7">
        <v>35.700000000000003</v>
      </c>
      <c r="E7" s="2">
        <v>19.22</v>
      </c>
      <c r="F7" s="2">
        <v>32.9</v>
      </c>
      <c r="G7" s="2"/>
      <c r="H7" s="2"/>
      <c r="I7" s="6"/>
      <c r="J7" s="6"/>
      <c r="K7" s="6">
        <v>18.93</v>
      </c>
      <c r="L7" s="6">
        <v>34</v>
      </c>
    </row>
    <row r="8" spans="1:12" x14ac:dyDescent="0.2">
      <c r="A8" s="2">
        <v>7</v>
      </c>
      <c r="B8" s="2" t="s">
        <v>11</v>
      </c>
      <c r="C8" s="6">
        <v>25.12</v>
      </c>
      <c r="D8" s="7">
        <v>36</v>
      </c>
      <c r="E8" s="2">
        <v>23.73</v>
      </c>
      <c r="F8" s="2">
        <v>34</v>
      </c>
      <c r="G8" s="2"/>
      <c r="H8" s="2"/>
      <c r="I8" s="6"/>
      <c r="J8" s="6"/>
      <c r="K8" s="6">
        <v>23.4</v>
      </c>
      <c r="L8" s="6">
        <v>33.4</v>
      </c>
    </row>
    <row r="9" spans="1:12" x14ac:dyDescent="0.2">
      <c r="A9" s="2">
        <v>8</v>
      </c>
      <c r="B9" s="2" t="s">
        <v>11</v>
      </c>
      <c r="C9" s="6">
        <v>22.75</v>
      </c>
      <c r="D9" s="7">
        <v>36.200000000000003</v>
      </c>
      <c r="E9" s="2">
        <v>21.39</v>
      </c>
      <c r="F9" s="2">
        <v>35.9</v>
      </c>
      <c r="G9" s="2"/>
      <c r="H9" s="2"/>
      <c r="I9" s="6"/>
      <c r="J9" s="6"/>
      <c r="K9" s="6">
        <v>21.02</v>
      </c>
      <c r="L9" s="6">
        <v>31.8</v>
      </c>
    </row>
    <row r="10" spans="1:12" x14ac:dyDescent="0.2">
      <c r="A10" s="2">
        <v>9</v>
      </c>
      <c r="B10" s="2" t="s">
        <v>11</v>
      </c>
      <c r="C10" s="6">
        <v>20.46</v>
      </c>
      <c r="D10" s="7">
        <v>36.200000000000003</v>
      </c>
      <c r="E10" s="2">
        <v>18.920000000000002</v>
      </c>
      <c r="F10" s="2">
        <v>33.5</v>
      </c>
      <c r="G10" s="2"/>
      <c r="H10" s="2"/>
      <c r="I10" s="6"/>
      <c r="J10" s="6"/>
      <c r="K10" s="6">
        <v>18.579999999999998</v>
      </c>
      <c r="L10" s="6">
        <v>33.4</v>
      </c>
    </row>
    <row r="11" spans="1:12" x14ac:dyDescent="0.2">
      <c r="A11" s="2">
        <v>10</v>
      </c>
      <c r="B11" s="2" t="s">
        <v>11</v>
      </c>
      <c r="C11" s="6">
        <v>21.27</v>
      </c>
      <c r="D11" s="7">
        <v>36.299999999999997</v>
      </c>
      <c r="E11" s="2">
        <v>19.850000000000001</v>
      </c>
      <c r="F11" s="2">
        <v>36.5</v>
      </c>
      <c r="G11" s="2"/>
      <c r="H11" s="2"/>
      <c r="I11" s="6"/>
      <c r="J11" s="6"/>
      <c r="K11" s="6">
        <v>19.43</v>
      </c>
      <c r="L11" s="6">
        <v>35.299999999999997</v>
      </c>
    </row>
    <row r="12" spans="1:12" x14ac:dyDescent="0.2">
      <c r="A12" s="2"/>
      <c r="B12" s="8"/>
      <c r="C12" s="9"/>
      <c r="D12" s="10"/>
      <c r="E12" s="8"/>
      <c r="F12" s="8"/>
      <c r="G12" s="8"/>
      <c r="H12" s="8"/>
      <c r="I12" s="9"/>
      <c r="J12" s="9"/>
      <c r="K12" s="9"/>
      <c r="L12" s="9"/>
    </row>
    <row r="13" spans="1:12" x14ac:dyDescent="0.2">
      <c r="A13" s="2"/>
      <c r="B13" s="8"/>
      <c r="C13" s="9"/>
      <c r="D13" s="10"/>
      <c r="E13" s="8"/>
      <c r="F13" s="8"/>
      <c r="G13" s="8"/>
      <c r="H13" s="8"/>
      <c r="I13" s="9"/>
      <c r="J13" s="9"/>
      <c r="K13" s="9"/>
      <c r="L13" s="9"/>
    </row>
    <row r="14" spans="1:12" x14ac:dyDescent="0.2">
      <c r="A14" s="2"/>
      <c r="B14" s="8"/>
      <c r="C14" s="9"/>
      <c r="D14" s="10"/>
      <c r="E14" s="8"/>
      <c r="F14" s="8"/>
      <c r="G14" s="8"/>
      <c r="H14" s="8"/>
      <c r="I14" s="9"/>
      <c r="J14" s="9"/>
      <c r="K14" s="9"/>
      <c r="L14" s="9"/>
    </row>
    <row r="15" spans="1:12" x14ac:dyDescent="0.2">
      <c r="A15" s="2"/>
      <c r="B15" s="8"/>
      <c r="C15" s="9"/>
      <c r="D15" s="10"/>
      <c r="E15" s="8"/>
      <c r="F15" s="8"/>
      <c r="G15" s="8"/>
      <c r="H15" s="8"/>
      <c r="I15" s="9"/>
      <c r="J15" s="9"/>
      <c r="K15" s="9"/>
      <c r="L15" s="9"/>
    </row>
    <row r="16" spans="1:12" x14ac:dyDescent="0.2">
      <c r="A16" s="2"/>
      <c r="B16" s="8"/>
      <c r="C16" s="9"/>
      <c r="D16" s="10"/>
      <c r="E16" s="8"/>
      <c r="F16" s="8"/>
      <c r="G16" s="8"/>
      <c r="H16" s="8"/>
      <c r="I16" s="9"/>
      <c r="J16" s="9"/>
      <c r="K16" s="9"/>
      <c r="L16" s="9"/>
    </row>
    <row r="17" spans="1:12" x14ac:dyDescent="0.2">
      <c r="A17" s="2"/>
      <c r="B17" s="2"/>
      <c r="C17" s="6"/>
      <c r="D17" s="7"/>
      <c r="E17" s="2"/>
      <c r="F17" s="2"/>
      <c r="G17" s="2"/>
      <c r="H17" s="2"/>
      <c r="I17" s="6"/>
      <c r="J17" s="6"/>
      <c r="K17" s="6"/>
      <c r="L17" s="6"/>
    </row>
    <row r="18" spans="1:12" x14ac:dyDescent="0.2">
      <c r="A18" s="2"/>
      <c r="B18" s="2"/>
      <c r="C18" s="6"/>
      <c r="D18" s="7"/>
      <c r="E18" s="2"/>
      <c r="F18" s="2"/>
      <c r="G18" s="2"/>
      <c r="H18" s="2"/>
      <c r="I18" s="6"/>
      <c r="J18" s="6"/>
      <c r="K18" s="6"/>
      <c r="L18" s="6"/>
    </row>
    <row r="19" spans="1:12" x14ac:dyDescent="0.2">
      <c r="A19" s="2"/>
      <c r="B19" s="2"/>
      <c r="C19" s="6"/>
      <c r="D19" s="7"/>
      <c r="E19" s="2"/>
      <c r="F19" s="2"/>
      <c r="G19" s="2"/>
      <c r="H19" s="2"/>
      <c r="I19" s="6"/>
      <c r="J19" s="6"/>
      <c r="K19" s="6"/>
      <c r="L19" s="6"/>
    </row>
    <row r="20" spans="1:12" x14ac:dyDescent="0.2">
      <c r="A20" s="2"/>
      <c r="B20" s="2"/>
      <c r="C20" s="6"/>
      <c r="D20" s="7"/>
      <c r="E20" s="2"/>
      <c r="F20" s="2"/>
      <c r="G20" s="2"/>
      <c r="H20" s="2"/>
      <c r="I20" s="6"/>
      <c r="J20" s="6"/>
      <c r="K20" s="6"/>
      <c r="L20" s="6"/>
    </row>
    <row r="21" spans="1:12" x14ac:dyDescent="0.2">
      <c r="A21" s="2"/>
      <c r="B21" s="2"/>
      <c r="C21" s="6"/>
      <c r="D21" s="7"/>
      <c r="E21" s="2"/>
      <c r="F21" s="2"/>
      <c r="G21" s="2"/>
      <c r="H21" s="2"/>
      <c r="I21" s="6"/>
      <c r="J21" s="6"/>
      <c r="K21" s="6"/>
      <c r="L21" s="6"/>
    </row>
    <row r="22" spans="1:12" x14ac:dyDescent="0.2">
      <c r="A22" s="2"/>
      <c r="B22" s="11"/>
      <c r="C22" s="12"/>
      <c r="D22" s="11"/>
      <c r="E22" s="11"/>
      <c r="F22" s="11"/>
      <c r="G22" s="11"/>
      <c r="H22" s="11"/>
      <c r="I22" s="12"/>
      <c r="J22" s="12"/>
      <c r="K22" s="12"/>
      <c r="L22" s="12"/>
    </row>
    <row r="23" spans="1:12" x14ac:dyDescent="0.2">
      <c r="A23" s="2"/>
      <c r="B23" s="11"/>
      <c r="C23" s="12"/>
      <c r="D23" s="12"/>
      <c r="E23" s="11"/>
      <c r="F23" s="11"/>
      <c r="G23" s="11"/>
      <c r="H23" s="11"/>
      <c r="I23" s="12"/>
      <c r="J23" s="12"/>
      <c r="K23" s="12"/>
      <c r="L23" s="12"/>
    </row>
    <row r="24" spans="1:12" x14ac:dyDescent="0.2">
      <c r="A24" s="2"/>
      <c r="B24" s="11"/>
      <c r="C24" s="12"/>
      <c r="D24" s="12"/>
      <c r="E24" s="11"/>
      <c r="F24" s="11"/>
      <c r="G24" s="11"/>
      <c r="H24" s="11"/>
      <c r="I24" s="12"/>
      <c r="J24" s="12"/>
      <c r="K24" s="12"/>
      <c r="L24" s="12"/>
    </row>
    <row r="25" spans="1:12" x14ac:dyDescent="0.2">
      <c r="A25" s="2"/>
      <c r="B25" s="11"/>
      <c r="C25" s="12"/>
      <c r="D25" s="12"/>
      <c r="E25" s="11"/>
      <c r="F25" s="11"/>
      <c r="G25" s="11"/>
      <c r="H25" s="11"/>
      <c r="I25" s="12"/>
      <c r="J25" s="12"/>
      <c r="K25" s="12"/>
      <c r="L25" s="12"/>
    </row>
    <row r="26" spans="1:12" x14ac:dyDescent="0.2">
      <c r="A26" s="2"/>
      <c r="B26" s="11"/>
      <c r="C26" s="12"/>
      <c r="D26" s="12"/>
      <c r="E26" s="12"/>
      <c r="F26" s="11"/>
      <c r="G26" s="12"/>
      <c r="H26" s="12"/>
      <c r="I26" s="12"/>
      <c r="J26" s="12"/>
      <c r="K26" s="12"/>
      <c r="L26" s="12"/>
    </row>
    <row r="27" spans="1:12" x14ac:dyDescent="0.2">
      <c r="A27" s="2"/>
      <c r="B27" s="2"/>
      <c r="C27" s="6"/>
      <c r="D27" s="2"/>
      <c r="E27" s="6"/>
      <c r="F27" s="6"/>
      <c r="G27" s="6"/>
      <c r="H27" s="6"/>
      <c r="I27" s="6"/>
      <c r="J27" s="6"/>
      <c r="K27" s="6"/>
      <c r="L27" s="6"/>
    </row>
    <row r="28" spans="1:12" x14ac:dyDescent="0.2">
      <c r="A28" s="2"/>
      <c r="B28" s="2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2" x14ac:dyDescent="0.2">
      <c r="A29" s="2"/>
      <c r="B29" s="2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2">
      <c r="A30" s="2"/>
      <c r="B30" s="2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2">
      <c r="A31" s="2"/>
      <c r="B31" s="2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 x14ac:dyDescent="0.2">
      <c r="A32" s="2">
        <v>31</v>
      </c>
      <c r="B32" s="13" t="s">
        <v>12</v>
      </c>
      <c r="C32" s="13">
        <v>23.8</v>
      </c>
      <c r="D32" s="13">
        <v>36.299999999999997</v>
      </c>
      <c r="E32" s="13">
        <v>22.51</v>
      </c>
      <c r="F32" s="13">
        <v>34.5</v>
      </c>
      <c r="G32" s="13"/>
      <c r="H32" s="13"/>
      <c r="I32" s="13"/>
      <c r="J32" s="13"/>
      <c r="K32" s="13">
        <v>21.9</v>
      </c>
      <c r="L32" s="13">
        <v>33.700000000000003</v>
      </c>
    </row>
    <row r="33" spans="1:12" x14ac:dyDescent="0.2">
      <c r="A33" s="2">
        <v>32</v>
      </c>
      <c r="B33" s="13" t="s">
        <v>12</v>
      </c>
      <c r="C33" s="13">
        <v>22.72</v>
      </c>
      <c r="D33" s="13">
        <v>36.1</v>
      </c>
      <c r="E33" s="13">
        <v>21.34</v>
      </c>
      <c r="F33" s="13">
        <v>34.299999999999997</v>
      </c>
      <c r="G33" s="13"/>
      <c r="H33" s="13"/>
      <c r="I33" s="13"/>
      <c r="J33" s="13"/>
      <c r="K33" s="13">
        <v>20.88</v>
      </c>
      <c r="L33" s="13">
        <v>31.6</v>
      </c>
    </row>
    <row r="34" spans="1:12" x14ac:dyDescent="0.2">
      <c r="A34" s="2">
        <v>33</v>
      </c>
      <c r="B34" s="13" t="s">
        <v>12</v>
      </c>
      <c r="C34" s="13">
        <v>24.79</v>
      </c>
      <c r="D34" s="13">
        <v>35.5</v>
      </c>
      <c r="E34" s="13">
        <v>23.63</v>
      </c>
      <c r="F34" s="13">
        <v>34.5</v>
      </c>
      <c r="G34" s="13"/>
      <c r="H34" s="13"/>
      <c r="I34" s="13"/>
      <c r="J34" s="13"/>
      <c r="K34" s="13">
        <v>22.98</v>
      </c>
      <c r="L34" s="13">
        <v>32.1</v>
      </c>
    </row>
    <row r="35" spans="1:12" x14ac:dyDescent="0.2">
      <c r="A35" s="2">
        <v>34</v>
      </c>
      <c r="B35" s="13" t="s">
        <v>12</v>
      </c>
      <c r="C35" s="13">
        <v>24.42</v>
      </c>
      <c r="D35" s="13">
        <v>36.4</v>
      </c>
      <c r="E35" s="13">
        <v>22.86</v>
      </c>
      <c r="F35" s="13">
        <v>35.5</v>
      </c>
      <c r="G35" s="13"/>
      <c r="H35" s="13"/>
      <c r="I35" s="13"/>
      <c r="J35" s="13"/>
      <c r="K35" s="13">
        <v>22.14</v>
      </c>
      <c r="L35" s="13">
        <v>32.1</v>
      </c>
    </row>
    <row r="36" spans="1:12" x14ac:dyDescent="0.2">
      <c r="A36" s="2">
        <v>35</v>
      </c>
      <c r="B36" s="13" t="s">
        <v>12</v>
      </c>
      <c r="C36" s="13">
        <v>23.81</v>
      </c>
      <c r="D36" s="13">
        <v>36.4</v>
      </c>
      <c r="E36" s="13">
        <v>22.91</v>
      </c>
      <c r="F36" s="13">
        <v>35.200000000000003</v>
      </c>
      <c r="G36" s="13"/>
      <c r="H36" s="13"/>
      <c r="I36" s="13"/>
      <c r="J36" s="13"/>
      <c r="K36" s="13">
        <v>22.27</v>
      </c>
      <c r="L36" s="13">
        <v>35.299999999999997</v>
      </c>
    </row>
    <row r="37" spans="1:12" x14ac:dyDescent="0.2">
      <c r="A37" s="2">
        <v>36</v>
      </c>
      <c r="B37" s="2" t="s">
        <v>13</v>
      </c>
      <c r="C37" s="6">
        <v>16.510000000000002</v>
      </c>
      <c r="D37" s="6">
        <v>36.4</v>
      </c>
      <c r="E37" s="2">
        <v>14.71</v>
      </c>
      <c r="F37" s="2">
        <v>23.4</v>
      </c>
      <c r="G37" s="2"/>
      <c r="H37" s="2"/>
      <c r="I37" s="6"/>
      <c r="J37" s="6"/>
      <c r="K37" s="6" t="s">
        <v>25</v>
      </c>
      <c r="L37" s="6" t="s">
        <v>25</v>
      </c>
    </row>
    <row r="38" spans="1:12" x14ac:dyDescent="0.2">
      <c r="A38" s="2">
        <v>37</v>
      </c>
      <c r="B38" s="6" t="s">
        <v>13</v>
      </c>
      <c r="C38" s="6">
        <v>20.260000000000002</v>
      </c>
      <c r="D38" s="6">
        <v>36.6</v>
      </c>
      <c r="E38" s="14">
        <v>18.68</v>
      </c>
      <c r="F38" s="14">
        <v>33.1</v>
      </c>
      <c r="G38" s="27"/>
      <c r="H38" s="27"/>
      <c r="I38" s="27"/>
      <c r="J38" s="27"/>
      <c r="K38" s="14">
        <v>18.22</v>
      </c>
      <c r="L38" s="14">
        <v>26</v>
      </c>
    </row>
    <row r="39" spans="1:12" x14ac:dyDescent="0.2">
      <c r="A39" s="2">
        <v>38</v>
      </c>
      <c r="B39" s="6" t="s">
        <v>13</v>
      </c>
      <c r="C39" s="6">
        <v>22.89</v>
      </c>
      <c r="D39" s="6">
        <v>36.799999999999997</v>
      </c>
      <c r="E39" s="14">
        <v>21.02</v>
      </c>
      <c r="F39" s="14">
        <v>32.5</v>
      </c>
      <c r="G39" s="27"/>
      <c r="H39" s="27"/>
      <c r="I39" s="27"/>
      <c r="J39" s="27"/>
      <c r="K39" s="14">
        <v>20.55</v>
      </c>
      <c r="L39" s="29">
        <v>32.1</v>
      </c>
    </row>
    <row r="40" spans="1:12" x14ac:dyDescent="0.2">
      <c r="A40" s="2">
        <v>39</v>
      </c>
      <c r="B40" s="6" t="s">
        <v>13</v>
      </c>
      <c r="C40" s="6">
        <v>22.78</v>
      </c>
      <c r="D40" s="6">
        <v>36.5</v>
      </c>
      <c r="E40" s="14">
        <v>21.49</v>
      </c>
      <c r="F40" s="14">
        <v>33</v>
      </c>
      <c r="G40" s="27"/>
      <c r="H40" s="27"/>
      <c r="I40" s="27"/>
      <c r="J40" s="27"/>
      <c r="K40" s="14">
        <v>20.97</v>
      </c>
      <c r="L40" s="14">
        <v>25.8</v>
      </c>
    </row>
    <row r="41" spans="1:12" x14ac:dyDescent="0.2">
      <c r="A41" s="2">
        <v>40</v>
      </c>
      <c r="B41" s="6" t="s">
        <v>13</v>
      </c>
      <c r="C41" s="6">
        <v>22.71</v>
      </c>
      <c r="D41" s="6">
        <v>36.1</v>
      </c>
      <c r="E41" s="14">
        <v>21.13</v>
      </c>
      <c r="F41" s="14">
        <v>34.200000000000003</v>
      </c>
      <c r="G41" s="27"/>
      <c r="H41" s="27"/>
      <c r="I41" s="27"/>
      <c r="J41" s="27"/>
      <c r="K41" s="14">
        <v>20.74</v>
      </c>
      <c r="L41" s="14">
        <v>29.6</v>
      </c>
    </row>
    <row r="42" spans="1:12" x14ac:dyDescent="0.2">
      <c r="A42" s="16"/>
      <c r="B42" s="16"/>
      <c r="C42" s="24"/>
      <c r="D42" s="24"/>
      <c r="E42" s="24"/>
    </row>
    <row r="43" spans="1:12" x14ac:dyDescent="0.2">
      <c r="A43" s="17" t="s">
        <v>14</v>
      </c>
      <c r="B43" s="17" t="s">
        <v>1</v>
      </c>
      <c r="C43" s="17" t="str">
        <f>F1</f>
        <v xml:space="preserve">Temp (℃) 8h </v>
      </c>
      <c r="D43" s="17" t="str">
        <f>H1</f>
        <v xml:space="preserve">Temp (℃) 10h </v>
      </c>
      <c r="E43" s="17" t="str">
        <f>J1</f>
        <v xml:space="preserve">Temp (℃) 12h </v>
      </c>
      <c r="F43" s="17" t="str">
        <f>L1</f>
        <v xml:space="preserve">Temp (℃) 14h </v>
      </c>
      <c r="K43" s="28"/>
    </row>
    <row r="44" spans="1:12" x14ac:dyDescent="0.2">
      <c r="A44" s="2">
        <v>1</v>
      </c>
      <c r="B44" s="3" t="s">
        <v>10</v>
      </c>
      <c r="C44" s="19">
        <f>F2-D2</f>
        <v>-5.7999999999999972</v>
      </c>
      <c r="D44" s="19">
        <f>H2-D2</f>
        <v>-35.799999999999997</v>
      </c>
      <c r="E44" s="19">
        <f>J2-D2</f>
        <v>-35.799999999999997</v>
      </c>
      <c r="F44" s="19">
        <f>L2-D2</f>
        <v>-5.4999999999999964</v>
      </c>
    </row>
    <row r="45" spans="1:12" x14ac:dyDescent="0.2">
      <c r="A45" s="2">
        <v>2</v>
      </c>
      <c r="B45" s="3" t="s">
        <v>10</v>
      </c>
      <c r="C45" s="19">
        <f t="shared" ref="C45:C48" si="0">F3-D3</f>
        <v>-0.39999999999999858</v>
      </c>
      <c r="D45" s="19">
        <f t="shared" ref="D45:D48" si="1">H3-D3</f>
        <v>-36.1</v>
      </c>
      <c r="E45" s="19">
        <f t="shared" ref="E45:E83" si="2">J3-D3</f>
        <v>-36.1</v>
      </c>
      <c r="F45" s="19">
        <f t="shared" ref="F45:F83" si="3">L3-D3</f>
        <v>-1.2000000000000028</v>
      </c>
    </row>
    <row r="46" spans="1:12" x14ac:dyDescent="0.2">
      <c r="A46" s="2">
        <v>3</v>
      </c>
      <c r="B46" s="3" t="s">
        <v>10</v>
      </c>
      <c r="C46" s="19">
        <f t="shared" si="0"/>
        <v>-0.20000000000000284</v>
      </c>
      <c r="D46" s="19">
        <f t="shared" si="1"/>
        <v>-36</v>
      </c>
      <c r="E46" s="19">
        <f t="shared" si="2"/>
        <v>-36</v>
      </c>
      <c r="F46" s="19">
        <f t="shared" si="3"/>
        <v>-1.2999999999999972</v>
      </c>
    </row>
    <row r="47" spans="1:12" x14ac:dyDescent="0.2">
      <c r="A47" s="2">
        <v>4</v>
      </c>
      <c r="B47" s="3" t="s">
        <v>10</v>
      </c>
      <c r="C47" s="19">
        <f t="shared" si="0"/>
        <v>-2.3000000000000043</v>
      </c>
      <c r="D47" s="19">
        <f t="shared" si="1"/>
        <v>-35.700000000000003</v>
      </c>
      <c r="E47" s="19">
        <f t="shared" si="2"/>
        <v>-35.700000000000003</v>
      </c>
      <c r="F47" s="19">
        <f t="shared" si="3"/>
        <v>-1.2000000000000028</v>
      </c>
    </row>
    <row r="48" spans="1:12" x14ac:dyDescent="0.2">
      <c r="A48" s="2">
        <v>5</v>
      </c>
      <c r="B48" s="3" t="s">
        <v>10</v>
      </c>
      <c r="C48" s="19">
        <f t="shared" si="0"/>
        <v>-0.79999999999999716</v>
      </c>
      <c r="D48" s="19">
        <f t="shared" si="1"/>
        <v>-36.299999999999997</v>
      </c>
      <c r="E48" s="19">
        <f t="shared" si="2"/>
        <v>-36.299999999999997</v>
      </c>
      <c r="F48" s="19">
        <f t="shared" si="3"/>
        <v>-2.3999999999999986</v>
      </c>
    </row>
    <row r="49" spans="1:6" x14ac:dyDescent="0.2">
      <c r="A49" s="2">
        <v>6</v>
      </c>
      <c r="B49" s="2" t="s">
        <v>11</v>
      </c>
      <c r="C49" s="14">
        <f>F7-D7</f>
        <v>-2.8000000000000043</v>
      </c>
      <c r="D49" s="14">
        <f>H7-D7</f>
        <v>-35.700000000000003</v>
      </c>
      <c r="E49" s="14">
        <f t="shared" si="2"/>
        <v>-35.700000000000003</v>
      </c>
      <c r="F49" s="14">
        <f t="shared" si="3"/>
        <v>-1.7000000000000028</v>
      </c>
    </row>
    <row r="50" spans="1:6" x14ac:dyDescent="0.2">
      <c r="A50" s="2">
        <v>7</v>
      </c>
      <c r="B50" s="2" t="s">
        <v>11</v>
      </c>
      <c r="C50" s="14">
        <f t="shared" ref="C50:C53" si="4">F8-D8</f>
        <v>-2</v>
      </c>
      <c r="D50" s="14">
        <f t="shared" ref="D50:D83" si="5">H8-D8</f>
        <v>-36</v>
      </c>
      <c r="E50" s="14">
        <f t="shared" si="2"/>
        <v>-36</v>
      </c>
      <c r="F50" s="14">
        <f t="shared" si="3"/>
        <v>-2.6000000000000014</v>
      </c>
    </row>
    <row r="51" spans="1:6" x14ac:dyDescent="0.2">
      <c r="A51" s="2">
        <v>8</v>
      </c>
      <c r="B51" s="2" t="s">
        <v>11</v>
      </c>
      <c r="C51" s="14">
        <f t="shared" si="4"/>
        <v>-0.30000000000000426</v>
      </c>
      <c r="D51" s="14">
        <f t="shared" si="5"/>
        <v>-36.200000000000003</v>
      </c>
      <c r="E51" s="14">
        <f t="shared" si="2"/>
        <v>-36.200000000000003</v>
      </c>
      <c r="F51" s="14">
        <f t="shared" si="3"/>
        <v>-4.4000000000000021</v>
      </c>
    </row>
    <row r="52" spans="1:6" x14ac:dyDescent="0.2">
      <c r="A52" s="2">
        <v>9</v>
      </c>
      <c r="B52" s="2" t="s">
        <v>11</v>
      </c>
      <c r="C52" s="14">
        <f t="shared" si="4"/>
        <v>-2.7000000000000028</v>
      </c>
      <c r="D52" s="14">
        <f t="shared" si="5"/>
        <v>-36.200000000000003</v>
      </c>
      <c r="E52" s="14">
        <f t="shared" si="2"/>
        <v>-36.200000000000003</v>
      </c>
      <c r="F52" s="14">
        <f t="shared" si="3"/>
        <v>-2.8000000000000043</v>
      </c>
    </row>
    <row r="53" spans="1:6" x14ac:dyDescent="0.2">
      <c r="A53" s="2">
        <v>10</v>
      </c>
      <c r="B53" s="2" t="s">
        <v>11</v>
      </c>
      <c r="C53" s="14">
        <f t="shared" si="4"/>
        <v>0.20000000000000284</v>
      </c>
      <c r="D53" s="14">
        <f t="shared" si="5"/>
        <v>-36.299999999999997</v>
      </c>
      <c r="E53" s="14">
        <f t="shared" si="2"/>
        <v>-36.299999999999997</v>
      </c>
      <c r="F53" s="14">
        <f t="shared" si="3"/>
        <v>-1</v>
      </c>
    </row>
    <row r="54" spans="1:6" x14ac:dyDescent="0.2">
      <c r="A54" s="2"/>
      <c r="B54" s="8"/>
      <c r="C54" s="20"/>
      <c r="D54" s="20"/>
      <c r="E54" s="20"/>
      <c r="F54" s="20"/>
    </row>
    <row r="55" spans="1:6" x14ac:dyDescent="0.2">
      <c r="A55" s="2"/>
      <c r="B55" s="8"/>
      <c r="C55" s="20"/>
      <c r="D55" s="20"/>
      <c r="E55" s="20"/>
      <c r="F55" s="20"/>
    </row>
    <row r="56" spans="1:6" x14ac:dyDescent="0.2">
      <c r="A56" s="2"/>
      <c r="B56" s="8"/>
      <c r="C56" s="20"/>
      <c r="D56" s="20"/>
      <c r="E56" s="20"/>
      <c r="F56" s="20"/>
    </row>
    <row r="57" spans="1:6" x14ac:dyDescent="0.2">
      <c r="A57" s="2"/>
      <c r="B57" s="8"/>
      <c r="C57" s="20"/>
      <c r="D57" s="20"/>
      <c r="E57" s="20"/>
      <c r="F57" s="20"/>
    </row>
    <row r="58" spans="1:6" x14ac:dyDescent="0.2">
      <c r="A58" s="2"/>
      <c r="B58" s="8"/>
      <c r="C58" s="20"/>
      <c r="D58" s="20"/>
      <c r="E58" s="20"/>
      <c r="F58" s="20"/>
    </row>
    <row r="59" spans="1:6" x14ac:dyDescent="0.2">
      <c r="A59" s="2"/>
      <c r="B59" s="2"/>
      <c r="C59" s="14"/>
      <c r="D59" s="14"/>
      <c r="E59" s="14"/>
      <c r="F59" s="14"/>
    </row>
    <row r="60" spans="1:6" x14ac:dyDescent="0.2">
      <c r="A60" s="2"/>
      <c r="B60" s="2"/>
      <c r="C60" s="14"/>
      <c r="D60" s="14"/>
      <c r="E60" s="14"/>
      <c r="F60" s="14"/>
    </row>
    <row r="61" spans="1:6" x14ac:dyDescent="0.2">
      <c r="A61" s="2"/>
      <c r="B61" s="2"/>
      <c r="C61" s="14"/>
      <c r="D61" s="14"/>
      <c r="E61" s="14"/>
      <c r="F61" s="14"/>
    </row>
    <row r="62" spans="1:6" x14ac:dyDescent="0.2">
      <c r="A62" s="2"/>
      <c r="B62" s="2"/>
      <c r="C62" s="14"/>
      <c r="D62" s="14"/>
      <c r="E62" s="14"/>
      <c r="F62" s="14"/>
    </row>
    <row r="63" spans="1:6" x14ac:dyDescent="0.2">
      <c r="A63" s="2"/>
      <c r="B63" s="2"/>
      <c r="C63" s="14"/>
      <c r="D63" s="14"/>
      <c r="E63" s="14"/>
      <c r="F63" s="14"/>
    </row>
    <row r="64" spans="1:6" x14ac:dyDescent="0.2">
      <c r="A64" s="2"/>
      <c r="B64" s="11"/>
      <c r="C64" s="21"/>
      <c r="D64" s="21"/>
      <c r="E64" s="21"/>
      <c r="F64" s="21"/>
    </row>
    <row r="65" spans="1:6" x14ac:dyDescent="0.2">
      <c r="A65" s="2"/>
      <c r="B65" s="11"/>
      <c r="C65" s="21"/>
      <c r="D65" s="21"/>
      <c r="E65" s="21"/>
      <c r="F65" s="21"/>
    </row>
    <row r="66" spans="1:6" x14ac:dyDescent="0.2">
      <c r="A66" s="2"/>
      <c r="B66" s="11"/>
      <c r="C66" s="21"/>
      <c r="D66" s="21"/>
      <c r="E66" s="21"/>
      <c r="F66" s="21"/>
    </row>
    <row r="67" spans="1:6" x14ac:dyDescent="0.2">
      <c r="A67" s="2"/>
      <c r="B67" s="11"/>
      <c r="C67" s="21"/>
      <c r="D67" s="21"/>
      <c r="E67" s="21"/>
      <c r="F67" s="21"/>
    </row>
    <row r="68" spans="1:6" x14ac:dyDescent="0.2">
      <c r="A68" s="2"/>
      <c r="B68" s="11"/>
      <c r="C68" s="21"/>
      <c r="D68" s="21"/>
      <c r="E68" s="21"/>
      <c r="F68" s="21"/>
    </row>
    <row r="69" spans="1:6" x14ac:dyDescent="0.2">
      <c r="A69" s="2"/>
      <c r="B69" s="2"/>
      <c r="C69" s="14"/>
      <c r="D69" s="14"/>
      <c r="E69" s="14"/>
      <c r="F69" s="14"/>
    </row>
    <row r="70" spans="1:6" x14ac:dyDescent="0.2">
      <c r="A70" s="2"/>
      <c r="B70" s="2"/>
      <c r="C70" s="14"/>
      <c r="D70" s="14"/>
      <c r="E70" s="14"/>
      <c r="F70" s="14"/>
    </row>
    <row r="71" spans="1:6" x14ac:dyDescent="0.2">
      <c r="A71" s="2"/>
      <c r="B71" s="2"/>
      <c r="C71" s="14"/>
      <c r="D71" s="14"/>
      <c r="E71" s="14"/>
      <c r="F71" s="14"/>
    </row>
    <row r="72" spans="1:6" x14ac:dyDescent="0.2">
      <c r="A72" s="2"/>
      <c r="B72" s="2"/>
      <c r="C72" s="14"/>
      <c r="D72" s="14"/>
      <c r="E72" s="14"/>
      <c r="F72" s="14"/>
    </row>
    <row r="73" spans="1:6" x14ac:dyDescent="0.2">
      <c r="A73" s="2"/>
      <c r="B73" s="2"/>
      <c r="C73" s="14"/>
      <c r="D73" s="14"/>
      <c r="E73" s="14"/>
      <c r="F73" s="14"/>
    </row>
    <row r="74" spans="1:6" x14ac:dyDescent="0.2">
      <c r="A74" s="2">
        <v>31</v>
      </c>
      <c r="B74" s="13" t="s">
        <v>12</v>
      </c>
      <c r="C74" s="22">
        <f>F32-D32</f>
        <v>-1.7999999999999972</v>
      </c>
      <c r="D74" s="22">
        <f t="shared" si="5"/>
        <v>-36.299999999999997</v>
      </c>
      <c r="E74" s="22">
        <f t="shared" si="2"/>
        <v>-36.299999999999997</v>
      </c>
      <c r="F74" s="22">
        <f t="shared" si="3"/>
        <v>-2.5999999999999943</v>
      </c>
    </row>
    <row r="75" spans="1:6" x14ac:dyDescent="0.2">
      <c r="A75" s="2">
        <v>32</v>
      </c>
      <c r="B75" s="13" t="s">
        <v>12</v>
      </c>
      <c r="C75" s="22">
        <f t="shared" ref="C75:C83" si="6">F33-D33</f>
        <v>-1.8000000000000043</v>
      </c>
      <c r="D75" s="22">
        <f t="shared" si="5"/>
        <v>-36.1</v>
      </c>
      <c r="E75" s="22">
        <f t="shared" si="2"/>
        <v>-36.1</v>
      </c>
      <c r="F75" s="22">
        <f t="shared" si="3"/>
        <v>-4.5</v>
      </c>
    </row>
    <row r="76" spans="1:6" x14ac:dyDescent="0.2">
      <c r="A76" s="2">
        <v>33</v>
      </c>
      <c r="B76" s="13" t="s">
        <v>12</v>
      </c>
      <c r="C76" s="22">
        <f t="shared" si="6"/>
        <v>-1</v>
      </c>
      <c r="D76" s="22">
        <f t="shared" si="5"/>
        <v>-35.5</v>
      </c>
      <c r="E76" s="22">
        <f t="shared" si="2"/>
        <v>-35.5</v>
      </c>
      <c r="F76" s="22">
        <f t="shared" si="3"/>
        <v>-3.3999999999999986</v>
      </c>
    </row>
    <row r="77" spans="1:6" x14ac:dyDescent="0.2">
      <c r="A77" s="2">
        <v>34</v>
      </c>
      <c r="B77" s="13" t="s">
        <v>12</v>
      </c>
      <c r="C77" s="22">
        <f t="shared" si="6"/>
        <v>-0.89999999999999858</v>
      </c>
      <c r="D77" s="22">
        <f t="shared" si="5"/>
        <v>-36.4</v>
      </c>
      <c r="E77" s="22">
        <f t="shared" si="2"/>
        <v>-36.4</v>
      </c>
      <c r="F77" s="22">
        <f t="shared" si="3"/>
        <v>-4.2999999999999972</v>
      </c>
    </row>
    <row r="78" spans="1:6" x14ac:dyDescent="0.2">
      <c r="A78" s="2">
        <v>35</v>
      </c>
      <c r="B78" s="13" t="s">
        <v>12</v>
      </c>
      <c r="C78" s="22">
        <f t="shared" si="6"/>
        <v>-1.1999999999999957</v>
      </c>
      <c r="D78" s="22">
        <f t="shared" si="5"/>
        <v>-36.4</v>
      </c>
      <c r="E78" s="22">
        <f t="shared" si="2"/>
        <v>-36.4</v>
      </c>
      <c r="F78" s="22">
        <f t="shared" si="3"/>
        <v>-1.1000000000000014</v>
      </c>
    </row>
    <row r="79" spans="1:6" x14ac:dyDescent="0.2">
      <c r="A79" s="14">
        <v>36</v>
      </c>
      <c r="B79" s="14" t="s">
        <v>15</v>
      </c>
      <c r="C79" s="14">
        <f t="shared" si="6"/>
        <v>-13</v>
      </c>
      <c r="D79" s="14">
        <f t="shared" si="5"/>
        <v>-36.4</v>
      </c>
      <c r="E79" s="14">
        <f t="shared" si="2"/>
        <v>-36.4</v>
      </c>
      <c r="F79" s="14"/>
    </row>
    <row r="80" spans="1:6" x14ac:dyDescent="0.2">
      <c r="A80" s="14">
        <v>37</v>
      </c>
      <c r="B80" s="14" t="s">
        <v>15</v>
      </c>
      <c r="C80" s="14">
        <f t="shared" si="6"/>
        <v>-3.5</v>
      </c>
      <c r="D80" s="14">
        <f t="shared" si="5"/>
        <v>-36.6</v>
      </c>
      <c r="E80" s="14">
        <f t="shared" si="2"/>
        <v>-36.6</v>
      </c>
      <c r="F80" s="14">
        <f t="shared" si="3"/>
        <v>-10.600000000000001</v>
      </c>
    </row>
    <row r="81" spans="1:6" x14ac:dyDescent="0.2">
      <c r="A81" s="14">
        <v>38</v>
      </c>
      <c r="B81" s="14" t="s">
        <v>15</v>
      </c>
      <c r="C81" s="14">
        <f t="shared" si="6"/>
        <v>-4.2999999999999972</v>
      </c>
      <c r="D81" s="14">
        <f t="shared" si="5"/>
        <v>-36.799999999999997</v>
      </c>
      <c r="E81" s="14">
        <f t="shared" si="2"/>
        <v>-36.799999999999997</v>
      </c>
      <c r="F81" s="14">
        <f t="shared" si="3"/>
        <v>-4.6999999999999957</v>
      </c>
    </row>
    <row r="82" spans="1:6" x14ac:dyDescent="0.2">
      <c r="A82" s="14">
        <v>39</v>
      </c>
      <c r="B82" s="14" t="s">
        <v>15</v>
      </c>
      <c r="C82" s="14">
        <f t="shared" si="6"/>
        <v>-3.5</v>
      </c>
      <c r="D82" s="14">
        <f t="shared" si="5"/>
        <v>-36.5</v>
      </c>
      <c r="E82" s="14">
        <f t="shared" si="2"/>
        <v>-36.5</v>
      </c>
      <c r="F82" s="14">
        <f t="shared" si="3"/>
        <v>-10.7</v>
      </c>
    </row>
    <row r="83" spans="1:6" x14ac:dyDescent="0.2">
      <c r="A83" s="14">
        <v>40</v>
      </c>
      <c r="B83" s="14" t="s">
        <v>15</v>
      </c>
      <c r="C83" s="14">
        <f t="shared" si="6"/>
        <v>-1.8999999999999986</v>
      </c>
      <c r="D83" s="14">
        <f t="shared" si="5"/>
        <v>-36.1</v>
      </c>
      <c r="E83" s="14">
        <f t="shared" si="2"/>
        <v>-36.1</v>
      </c>
      <c r="F83" s="14">
        <f t="shared" si="3"/>
        <v>-6.5</v>
      </c>
    </row>
    <row r="84" spans="1:6" x14ac:dyDescent="0.2">
      <c r="A84" s="16"/>
      <c r="B84" s="16"/>
      <c r="C84" s="24"/>
      <c r="D84" s="24"/>
      <c r="E84" s="24"/>
    </row>
    <row r="85" spans="1:6" x14ac:dyDescent="0.2">
      <c r="A85" s="16"/>
      <c r="B85" s="16"/>
      <c r="C85" s="24"/>
      <c r="D85" s="24"/>
      <c r="E85" s="24"/>
    </row>
    <row r="86" spans="1:6" x14ac:dyDescent="0.2">
      <c r="A86" s="25" t="s">
        <v>16</v>
      </c>
      <c r="B86" s="25" t="s">
        <v>1</v>
      </c>
      <c r="C86" s="25" t="str">
        <f>E1</f>
        <v>Weight (g) 8h</v>
      </c>
      <c r="D86" s="25" t="str">
        <f>G1</f>
        <v>Weight (g) 10h</v>
      </c>
      <c r="E86" s="25" t="str">
        <f>I1</f>
        <v>Weight (g) 12h</v>
      </c>
      <c r="F86" s="25" t="str">
        <f>K1</f>
        <v>Weight (g) 14h</v>
      </c>
    </row>
    <row r="87" spans="1:6" x14ac:dyDescent="0.2">
      <c r="A87" s="2">
        <v>1</v>
      </c>
      <c r="B87" s="3" t="s">
        <v>10</v>
      </c>
      <c r="C87" s="19">
        <f>E2-C2</f>
        <v>-0.58999999999999986</v>
      </c>
      <c r="D87" s="19">
        <f>G2-C2</f>
        <v>-20.61</v>
      </c>
      <c r="E87" s="19">
        <f>I2-C2</f>
        <v>-20.61</v>
      </c>
      <c r="F87" s="19">
        <f>K2-C2</f>
        <v>-1.259999999999998</v>
      </c>
    </row>
    <row r="88" spans="1:6" x14ac:dyDescent="0.2">
      <c r="A88" s="2">
        <v>2</v>
      </c>
      <c r="B88" s="3" t="s">
        <v>10</v>
      </c>
      <c r="C88" s="19">
        <f t="shared" ref="C88:C126" si="7">E3-C3</f>
        <v>-1.4800000000000004</v>
      </c>
      <c r="D88" s="19">
        <f t="shared" ref="D88:D126" si="8">G3-C3</f>
        <v>-22.95</v>
      </c>
      <c r="E88" s="19">
        <f t="shared" ref="E88:E126" si="9">I3-C3</f>
        <v>-22.95</v>
      </c>
      <c r="F88" s="19">
        <f t="shared" ref="F88:F126" si="10">K3-C3</f>
        <v>-1.8599999999999994</v>
      </c>
    </row>
    <row r="89" spans="1:6" x14ac:dyDescent="0.2">
      <c r="A89" s="2">
        <v>3</v>
      </c>
      <c r="B89" s="3" t="s">
        <v>10</v>
      </c>
      <c r="C89" s="19">
        <f t="shared" si="7"/>
        <v>-1.6600000000000001</v>
      </c>
      <c r="D89" s="19">
        <f t="shared" si="8"/>
        <v>-23.15</v>
      </c>
      <c r="E89" s="19">
        <f t="shared" si="9"/>
        <v>-23.15</v>
      </c>
      <c r="F89" s="19">
        <f t="shared" si="10"/>
        <v>-2.0299999999999976</v>
      </c>
    </row>
    <row r="90" spans="1:6" x14ac:dyDescent="0.2">
      <c r="A90" s="2">
        <v>4</v>
      </c>
      <c r="B90" s="3" t="s">
        <v>10</v>
      </c>
      <c r="C90" s="19">
        <f t="shared" si="7"/>
        <v>-1.6999999999999993</v>
      </c>
      <c r="D90" s="19">
        <f t="shared" si="8"/>
        <v>-21.64</v>
      </c>
      <c r="E90" s="19">
        <f t="shared" si="9"/>
        <v>-21.64</v>
      </c>
      <c r="F90" s="19">
        <f t="shared" si="10"/>
        <v>-2.1000000000000014</v>
      </c>
    </row>
    <row r="91" spans="1:6" x14ac:dyDescent="0.2">
      <c r="A91" s="2">
        <v>5</v>
      </c>
      <c r="B91" s="3" t="s">
        <v>10</v>
      </c>
      <c r="C91" s="19">
        <f t="shared" si="7"/>
        <v>-1.3399999999999999</v>
      </c>
      <c r="D91" s="19">
        <f t="shared" si="8"/>
        <v>-21.37</v>
      </c>
      <c r="E91" s="19">
        <f t="shared" si="9"/>
        <v>-21.37</v>
      </c>
      <c r="F91" s="19">
        <f t="shared" si="10"/>
        <v>-1.7600000000000016</v>
      </c>
    </row>
    <row r="92" spans="1:6" x14ac:dyDescent="0.2">
      <c r="A92" s="2">
        <v>6</v>
      </c>
      <c r="B92" s="2" t="s">
        <v>11</v>
      </c>
      <c r="C92" s="14">
        <f t="shared" si="7"/>
        <v>-1.5500000000000007</v>
      </c>
      <c r="D92" s="14">
        <f t="shared" si="8"/>
        <v>-20.77</v>
      </c>
      <c r="E92" s="14">
        <f t="shared" si="9"/>
        <v>-20.77</v>
      </c>
      <c r="F92" s="14">
        <f t="shared" si="10"/>
        <v>-1.8399999999999999</v>
      </c>
    </row>
    <row r="93" spans="1:6" x14ac:dyDescent="0.2">
      <c r="A93" s="2">
        <v>7</v>
      </c>
      <c r="B93" s="2" t="s">
        <v>11</v>
      </c>
      <c r="C93" s="14">
        <f t="shared" si="7"/>
        <v>-1.3900000000000006</v>
      </c>
      <c r="D93" s="14">
        <f t="shared" si="8"/>
        <v>-25.12</v>
      </c>
      <c r="E93" s="14">
        <f t="shared" si="9"/>
        <v>-25.12</v>
      </c>
      <c r="F93" s="14">
        <f t="shared" si="10"/>
        <v>-1.7200000000000024</v>
      </c>
    </row>
    <row r="94" spans="1:6" x14ac:dyDescent="0.2">
      <c r="A94" s="2">
        <v>8</v>
      </c>
      <c r="B94" s="2" t="s">
        <v>11</v>
      </c>
      <c r="C94" s="14">
        <f t="shared" si="7"/>
        <v>-1.3599999999999994</v>
      </c>
      <c r="D94" s="14">
        <f t="shared" si="8"/>
        <v>-22.75</v>
      </c>
      <c r="E94" s="14">
        <f t="shared" si="9"/>
        <v>-22.75</v>
      </c>
      <c r="F94" s="14">
        <f t="shared" si="10"/>
        <v>-1.7300000000000004</v>
      </c>
    </row>
    <row r="95" spans="1:6" x14ac:dyDescent="0.2">
      <c r="A95" s="2">
        <v>9</v>
      </c>
      <c r="B95" s="2" t="s">
        <v>11</v>
      </c>
      <c r="C95" s="14">
        <f t="shared" si="7"/>
        <v>-1.5399999999999991</v>
      </c>
      <c r="D95" s="14">
        <f t="shared" si="8"/>
        <v>-20.46</v>
      </c>
      <c r="E95" s="14">
        <f t="shared" si="9"/>
        <v>-20.46</v>
      </c>
      <c r="F95" s="14">
        <f t="shared" si="10"/>
        <v>-1.8800000000000026</v>
      </c>
    </row>
    <row r="96" spans="1:6" x14ac:dyDescent="0.2">
      <c r="A96" s="2">
        <v>10</v>
      </c>
      <c r="B96" s="2" t="s">
        <v>11</v>
      </c>
      <c r="C96" s="14">
        <f t="shared" si="7"/>
        <v>-1.4199999999999982</v>
      </c>
      <c r="D96" s="14">
        <f t="shared" si="8"/>
        <v>-21.27</v>
      </c>
      <c r="E96" s="14">
        <f t="shared" si="9"/>
        <v>-21.27</v>
      </c>
      <c r="F96" s="14">
        <f t="shared" si="10"/>
        <v>-1.8399999999999999</v>
      </c>
    </row>
    <row r="97" spans="1:6" x14ac:dyDescent="0.2">
      <c r="A97" s="2"/>
      <c r="B97" s="8"/>
      <c r="C97" s="20"/>
      <c r="D97" s="20"/>
      <c r="E97" s="20"/>
      <c r="F97" s="20"/>
    </row>
    <row r="98" spans="1:6" x14ac:dyDescent="0.2">
      <c r="A98" s="2"/>
      <c r="B98" s="8"/>
      <c r="C98" s="20"/>
      <c r="D98" s="20"/>
      <c r="E98" s="20"/>
      <c r="F98" s="20"/>
    </row>
    <row r="99" spans="1:6" x14ac:dyDescent="0.2">
      <c r="A99" s="2"/>
      <c r="B99" s="8"/>
      <c r="C99" s="20"/>
      <c r="D99" s="20"/>
      <c r="E99" s="20"/>
      <c r="F99" s="20"/>
    </row>
    <row r="100" spans="1:6" x14ac:dyDescent="0.2">
      <c r="A100" s="2"/>
      <c r="B100" s="8"/>
      <c r="C100" s="20"/>
      <c r="D100" s="20"/>
      <c r="E100" s="20"/>
      <c r="F100" s="20"/>
    </row>
    <row r="101" spans="1:6" x14ac:dyDescent="0.2">
      <c r="A101" s="2"/>
      <c r="B101" s="8"/>
      <c r="C101" s="20"/>
      <c r="D101" s="20"/>
      <c r="E101" s="20"/>
      <c r="F101" s="20"/>
    </row>
    <row r="102" spans="1:6" x14ac:dyDescent="0.2">
      <c r="A102" s="2"/>
      <c r="B102" s="2"/>
      <c r="C102" s="14"/>
      <c r="D102" s="14"/>
      <c r="E102" s="14"/>
      <c r="F102" s="14"/>
    </row>
    <row r="103" spans="1:6" x14ac:dyDescent="0.2">
      <c r="A103" s="2"/>
      <c r="B103" s="2"/>
      <c r="C103" s="14"/>
      <c r="D103" s="14"/>
      <c r="E103" s="14"/>
      <c r="F103" s="14"/>
    </row>
    <row r="104" spans="1:6" x14ac:dyDescent="0.2">
      <c r="A104" s="2"/>
      <c r="B104" s="2"/>
      <c r="C104" s="14"/>
      <c r="D104" s="14"/>
      <c r="E104" s="14"/>
      <c r="F104" s="14"/>
    </row>
    <row r="105" spans="1:6" x14ac:dyDescent="0.2">
      <c r="A105" s="2"/>
      <c r="B105" s="2"/>
      <c r="C105" s="14"/>
      <c r="D105" s="14"/>
      <c r="E105" s="14"/>
      <c r="F105" s="14"/>
    </row>
    <row r="106" spans="1:6" x14ac:dyDescent="0.2">
      <c r="A106" s="2"/>
      <c r="B106" s="2"/>
      <c r="C106" s="14"/>
      <c r="D106" s="14"/>
      <c r="E106" s="14"/>
      <c r="F106" s="14"/>
    </row>
    <row r="107" spans="1:6" x14ac:dyDescent="0.2">
      <c r="A107" s="2"/>
      <c r="B107" s="11"/>
      <c r="C107" s="21"/>
      <c r="D107" s="21"/>
      <c r="E107" s="21"/>
      <c r="F107" s="21"/>
    </row>
    <row r="108" spans="1:6" x14ac:dyDescent="0.2">
      <c r="A108" s="2"/>
      <c r="B108" s="11"/>
      <c r="C108" s="21"/>
      <c r="D108" s="21"/>
      <c r="E108" s="21"/>
      <c r="F108" s="21"/>
    </row>
    <row r="109" spans="1:6" x14ac:dyDescent="0.2">
      <c r="A109" s="2"/>
      <c r="B109" s="11"/>
      <c r="C109" s="21"/>
      <c r="D109" s="21"/>
      <c r="E109" s="21"/>
      <c r="F109" s="21"/>
    </row>
    <row r="110" spans="1:6" x14ac:dyDescent="0.2">
      <c r="A110" s="2"/>
      <c r="B110" s="11"/>
      <c r="C110" s="21"/>
      <c r="D110" s="21"/>
      <c r="E110" s="21"/>
      <c r="F110" s="21"/>
    </row>
    <row r="111" spans="1:6" x14ac:dyDescent="0.2">
      <c r="A111" s="2"/>
      <c r="B111" s="11"/>
      <c r="C111" s="21"/>
      <c r="D111" s="21"/>
      <c r="E111" s="21"/>
      <c r="F111" s="21"/>
    </row>
    <row r="112" spans="1:6" x14ac:dyDescent="0.2">
      <c r="A112" s="2"/>
      <c r="B112" s="2"/>
      <c r="C112" s="14"/>
      <c r="D112" s="14"/>
      <c r="E112" s="14"/>
      <c r="F112" s="14"/>
    </row>
    <row r="113" spans="1:6" x14ac:dyDescent="0.2">
      <c r="A113" s="2"/>
      <c r="B113" s="2"/>
      <c r="C113" s="14"/>
      <c r="D113" s="14"/>
      <c r="E113" s="14"/>
      <c r="F113" s="14"/>
    </row>
    <row r="114" spans="1:6" x14ac:dyDescent="0.2">
      <c r="A114" s="2"/>
      <c r="B114" s="2"/>
      <c r="C114" s="14"/>
      <c r="D114" s="14"/>
      <c r="E114" s="14"/>
      <c r="F114" s="14"/>
    </row>
    <row r="115" spans="1:6" x14ac:dyDescent="0.2">
      <c r="A115" s="2"/>
      <c r="B115" s="2"/>
      <c r="C115" s="14"/>
      <c r="D115" s="14"/>
      <c r="E115" s="14"/>
      <c r="F115" s="14"/>
    </row>
    <row r="116" spans="1:6" x14ac:dyDescent="0.2">
      <c r="A116" s="2"/>
      <c r="B116" s="2"/>
      <c r="C116" s="14"/>
      <c r="D116" s="14"/>
      <c r="E116" s="14"/>
      <c r="F116" s="14"/>
    </row>
    <row r="117" spans="1:6" x14ac:dyDescent="0.2">
      <c r="A117" s="2">
        <v>31</v>
      </c>
      <c r="B117" s="13" t="s">
        <v>12</v>
      </c>
      <c r="C117" s="22">
        <f t="shared" si="7"/>
        <v>-1.2899999999999991</v>
      </c>
      <c r="D117" s="22">
        <f t="shared" si="8"/>
        <v>-23.8</v>
      </c>
      <c r="E117" s="22">
        <f t="shared" si="9"/>
        <v>-23.8</v>
      </c>
      <c r="F117" s="22">
        <f t="shared" si="10"/>
        <v>-1.9000000000000021</v>
      </c>
    </row>
    <row r="118" spans="1:6" x14ac:dyDescent="0.2">
      <c r="A118" s="2">
        <v>32</v>
      </c>
      <c r="B118" s="13" t="s">
        <v>12</v>
      </c>
      <c r="C118" s="22">
        <f t="shared" si="7"/>
        <v>-1.379999999999999</v>
      </c>
      <c r="D118" s="22">
        <f t="shared" si="8"/>
        <v>-22.72</v>
      </c>
      <c r="E118" s="22">
        <f t="shared" si="9"/>
        <v>-22.72</v>
      </c>
      <c r="F118" s="22">
        <f t="shared" si="10"/>
        <v>-1.8399999999999999</v>
      </c>
    </row>
    <row r="119" spans="1:6" x14ac:dyDescent="0.2">
      <c r="A119" s="2">
        <v>33</v>
      </c>
      <c r="B119" s="13" t="s">
        <v>12</v>
      </c>
      <c r="C119" s="22">
        <f t="shared" si="7"/>
        <v>-1.1600000000000001</v>
      </c>
      <c r="D119" s="22">
        <f t="shared" si="8"/>
        <v>-24.79</v>
      </c>
      <c r="E119" s="22">
        <f t="shared" si="9"/>
        <v>-24.79</v>
      </c>
      <c r="F119" s="22">
        <f t="shared" si="10"/>
        <v>-1.8099999999999987</v>
      </c>
    </row>
    <row r="120" spans="1:6" x14ac:dyDescent="0.2">
      <c r="A120" s="2">
        <v>34</v>
      </c>
      <c r="B120" s="13" t="s">
        <v>12</v>
      </c>
      <c r="C120" s="22">
        <f t="shared" si="7"/>
        <v>-1.5600000000000023</v>
      </c>
      <c r="D120" s="22">
        <f t="shared" si="8"/>
        <v>-24.42</v>
      </c>
      <c r="E120" s="22">
        <f t="shared" si="9"/>
        <v>-24.42</v>
      </c>
      <c r="F120" s="22">
        <f t="shared" si="10"/>
        <v>-2.2800000000000011</v>
      </c>
    </row>
    <row r="121" spans="1:6" x14ac:dyDescent="0.2">
      <c r="A121" s="2">
        <v>35</v>
      </c>
      <c r="B121" s="13" t="s">
        <v>12</v>
      </c>
      <c r="C121" s="22">
        <f t="shared" si="7"/>
        <v>-0.89999999999999858</v>
      </c>
      <c r="D121" s="22">
        <f t="shared" si="8"/>
        <v>-23.81</v>
      </c>
      <c r="E121" s="22">
        <f t="shared" si="9"/>
        <v>-23.81</v>
      </c>
      <c r="F121" s="22">
        <f t="shared" si="10"/>
        <v>-1.5399999999999991</v>
      </c>
    </row>
    <row r="122" spans="1:6" x14ac:dyDescent="0.2">
      <c r="A122" s="14">
        <v>36</v>
      </c>
      <c r="B122" s="14" t="s">
        <v>15</v>
      </c>
      <c r="C122" s="14">
        <f t="shared" si="7"/>
        <v>-1.8000000000000007</v>
      </c>
      <c r="D122" s="14">
        <f t="shared" si="8"/>
        <v>-16.510000000000002</v>
      </c>
      <c r="E122" s="14">
        <f t="shared" si="9"/>
        <v>-16.510000000000002</v>
      </c>
      <c r="F122" s="14"/>
    </row>
    <row r="123" spans="1:6" x14ac:dyDescent="0.2">
      <c r="A123" s="14">
        <v>37</v>
      </c>
      <c r="B123" s="14" t="s">
        <v>15</v>
      </c>
      <c r="C123" s="14">
        <f t="shared" si="7"/>
        <v>-1.5800000000000018</v>
      </c>
      <c r="D123" s="14">
        <f t="shared" si="8"/>
        <v>-20.260000000000002</v>
      </c>
      <c r="E123" s="14">
        <f t="shared" si="9"/>
        <v>-20.260000000000002</v>
      </c>
      <c r="F123" s="14">
        <f t="shared" si="10"/>
        <v>-2.0400000000000027</v>
      </c>
    </row>
    <row r="124" spans="1:6" x14ac:dyDescent="0.2">
      <c r="A124" s="14">
        <v>38</v>
      </c>
      <c r="B124" s="14" t="s">
        <v>15</v>
      </c>
      <c r="C124" s="14">
        <f t="shared" si="7"/>
        <v>-1.870000000000001</v>
      </c>
      <c r="D124" s="14">
        <f t="shared" si="8"/>
        <v>-22.89</v>
      </c>
      <c r="E124" s="14">
        <f t="shared" si="9"/>
        <v>-22.89</v>
      </c>
      <c r="F124" s="14">
        <f t="shared" si="10"/>
        <v>-2.34</v>
      </c>
    </row>
    <row r="125" spans="1:6" x14ac:dyDescent="0.2">
      <c r="A125" s="14">
        <v>39</v>
      </c>
      <c r="B125" s="14" t="s">
        <v>15</v>
      </c>
      <c r="C125" s="14">
        <f t="shared" si="7"/>
        <v>-1.2900000000000027</v>
      </c>
      <c r="D125" s="14">
        <f t="shared" si="8"/>
        <v>-22.78</v>
      </c>
      <c r="E125" s="14">
        <f t="shared" si="9"/>
        <v>-22.78</v>
      </c>
      <c r="F125" s="14">
        <f t="shared" si="10"/>
        <v>-1.8100000000000023</v>
      </c>
    </row>
    <row r="126" spans="1:6" x14ac:dyDescent="0.2">
      <c r="A126" s="14">
        <v>40</v>
      </c>
      <c r="B126" s="14" t="s">
        <v>15</v>
      </c>
      <c r="C126" s="14">
        <f t="shared" si="7"/>
        <v>-1.5800000000000018</v>
      </c>
      <c r="D126" s="14">
        <f t="shared" si="8"/>
        <v>-22.71</v>
      </c>
      <c r="E126" s="14">
        <f t="shared" si="9"/>
        <v>-22.71</v>
      </c>
      <c r="F126" s="14">
        <f t="shared" si="10"/>
        <v>-1.9700000000000024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02678-2196-604A-B606-8D64884973A7}">
  <dimension ref="A1:L126"/>
  <sheetViews>
    <sheetView topLeftCell="A131" zoomScale="150" zoomScaleNormal="150" workbookViewId="0">
      <selection activeCell="E124" sqref="E124:F124"/>
    </sheetView>
  </sheetViews>
  <sheetFormatPr baseColWidth="10" defaultRowHeight="16" x14ac:dyDescent="0.2"/>
  <cols>
    <col min="1" max="1" width="17.6640625" bestFit="1" customWidth="1"/>
    <col min="2" max="2" width="18.1640625" bestFit="1" customWidth="1"/>
    <col min="3" max="4" width="13.5" bestFit="1" customWidth="1"/>
    <col min="5" max="5" width="14" bestFit="1" customWidth="1"/>
    <col min="6" max="6" width="13.6640625" bestFit="1" customWidth="1"/>
    <col min="7" max="7" width="14" bestFit="1" customWidth="1"/>
    <col min="8" max="8" width="13.6640625" bestFit="1" customWidth="1"/>
    <col min="9" max="9" width="14" bestFit="1" customWidth="1"/>
    <col min="10" max="10" width="13.6640625" bestFit="1" customWidth="1"/>
    <col min="11" max="11" width="14" bestFit="1" customWidth="1"/>
    <col min="12" max="12" width="13.6640625" bestFit="1" customWidth="1"/>
  </cols>
  <sheetData>
    <row r="1" spans="1:12" x14ac:dyDescent="0.2">
      <c r="A1" s="26" t="s">
        <v>0</v>
      </c>
      <c r="B1" s="1" t="s">
        <v>1</v>
      </c>
      <c r="C1" s="1" t="s">
        <v>2</v>
      </c>
      <c r="D1" s="1" t="s">
        <v>3</v>
      </c>
      <c r="E1" s="1" t="s">
        <v>26</v>
      </c>
      <c r="F1" s="1" t="s">
        <v>27</v>
      </c>
      <c r="G1" s="1" t="s">
        <v>28</v>
      </c>
      <c r="H1" s="1" t="s">
        <v>29</v>
      </c>
      <c r="I1" s="1" t="s">
        <v>30</v>
      </c>
      <c r="J1" s="1" t="s">
        <v>31</v>
      </c>
      <c r="K1" s="1" t="s">
        <v>32</v>
      </c>
      <c r="L1" s="1" t="s">
        <v>33</v>
      </c>
    </row>
    <row r="2" spans="1:12" x14ac:dyDescent="0.2">
      <c r="A2" s="2">
        <v>1</v>
      </c>
      <c r="B2" s="3" t="s">
        <v>10</v>
      </c>
      <c r="C2" s="4">
        <v>20.61</v>
      </c>
      <c r="D2" s="5">
        <v>35.799999999999997</v>
      </c>
      <c r="E2" s="3">
        <v>19.149999999999999</v>
      </c>
      <c r="F2" s="3">
        <v>30.5</v>
      </c>
      <c r="G2" s="3">
        <v>19.14</v>
      </c>
      <c r="H2" s="3">
        <v>30.3</v>
      </c>
      <c r="I2" s="4">
        <v>18.59</v>
      </c>
      <c r="J2" s="4">
        <v>30.7</v>
      </c>
      <c r="K2" s="4">
        <v>18.399999999999999</v>
      </c>
      <c r="L2" s="4">
        <v>29.5</v>
      </c>
    </row>
    <row r="3" spans="1:12" x14ac:dyDescent="0.2">
      <c r="A3" s="2">
        <v>2</v>
      </c>
      <c r="B3" s="3" t="s">
        <v>10</v>
      </c>
      <c r="C3" s="4">
        <v>22.95</v>
      </c>
      <c r="D3" s="5">
        <v>36.1</v>
      </c>
      <c r="E3" s="3">
        <v>21.06</v>
      </c>
      <c r="F3" s="3">
        <v>35.700000000000003</v>
      </c>
      <c r="G3" s="3">
        <v>20.99</v>
      </c>
      <c r="H3" s="3">
        <v>35.700000000000003</v>
      </c>
      <c r="I3" s="4">
        <v>20.83</v>
      </c>
      <c r="J3" s="4">
        <v>36.4</v>
      </c>
      <c r="K3" s="4">
        <v>20.56</v>
      </c>
      <c r="L3" s="4">
        <v>36.9</v>
      </c>
    </row>
    <row r="4" spans="1:12" x14ac:dyDescent="0.2">
      <c r="A4" s="2">
        <v>3</v>
      </c>
      <c r="B4" s="3" t="s">
        <v>10</v>
      </c>
      <c r="C4" s="4">
        <v>23.15</v>
      </c>
      <c r="D4" s="5">
        <v>36</v>
      </c>
      <c r="E4" s="3">
        <v>21.01</v>
      </c>
      <c r="F4" s="3">
        <v>36</v>
      </c>
      <c r="G4" s="3">
        <v>21</v>
      </c>
      <c r="H4" s="3">
        <v>36.200000000000003</v>
      </c>
      <c r="I4" s="4">
        <v>20.8</v>
      </c>
      <c r="J4" s="4">
        <v>36.1</v>
      </c>
      <c r="K4" s="4">
        <v>20.41</v>
      </c>
      <c r="L4" s="4">
        <v>36.200000000000003</v>
      </c>
    </row>
    <row r="5" spans="1:12" x14ac:dyDescent="0.2">
      <c r="A5" s="2">
        <v>4</v>
      </c>
      <c r="B5" s="3" t="s">
        <v>10</v>
      </c>
      <c r="C5" s="4">
        <v>21.64</v>
      </c>
      <c r="D5" s="5">
        <v>35.700000000000003</v>
      </c>
      <c r="E5" s="3">
        <v>19.489999999999998</v>
      </c>
      <c r="F5" s="3">
        <v>35.200000000000003</v>
      </c>
      <c r="G5" s="3">
        <v>19.46</v>
      </c>
      <c r="H5" s="3">
        <v>35</v>
      </c>
      <c r="I5" s="4">
        <v>19.34</v>
      </c>
      <c r="J5" s="4">
        <v>35.4</v>
      </c>
      <c r="K5" s="4">
        <v>19.07</v>
      </c>
      <c r="L5" s="4">
        <v>35.299999999999997</v>
      </c>
    </row>
    <row r="6" spans="1:12" x14ac:dyDescent="0.2">
      <c r="A6" s="2">
        <v>5</v>
      </c>
      <c r="B6" s="3" t="s">
        <v>10</v>
      </c>
      <c r="C6" s="4">
        <v>21.37</v>
      </c>
      <c r="D6" s="5">
        <v>36.299999999999997</v>
      </c>
      <c r="E6" s="3">
        <v>19.59</v>
      </c>
      <c r="F6" s="3">
        <v>34.700000000000003</v>
      </c>
      <c r="G6" s="3">
        <v>19.52</v>
      </c>
      <c r="H6" s="3">
        <v>34.6</v>
      </c>
      <c r="I6" s="4">
        <v>19.36</v>
      </c>
      <c r="J6" s="4">
        <v>35.6</v>
      </c>
      <c r="K6" s="4">
        <v>19.23</v>
      </c>
      <c r="L6" s="4">
        <v>37.200000000000003</v>
      </c>
    </row>
    <row r="7" spans="1:12" x14ac:dyDescent="0.2">
      <c r="A7" s="2">
        <v>6</v>
      </c>
      <c r="B7" s="2" t="s">
        <v>11</v>
      </c>
      <c r="C7" s="6">
        <v>20.77</v>
      </c>
      <c r="D7" s="7">
        <v>35.700000000000003</v>
      </c>
      <c r="E7" s="2">
        <v>18.88</v>
      </c>
      <c r="F7" s="2">
        <v>34.1</v>
      </c>
      <c r="G7" s="2">
        <v>18.899999999999999</v>
      </c>
      <c r="H7" s="2">
        <v>34.1</v>
      </c>
      <c r="I7" s="6">
        <v>18.64</v>
      </c>
      <c r="J7" s="6">
        <v>35.299999999999997</v>
      </c>
      <c r="K7" s="6">
        <v>18.54</v>
      </c>
      <c r="L7" s="6">
        <v>36.9</v>
      </c>
    </row>
    <row r="8" spans="1:12" x14ac:dyDescent="0.2">
      <c r="A8" s="2">
        <v>7</v>
      </c>
      <c r="B8" s="2" t="s">
        <v>11</v>
      </c>
      <c r="C8" s="6">
        <v>25.12</v>
      </c>
      <c r="D8" s="7">
        <v>36</v>
      </c>
      <c r="E8" s="2">
        <v>23.34</v>
      </c>
      <c r="F8" s="2">
        <v>34.4</v>
      </c>
      <c r="G8" s="2">
        <v>23.28</v>
      </c>
      <c r="H8" s="2">
        <v>34.200000000000003</v>
      </c>
      <c r="I8" s="6">
        <v>22.98</v>
      </c>
      <c r="J8" s="6">
        <v>35.6</v>
      </c>
      <c r="K8" s="6">
        <v>22.92</v>
      </c>
      <c r="L8" s="6">
        <v>35.4</v>
      </c>
    </row>
    <row r="9" spans="1:12" x14ac:dyDescent="0.2">
      <c r="A9" s="2">
        <v>8</v>
      </c>
      <c r="B9" s="2" t="s">
        <v>11</v>
      </c>
      <c r="C9" s="6">
        <v>22.75</v>
      </c>
      <c r="D9" s="7">
        <v>36.200000000000003</v>
      </c>
      <c r="E9" s="2">
        <v>20.95</v>
      </c>
      <c r="F9" s="2">
        <v>31.3</v>
      </c>
      <c r="G9" s="2">
        <v>20.89</v>
      </c>
      <c r="H9" s="2">
        <v>31</v>
      </c>
      <c r="I9" s="6">
        <v>20.72</v>
      </c>
      <c r="J9" s="6">
        <v>35.6</v>
      </c>
      <c r="K9" s="6">
        <v>20.59</v>
      </c>
      <c r="L9" s="6">
        <v>35.799999999999997</v>
      </c>
    </row>
    <row r="10" spans="1:12" x14ac:dyDescent="0.2">
      <c r="A10" s="2">
        <v>9</v>
      </c>
      <c r="B10" s="2" t="s">
        <v>11</v>
      </c>
      <c r="C10" s="6">
        <v>20.46</v>
      </c>
      <c r="D10" s="7">
        <v>36.200000000000003</v>
      </c>
      <c r="E10" s="2">
        <v>18.54</v>
      </c>
      <c r="F10" s="2">
        <v>33.1</v>
      </c>
      <c r="G10" s="2">
        <v>18.510000000000002</v>
      </c>
      <c r="H10" s="2">
        <v>32.9</v>
      </c>
      <c r="I10" s="6">
        <v>18.41</v>
      </c>
      <c r="J10" s="6">
        <v>35.5</v>
      </c>
      <c r="K10" s="6">
        <v>18.28</v>
      </c>
      <c r="L10" s="6">
        <v>35</v>
      </c>
    </row>
    <row r="11" spans="1:12" x14ac:dyDescent="0.2">
      <c r="A11" s="2">
        <v>10</v>
      </c>
      <c r="B11" s="2" t="s">
        <v>11</v>
      </c>
      <c r="C11" s="6">
        <v>21.27</v>
      </c>
      <c r="D11" s="7">
        <v>36.299999999999997</v>
      </c>
      <c r="E11" s="2">
        <v>19.420000000000002</v>
      </c>
      <c r="F11" s="2">
        <v>35.799999999999997</v>
      </c>
      <c r="G11" s="2">
        <v>19.38</v>
      </c>
      <c r="H11" s="2">
        <v>35.6</v>
      </c>
      <c r="I11" s="6">
        <v>19.440000000000001</v>
      </c>
      <c r="J11" s="6">
        <v>36.9</v>
      </c>
      <c r="K11" s="6">
        <v>18.809999999999999</v>
      </c>
      <c r="L11" s="6">
        <v>36.4</v>
      </c>
    </row>
    <row r="12" spans="1:12" x14ac:dyDescent="0.2">
      <c r="A12" s="2"/>
      <c r="B12" s="8"/>
      <c r="C12" s="9"/>
      <c r="D12" s="10"/>
      <c r="E12" s="8"/>
      <c r="F12" s="8"/>
      <c r="G12" s="8"/>
      <c r="H12" s="8"/>
      <c r="I12" s="9"/>
      <c r="J12" s="9"/>
      <c r="K12" s="9"/>
      <c r="L12" s="9"/>
    </row>
    <row r="13" spans="1:12" x14ac:dyDescent="0.2">
      <c r="A13" s="2"/>
      <c r="B13" s="8"/>
      <c r="C13" s="9"/>
      <c r="D13" s="10"/>
      <c r="E13" s="8"/>
      <c r="F13" s="8"/>
      <c r="G13" s="8"/>
      <c r="H13" s="8"/>
      <c r="I13" s="9"/>
      <c r="J13" s="9"/>
      <c r="K13" s="9"/>
      <c r="L13" s="9"/>
    </row>
    <row r="14" spans="1:12" x14ac:dyDescent="0.2">
      <c r="A14" s="2"/>
      <c r="B14" s="8"/>
      <c r="C14" s="9"/>
      <c r="D14" s="10"/>
      <c r="E14" s="8"/>
      <c r="F14" s="8"/>
      <c r="G14" s="8"/>
      <c r="H14" s="8"/>
      <c r="I14" s="9"/>
      <c r="J14" s="9"/>
      <c r="K14" s="9"/>
      <c r="L14" s="9"/>
    </row>
    <row r="15" spans="1:12" x14ac:dyDescent="0.2">
      <c r="A15" s="2"/>
      <c r="B15" s="8"/>
      <c r="C15" s="9"/>
      <c r="D15" s="10"/>
      <c r="E15" s="8"/>
      <c r="F15" s="8"/>
      <c r="G15" s="8"/>
      <c r="H15" s="8"/>
      <c r="I15" s="9"/>
      <c r="J15" s="9"/>
      <c r="K15" s="9"/>
      <c r="L15" s="9"/>
    </row>
    <row r="16" spans="1:12" x14ac:dyDescent="0.2">
      <c r="A16" s="2"/>
      <c r="B16" s="8"/>
      <c r="C16" s="9"/>
      <c r="D16" s="10"/>
      <c r="E16" s="8"/>
      <c r="F16" s="8"/>
      <c r="G16" s="8"/>
      <c r="H16" s="8"/>
      <c r="I16" s="9"/>
      <c r="J16" s="9"/>
      <c r="K16" s="9"/>
      <c r="L16" s="9"/>
    </row>
    <row r="17" spans="1:12" x14ac:dyDescent="0.2">
      <c r="A17" s="2"/>
      <c r="B17" s="2"/>
      <c r="C17" s="6"/>
      <c r="D17" s="7"/>
      <c r="E17" s="2"/>
      <c r="F17" s="2"/>
      <c r="G17" s="2"/>
      <c r="H17" s="2"/>
      <c r="I17" s="6"/>
      <c r="J17" s="6"/>
      <c r="K17" s="6"/>
      <c r="L17" s="6"/>
    </row>
    <row r="18" spans="1:12" x14ac:dyDescent="0.2">
      <c r="A18" s="2"/>
      <c r="B18" s="2"/>
      <c r="C18" s="6"/>
      <c r="D18" s="7"/>
      <c r="E18" s="2"/>
      <c r="F18" s="2"/>
      <c r="G18" s="2"/>
      <c r="H18" s="2"/>
      <c r="I18" s="6"/>
      <c r="J18" s="6"/>
      <c r="K18" s="6"/>
      <c r="L18" s="6"/>
    </row>
    <row r="19" spans="1:12" x14ac:dyDescent="0.2">
      <c r="A19" s="2"/>
      <c r="B19" s="2"/>
      <c r="C19" s="6"/>
      <c r="D19" s="7"/>
      <c r="E19" s="2"/>
      <c r="F19" s="2"/>
      <c r="G19" s="2"/>
      <c r="H19" s="2"/>
      <c r="I19" s="6"/>
      <c r="J19" s="6"/>
      <c r="K19" s="6"/>
      <c r="L19" s="6"/>
    </row>
    <row r="20" spans="1:12" x14ac:dyDescent="0.2">
      <c r="A20" s="2"/>
      <c r="B20" s="2"/>
      <c r="C20" s="6"/>
      <c r="D20" s="7"/>
      <c r="E20" s="2"/>
      <c r="F20" s="2"/>
      <c r="G20" s="2"/>
      <c r="H20" s="2"/>
      <c r="I20" s="6"/>
      <c r="J20" s="6"/>
      <c r="K20" s="6"/>
      <c r="L20" s="6"/>
    </row>
    <row r="21" spans="1:12" x14ac:dyDescent="0.2">
      <c r="A21" s="2"/>
      <c r="B21" s="2"/>
      <c r="C21" s="6"/>
      <c r="D21" s="7"/>
      <c r="E21" s="2"/>
      <c r="F21" s="2"/>
      <c r="G21" s="2"/>
      <c r="H21" s="2"/>
      <c r="I21" s="6"/>
      <c r="J21" s="6"/>
      <c r="K21" s="6"/>
      <c r="L21" s="6"/>
    </row>
    <row r="22" spans="1:12" x14ac:dyDescent="0.2">
      <c r="A22" s="2"/>
      <c r="B22" s="11"/>
      <c r="C22" s="12"/>
      <c r="D22" s="11"/>
      <c r="E22" s="11"/>
      <c r="F22" s="11"/>
      <c r="G22" s="11"/>
      <c r="H22" s="11"/>
      <c r="I22" s="12"/>
      <c r="J22" s="12"/>
      <c r="K22" s="12"/>
      <c r="L22" s="12"/>
    </row>
    <row r="23" spans="1:12" x14ac:dyDescent="0.2">
      <c r="A23" s="2"/>
      <c r="B23" s="11"/>
      <c r="C23" s="12"/>
      <c r="D23" s="12"/>
      <c r="E23" s="11"/>
      <c r="F23" s="11"/>
      <c r="G23" s="12"/>
      <c r="H23" s="12"/>
      <c r="I23" s="12"/>
      <c r="J23" s="12"/>
      <c r="K23" s="12"/>
      <c r="L23" s="12"/>
    </row>
    <row r="24" spans="1:12" x14ac:dyDescent="0.2">
      <c r="A24" s="2"/>
      <c r="B24" s="11"/>
      <c r="C24" s="12"/>
      <c r="D24" s="12"/>
      <c r="E24" s="11"/>
      <c r="F24" s="11"/>
      <c r="G24" s="11"/>
      <c r="H24" s="11"/>
      <c r="I24" s="12"/>
      <c r="J24" s="12"/>
      <c r="K24" s="12"/>
      <c r="L24" s="12"/>
    </row>
    <row r="25" spans="1:12" x14ac:dyDescent="0.2">
      <c r="A25" s="2"/>
      <c r="B25" s="11"/>
      <c r="C25" s="12"/>
      <c r="D25" s="12"/>
      <c r="E25" s="11"/>
      <c r="F25" s="11"/>
      <c r="G25" s="11"/>
      <c r="H25" s="11"/>
      <c r="I25" s="12"/>
      <c r="J25" s="12"/>
      <c r="K25" s="12"/>
      <c r="L25" s="12"/>
    </row>
    <row r="26" spans="1:12" x14ac:dyDescent="0.2">
      <c r="A26" s="2"/>
      <c r="B26" s="11"/>
      <c r="C26" s="12"/>
      <c r="D26" s="12"/>
      <c r="E26" s="12"/>
      <c r="F26" s="11"/>
      <c r="G26" s="12"/>
      <c r="H26" s="12"/>
      <c r="I26" s="12"/>
      <c r="J26" s="12"/>
      <c r="K26" s="12"/>
      <c r="L26" s="12"/>
    </row>
    <row r="27" spans="1:12" x14ac:dyDescent="0.2">
      <c r="A27" s="2"/>
      <c r="B27" s="2"/>
      <c r="C27" s="6"/>
      <c r="D27" s="2"/>
      <c r="E27" s="6"/>
      <c r="F27" s="6"/>
      <c r="G27" s="6"/>
      <c r="H27" s="6"/>
      <c r="I27" s="6"/>
      <c r="J27" s="6"/>
      <c r="K27" s="6"/>
      <c r="L27" s="6"/>
    </row>
    <row r="28" spans="1:12" x14ac:dyDescent="0.2">
      <c r="A28" s="2"/>
      <c r="B28" s="2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2" x14ac:dyDescent="0.2">
      <c r="A29" s="2"/>
      <c r="B29" s="2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2">
      <c r="A30" s="2"/>
      <c r="B30" s="2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2">
      <c r="A31" s="2"/>
      <c r="B31" s="2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 x14ac:dyDescent="0.2">
      <c r="A32" s="2">
        <v>31</v>
      </c>
      <c r="B32" s="13" t="s">
        <v>12</v>
      </c>
      <c r="C32" s="13">
        <v>23.8</v>
      </c>
      <c r="D32" s="13">
        <v>36.299999999999997</v>
      </c>
      <c r="E32" s="13">
        <v>21.71</v>
      </c>
      <c r="F32" s="13">
        <v>33.5</v>
      </c>
      <c r="G32" s="13">
        <v>21.71</v>
      </c>
      <c r="H32" s="13">
        <v>33.9</v>
      </c>
      <c r="I32" s="13">
        <v>21.49</v>
      </c>
      <c r="J32" s="13">
        <v>35.6</v>
      </c>
      <c r="K32" s="13">
        <v>21.32</v>
      </c>
      <c r="L32" s="13">
        <v>35.5</v>
      </c>
    </row>
    <row r="33" spans="1:12" x14ac:dyDescent="0.2">
      <c r="A33" s="2">
        <v>32</v>
      </c>
      <c r="B33" s="13" t="s">
        <v>12</v>
      </c>
      <c r="C33" s="13">
        <v>22.72</v>
      </c>
      <c r="D33" s="13">
        <v>36.1</v>
      </c>
      <c r="E33" s="13">
        <v>20.7</v>
      </c>
      <c r="F33" s="13">
        <v>31.7</v>
      </c>
      <c r="G33" s="13">
        <v>20.78</v>
      </c>
      <c r="H33" s="13">
        <v>31.6</v>
      </c>
      <c r="I33" s="13">
        <v>20.51</v>
      </c>
      <c r="J33" s="13">
        <v>32.299999999999997</v>
      </c>
      <c r="K33" s="13">
        <v>20.43</v>
      </c>
      <c r="L33" s="13">
        <v>34.299999999999997</v>
      </c>
    </row>
    <row r="34" spans="1:12" x14ac:dyDescent="0.2">
      <c r="A34" s="2">
        <v>33</v>
      </c>
      <c r="B34" s="13" t="s">
        <v>12</v>
      </c>
      <c r="C34" s="13">
        <v>24.79</v>
      </c>
      <c r="D34" s="13">
        <v>35.5</v>
      </c>
      <c r="E34" s="13">
        <v>23.07</v>
      </c>
      <c r="F34" s="13">
        <v>31.5</v>
      </c>
      <c r="G34" s="13">
        <v>23.02</v>
      </c>
      <c r="H34" s="13">
        <v>31.4</v>
      </c>
      <c r="I34" s="13">
        <v>22.73</v>
      </c>
      <c r="J34" s="13">
        <v>32.4</v>
      </c>
      <c r="K34" s="13">
        <v>22.63</v>
      </c>
      <c r="L34" s="13">
        <v>34.1</v>
      </c>
    </row>
    <row r="35" spans="1:12" x14ac:dyDescent="0.2">
      <c r="A35" s="2">
        <v>34</v>
      </c>
      <c r="B35" s="13" t="s">
        <v>12</v>
      </c>
      <c r="C35" s="13">
        <v>24.42</v>
      </c>
      <c r="D35" s="13">
        <v>36.4</v>
      </c>
      <c r="E35" s="13">
        <v>22.14</v>
      </c>
      <c r="F35" s="13">
        <v>31</v>
      </c>
      <c r="G35" s="13">
        <v>22.12</v>
      </c>
      <c r="H35" s="13">
        <v>31.3</v>
      </c>
      <c r="I35" s="13">
        <v>21.79</v>
      </c>
      <c r="J35" s="13">
        <v>34.9</v>
      </c>
      <c r="K35" s="13">
        <v>21.77</v>
      </c>
      <c r="L35" s="13">
        <v>33.299999999999997</v>
      </c>
    </row>
    <row r="36" spans="1:12" x14ac:dyDescent="0.2">
      <c r="A36" s="2">
        <v>35</v>
      </c>
      <c r="B36" s="13" t="s">
        <v>12</v>
      </c>
      <c r="C36" s="13">
        <v>23.81</v>
      </c>
      <c r="D36" s="13">
        <v>36.4</v>
      </c>
      <c r="E36" s="13">
        <v>22.22</v>
      </c>
      <c r="F36" s="13">
        <v>34.6</v>
      </c>
      <c r="G36" s="13">
        <v>22.27</v>
      </c>
      <c r="H36" s="13">
        <v>34.6</v>
      </c>
      <c r="I36" s="13">
        <v>22.08</v>
      </c>
      <c r="J36" s="13">
        <v>35.700000000000003</v>
      </c>
      <c r="K36" s="13">
        <v>21.89</v>
      </c>
      <c r="L36" s="13">
        <v>35.299999999999997</v>
      </c>
    </row>
    <row r="37" spans="1:12" x14ac:dyDescent="0.2">
      <c r="A37" s="2">
        <v>36</v>
      </c>
      <c r="B37" s="2" t="s">
        <v>13</v>
      </c>
      <c r="C37" s="6">
        <v>16.510000000000002</v>
      </c>
      <c r="D37" s="6">
        <v>36.4</v>
      </c>
      <c r="E37" s="2" t="s">
        <v>25</v>
      </c>
      <c r="F37" s="2" t="s">
        <v>25</v>
      </c>
      <c r="G37" s="2" t="s">
        <v>25</v>
      </c>
      <c r="H37" s="2" t="s">
        <v>25</v>
      </c>
      <c r="I37" s="2" t="s">
        <v>25</v>
      </c>
      <c r="J37" s="2" t="s">
        <v>25</v>
      </c>
      <c r="K37" s="2" t="s">
        <v>25</v>
      </c>
      <c r="L37" s="2" t="s">
        <v>25</v>
      </c>
    </row>
    <row r="38" spans="1:12" x14ac:dyDescent="0.2">
      <c r="A38" s="2">
        <v>37</v>
      </c>
      <c r="B38" s="6" t="s">
        <v>13</v>
      </c>
      <c r="C38" s="6">
        <v>20.260000000000002</v>
      </c>
      <c r="D38" s="6">
        <v>36.6</v>
      </c>
      <c r="E38" s="14">
        <v>18.11</v>
      </c>
      <c r="F38" s="14">
        <v>24.9</v>
      </c>
      <c r="G38" s="14">
        <v>18.09</v>
      </c>
      <c r="H38" s="14">
        <v>25.3</v>
      </c>
      <c r="I38" s="14">
        <v>18.100000000000001</v>
      </c>
      <c r="J38" s="14">
        <v>23.4</v>
      </c>
      <c r="K38" s="14">
        <v>18</v>
      </c>
      <c r="L38" s="14">
        <v>20.8</v>
      </c>
    </row>
    <row r="39" spans="1:12" x14ac:dyDescent="0.2">
      <c r="A39" s="2">
        <v>38</v>
      </c>
      <c r="B39" s="6" t="s">
        <v>13</v>
      </c>
      <c r="C39" s="6">
        <v>22.89</v>
      </c>
      <c r="D39" s="6">
        <v>36.799999999999997</v>
      </c>
      <c r="E39" s="14">
        <v>20.52</v>
      </c>
      <c r="F39" s="14">
        <v>24.2</v>
      </c>
      <c r="G39" s="14">
        <v>20.46</v>
      </c>
      <c r="H39" s="14">
        <v>23.9</v>
      </c>
      <c r="I39" s="2" t="s">
        <v>25</v>
      </c>
      <c r="J39" s="2" t="s">
        <v>25</v>
      </c>
      <c r="K39" s="2" t="s">
        <v>25</v>
      </c>
      <c r="L39" s="2" t="s">
        <v>25</v>
      </c>
    </row>
    <row r="40" spans="1:12" x14ac:dyDescent="0.2">
      <c r="A40" s="2">
        <v>39</v>
      </c>
      <c r="B40" s="6" t="s">
        <v>13</v>
      </c>
      <c r="C40" s="6">
        <v>22.78</v>
      </c>
      <c r="D40" s="6">
        <v>36.5</v>
      </c>
      <c r="E40" s="14">
        <v>20.87</v>
      </c>
      <c r="F40" s="14">
        <v>26.2</v>
      </c>
      <c r="G40" s="14">
        <v>20.8</v>
      </c>
      <c r="H40" s="14">
        <v>26.4</v>
      </c>
      <c r="I40" s="14">
        <v>20.85</v>
      </c>
      <c r="J40" s="14">
        <v>24.2</v>
      </c>
      <c r="K40" s="14">
        <v>20.94</v>
      </c>
      <c r="L40" s="14">
        <v>21.1</v>
      </c>
    </row>
    <row r="41" spans="1:12" x14ac:dyDescent="0.2">
      <c r="A41" s="2">
        <v>40</v>
      </c>
      <c r="B41" s="6" t="s">
        <v>13</v>
      </c>
      <c r="C41" s="6">
        <v>22.71</v>
      </c>
      <c r="D41" s="6">
        <v>36.1</v>
      </c>
      <c r="E41" s="14">
        <v>20.58</v>
      </c>
      <c r="F41" s="14">
        <v>30</v>
      </c>
      <c r="G41" s="14">
        <v>20.66</v>
      </c>
      <c r="H41" s="14">
        <v>30.1</v>
      </c>
      <c r="I41" s="14">
        <v>20.54</v>
      </c>
      <c r="J41" s="14">
        <v>30.4</v>
      </c>
      <c r="K41" s="14">
        <v>20.190000000000001</v>
      </c>
      <c r="L41" s="14">
        <v>31.6</v>
      </c>
    </row>
    <row r="42" spans="1:12" x14ac:dyDescent="0.2">
      <c r="A42" s="16"/>
      <c r="B42" s="16"/>
      <c r="C42" s="24"/>
      <c r="D42" s="24"/>
      <c r="E42" s="24"/>
    </row>
    <row r="43" spans="1:12" x14ac:dyDescent="0.2">
      <c r="A43" s="17" t="s">
        <v>14</v>
      </c>
      <c r="B43" s="17" t="s">
        <v>1</v>
      </c>
      <c r="C43" s="17" t="str">
        <f>F1</f>
        <v xml:space="preserve">Temp (℃) 16h </v>
      </c>
      <c r="D43" s="17" t="str">
        <f>H1</f>
        <v xml:space="preserve">Temp (℃) 18h </v>
      </c>
      <c r="E43" s="17" t="str">
        <f>J1</f>
        <v xml:space="preserve">Temp (℃) 20h </v>
      </c>
      <c r="F43" s="17" t="str">
        <f>L1</f>
        <v xml:space="preserve">Temp (℃) 22h </v>
      </c>
    </row>
    <row r="44" spans="1:12" x14ac:dyDescent="0.2">
      <c r="A44" s="2">
        <v>1</v>
      </c>
      <c r="B44" s="3" t="s">
        <v>10</v>
      </c>
      <c r="C44" s="19">
        <f>F2-D2</f>
        <v>-5.2999999999999972</v>
      </c>
      <c r="D44" s="19">
        <f>H2-D2</f>
        <v>-5.4999999999999964</v>
      </c>
      <c r="E44" s="19">
        <f>J2-D2</f>
        <v>-5.0999999999999979</v>
      </c>
      <c r="F44" s="19">
        <f>L2-D2</f>
        <v>-6.2999999999999972</v>
      </c>
    </row>
    <row r="45" spans="1:12" x14ac:dyDescent="0.2">
      <c r="A45" s="2">
        <v>2</v>
      </c>
      <c r="B45" s="3" t="s">
        <v>10</v>
      </c>
      <c r="C45" s="19">
        <f t="shared" ref="C45:C48" si="0">F3-D3</f>
        <v>-0.39999999999999858</v>
      </c>
      <c r="D45" s="19">
        <f t="shared" ref="D45:D48" si="1">H3-D3</f>
        <v>-0.39999999999999858</v>
      </c>
      <c r="E45" s="19">
        <f t="shared" ref="E45:E83" si="2">J3-D3</f>
        <v>0.29999999999999716</v>
      </c>
      <c r="F45" s="19">
        <f t="shared" ref="F45:F83" si="3">L3-D3</f>
        <v>0.79999999999999716</v>
      </c>
    </row>
    <row r="46" spans="1:12" x14ac:dyDescent="0.2">
      <c r="A46" s="2">
        <v>3</v>
      </c>
      <c r="B46" s="3" t="s">
        <v>10</v>
      </c>
      <c r="C46" s="19">
        <f t="shared" si="0"/>
        <v>0</v>
      </c>
      <c r="D46" s="19">
        <f t="shared" si="1"/>
        <v>0.20000000000000284</v>
      </c>
      <c r="E46" s="19">
        <f t="shared" si="2"/>
        <v>0.10000000000000142</v>
      </c>
      <c r="F46" s="19">
        <f t="shared" si="3"/>
        <v>0.20000000000000284</v>
      </c>
    </row>
    <row r="47" spans="1:12" x14ac:dyDescent="0.2">
      <c r="A47" s="2">
        <v>4</v>
      </c>
      <c r="B47" s="3" t="s">
        <v>10</v>
      </c>
      <c r="C47" s="19">
        <f t="shared" si="0"/>
        <v>-0.5</v>
      </c>
      <c r="D47" s="19">
        <f t="shared" si="1"/>
        <v>-0.70000000000000284</v>
      </c>
      <c r="E47" s="19">
        <f t="shared" si="2"/>
        <v>-0.30000000000000426</v>
      </c>
      <c r="F47" s="19">
        <f t="shared" si="3"/>
        <v>-0.40000000000000568</v>
      </c>
    </row>
    <row r="48" spans="1:12" x14ac:dyDescent="0.2">
      <c r="A48" s="2">
        <v>5</v>
      </c>
      <c r="B48" s="3" t="s">
        <v>10</v>
      </c>
      <c r="C48" s="19">
        <f t="shared" si="0"/>
        <v>-1.5999999999999943</v>
      </c>
      <c r="D48" s="19">
        <f t="shared" si="1"/>
        <v>-1.6999999999999957</v>
      </c>
      <c r="E48" s="19">
        <f t="shared" si="2"/>
        <v>-0.69999999999999574</v>
      </c>
      <c r="F48" s="19">
        <f t="shared" si="3"/>
        <v>0.90000000000000568</v>
      </c>
    </row>
    <row r="49" spans="1:6" x14ac:dyDescent="0.2">
      <c r="A49" s="2">
        <v>6</v>
      </c>
      <c r="B49" s="2" t="s">
        <v>11</v>
      </c>
      <c r="C49" s="14">
        <f>F7-D7</f>
        <v>-1.6000000000000014</v>
      </c>
      <c r="D49" s="14">
        <f>H7-D7</f>
        <v>-1.6000000000000014</v>
      </c>
      <c r="E49" s="14">
        <f t="shared" si="2"/>
        <v>-0.40000000000000568</v>
      </c>
      <c r="F49" s="14">
        <f t="shared" si="3"/>
        <v>1.1999999999999957</v>
      </c>
    </row>
    <row r="50" spans="1:6" x14ac:dyDescent="0.2">
      <c r="A50" s="2">
        <v>7</v>
      </c>
      <c r="B50" s="2" t="s">
        <v>11</v>
      </c>
      <c r="C50" s="14">
        <f t="shared" ref="C50:C53" si="4">F8-D8</f>
        <v>-1.6000000000000014</v>
      </c>
      <c r="D50" s="14">
        <f t="shared" ref="D50:D83" si="5">H8-D8</f>
        <v>-1.7999999999999972</v>
      </c>
      <c r="E50" s="14">
        <f t="shared" si="2"/>
        <v>-0.39999999999999858</v>
      </c>
      <c r="F50" s="14">
        <f t="shared" si="3"/>
        <v>-0.60000000000000142</v>
      </c>
    </row>
    <row r="51" spans="1:6" x14ac:dyDescent="0.2">
      <c r="A51" s="2">
        <v>8</v>
      </c>
      <c r="B51" s="2" t="s">
        <v>11</v>
      </c>
      <c r="C51" s="14">
        <f t="shared" si="4"/>
        <v>-4.9000000000000021</v>
      </c>
      <c r="D51" s="14">
        <f t="shared" si="5"/>
        <v>-5.2000000000000028</v>
      </c>
      <c r="E51" s="14">
        <f t="shared" si="2"/>
        <v>-0.60000000000000142</v>
      </c>
      <c r="F51" s="14">
        <f t="shared" si="3"/>
        <v>-0.40000000000000568</v>
      </c>
    </row>
    <row r="52" spans="1:6" x14ac:dyDescent="0.2">
      <c r="A52" s="2">
        <v>9</v>
      </c>
      <c r="B52" s="2" t="s">
        <v>11</v>
      </c>
      <c r="C52" s="14">
        <f t="shared" si="4"/>
        <v>-3.1000000000000014</v>
      </c>
      <c r="D52" s="14">
        <f t="shared" si="5"/>
        <v>-3.3000000000000043</v>
      </c>
      <c r="E52" s="14">
        <f t="shared" si="2"/>
        <v>-0.70000000000000284</v>
      </c>
      <c r="F52" s="14">
        <f t="shared" si="3"/>
        <v>-1.2000000000000028</v>
      </c>
    </row>
    <row r="53" spans="1:6" x14ac:dyDescent="0.2">
      <c r="A53" s="2">
        <v>10</v>
      </c>
      <c r="B53" s="2" t="s">
        <v>11</v>
      </c>
      <c r="C53" s="14">
        <f t="shared" si="4"/>
        <v>-0.5</v>
      </c>
      <c r="D53" s="14">
        <f t="shared" si="5"/>
        <v>-0.69999999999999574</v>
      </c>
      <c r="E53" s="14">
        <f t="shared" si="2"/>
        <v>0.60000000000000142</v>
      </c>
      <c r="F53" s="14">
        <f t="shared" si="3"/>
        <v>0.10000000000000142</v>
      </c>
    </row>
    <row r="54" spans="1:6" x14ac:dyDescent="0.2">
      <c r="A54" s="2"/>
      <c r="B54" s="8"/>
      <c r="C54" s="20"/>
      <c r="D54" s="20"/>
      <c r="E54" s="20"/>
      <c r="F54" s="20"/>
    </row>
    <row r="55" spans="1:6" x14ac:dyDescent="0.2">
      <c r="A55" s="2"/>
      <c r="B55" s="8"/>
      <c r="C55" s="20"/>
      <c r="D55" s="20"/>
      <c r="E55" s="20"/>
      <c r="F55" s="20"/>
    </row>
    <row r="56" spans="1:6" x14ac:dyDescent="0.2">
      <c r="A56" s="2"/>
      <c r="B56" s="8"/>
      <c r="C56" s="20"/>
      <c r="D56" s="20"/>
      <c r="E56" s="20"/>
      <c r="F56" s="20"/>
    </row>
    <row r="57" spans="1:6" x14ac:dyDescent="0.2">
      <c r="A57" s="2"/>
      <c r="B57" s="8"/>
      <c r="C57" s="20"/>
      <c r="D57" s="20"/>
      <c r="E57" s="20"/>
      <c r="F57" s="20"/>
    </row>
    <row r="58" spans="1:6" x14ac:dyDescent="0.2">
      <c r="A58" s="2"/>
      <c r="B58" s="8"/>
      <c r="C58" s="20"/>
      <c r="D58" s="20"/>
      <c r="E58" s="20"/>
      <c r="F58" s="20"/>
    </row>
    <row r="59" spans="1:6" x14ac:dyDescent="0.2">
      <c r="A59" s="2"/>
      <c r="B59" s="2"/>
      <c r="C59" s="14"/>
      <c r="D59" s="14"/>
      <c r="E59" s="14"/>
      <c r="F59" s="14"/>
    </row>
    <row r="60" spans="1:6" x14ac:dyDescent="0.2">
      <c r="A60" s="2"/>
      <c r="B60" s="2"/>
      <c r="C60" s="14"/>
      <c r="D60" s="14"/>
      <c r="E60" s="14"/>
      <c r="F60" s="14"/>
    </row>
    <row r="61" spans="1:6" x14ac:dyDescent="0.2">
      <c r="A61" s="2"/>
      <c r="B61" s="2"/>
      <c r="C61" s="14"/>
      <c r="D61" s="14"/>
      <c r="E61" s="14"/>
      <c r="F61" s="14"/>
    </row>
    <row r="62" spans="1:6" x14ac:dyDescent="0.2">
      <c r="A62" s="2"/>
      <c r="B62" s="2"/>
      <c r="C62" s="14"/>
      <c r="D62" s="14"/>
      <c r="E62" s="14"/>
      <c r="F62" s="14"/>
    </row>
    <row r="63" spans="1:6" x14ac:dyDescent="0.2">
      <c r="A63" s="2"/>
      <c r="B63" s="2"/>
      <c r="C63" s="14"/>
      <c r="D63" s="14"/>
      <c r="E63" s="14"/>
      <c r="F63" s="14"/>
    </row>
    <row r="64" spans="1:6" x14ac:dyDescent="0.2">
      <c r="A64" s="2"/>
      <c r="B64" s="11"/>
      <c r="C64" s="21"/>
      <c r="D64" s="21"/>
      <c r="E64" s="21"/>
      <c r="F64" s="21"/>
    </row>
    <row r="65" spans="1:6" x14ac:dyDescent="0.2">
      <c r="A65" s="2"/>
      <c r="B65" s="11"/>
      <c r="C65" s="21"/>
      <c r="D65" s="21"/>
      <c r="E65" s="21"/>
      <c r="F65" s="21"/>
    </row>
    <row r="66" spans="1:6" x14ac:dyDescent="0.2">
      <c r="A66" s="2"/>
      <c r="B66" s="11"/>
      <c r="C66" s="21"/>
      <c r="D66" s="21"/>
      <c r="E66" s="21"/>
      <c r="F66" s="21"/>
    </row>
    <row r="67" spans="1:6" x14ac:dyDescent="0.2">
      <c r="A67" s="2"/>
      <c r="B67" s="11"/>
      <c r="C67" s="21"/>
      <c r="D67" s="21"/>
      <c r="E67" s="21"/>
      <c r="F67" s="21"/>
    </row>
    <row r="68" spans="1:6" x14ac:dyDescent="0.2">
      <c r="A68" s="2"/>
      <c r="B68" s="11"/>
      <c r="C68" s="21"/>
      <c r="D68" s="21"/>
      <c r="E68" s="21"/>
      <c r="F68" s="21"/>
    </row>
    <row r="69" spans="1:6" x14ac:dyDescent="0.2">
      <c r="A69" s="2"/>
      <c r="B69" s="2"/>
      <c r="C69" s="14"/>
      <c r="D69" s="14"/>
      <c r="E69" s="14"/>
      <c r="F69" s="14"/>
    </row>
    <row r="70" spans="1:6" x14ac:dyDescent="0.2">
      <c r="A70" s="2"/>
      <c r="B70" s="2"/>
      <c r="C70" s="14"/>
      <c r="D70" s="14"/>
      <c r="E70" s="14"/>
      <c r="F70" s="14"/>
    </row>
    <row r="71" spans="1:6" x14ac:dyDescent="0.2">
      <c r="A71" s="2"/>
      <c r="B71" s="2"/>
      <c r="C71" s="14"/>
      <c r="D71" s="14"/>
      <c r="E71" s="14"/>
      <c r="F71" s="14"/>
    </row>
    <row r="72" spans="1:6" x14ac:dyDescent="0.2">
      <c r="A72" s="2"/>
      <c r="B72" s="2"/>
      <c r="C72" s="14"/>
      <c r="D72" s="14"/>
      <c r="E72" s="14"/>
      <c r="F72" s="14"/>
    </row>
    <row r="73" spans="1:6" x14ac:dyDescent="0.2">
      <c r="A73" s="2"/>
      <c r="B73" s="2"/>
      <c r="C73" s="14"/>
      <c r="D73" s="14"/>
      <c r="E73" s="14"/>
      <c r="F73" s="14"/>
    </row>
    <row r="74" spans="1:6" x14ac:dyDescent="0.2">
      <c r="A74" s="2">
        <v>31</v>
      </c>
      <c r="B74" s="13" t="s">
        <v>12</v>
      </c>
      <c r="C74" s="22">
        <f>F32-D32</f>
        <v>-2.7999999999999972</v>
      </c>
      <c r="D74" s="22">
        <f t="shared" si="5"/>
        <v>-2.3999999999999986</v>
      </c>
      <c r="E74" s="22">
        <f t="shared" si="2"/>
        <v>-0.69999999999999574</v>
      </c>
      <c r="F74" s="22">
        <f t="shared" si="3"/>
        <v>-0.79999999999999716</v>
      </c>
    </row>
    <row r="75" spans="1:6" x14ac:dyDescent="0.2">
      <c r="A75" s="2">
        <v>32</v>
      </c>
      <c r="B75" s="13" t="s">
        <v>12</v>
      </c>
      <c r="C75" s="22">
        <f t="shared" ref="C75:C83" si="6">F33-D33</f>
        <v>-4.4000000000000021</v>
      </c>
      <c r="D75" s="22">
        <f t="shared" si="5"/>
        <v>-4.5</v>
      </c>
      <c r="E75" s="22">
        <f t="shared" si="2"/>
        <v>-3.8000000000000043</v>
      </c>
      <c r="F75" s="22">
        <f t="shared" si="3"/>
        <v>-1.8000000000000043</v>
      </c>
    </row>
    <row r="76" spans="1:6" x14ac:dyDescent="0.2">
      <c r="A76" s="2">
        <v>33</v>
      </c>
      <c r="B76" s="13" t="s">
        <v>12</v>
      </c>
      <c r="C76" s="22">
        <f t="shared" si="6"/>
        <v>-4</v>
      </c>
      <c r="D76" s="22">
        <f t="shared" si="5"/>
        <v>-4.1000000000000014</v>
      </c>
      <c r="E76" s="22">
        <f t="shared" si="2"/>
        <v>-3.1000000000000014</v>
      </c>
      <c r="F76" s="22">
        <f t="shared" si="3"/>
        <v>-1.3999999999999986</v>
      </c>
    </row>
    <row r="77" spans="1:6" x14ac:dyDescent="0.2">
      <c r="A77" s="2">
        <v>34</v>
      </c>
      <c r="B77" s="13" t="s">
        <v>12</v>
      </c>
      <c r="C77" s="22">
        <f t="shared" si="6"/>
        <v>-5.3999999999999986</v>
      </c>
      <c r="D77" s="22">
        <f t="shared" si="5"/>
        <v>-5.0999999999999979</v>
      </c>
      <c r="E77" s="22">
        <f t="shared" si="2"/>
        <v>-1.5</v>
      </c>
      <c r="F77" s="22">
        <f t="shared" si="3"/>
        <v>-3.1000000000000014</v>
      </c>
    </row>
    <row r="78" spans="1:6" x14ac:dyDescent="0.2">
      <c r="A78" s="2">
        <v>35</v>
      </c>
      <c r="B78" s="13" t="s">
        <v>12</v>
      </c>
      <c r="C78" s="22">
        <f t="shared" si="6"/>
        <v>-1.7999999999999972</v>
      </c>
      <c r="D78" s="22">
        <f t="shared" si="5"/>
        <v>-1.7999999999999972</v>
      </c>
      <c r="E78" s="22">
        <f t="shared" si="2"/>
        <v>-0.69999999999999574</v>
      </c>
      <c r="F78" s="22">
        <f t="shared" si="3"/>
        <v>-1.1000000000000014</v>
      </c>
    </row>
    <row r="79" spans="1:6" x14ac:dyDescent="0.2">
      <c r="A79" s="14">
        <v>36</v>
      </c>
      <c r="B79" s="14" t="s">
        <v>15</v>
      </c>
      <c r="C79" s="14"/>
      <c r="D79" s="14"/>
      <c r="E79" s="14"/>
      <c r="F79" s="14"/>
    </row>
    <row r="80" spans="1:6" x14ac:dyDescent="0.2">
      <c r="A80" s="14">
        <v>37</v>
      </c>
      <c r="B80" s="14" t="s">
        <v>15</v>
      </c>
      <c r="C80" s="14">
        <f t="shared" si="6"/>
        <v>-11.700000000000003</v>
      </c>
      <c r="D80" s="14">
        <f t="shared" si="5"/>
        <v>-11.3</v>
      </c>
      <c r="E80" s="14">
        <f t="shared" si="2"/>
        <v>-13.200000000000003</v>
      </c>
      <c r="F80" s="14">
        <f t="shared" si="3"/>
        <v>-15.8</v>
      </c>
    </row>
    <row r="81" spans="1:6" x14ac:dyDescent="0.2">
      <c r="A81" s="14">
        <v>38</v>
      </c>
      <c r="B81" s="14" t="s">
        <v>15</v>
      </c>
      <c r="C81" s="14">
        <f t="shared" si="6"/>
        <v>-12.599999999999998</v>
      </c>
      <c r="D81" s="14">
        <f t="shared" si="5"/>
        <v>-12.899999999999999</v>
      </c>
      <c r="E81" s="14"/>
      <c r="F81" s="14"/>
    </row>
    <row r="82" spans="1:6" x14ac:dyDescent="0.2">
      <c r="A82" s="14">
        <v>39</v>
      </c>
      <c r="B82" s="14" t="s">
        <v>15</v>
      </c>
      <c r="C82" s="14">
        <f t="shared" si="6"/>
        <v>-10.3</v>
      </c>
      <c r="D82" s="14">
        <f t="shared" si="5"/>
        <v>-10.100000000000001</v>
      </c>
      <c r="E82" s="14">
        <f t="shared" si="2"/>
        <v>-12.3</v>
      </c>
      <c r="F82" s="14">
        <f t="shared" si="3"/>
        <v>-15.399999999999999</v>
      </c>
    </row>
    <row r="83" spans="1:6" x14ac:dyDescent="0.2">
      <c r="A83" s="14">
        <v>40</v>
      </c>
      <c r="B83" s="14" t="s">
        <v>15</v>
      </c>
      <c r="C83" s="14">
        <f t="shared" si="6"/>
        <v>-6.1000000000000014</v>
      </c>
      <c r="D83" s="14">
        <f t="shared" si="5"/>
        <v>-6</v>
      </c>
      <c r="E83" s="14">
        <f t="shared" si="2"/>
        <v>-5.7000000000000028</v>
      </c>
      <c r="F83" s="14">
        <f t="shared" si="3"/>
        <v>-4.5</v>
      </c>
    </row>
    <row r="84" spans="1:6" x14ac:dyDescent="0.2">
      <c r="A84" s="16"/>
      <c r="B84" s="16"/>
      <c r="C84" s="24"/>
      <c r="D84" s="24"/>
      <c r="E84" s="24"/>
    </row>
    <row r="85" spans="1:6" x14ac:dyDescent="0.2">
      <c r="A85" s="16"/>
      <c r="B85" s="16"/>
      <c r="C85" s="24"/>
      <c r="D85" s="24"/>
      <c r="E85" s="24"/>
    </row>
    <row r="86" spans="1:6" x14ac:dyDescent="0.2">
      <c r="A86" s="25" t="s">
        <v>16</v>
      </c>
      <c r="B86" s="25" t="s">
        <v>1</v>
      </c>
      <c r="C86" s="25" t="str">
        <f>E1</f>
        <v>Weight (g) 16h</v>
      </c>
      <c r="D86" s="25" t="str">
        <f>G1</f>
        <v>Weight (g) 18h</v>
      </c>
      <c r="E86" s="25" t="str">
        <f>I1</f>
        <v>Weight (g) 20h</v>
      </c>
      <c r="F86" s="25" t="str">
        <f>K1</f>
        <v>Weight (g) 22h</v>
      </c>
    </row>
    <row r="87" spans="1:6" x14ac:dyDescent="0.2">
      <c r="A87" s="2">
        <v>1</v>
      </c>
      <c r="B87" s="3" t="s">
        <v>10</v>
      </c>
      <c r="C87" s="19">
        <f>E2-C2</f>
        <v>-1.4600000000000009</v>
      </c>
      <c r="D87" s="19">
        <f>G2-C2</f>
        <v>-1.4699999999999989</v>
      </c>
      <c r="E87" s="19">
        <f>I2-C2</f>
        <v>-2.0199999999999996</v>
      </c>
      <c r="F87" s="19">
        <f>K2-C2</f>
        <v>-2.2100000000000009</v>
      </c>
    </row>
    <row r="88" spans="1:6" x14ac:dyDescent="0.2">
      <c r="A88" s="2">
        <v>2</v>
      </c>
      <c r="B88" s="3" t="s">
        <v>10</v>
      </c>
      <c r="C88" s="19">
        <f t="shared" ref="C88:C126" si="7">E3-C3</f>
        <v>-1.8900000000000006</v>
      </c>
      <c r="D88" s="19">
        <f t="shared" ref="D88:D126" si="8">G3-C3</f>
        <v>-1.9600000000000009</v>
      </c>
      <c r="E88" s="19">
        <f t="shared" ref="E88:E126" si="9">I3-C3</f>
        <v>-2.120000000000001</v>
      </c>
      <c r="F88" s="19">
        <f t="shared" ref="F88:F126" si="10">K3-C3</f>
        <v>-2.3900000000000006</v>
      </c>
    </row>
    <row r="89" spans="1:6" x14ac:dyDescent="0.2">
      <c r="A89" s="2">
        <v>3</v>
      </c>
      <c r="B89" s="3" t="s">
        <v>10</v>
      </c>
      <c r="C89" s="19">
        <f t="shared" si="7"/>
        <v>-2.139999999999997</v>
      </c>
      <c r="D89" s="19">
        <f t="shared" si="8"/>
        <v>-2.1499999999999986</v>
      </c>
      <c r="E89" s="19">
        <f t="shared" si="9"/>
        <v>-2.3499999999999979</v>
      </c>
      <c r="F89" s="19">
        <f t="shared" si="10"/>
        <v>-2.7399999999999984</v>
      </c>
    </row>
    <row r="90" spans="1:6" x14ac:dyDescent="0.2">
      <c r="A90" s="2">
        <v>4</v>
      </c>
      <c r="B90" s="3" t="s">
        <v>10</v>
      </c>
      <c r="C90" s="19">
        <f t="shared" si="7"/>
        <v>-2.1500000000000021</v>
      </c>
      <c r="D90" s="19">
        <f t="shared" si="8"/>
        <v>-2.1799999999999997</v>
      </c>
      <c r="E90" s="19">
        <f t="shared" si="9"/>
        <v>-2.3000000000000007</v>
      </c>
      <c r="F90" s="19">
        <f t="shared" si="10"/>
        <v>-2.5700000000000003</v>
      </c>
    </row>
    <row r="91" spans="1:6" x14ac:dyDescent="0.2">
      <c r="A91" s="2">
        <v>5</v>
      </c>
      <c r="B91" s="3" t="s">
        <v>10</v>
      </c>
      <c r="C91" s="19">
        <f t="shared" si="7"/>
        <v>-1.7800000000000011</v>
      </c>
      <c r="D91" s="19">
        <f t="shared" si="8"/>
        <v>-1.8500000000000014</v>
      </c>
      <c r="E91" s="19">
        <f t="shared" si="9"/>
        <v>-2.0100000000000016</v>
      </c>
      <c r="F91" s="19">
        <f t="shared" si="10"/>
        <v>-2.1400000000000006</v>
      </c>
    </row>
    <row r="92" spans="1:6" x14ac:dyDescent="0.2">
      <c r="A92" s="2">
        <v>6</v>
      </c>
      <c r="B92" s="2" t="s">
        <v>11</v>
      </c>
      <c r="C92" s="14">
        <f t="shared" si="7"/>
        <v>-1.8900000000000006</v>
      </c>
      <c r="D92" s="14">
        <f t="shared" si="8"/>
        <v>-1.870000000000001</v>
      </c>
      <c r="E92" s="14">
        <f t="shared" si="9"/>
        <v>-2.129999999999999</v>
      </c>
      <c r="F92" s="14">
        <f t="shared" si="10"/>
        <v>-2.2300000000000004</v>
      </c>
    </row>
    <row r="93" spans="1:6" x14ac:dyDescent="0.2">
      <c r="A93" s="2">
        <v>7</v>
      </c>
      <c r="B93" s="2" t="s">
        <v>11</v>
      </c>
      <c r="C93" s="14">
        <f t="shared" si="7"/>
        <v>-1.7800000000000011</v>
      </c>
      <c r="D93" s="14">
        <f t="shared" si="8"/>
        <v>-1.8399999999999999</v>
      </c>
      <c r="E93" s="14">
        <f t="shared" si="9"/>
        <v>-2.1400000000000006</v>
      </c>
      <c r="F93" s="14">
        <f t="shared" si="10"/>
        <v>-2.1999999999999993</v>
      </c>
    </row>
    <row r="94" spans="1:6" x14ac:dyDescent="0.2">
      <c r="A94" s="2">
        <v>8</v>
      </c>
      <c r="B94" s="2" t="s">
        <v>11</v>
      </c>
      <c r="C94" s="14">
        <f t="shared" si="7"/>
        <v>-1.8000000000000007</v>
      </c>
      <c r="D94" s="14">
        <f t="shared" si="8"/>
        <v>-1.8599999999999994</v>
      </c>
      <c r="E94" s="14">
        <f t="shared" si="9"/>
        <v>-2.0300000000000011</v>
      </c>
      <c r="F94" s="14">
        <f t="shared" si="10"/>
        <v>-2.16</v>
      </c>
    </row>
    <row r="95" spans="1:6" x14ac:dyDescent="0.2">
      <c r="A95" s="2">
        <v>9</v>
      </c>
      <c r="B95" s="2" t="s">
        <v>11</v>
      </c>
      <c r="C95" s="14">
        <f t="shared" si="7"/>
        <v>-1.9200000000000017</v>
      </c>
      <c r="D95" s="14">
        <f t="shared" si="8"/>
        <v>-1.9499999999999993</v>
      </c>
      <c r="E95" s="14">
        <f t="shared" si="9"/>
        <v>-2.0500000000000007</v>
      </c>
      <c r="F95" s="14">
        <f t="shared" si="10"/>
        <v>-2.1799999999999997</v>
      </c>
    </row>
    <row r="96" spans="1:6" x14ac:dyDescent="0.2">
      <c r="A96" s="2">
        <v>10</v>
      </c>
      <c r="B96" s="2" t="s">
        <v>11</v>
      </c>
      <c r="C96" s="14">
        <f t="shared" si="7"/>
        <v>-1.8499999999999979</v>
      </c>
      <c r="D96" s="14">
        <f t="shared" si="8"/>
        <v>-1.8900000000000006</v>
      </c>
      <c r="E96" s="14">
        <f t="shared" si="9"/>
        <v>-1.8299999999999983</v>
      </c>
      <c r="F96" s="14">
        <f t="shared" si="10"/>
        <v>-2.4600000000000009</v>
      </c>
    </row>
    <row r="97" spans="1:6" x14ac:dyDescent="0.2">
      <c r="A97" s="2"/>
      <c r="B97" s="8"/>
      <c r="C97" s="19"/>
      <c r="D97" s="19"/>
      <c r="E97" s="19"/>
      <c r="F97" s="20"/>
    </row>
    <row r="98" spans="1:6" x14ac:dyDescent="0.2">
      <c r="A98" s="2"/>
      <c r="B98" s="8"/>
      <c r="C98" s="19"/>
      <c r="D98" s="19"/>
      <c r="E98" s="19"/>
      <c r="F98" s="20"/>
    </row>
    <row r="99" spans="1:6" x14ac:dyDescent="0.2">
      <c r="A99" s="2"/>
      <c r="B99" s="8"/>
      <c r="C99" s="19"/>
      <c r="D99" s="19"/>
      <c r="E99" s="19"/>
      <c r="F99" s="20"/>
    </row>
    <row r="100" spans="1:6" x14ac:dyDescent="0.2">
      <c r="A100" s="2"/>
      <c r="B100" s="8"/>
      <c r="C100" s="19"/>
      <c r="D100" s="19"/>
      <c r="E100" s="19"/>
      <c r="F100" s="20"/>
    </row>
    <row r="101" spans="1:6" x14ac:dyDescent="0.2">
      <c r="A101" s="2"/>
      <c r="B101" s="8"/>
      <c r="C101" s="19"/>
      <c r="D101" s="19"/>
      <c r="E101" s="19"/>
      <c r="F101" s="20"/>
    </row>
    <row r="102" spans="1:6" x14ac:dyDescent="0.2">
      <c r="A102" s="2"/>
      <c r="B102" s="2"/>
      <c r="C102" s="14"/>
      <c r="D102" s="14"/>
      <c r="E102" s="14"/>
      <c r="F102" s="14"/>
    </row>
    <row r="103" spans="1:6" x14ac:dyDescent="0.2">
      <c r="A103" s="2"/>
      <c r="B103" s="2"/>
      <c r="C103" s="14"/>
      <c r="D103" s="14"/>
      <c r="E103" s="14"/>
      <c r="F103" s="14"/>
    </row>
    <row r="104" spans="1:6" x14ac:dyDescent="0.2">
      <c r="A104" s="2"/>
      <c r="B104" s="2"/>
      <c r="C104" s="14"/>
      <c r="D104" s="14"/>
      <c r="E104" s="14"/>
      <c r="F104" s="14"/>
    </row>
    <row r="105" spans="1:6" x14ac:dyDescent="0.2">
      <c r="A105" s="2"/>
      <c r="B105" s="2"/>
      <c r="C105" s="14"/>
      <c r="D105" s="14"/>
      <c r="E105" s="14"/>
      <c r="F105" s="14"/>
    </row>
    <row r="106" spans="1:6" x14ac:dyDescent="0.2">
      <c r="A106" s="2"/>
      <c r="B106" s="2"/>
      <c r="C106" s="14"/>
      <c r="D106" s="14"/>
      <c r="E106" s="14"/>
      <c r="F106" s="14"/>
    </row>
    <row r="107" spans="1:6" x14ac:dyDescent="0.2">
      <c r="A107" s="2"/>
      <c r="B107" s="11"/>
      <c r="C107" s="21"/>
      <c r="D107" s="21"/>
      <c r="E107" s="21"/>
      <c r="F107" s="21"/>
    </row>
    <row r="108" spans="1:6" x14ac:dyDescent="0.2">
      <c r="A108" s="2"/>
      <c r="B108" s="11"/>
      <c r="C108" s="21"/>
      <c r="D108" s="21"/>
      <c r="E108" s="21"/>
      <c r="F108" s="21"/>
    </row>
    <row r="109" spans="1:6" x14ac:dyDescent="0.2">
      <c r="A109" s="2"/>
      <c r="B109" s="11"/>
      <c r="C109" s="21"/>
      <c r="D109" s="21"/>
      <c r="E109" s="21"/>
      <c r="F109" s="21"/>
    </row>
    <row r="110" spans="1:6" x14ac:dyDescent="0.2">
      <c r="A110" s="2"/>
      <c r="B110" s="11"/>
      <c r="C110" s="21"/>
      <c r="D110" s="21"/>
      <c r="E110" s="21"/>
      <c r="F110" s="21"/>
    </row>
    <row r="111" spans="1:6" x14ac:dyDescent="0.2">
      <c r="A111" s="2"/>
      <c r="B111" s="11"/>
      <c r="C111" s="21"/>
      <c r="D111" s="21"/>
      <c r="E111" s="21"/>
      <c r="F111" s="21"/>
    </row>
    <row r="112" spans="1:6" x14ac:dyDescent="0.2">
      <c r="A112" s="2"/>
      <c r="B112" s="2"/>
      <c r="C112" s="14"/>
      <c r="D112" s="14"/>
      <c r="E112" s="14"/>
      <c r="F112" s="14"/>
    </row>
    <row r="113" spans="1:6" x14ac:dyDescent="0.2">
      <c r="A113" s="2"/>
      <c r="B113" s="2"/>
      <c r="C113" s="14"/>
      <c r="D113" s="14"/>
      <c r="E113" s="14"/>
      <c r="F113" s="14"/>
    </row>
    <row r="114" spans="1:6" x14ac:dyDescent="0.2">
      <c r="A114" s="2"/>
      <c r="B114" s="2"/>
      <c r="C114" s="14"/>
      <c r="D114" s="14"/>
      <c r="E114" s="14"/>
      <c r="F114" s="14"/>
    </row>
    <row r="115" spans="1:6" x14ac:dyDescent="0.2">
      <c r="A115" s="2"/>
      <c r="B115" s="2"/>
      <c r="C115" s="14"/>
      <c r="D115" s="14"/>
      <c r="E115" s="14"/>
      <c r="F115" s="14"/>
    </row>
    <row r="116" spans="1:6" x14ac:dyDescent="0.2">
      <c r="A116" s="2"/>
      <c r="B116" s="2"/>
      <c r="C116" s="14"/>
      <c r="D116" s="14"/>
      <c r="E116" s="14"/>
      <c r="F116" s="14"/>
    </row>
    <row r="117" spans="1:6" x14ac:dyDescent="0.2">
      <c r="A117" s="2">
        <v>31</v>
      </c>
      <c r="B117" s="13" t="s">
        <v>12</v>
      </c>
      <c r="C117" s="22">
        <f t="shared" si="7"/>
        <v>-2.09</v>
      </c>
      <c r="D117" s="22">
        <f t="shared" si="8"/>
        <v>-2.09</v>
      </c>
      <c r="E117" s="22">
        <f t="shared" si="9"/>
        <v>-2.3100000000000023</v>
      </c>
      <c r="F117" s="22">
        <f t="shared" si="10"/>
        <v>-2.4800000000000004</v>
      </c>
    </row>
    <row r="118" spans="1:6" x14ac:dyDescent="0.2">
      <c r="A118" s="2">
        <v>32</v>
      </c>
      <c r="B118" s="13" t="s">
        <v>12</v>
      </c>
      <c r="C118" s="22">
        <f t="shared" si="7"/>
        <v>-2.0199999999999996</v>
      </c>
      <c r="D118" s="22">
        <f t="shared" si="8"/>
        <v>-1.9399999999999977</v>
      </c>
      <c r="E118" s="22">
        <f t="shared" si="9"/>
        <v>-2.2099999999999973</v>
      </c>
      <c r="F118" s="22">
        <f t="shared" si="10"/>
        <v>-2.2899999999999991</v>
      </c>
    </row>
    <row r="119" spans="1:6" x14ac:dyDescent="0.2">
      <c r="A119" s="2">
        <v>33</v>
      </c>
      <c r="B119" s="13" t="s">
        <v>12</v>
      </c>
      <c r="C119" s="22">
        <f t="shared" si="7"/>
        <v>-1.7199999999999989</v>
      </c>
      <c r="D119" s="22">
        <f t="shared" si="8"/>
        <v>-1.7699999999999996</v>
      </c>
      <c r="E119" s="22">
        <f t="shared" si="9"/>
        <v>-2.0599999999999987</v>
      </c>
      <c r="F119" s="22">
        <f t="shared" si="10"/>
        <v>-2.16</v>
      </c>
    </row>
    <row r="120" spans="1:6" x14ac:dyDescent="0.2">
      <c r="A120" s="2">
        <v>34</v>
      </c>
      <c r="B120" s="13" t="s">
        <v>12</v>
      </c>
      <c r="C120" s="22">
        <f t="shared" si="7"/>
        <v>-2.2800000000000011</v>
      </c>
      <c r="D120" s="22">
        <f t="shared" si="8"/>
        <v>-2.3000000000000007</v>
      </c>
      <c r="E120" s="22">
        <f t="shared" si="9"/>
        <v>-2.6300000000000026</v>
      </c>
      <c r="F120" s="22">
        <f t="shared" si="10"/>
        <v>-2.6500000000000021</v>
      </c>
    </row>
    <row r="121" spans="1:6" x14ac:dyDescent="0.2">
      <c r="A121" s="2">
        <v>35</v>
      </c>
      <c r="B121" s="13" t="s">
        <v>12</v>
      </c>
      <c r="C121" s="22">
        <f t="shared" si="7"/>
        <v>-1.5899999999999999</v>
      </c>
      <c r="D121" s="22">
        <f t="shared" si="8"/>
        <v>-1.5399999999999991</v>
      </c>
      <c r="E121" s="22">
        <f t="shared" si="9"/>
        <v>-1.7300000000000004</v>
      </c>
      <c r="F121" s="22">
        <f t="shared" si="10"/>
        <v>-1.9199999999999982</v>
      </c>
    </row>
    <row r="122" spans="1:6" x14ac:dyDescent="0.2">
      <c r="A122" s="14">
        <v>36</v>
      </c>
      <c r="B122" s="14" t="s">
        <v>15</v>
      </c>
      <c r="C122" s="14"/>
      <c r="D122" s="14"/>
      <c r="E122" s="14"/>
      <c r="F122" s="14"/>
    </row>
    <row r="123" spans="1:6" x14ac:dyDescent="0.2">
      <c r="A123" s="14">
        <v>37</v>
      </c>
      <c r="B123" s="14" t="s">
        <v>15</v>
      </c>
      <c r="C123" s="14">
        <f t="shared" si="7"/>
        <v>-2.1500000000000021</v>
      </c>
      <c r="D123" s="14">
        <f t="shared" si="8"/>
        <v>-2.1700000000000017</v>
      </c>
      <c r="E123" s="14">
        <f t="shared" si="9"/>
        <v>-2.16</v>
      </c>
      <c r="F123" s="14">
        <f t="shared" si="10"/>
        <v>-2.2600000000000016</v>
      </c>
    </row>
    <row r="124" spans="1:6" x14ac:dyDescent="0.2">
      <c r="A124" s="14">
        <v>38</v>
      </c>
      <c r="B124" s="14" t="s">
        <v>15</v>
      </c>
      <c r="C124" s="14">
        <f t="shared" si="7"/>
        <v>-2.370000000000001</v>
      </c>
      <c r="D124" s="14">
        <f t="shared" si="8"/>
        <v>-2.4299999999999997</v>
      </c>
      <c r="E124" s="14"/>
      <c r="F124" s="14"/>
    </row>
    <row r="125" spans="1:6" x14ac:dyDescent="0.2">
      <c r="A125" s="14">
        <v>39</v>
      </c>
      <c r="B125" s="14" t="s">
        <v>15</v>
      </c>
      <c r="C125" s="14">
        <f t="shared" si="7"/>
        <v>-1.9100000000000001</v>
      </c>
      <c r="D125" s="14">
        <f t="shared" si="8"/>
        <v>-1.9800000000000004</v>
      </c>
      <c r="E125" s="14">
        <f t="shared" si="9"/>
        <v>-1.9299999999999997</v>
      </c>
      <c r="F125" s="14">
        <f t="shared" si="10"/>
        <v>-1.8399999999999999</v>
      </c>
    </row>
    <row r="126" spans="1:6" x14ac:dyDescent="0.2">
      <c r="A126" s="14">
        <v>40</v>
      </c>
      <c r="B126" s="14" t="s">
        <v>15</v>
      </c>
      <c r="C126" s="14">
        <f t="shared" si="7"/>
        <v>-2.1300000000000026</v>
      </c>
      <c r="D126" s="14">
        <f t="shared" si="8"/>
        <v>-2.0500000000000007</v>
      </c>
      <c r="E126" s="14">
        <f t="shared" si="9"/>
        <v>-2.1700000000000017</v>
      </c>
      <c r="F126" s="14">
        <f t="shared" si="10"/>
        <v>-2.5199999999999996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BCC41-BBFE-254F-9BCA-02FCD0A6EAC3}">
  <dimension ref="A1:P126"/>
  <sheetViews>
    <sheetView zoomScale="150" zoomScaleNormal="150" workbookViewId="0">
      <selection activeCell="E87" sqref="E87:F87"/>
    </sheetView>
  </sheetViews>
  <sheetFormatPr baseColWidth="10" defaultRowHeight="16" x14ac:dyDescent="0.2"/>
  <cols>
    <col min="1" max="1" width="17.6640625" bestFit="1" customWidth="1"/>
    <col min="2" max="2" width="18.1640625" bestFit="1" customWidth="1"/>
    <col min="3" max="4" width="13.5" bestFit="1" customWidth="1"/>
    <col min="5" max="5" width="14" bestFit="1" customWidth="1"/>
    <col min="6" max="6" width="13.6640625" bestFit="1" customWidth="1"/>
    <col min="7" max="7" width="14" bestFit="1" customWidth="1"/>
    <col min="8" max="8" width="13.6640625" bestFit="1" customWidth="1"/>
    <col min="9" max="9" width="14" bestFit="1" customWidth="1"/>
    <col min="10" max="10" width="13.6640625" bestFit="1" customWidth="1"/>
    <col min="11" max="11" width="14" bestFit="1" customWidth="1"/>
    <col min="12" max="12" width="13.6640625" bestFit="1" customWidth="1"/>
    <col min="13" max="13" width="14" bestFit="1" customWidth="1"/>
    <col min="14" max="14" width="13.6640625" bestFit="1" customWidth="1"/>
  </cols>
  <sheetData>
    <row r="1" spans="1:1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34</v>
      </c>
      <c r="F1" s="1" t="s">
        <v>35</v>
      </c>
      <c r="G1" s="1" t="s">
        <v>36</v>
      </c>
      <c r="H1" s="1" t="s">
        <v>37</v>
      </c>
      <c r="I1" s="1" t="s">
        <v>38</v>
      </c>
      <c r="J1" s="1" t="s">
        <v>39</v>
      </c>
      <c r="K1" s="1" t="s">
        <v>40</v>
      </c>
      <c r="L1" s="1" t="s">
        <v>41</v>
      </c>
    </row>
    <row r="2" spans="1:12" x14ac:dyDescent="0.2">
      <c r="A2" s="2">
        <v>1</v>
      </c>
      <c r="B2" s="3" t="s">
        <v>10</v>
      </c>
      <c r="C2" s="4">
        <v>20.61</v>
      </c>
      <c r="D2" s="5">
        <v>35.799999999999997</v>
      </c>
      <c r="E2" s="3">
        <v>18.25</v>
      </c>
      <c r="F2" s="3">
        <v>30.2</v>
      </c>
      <c r="G2" s="3">
        <v>18.010000000000002</v>
      </c>
      <c r="H2" s="3">
        <v>25</v>
      </c>
      <c r="I2" s="4" t="s">
        <v>25</v>
      </c>
      <c r="J2" s="4" t="s">
        <v>25</v>
      </c>
      <c r="K2" s="4" t="s">
        <v>25</v>
      </c>
      <c r="L2" s="4" t="s">
        <v>25</v>
      </c>
    </row>
    <row r="3" spans="1:12" x14ac:dyDescent="0.2">
      <c r="A3" s="2">
        <v>2</v>
      </c>
      <c r="B3" s="3" t="s">
        <v>10</v>
      </c>
      <c r="C3" s="4">
        <v>22.95</v>
      </c>
      <c r="D3" s="5">
        <v>36.1</v>
      </c>
      <c r="E3" s="3">
        <v>20.45</v>
      </c>
      <c r="F3" s="3">
        <v>35.799999999999997</v>
      </c>
      <c r="G3" s="3">
        <v>20.41</v>
      </c>
      <c r="H3" s="3">
        <v>36</v>
      </c>
      <c r="I3" s="4">
        <v>19.91</v>
      </c>
      <c r="J3" s="4">
        <v>34.700000000000003</v>
      </c>
      <c r="K3" s="4">
        <v>19.78</v>
      </c>
      <c r="L3" s="4">
        <v>34.9</v>
      </c>
    </row>
    <row r="4" spans="1:12" x14ac:dyDescent="0.2">
      <c r="A4" s="2">
        <v>3</v>
      </c>
      <c r="B4" s="3" t="s">
        <v>10</v>
      </c>
      <c r="C4" s="4">
        <v>23.15</v>
      </c>
      <c r="D4" s="5">
        <v>36</v>
      </c>
      <c r="E4" s="3">
        <v>20.309999999999999</v>
      </c>
      <c r="F4" s="3">
        <v>36.6</v>
      </c>
      <c r="G4" s="3">
        <v>20.2</v>
      </c>
      <c r="H4" s="3">
        <v>36.4</v>
      </c>
      <c r="I4" s="4">
        <v>19.52</v>
      </c>
      <c r="J4" s="4">
        <v>35.299999999999997</v>
      </c>
      <c r="K4" s="4">
        <v>19.5</v>
      </c>
      <c r="L4" s="4">
        <v>35.4</v>
      </c>
    </row>
    <row r="5" spans="1:12" x14ac:dyDescent="0.2">
      <c r="A5" s="2">
        <v>4</v>
      </c>
      <c r="B5" s="3" t="s">
        <v>10</v>
      </c>
      <c r="C5" s="4">
        <v>21.64</v>
      </c>
      <c r="D5" s="5">
        <v>35.700000000000003</v>
      </c>
      <c r="E5" s="3">
        <v>19.010000000000002</v>
      </c>
      <c r="F5" s="3">
        <v>36.799999999999997</v>
      </c>
      <c r="G5" s="3">
        <v>18.95</v>
      </c>
      <c r="H5" s="3">
        <v>35.1</v>
      </c>
      <c r="I5" s="4">
        <v>18.39</v>
      </c>
      <c r="J5" s="4">
        <v>35.200000000000003</v>
      </c>
      <c r="K5" s="4">
        <v>18.309999999999999</v>
      </c>
      <c r="L5" s="4">
        <v>35.299999999999997</v>
      </c>
    </row>
    <row r="6" spans="1:12" x14ac:dyDescent="0.2">
      <c r="A6" s="2">
        <v>5</v>
      </c>
      <c r="B6" s="3" t="s">
        <v>10</v>
      </c>
      <c r="C6" s="4">
        <v>21.37</v>
      </c>
      <c r="D6" s="5">
        <v>36.299999999999997</v>
      </c>
      <c r="E6" s="3">
        <v>18.95</v>
      </c>
      <c r="F6" s="3">
        <v>36</v>
      </c>
      <c r="G6" s="3">
        <v>18.82</v>
      </c>
      <c r="H6" s="3">
        <v>35.799999999999997</v>
      </c>
      <c r="I6" s="4">
        <v>18.37</v>
      </c>
      <c r="J6" s="4">
        <v>35</v>
      </c>
      <c r="K6" s="4">
        <v>18.28</v>
      </c>
      <c r="L6" s="4">
        <v>34.700000000000003</v>
      </c>
    </row>
    <row r="7" spans="1:12" x14ac:dyDescent="0.2">
      <c r="A7" s="2">
        <v>6</v>
      </c>
      <c r="B7" s="2" t="s">
        <v>11</v>
      </c>
      <c r="C7" s="6">
        <v>20.77</v>
      </c>
      <c r="D7" s="7">
        <v>35.700000000000003</v>
      </c>
      <c r="E7" s="2">
        <v>18.41</v>
      </c>
      <c r="F7" s="2">
        <v>36.200000000000003</v>
      </c>
      <c r="G7" s="2">
        <v>18.29</v>
      </c>
      <c r="H7" s="2">
        <v>37.200000000000003</v>
      </c>
      <c r="I7" s="6">
        <v>17.89</v>
      </c>
      <c r="J7" s="6">
        <v>34.799999999999997</v>
      </c>
      <c r="K7" s="6">
        <v>17.87</v>
      </c>
      <c r="L7" s="6">
        <v>36.1</v>
      </c>
    </row>
    <row r="8" spans="1:12" x14ac:dyDescent="0.2">
      <c r="A8" s="2">
        <v>7</v>
      </c>
      <c r="B8" s="2" t="s">
        <v>11</v>
      </c>
      <c r="C8" s="6">
        <v>25.12</v>
      </c>
      <c r="D8" s="7">
        <v>36</v>
      </c>
      <c r="E8" s="2">
        <v>22.84</v>
      </c>
      <c r="F8" s="2">
        <v>35.5</v>
      </c>
      <c r="G8" s="2">
        <v>22.82</v>
      </c>
      <c r="H8" s="2">
        <v>35.200000000000003</v>
      </c>
      <c r="I8" s="6">
        <v>22.2</v>
      </c>
      <c r="J8" s="6">
        <v>34.200000000000003</v>
      </c>
      <c r="K8" s="6">
        <v>22.19</v>
      </c>
      <c r="L8" s="6">
        <v>33.799999999999997</v>
      </c>
    </row>
    <row r="9" spans="1:12" x14ac:dyDescent="0.2">
      <c r="A9" s="2">
        <v>8</v>
      </c>
      <c r="B9" s="2" t="s">
        <v>11</v>
      </c>
      <c r="C9" s="6">
        <v>22.75</v>
      </c>
      <c r="D9" s="7">
        <v>36.200000000000003</v>
      </c>
      <c r="E9" s="2">
        <v>20.45</v>
      </c>
      <c r="F9" s="2">
        <v>36.1</v>
      </c>
      <c r="G9" s="2">
        <v>20.329999999999998</v>
      </c>
      <c r="H9" s="2">
        <v>35.799999999999997</v>
      </c>
      <c r="I9" s="6">
        <v>19.86</v>
      </c>
      <c r="J9" s="6">
        <v>34.299999999999997</v>
      </c>
      <c r="K9" s="6">
        <v>19.809999999999999</v>
      </c>
      <c r="L9" s="6">
        <v>34.9</v>
      </c>
    </row>
    <row r="10" spans="1:12" x14ac:dyDescent="0.2">
      <c r="A10" s="2">
        <v>9</v>
      </c>
      <c r="B10" s="2" t="s">
        <v>11</v>
      </c>
      <c r="C10" s="6">
        <v>20.46</v>
      </c>
      <c r="D10" s="7">
        <v>36.200000000000003</v>
      </c>
      <c r="E10" s="2">
        <v>18.13</v>
      </c>
      <c r="F10" s="2">
        <v>34.6</v>
      </c>
      <c r="G10" s="2">
        <v>18.010000000000002</v>
      </c>
      <c r="H10" s="2">
        <v>35.5</v>
      </c>
      <c r="I10" s="6">
        <v>17.579999999999998</v>
      </c>
      <c r="J10" s="6">
        <v>34.6</v>
      </c>
      <c r="K10" s="6">
        <v>17.579999999999998</v>
      </c>
      <c r="L10" s="6">
        <v>34.5</v>
      </c>
    </row>
    <row r="11" spans="1:12" x14ac:dyDescent="0.2">
      <c r="A11" s="2">
        <v>10</v>
      </c>
      <c r="B11" s="2" t="s">
        <v>11</v>
      </c>
      <c r="C11" s="6">
        <v>21.27</v>
      </c>
      <c r="D11" s="7">
        <v>36.299999999999997</v>
      </c>
      <c r="E11" s="2">
        <v>18.71</v>
      </c>
      <c r="F11" s="2">
        <v>36.9</v>
      </c>
      <c r="G11" s="2">
        <v>18.600000000000001</v>
      </c>
      <c r="H11" s="2">
        <v>36.200000000000003</v>
      </c>
      <c r="I11" s="6">
        <v>18.190000000000001</v>
      </c>
      <c r="J11" s="6">
        <v>35.299999999999997</v>
      </c>
      <c r="K11" s="6">
        <v>18.14</v>
      </c>
      <c r="L11" s="6">
        <v>35.799999999999997</v>
      </c>
    </row>
    <row r="12" spans="1:12" x14ac:dyDescent="0.2">
      <c r="A12" s="2"/>
      <c r="B12" s="8"/>
      <c r="C12" s="9"/>
      <c r="D12" s="10"/>
      <c r="E12" s="8"/>
      <c r="F12" s="8"/>
      <c r="G12" s="8"/>
      <c r="H12" s="8"/>
      <c r="I12" s="9"/>
      <c r="J12" s="9"/>
      <c r="K12" s="9"/>
      <c r="L12" s="9"/>
    </row>
    <row r="13" spans="1:12" x14ac:dyDescent="0.2">
      <c r="A13" s="2"/>
      <c r="B13" s="8"/>
      <c r="C13" s="9"/>
      <c r="D13" s="10"/>
      <c r="E13" s="8"/>
      <c r="F13" s="8"/>
      <c r="G13" s="8"/>
      <c r="H13" s="8"/>
      <c r="I13" s="9"/>
      <c r="J13" s="9"/>
      <c r="K13" s="9"/>
      <c r="L13" s="9"/>
    </row>
    <row r="14" spans="1:12" x14ac:dyDescent="0.2">
      <c r="A14" s="2"/>
      <c r="B14" s="8"/>
      <c r="C14" s="9"/>
      <c r="D14" s="10"/>
      <c r="E14" s="8"/>
      <c r="F14" s="8"/>
      <c r="G14" s="8"/>
      <c r="H14" s="8"/>
      <c r="I14" s="9"/>
      <c r="J14" s="9"/>
      <c r="K14" s="9"/>
      <c r="L14" s="9"/>
    </row>
    <row r="15" spans="1:12" x14ac:dyDescent="0.2">
      <c r="A15" s="2"/>
      <c r="B15" s="8"/>
      <c r="C15" s="9"/>
      <c r="D15" s="10"/>
      <c r="E15" s="8"/>
      <c r="F15" s="8"/>
      <c r="G15" s="8"/>
      <c r="H15" s="8"/>
      <c r="I15" s="9"/>
      <c r="J15" s="9"/>
      <c r="K15" s="9"/>
      <c r="L15" s="9"/>
    </row>
    <row r="16" spans="1:12" x14ac:dyDescent="0.2">
      <c r="A16" s="2"/>
      <c r="B16" s="8"/>
      <c r="C16" s="9"/>
      <c r="D16" s="10"/>
      <c r="E16" s="8"/>
      <c r="F16" s="8"/>
      <c r="G16" s="8"/>
      <c r="H16" s="8"/>
      <c r="I16" s="9"/>
      <c r="J16" s="9"/>
      <c r="K16" s="9"/>
      <c r="L16" s="9"/>
    </row>
    <row r="17" spans="1:12" x14ac:dyDescent="0.2">
      <c r="A17" s="2"/>
      <c r="B17" s="2"/>
      <c r="C17" s="6"/>
      <c r="D17" s="7"/>
      <c r="E17" s="2"/>
      <c r="F17" s="2"/>
      <c r="G17" s="2"/>
      <c r="H17" s="2"/>
      <c r="I17" s="6"/>
      <c r="J17" s="6"/>
      <c r="K17" s="6"/>
      <c r="L17" s="6"/>
    </row>
    <row r="18" spans="1:12" x14ac:dyDescent="0.2">
      <c r="A18" s="2"/>
      <c r="B18" s="2"/>
      <c r="C18" s="6"/>
      <c r="D18" s="7"/>
      <c r="E18" s="2"/>
      <c r="F18" s="2"/>
      <c r="G18" s="2"/>
      <c r="H18" s="2"/>
      <c r="I18" s="6"/>
      <c r="J18" s="6"/>
      <c r="K18" s="6"/>
      <c r="L18" s="6"/>
    </row>
    <row r="19" spans="1:12" x14ac:dyDescent="0.2">
      <c r="A19" s="2"/>
      <c r="B19" s="2"/>
      <c r="C19" s="6"/>
      <c r="D19" s="7"/>
      <c r="E19" s="2"/>
      <c r="F19" s="2"/>
      <c r="G19" s="2"/>
      <c r="H19" s="2"/>
      <c r="I19" s="6"/>
      <c r="J19" s="6"/>
      <c r="K19" s="6"/>
      <c r="L19" s="6"/>
    </row>
    <row r="20" spans="1:12" x14ac:dyDescent="0.2">
      <c r="A20" s="2"/>
      <c r="B20" s="2"/>
      <c r="C20" s="6"/>
      <c r="D20" s="7"/>
      <c r="E20" s="2"/>
      <c r="F20" s="2"/>
      <c r="G20" s="2"/>
      <c r="H20" s="2"/>
      <c r="I20" s="6"/>
      <c r="J20" s="6"/>
      <c r="K20" s="6"/>
      <c r="L20" s="6"/>
    </row>
    <row r="21" spans="1:12" x14ac:dyDescent="0.2">
      <c r="A21" s="2"/>
      <c r="B21" s="2"/>
      <c r="C21" s="6"/>
      <c r="D21" s="7"/>
      <c r="E21" s="2"/>
      <c r="F21" s="2"/>
      <c r="G21" s="2"/>
      <c r="H21" s="2"/>
      <c r="I21" s="6"/>
      <c r="J21" s="6"/>
      <c r="K21" s="6"/>
      <c r="L21" s="6"/>
    </row>
    <row r="22" spans="1:12" x14ac:dyDescent="0.2">
      <c r="A22" s="2"/>
      <c r="B22" s="11"/>
      <c r="C22" s="12"/>
      <c r="D22" s="11"/>
      <c r="E22" s="11"/>
      <c r="F22" s="11"/>
      <c r="G22" s="11"/>
      <c r="H22" s="11"/>
      <c r="I22" s="12"/>
      <c r="J22" s="12"/>
      <c r="K22" s="12"/>
      <c r="L22" s="12"/>
    </row>
    <row r="23" spans="1:12" x14ac:dyDescent="0.2">
      <c r="A23" s="2"/>
      <c r="B23" s="11"/>
      <c r="C23" s="12"/>
      <c r="D23" s="12"/>
      <c r="E23" s="11"/>
      <c r="F23" s="11"/>
      <c r="G23" s="11"/>
      <c r="H23" s="11"/>
      <c r="I23" s="12"/>
      <c r="J23" s="12"/>
      <c r="K23" s="12"/>
      <c r="L23" s="12"/>
    </row>
    <row r="24" spans="1:12" x14ac:dyDescent="0.2">
      <c r="A24" s="2"/>
      <c r="B24" s="11"/>
      <c r="C24" s="12"/>
      <c r="D24" s="12"/>
      <c r="E24" s="12"/>
      <c r="F24" s="11"/>
      <c r="G24" s="11"/>
      <c r="H24" s="11"/>
      <c r="I24" s="12"/>
      <c r="J24" s="12"/>
      <c r="K24" s="12"/>
      <c r="L24" s="12"/>
    </row>
    <row r="25" spans="1:12" x14ac:dyDescent="0.2">
      <c r="A25" s="2"/>
      <c r="B25" s="11"/>
      <c r="C25" s="12"/>
      <c r="D25" s="12"/>
      <c r="E25" s="12"/>
      <c r="F25" s="12"/>
      <c r="G25" s="11"/>
      <c r="H25" s="11"/>
      <c r="I25" s="12"/>
      <c r="J25" s="12"/>
      <c r="K25" s="12"/>
      <c r="L25" s="12"/>
    </row>
    <row r="26" spans="1:12" x14ac:dyDescent="0.2">
      <c r="A26" s="2"/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spans="1:12" x14ac:dyDescent="0.2">
      <c r="A27" s="2"/>
      <c r="B27" s="2"/>
      <c r="C27" s="6"/>
      <c r="D27" s="2"/>
      <c r="E27" s="6"/>
      <c r="F27" s="6"/>
      <c r="G27" s="6"/>
      <c r="H27" s="6"/>
      <c r="I27" s="6"/>
      <c r="J27" s="6"/>
      <c r="K27" s="6"/>
      <c r="L27" s="6"/>
    </row>
    <row r="28" spans="1:12" x14ac:dyDescent="0.2">
      <c r="A28" s="2"/>
      <c r="B28" s="2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2" x14ac:dyDescent="0.2">
      <c r="A29" s="2"/>
      <c r="B29" s="2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2">
      <c r="A30" s="2"/>
      <c r="B30" s="2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2">
      <c r="A31" s="2"/>
      <c r="B31" s="2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 x14ac:dyDescent="0.2">
      <c r="A32" s="2">
        <v>31</v>
      </c>
      <c r="B32" s="13" t="s">
        <v>12</v>
      </c>
      <c r="C32" s="13">
        <v>23.8</v>
      </c>
      <c r="D32" s="13">
        <v>36.299999999999997</v>
      </c>
      <c r="E32" s="13">
        <v>21.1</v>
      </c>
      <c r="F32" s="13">
        <v>36</v>
      </c>
      <c r="G32" s="13">
        <v>21.12</v>
      </c>
      <c r="H32" s="13">
        <v>35.700000000000003</v>
      </c>
      <c r="I32" s="13">
        <v>20.85</v>
      </c>
      <c r="J32" s="13">
        <v>35.6</v>
      </c>
      <c r="K32" s="13">
        <v>20.87</v>
      </c>
      <c r="L32" s="13">
        <v>35.5</v>
      </c>
    </row>
    <row r="33" spans="1:12" x14ac:dyDescent="0.2">
      <c r="A33" s="2">
        <v>32</v>
      </c>
      <c r="B33" s="13" t="s">
        <v>12</v>
      </c>
      <c r="C33" s="13">
        <v>22.72</v>
      </c>
      <c r="D33" s="13">
        <v>36.1</v>
      </c>
      <c r="E33" s="13">
        <v>20.34</v>
      </c>
      <c r="F33" s="13">
        <v>35</v>
      </c>
      <c r="G33" s="13">
        <v>20.21</v>
      </c>
      <c r="H33" s="13">
        <v>35.9</v>
      </c>
      <c r="I33" s="13">
        <v>19.78</v>
      </c>
      <c r="J33" s="13">
        <v>35.200000000000003</v>
      </c>
      <c r="K33" s="13">
        <v>19.809999999999999</v>
      </c>
      <c r="L33" s="13">
        <v>36</v>
      </c>
    </row>
    <row r="34" spans="1:12" x14ac:dyDescent="0.2">
      <c r="A34" s="2">
        <v>33</v>
      </c>
      <c r="B34" s="13" t="s">
        <v>12</v>
      </c>
      <c r="C34" s="13">
        <v>24.79</v>
      </c>
      <c r="D34" s="13">
        <v>35.5</v>
      </c>
      <c r="E34" s="13">
        <v>22.51</v>
      </c>
      <c r="F34" s="13">
        <v>35.700000000000003</v>
      </c>
      <c r="G34" s="13">
        <v>22.4</v>
      </c>
      <c r="H34" s="13">
        <v>34.200000000000003</v>
      </c>
      <c r="I34" s="13">
        <v>22.1</v>
      </c>
      <c r="J34" s="13">
        <v>33.1</v>
      </c>
      <c r="K34" s="13">
        <v>21.96</v>
      </c>
      <c r="L34" s="13">
        <v>33.299999999999997</v>
      </c>
    </row>
    <row r="35" spans="1:12" x14ac:dyDescent="0.2">
      <c r="A35" s="2">
        <v>34</v>
      </c>
      <c r="B35" s="13" t="s">
        <v>12</v>
      </c>
      <c r="C35" s="13">
        <v>24.42</v>
      </c>
      <c r="D35" s="13">
        <v>36.4</v>
      </c>
      <c r="E35" s="30">
        <v>21.62</v>
      </c>
      <c r="F35" s="30">
        <v>32.299999999999997</v>
      </c>
      <c r="G35" s="13">
        <v>21.6</v>
      </c>
      <c r="H35" s="13">
        <v>34.1</v>
      </c>
      <c r="I35" s="13">
        <v>21.17</v>
      </c>
      <c r="J35" s="13">
        <v>35</v>
      </c>
      <c r="K35" s="13">
        <v>21.04</v>
      </c>
      <c r="L35" s="13">
        <v>34.6</v>
      </c>
    </row>
    <row r="36" spans="1:12" x14ac:dyDescent="0.2">
      <c r="A36" s="2">
        <v>35</v>
      </c>
      <c r="B36" s="13" t="s">
        <v>12</v>
      </c>
      <c r="C36" s="13">
        <v>23.81</v>
      </c>
      <c r="D36" s="13">
        <v>36.4</v>
      </c>
      <c r="E36" s="22">
        <v>21.77</v>
      </c>
      <c r="F36" s="22">
        <v>35.799999999999997</v>
      </c>
      <c r="G36" s="13">
        <v>21.64</v>
      </c>
      <c r="H36" s="13">
        <v>35.799999999999997</v>
      </c>
      <c r="I36" s="13">
        <v>20.82</v>
      </c>
      <c r="J36" s="13">
        <v>34.1</v>
      </c>
      <c r="K36" s="13">
        <v>20.87</v>
      </c>
      <c r="L36" s="13">
        <v>36</v>
      </c>
    </row>
    <row r="37" spans="1:12" x14ac:dyDescent="0.2">
      <c r="A37" s="2">
        <v>36</v>
      </c>
      <c r="B37" s="2" t="s">
        <v>13</v>
      </c>
      <c r="C37" s="6">
        <v>16.510000000000002</v>
      </c>
      <c r="D37" s="6">
        <v>36.4</v>
      </c>
      <c r="E37" s="2" t="s">
        <v>25</v>
      </c>
      <c r="F37" s="2" t="s">
        <v>25</v>
      </c>
      <c r="G37" s="2" t="s">
        <v>25</v>
      </c>
      <c r="H37" s="2" t="s">
        <v>25</v>
      </c>
      <c r="I37" s="2" t="s">
        <v>25</v>
      </c>
      <c r="J37" s="2" t="s">
        <v>25</v>
      </c>
      <c r="K37" s="2" t="s">
        <v>25</v>
      </c>
      <c r="L37" s="2" t="s">
        <v>25</v>
      </c>
    </row>
    <row r="38" spans="1:12" x14ac:dyDescent="0.2">
      <c r="A38" s="2">
        <v>37</v>
      </c>
      <c r="B38" s="6" t="s">
        <v>13</v>
      </c>
      <c r="C38" s="6">
        <v>20.260000000000002</v>
      </c>
      <c r="D38" s="6">
        <v>36.6</v>
      </c>
      <c r="E38" s="14" t="s">
        <v>25</v>
      </c>
      <c r="F38" s="14" t="s">
        <v>25</v>
      </c>
      <c r="G38" s="14" t="s">
        <v>25</v>
      </c>
      <c r="H38" s="14" t="s">
        <v>25</v>
      </c>
      <c r="I38" s="14" t="s">
        <v>25</v>
      </c>
      <c r="J38" s="14" t="s">
        <v>25</v>
      </c>
      <c r="K38" s="14" t="s">
        <v>25</v>
      </c>
      <c r="L38" s="14" t="s">
        <v>25</v>
      </c>
    </row>
    <row r="39" spans="1:12" x14ac:dyDescent="0.2">
      <c r="A39" s="2">
        <v>38</v>
      </c>
      <c r="B39" s="6" t="s">
        <v>13</v>
      </c>
      <c r="C39" s="6">
        <v>22.89</v>
      </c>
      <c r="D39" s="6">
        <v>36.799999999999997</v>
      </c>
      <c r="E39" s="14" t="s">
        <v>25</v>
      </c>
      <c r="F39" s="14" t="s">
        <v>25</v>
      </c>
      <c r="G39" s="14" t="s">
        <v>25</v>
      </c>
      <c r="H39" s="14" t="s">
        <v>25</v>
      </c>
      <c r="I39" s="14" t="s">
        <v>25</v>
      </c>
      <c r="J39" s="14" t="s">
        <v>25</v>
      </c>
      <c r="K39" s="14" t="s">
        <v>25</v>
      </c>
      <c r="L39" s="14" t="s">
        <v>25</v>
      </c>
    </row>
    <row r="40" spans="1:12" x14ac:dyDescent="0.2">
      <c r="A40" s="2">
        <v>39</v>
      </c>
      <c r="B40" s="6" t="s">
        <v>13</v>
      </c>
      <c r="C40" s="6">
        <v>22.78</v>
      </c>
      <c r="D40" s="6">
        <v>36.5</v>
      </c>
      <c r="E40" s="14">
        <v>20.68</v>
      </c>
      <c r="F40" s="14">
        <v>22.5</v>
      </c>
      <c r="G40" s="14">
        <v>20.64</v>
      </c>
      <c r="H40" s="14">
        <v>24.8</v>
      </c>
      <c r="I40" s="14">
        <v>20.309999999999999</v>
      </c>
      <c r="J40" s="14">
        <v>27.9</v>
      </c>
      <c r="K40" s="14">
        <v>20.18</v>
      </c>
      <c r="L40" s="14">
        <v>26.9</v>
      </c>
    </row>
    <row r="41" spans="1:12" x14ac:dyDescent="0.2">
      <c r="A41" s="2">
        <v>40</v>
      </c>
      <c r="B41" s="6" t="s">
        <v>13</v>
      </c>
      <c r="C41" s="6">
        <v>22.71</v>
      </c>
      <c r="D41" s="6">
        <v>36.1</v>
      </c>
      <c r="E41" s="14">
        <v>20.07</v>
      </c>
      <c r="F41" s="14">
        <v>30</v>
      </c>
      <c r="G41" s="14">
        <v>19.97</v>
      </c>
      <c r="H41" s="14">
        <v>31.4</v>
      </c>
      <c r="I41" s="14">
        <v>19.47</v>
      </c>
      <c r="J41" s="14">
        <v>32.799999999999997</v>
      </c>
      <c r="K41" s="14">
        <v>19.29</v>
      </c>
      <c r="L41" s="14">
        <v>33</v>
      </c>
    </row>
    <row r="42" spans="1:12" x14ac:dyDescent="0.2">
      <c r="A42" s="16"/>
      <c r="B42" s="16"/>
      <c r="C42" s="24"/>
      <c r="D42" s="24"/>
      <c r="E42" s="24"/>
    </row>
    <row r="43" spans="1:12" x14ac:dyDescent="0.2">
      <c r="A43" s="17" t="s">
        <v>14</v>
      </c>
      <c r="B43" s="17" t="s">
        <v>1</v>
      </c>
      <c r="C43" s="17" t="str">
        <f>F1</f>
        <v xml:space="preserve">Temp (℃) 24h </v>
      </c>
      <c r="D43" s="17" t="str">
        <f>H1</f>
        <v xml:space="preserve">Temp (℃) 26h </v>
      </c>
      <c r="E43" s="17" t="str">
        <f>J1</f>
        <v xml:space="preserve">Temp (℃) 28h </v>
      </c>
      <c r="F43" s="17" t="str">
        <f>L1</f>
        <v xml:space="preserve">Temp (℃) 30h </v>
      </c>
    </row>
    <row r="44" spans="1:12" x14ac:dyDescent="0.2">
      <c r="A44" s="2">
        <v>1</v>
      </c>
      <c r="B44" s="3" t="s">
        <v>10</v>
      </c>
      <c r="C44" s="19">
        <f>F2-D2</f>
        <v>-5.5999999999999979</v>
      </c>
      <c r="D44" s="19">
        <f>H2-D2</f>
        <v>-10.799999999999997</v>
      </c>
      <c r="E44" s="19"/>
      <c r="F44" s="19"/>
    </row>
    <row r="45" spans="1:12" x14ac:dyDescent="0.2">
      <c r="A45" s="2">
        <v>2</v>
      </c>
      <c r="B45" s="3" t="s">
        <v>10</v>
      </c>
      <c r="C45" s="19">
        <f t="shared" ref="C45:C48" si="0">F3-D3</f>
        <v>-0.30000000000000426</v>
      </c>
      <c r="D45" s="19">
        <f t="shared" ref="D45:D48" si="1">H3-D3</f>
        <v>-0.10000000000000142</v>
      </c>
      <c r="E45" s="19">
        <f t="shared" ref="E45:E83" si="2">J3-D3</f>
        <v>-1.3999999999999986</v>
      </c>
      <c r="F45" s="19">
        <f t="shared" ref="F45:F83" si="3">L3-D3</f>
        <v>-1.2000000000000028</v>
      </c>
    </row>
    <row r="46" spans="1:12" x14ac:dyDescent="0.2">
      <c r="A46" s="2">
        <v>3</v>
      </c>
      <c r="B46" s="3" t="s">
        <v>10</v>
      </c>
      <c r="C46" s="19">
        <f t="shared" si="0"/>
        <v>0.60000000000000142</v>
      </c>
      <c r="D46" s="19">
        <f t="shared" si="1"/>
        <v>0.39999999999999858</v>
      </c>
      <c r="E46" s="19">
        <f t="shared" si="2"/>
        <v>-0.70000000000000284</v>
      </c>
      <c r="F46" s="19">
        <f t="shared" si="3"/>
        <v>-0.60000000000000142</v>
      </c>
    </row>
    <row r="47" spans="1:12" x14ac:dyDescent="0.2">
      <c r="A47" s="2">
        <v>4</v>
      </c>
      <c r="B47" s="3" t="s">
        <v>10</v>
      </c>
      <c r="C47" s="19">
        <f t="shared" si="0"/>
        <v>1.0999999999999943</v>
      </c>
      <c r="D47" s="19">
        <f t="shared" si="1"/>
        <v>-0.60000000000000142</v>
      </c>
      <c r="E47" s="19">
        <f t="shared" si="2"/>
        <v>-0.5</v>
      </c>
      <c r="F47" s="19">
        <f t="shared" si="3"/>
        <v>-0.40000000000000568</v>
      </c>
    </row>
    <row r="48" spans="1:12" x14ac:dyDescent="0.2">
      <c r="A48" s="2">
        <v>5</v>
      </c>
      <c r="B48" s="3" t="s">
        <v>10</v>
      </c>
      <c r="C48" s="19">
        <f t="shared" si="0"/>
        <v>-0.29999999999999716</v>
      </c>
      <c r="D48" s="19">
        <f t="shared" si="1"/>
        <v>-0.5</v>
      </c>
      <c r="E48" s="19">
        <f t="shared" si="2"/>
        <v>-1.2999999999999972</v>
      </c>
      <c r="F48" s="19">
        <f t="shared" si="3"/>
        <v>-1.5999999999999943</v>
      </c>
    </row>
    <row r="49" spans="1:6" x14ac:dyDescent="0.2">
      <c r="A49" s="2">
        <v>6</v>
      </c>
      <c r="B49" s="2" t="s">
        <v>11</v>
      </c>
      <c r="C49" s="14">
        <f>F7-D7</f>
        <v>0.5</v>
      </c>
      <c r="D49" s="14">
        <f>H7-D7</f>
        <v>1.5</v>
      </c>
      <c r="E49" s="14">
        <f t="shared" si="2"/>
        <v>-0.90000000000000568</v>
      </c>
      <c r="F49" s="14">
        <f t="shared" si="3"/>
        <v>0.39999999999999858</v>
      </c>
    </row>
    <row r="50" spans="1:6" x14ac:dyDescent="0.2">
      <c r="A50" s="2">
        <v>7</v>
      </c>
      <c r="B50" s="2" t="s">
        <v>11</v>
      </c>
      <c r="C50" s="14">
        <f t="shared" ref="C50:C53" si="4">F8-D8</f>
        <v>-0.5</v>
      </c>
      <c r="D50" s="14">
        <f t="shared" ref="D50:D83" si="5">H8-D8</f>
        <v>-0.79999999999999716</v>
      </c>
      <c r="E50" s="14">
        <f t="shared" si="2"/>
        <v>-1.7999999999999972</v>
      </c>
      <c r="F50" s="14">
        <f t="shared" si="3"/>
        <v>-2.2000000000000028</v>
      </c>
    </row>
    <row r="51" spans="1:6" x14ac:dyDescent="0.2">
      <c r="A51" s="2">
        <v>8</v>
      </c>
      <c r="B51" s="2" t="s">
        <v>11</v>
      </c>
      <c r="C51" s="14">
        <f t="shared" si="4"/>
        <v>-0.10000000000000142</v>
      </c>
      <c r="D51" s="14">
        <f t="shared" si="5"/>
        <v>-0.40000000000000568</v>
      </c>
      <c r="E51" s="14">
        <f t="shared" si="2"/>
        <v>-1.9000000000000057</v>
      </c>
      <c r="F51" s="14">
        <f t="shared" si="3"/>
        <v>-1.3000000000000043</v>
      </c>
    </row>
    <row r="52" spans="1:6" x14ac:dyDescent="0.2">
      <c r="A52" s="2">
        <v>9</v>
      </c>
      <c r="B52" s="2" t="s">
        <v>11</v>
      </c>
      <c r="C52" s="14">
        <f t="shared" si="4"/>
        <v>-1.6000000000000014</v>
      </c>
      <c r="D52" s="14">
        <f t="shared" si="5"/>
        <v>-0.70000000000000284</v>
      </c>
      <c r="E52" s="14">
        <f t="shared" si="2"/>
        <v>-1.6000000000000014</v>
      </c>
      <c r="F52" s="14">
        <f t="shared" si="3"/>
        <v>-1.7000000000000028</v>
      </c>
    </row>
    <row r="53" spans="1:6" x14ac:dyDescent="0.2">
      <c r="A53" s="2">
        <v>10</v>
      </c>
      <c r="B53" s="2" t="s">
        <v>11</v>
      </c>
      <c r="C53" s="14">
        <f t="shared" si="4"/>
        <v>0.60000000000000142</v>
      </c>
      <c r="D53" s="14">
        <f t="shared" si="5"/>
        <v>-9.9999999999994316E-2</v>
      </c>
      <c r="E53" s="14">
        <f t="shared" si="2"/>
        <v>-1</v>
      </c>
      <c r="F53" s="14">
        <f t="shared" si="3"/>
        <v>-0.5</v>
      </c>
    </row>
    <row r="54" spans="1:6" x14ac:dyDescent="0.2">
      <c r="A54" s="2"/>
      <c r="B54" s="8"/>
      <c r="C54" s="20"/>
      <c r="D54" s="20"/>
      <c r="E54" s="20"/>
      <c r="F54" s="20"/>
    </row>
    <row r="55" spans="1:6" x14ac:dyDescent="0.2">
      <c r="A55" s="2"/>
      <c r="B55" s="8"/>
      <c r="C55" s="20"/>
      <c r="D55" s="20"/>
      <c r="E55" s="20"/>
      <c r="F55" s="20"/>
    </row>
    <row r="56" spans="1:6" x14ac:dyDescent="0.2">
      <c r="A56" s="2"/>
      <c r="B56" s="8"/>
      <c r="C56" s="20"/>
      <c r="D56" s="20"/>
      <c r="E56" s="20"/>
      <c r="F56" s="20"/>
    </row>
    <row r="57" spans="1:6" x14ac:dyDescent="0.2">
      <c r="A57" s="2"/>
      <c r="B57" s="8"/>
      <c r="C57" s="20"/>
      <c r="D57" s="20"/>
      <c r="E57" s="20"/>
      <c r="F57" s="20"/>
    </row>
    <row r="58" spans="1:6" x14ac:dyDescent="0.2">
      <c r="A58" s="2"/>
      <c r="B58" s="8"/>
      <c r="C58" s="20"/>
      <c r="D58" s="20"/>
      <c r="E58" s="20"/>
      <c r="F58" s="20"/>
    </row>
    <row r="59" spans="1:6" x14ac:dyDescent="0.2">
      <c r="A59" s="2"/>
      <c r="B59" s="2"/>
      <c r="C59" s="14"/>
      <c r="D59" s="14"/>
      <c r="E59" s="14"/>
      <c r="F59" s="14"/>
    </row>
    <row r="60" spans="1:6" x14ac:dyDescent="0.2">
      <c r="A60" s="2"/>
      <c r="B60" s="2"/>
      <c r="C60" s="14"/>
      <c r="D60" s="14"/>
      <c r="E60" s="14"/>
      <c r="F60" s="14"/>
    </row>
    <row r="61" spans="1:6" x14ac:dyDescent="0.2">
      <c r="A61" s="2"/>
      <c r="B61" s="2"/>
      <c r="C61" s="14"/>
      <c r="D61" s="14"/>
      <c r="E61" s="14"/>
      <c r="F61" s="14"/>
    </row>
    <row r="62" spans="1:6" x14ac:dyDescent="0.2">
      <c r="A62" s="2"/>
      <c r="B62" s="2"/>
      <c r="C62" s="14"/>
      <c r="D62" s="14"/>
      <c r="E62" s="14"/>
      <c r="F62" s="14"/>
    </row>
    <row r="63" spans="1:6" x14ac:dyDescent="0.2">
      <c r="A63" s="2"/>
      <c r="B63" s="2"/>
      <c r="C63" s="14"/>
      <c r="D63" s="14"/>
      <c r="E63" s="14"/>
      <c r="F63" s="14"/>
    </row>
    <row r="64" spans="1:6" x14ac:dyDescent="0.2">
      <c r="A64" s="2"/>
      <c r="B64" s="11"/>
      <c r="C64" s="21"/>
      <c r="D64" s="21"/>
      <c r="E64" s="21"/>
      <c r="F64" s="21"/>
    </row>
    <row r="65" spans="1:16" x14ac:dyDescent="0.2">
      <c r="A65" s="2"/>
      <c r="B65" s="11"/>
      <c r="C65" s="21"/>
      <c r="D65" s="21"/>
      <c r="E65" s="21"/>
      <c r="F65" s="21"/>
    </row>
    <row r="66" spans="1:16" x14ac:dyDescent="0.2">
      <c r="A66" s="2"/>
      <c r="B66" s="11"/>
      <c r="C66" s="21"/>
      <c r="D66" s="21"/>
      <c r="E66" s="21"/>
      <c r="F66" s="21"/>
    </row>
    <row r="67" spans="1:16" x14ac:dyDescent="0.2">
      <c r="A67" s="2"/>
      <c r="B67" s="11"/>
      <c r="C67" s="21"/>
      <c r="D67" s="21"/>
      <c r="E67" s="21"/>
      <c r="F67" s="21"/>
    </row>
    <row r="68" spans="1:16" x14ac:dyDescent="0.2">
      <c r="A68" s="2"/>
      <c r="B68" s="11"/>
      <c r="C68" s="21"/>
      <c r="D68" s="21"/>
      <c r="E68" s="21"/>
      <c r="F68" s="21"/>
    </row>
    <row r="69" spans="1:16" x14ac:dyDescent="0.2">
      <c r="A69" s="2"/>
      <c r="B69" s="2"/>
      <c r="C69" s="14"/>
      <c r="D69" s="14"/>
      <c r="E69" s="14"/>
      <c r="F69" s="14"/>
    </row>
    <row r="70" spans="1:16" x14ac:dyDescent="0.2">
      <c r="A70" s="2"/>
      <c r="B70" s="2"/>
      <c r="C70" s="14"/>
      <c r="D70" s="14"/>
      <c r="E70" s="14"/>
      <c r="F70" s="14"/>
    </row>
    <row r="71" spans="1:16" x14ac:dyDescent="0.2">
      <c r="A71" s="2"/>
      <c r="B71" s="2"/>
      <c r="C71" s="14"/>
      <c r="D71" s="14"/>
      <c r="E71" s="14"/>
      <c r="F71" s="14"/>
    </row>
    <row r="72" spans="1:16" x14ac:dyDescent="0.2">
      <c r="A72" s="2"/>
      <c r="B72" s="2"/>
      <c r="C72" s="14"/>
      <c r="D72" s="14"/>
      <c r="E72" s="14"/>
      <c r="F72" s="14"/>
    </row>
    <row r="73" spans="1:16" x14ac:dyDescent="0.2">
      <c r="A73" s="2"/>
      <c r="B73" s="2"/>
      <c r="C73" s="14"/>
      <c r="D73" s="14"/>
      <c r="E73" s="14"/>
      <c r="F73" s="14"/>
    </row>
    <row r="74" spans="1:16" x14ac:dyDescent="0.2">
      <c r="A74" s="2">
        <v>31</v>
      </c>
      <c r="B74" s="13" t="s">
        <v>12</v>
      </c>
      <c r="C74" s="22">
        <f>F32-D32</f>
        <v>-0.29999999999999716</v>
      </c>
      <c r="D74" s="22">
        <f t="shared" si="5"/>
        <v>-0.59999999999999432</v>
      </c>
      <c r="E74" s="22">
        <f t="shared" si="2"/>
        <v>-0.69999999999999574</v>
      </c>
      <c r="F74" s="22">
        <f t="shared" si="3"/>
        <v>-0.79999999999999716</v>
      </c>
    </row>
    <row r="75" spans="1:16" x14ac:dyDescent="0.2">
      <c r="A75" s="2">
        <v>32</v>
      </c>
      <c r="B75" s="13" t="s">
        <v>12</v>
      </c>
      <c r="C75" s="22">
        <f t="shared" ref="C75:C83" si="6">F33-D33</f>
        <v>-1.1000000000000014</v>
      </c>
      <c r="D75" s="22">
        <f t="shared" si="5"/>
        <v>-0.20000000000000284</v>
      </c>
      <c r="E75" s="22">
        <f t="shared" si="2"/>
        <v>-0.89999999999999858</v>
      </c>
      <c r="F75" s="22">
        <f t="shared" si="3"/>
        <v>-0.10000000000000142</v>
      </c>
    </row>
    <row r="76" spans="1:16" x14ac:dyDescent="0.2">
      <c r="A76" s="2">
        <v>33</v>
      </c>
      <c r="B76" s="13" t="s">
        <v>12</v>
      </c>
      <c r="C76" s="22">
        <f t="shared" si="6"/>
        <v>0.20000000000000284</v>
      </c>
      <c r="D76" s="22">
        <f t="shared" si="5"/>
        <v>-1.2999999999999972</v>
      </c>
      <c r="E76" s="22">
        <f t="shared" si="2"/>
        <v>-2.3999999999999986</v>
      </c>
      <c r="F76" s="22">
        <f t="shared" si="3"/>
        <v>-2.2000000000000028</v>
      </c>
      <c r="M76" s="31"/>
      <c r="N76" s="31"/>
      <c r="O76" s="31"/>
      <c r="P76" s="31"/>
    </row>
    <row r="77" spans="1:16" x14ac:dyDescent="0.2">
      <c r="A77" s="2">
        <v>34</v>
      </c>
      <c r="B77" s="13" t="s">
        <v>12</v>
      </c>
      <c r="C77" s="22">
        <f t="shared" si="6"/>
        <v>-4.1000000000000014</v>
      </c>
      <c r="D77" s="22">
        <f t="shared" si="5"/>
        <v>-2.2999999999999972</v>
      </c>
      <c r="E77" s="22">
        <f t="shared" si="2"/>
        <v>-1.3999999999999986</v>
      </c>
      <c r="F77" s="22">
        <f t="shared" si="3"/>
        <v>-1.7999999999999972</v>
      </c>
      <c r="M77" s="32"/>
      <c r="N77" s="32"/>
      <c r="O77" s="32"/>
      <c r="P77" s="32"/>
    </row>
    <row r="78" spans="1:16" x14ac:dyDescent="0.2">
      <c r="A78" s="2">
        <v>35</v>
      </c>
      <c r="B78" s="13" t="s">
        <v>12</v>
      </c>
      <c r="C78" s="22">
        <f t="shared" si="6"/>
        <v>-0.60000000000000142</v>
      </c>
      <c r="D78" s="22">
        <f t="shared" si="5"/>
        <v>-0.60000000000000142</v>
      </c>
      <c r="E78" s="22">
        <f t="shared" si="2"/>
        <v>-2.2999999999999972</v>
      </c>
      <c r="F78" s="22">
        <f t="shared" si="3"/>
        <v>-0.39999999999999858</v>
      </c>
      <c r="M78" s="32"/>
      <c r="N78" s="32"/>
      <c r="O78" s="32"/>
      <c r="P78" s="32"/>
    </row>
    <row r="79" spans="1:16" x14ac:dyDescent="0.2">
      <c r="A79" s="14">
        <v>36</v>
      </c>
      <c r="B79" s="14" t="s">
        <v>15</v>
      </c>
      <c r="C79" s="14"/>
      <c r="D79" s="14"/>
      <c r="E79" s="14"/>
      <c r="F79" s="14"/>
      <c r="M79" s="32"/>
      <c r="N79" s="32"/>
      <c r="O79" s="32"/>
      <c r="P79" s="32"/>
    </row>
    <row r="80" spans="1:16" x14ac:dyDescent="0.2">
      <c r="A80" s="14">
        <v>37</v>
      </c>
      <c r="B80" s="14" t="s">
        <v>15</v>
      </c>
      <c r="C80" s="14"/>
      <c r="D80" s="14"/>
      <c r="E80" s="14"/>
      <c r="F80" s="14"/>
      <c r="M80" s="33"/>
      <c r="N80" s="33"/>
      <c r="O80" s="33"/>
      <c r="P80" s="33"/>
    </row>
    <row r="81" spans="1:16" x14ac:dyDescent="0.2">
      <c r="A81" s="14">
        <v>38</v>
      </c>
      <c r="B81" s="14" t="s">
        <v>15</v>
      </c>
      <c r="C81" s="14"/>
      <c r="D81" s="14"/>
      <c r="E81" s="14"/>
      <c r="F81" s="14"/>
      <c r="M81" s="33"/>
      <c r="N81" s="33"/>
      <c r="O81" s="33"/>
      <c r="P81" s="33"/>
    </row>
    <row r="82" spans="1:16" x14ac:dyDescent="0.2">
      <c r="A82" s="14">
        <v>39</v>
      </c>
      <c r="B82" s="14" t="s">
        <v>15</v>
      </c>
      <c r="C82" s="14">
        <f t="shared" si="6"/>
        <v>-14</v>
      </c>
      <c r="D82" s="14">
        <f t="shared" si="5"/>
        <v>-11.7</v>
      </c>
      <c r="E82" s="14">
        <f t="shared" si="2"/>
        <v>-8.6000000000000014</v>
      </c>
      <c r="F82" s="14">
        <f t="shared" si="3"/>
        <v>-9.6000000000000014</v>
      </c>
      <c r="M82" s="33"/>
      <c r="N82" s="33"/>
      <c r="O82" s="33"/>
      <c r="P82" s="33"/>
    </row>
    <row r="83" spans="1:16" x14ac:dyDescent="0.2">
      <c r="A83" s="14">
        <v>40</v>
      </c>
      <c r="B83" s="14" t="s">
        <v>15</v>
      </c>
      <c r="C83" s="14">
        <f t="shared" si="6"/>
        <v>-6.1000000000000014</v>
      </c>
      <c r="D83" s="14">
        <f t="shared" si="5"/>
        <v>-4.7000000000000028</v>
      </c>
      <c r="E83" s="14">
        <f t="shared" si="2"/>
        <v>-3.3000000000000043</v>
      </c>
      <c r="F83" s="14">
        <f t="shared" si="3"/>
        <v>-3.1000000000000014</v>
      </c>
      <c r="M83" s="33"/>
      <c r="N83" s="33"/>
      <c r="O83" s="33"/>
      <c r="P83" s="33"/>
    </row>
    <row r="84" spans="1:16" x14ac:dyDescent="0.2">
      <c r="A84" s="16"/>
      <c r="B84" s="16"/>
      <c r="C84" s="24"/>
      <c r="D84" s="24"/>
      <c r="E84" s="24"/>
      <c r="M84" s="32"/>
      <c r="N84" s="32"/>
      <c r="O84" s="32"/>
      <c r="P84" s="32"/>
    </row>
    <row r="85" spans="1:16" x14ac:dyDescent="0.2">
      <c r="A85" s="16"/>
      <c r="B85" s="16"/>
      <c r="C85" s="24"/>
      <c r="D85" s="24"/>
      <c r="E85" s="24"/>
      <c r="M85" s="32"/>
      <c r="N85" s="32"/>
      <c r="O85" s="32"/>
      <c r="P85" s="32"/>
    </row>
    <row r="86" spans="1:16" x14ac:dyDescent="0.2">
      <c r="A86" s="25" t="s">
        <v>16</v>
      </c>
      <c r="B86" s="25" t="s">
        <v>1</v>
      </c>
      <c r="C86" s="25" t="str">
        <f>E1</f>
        <v>Weight (g) 24h</v>
      </c>
      <c r="D86" s="25" t="str">
        <f>G1</f>
        <v>Weight (g) 26h</v>
      </c>
      <c r="E86" s="25" t="str">
        <f>I1</f>
        <v>Weight (g) 28h</v>
      </c>
      <c r="F86" s="25" t="str">
        <f>K1</f>
        <v>Weight (g) 30h</v>
      </c>
      <c r="M86" s="32"/>
      <c r="N86" s="32"/>
      <c r="O86" s="32"/>
      <c r="P86" s="32"/>
    </row>
    <row r="87" spans="1:16" x14ac:dyDescent="0.2">
      <c r="A87" s="2">
        <v>1</v>
      </c>
      <c r="B87" s="3" t="s">
        <v>10</v>
      </c>
      <c r="C87" s="19">
        <f>E2-C2</f>
        <v>-2.3599999999999994</v>
      </c>
      <c r="D87" s="19">
        <f>G2-C2</f>
        <v>-2.5999999999999979</v>
      </c>
      <c r="E87" s="19"/>
      <c r="F87" s="19"/>
      <c r="M87" s="32"/>
      <c r="N87" s="32"/>
      <c r="O87" s="32"/>
      <c r="P87" s="32"/>
    </row>
    <row r="88" spans="1:16" x14ac:dyDescent="0.2">
      <c r="A88" s="2">
        <v>2</v>
      </c>
      <c r="B88" s="3" t="s">
        <v>10</v>
      </c>
      <c r="C88" s="19">
        <f t="shared" ref="C88:C126" si="7">E3-C3</f>
        <v>-2.5</v>
      </c>
      <c r="D88" s="19">
        <f t="shared" ref="D88:D126" si="8">G3-C3</f>
        <v>-2.5399999999999991</v>
      </c>
      <c r="E88" s="19">
        <f t="shared" ref="E88:E126" si="9">I3-C3</f>
        <v>-3.0399999999999991</v>
      </c>
      <c r="F88" s="19">
        <f t="shared" ref="F88:F126" si="10">K3-C3</f>
        <v>-3.1699999999999982</v>
      </c>
      <c r="M88" s="34"/>
      <c r="N88" s="34"/>
      <c r="O88" s="34"/>
      <c r="P88" s="34"/>
    </row>
    <row r="89" spans="1:16" x14ac:dyDescent="0.2">
      <c r="A89" s="2">
        <v>3</v>
      </c>
      <c r="B89" s="3" t="s">
        <v>10</v>
      </c>
      <c r="C89" s="19">
        <f t="shared" si="7"/>
        <v>-2.84</v>
      </c>
      <c r="D89" s="19">
        <f t="shared" si="8"/>
        <v>-2.9499999999999993</v>
      </c>
      <c r="E89" s="19">
        <f t="shared" si="9"/>
        <v>-3.629999999999999</v>
      </c>
      <c r="F89" s="19">
        <f t="shared" si="10"/>
        <v>-3.6499999999999986</v>
      </c>
      <c r="M89" s="34"/>
      <c r="N89" s="34"/>
      <c r="O89" s="34"/>
      <c r="P89" s="34"/>
    </row>
    <row r="90" spans="1:16" x14ac:dyDescent="0.2">
      <c r="A90" s="2">
        <v>4</v>
      </c>
      <c r="B90" s="3" t="s">
        <v>10</v>
      </c>
      <c r="C90" s="19">
        <f t="shared" si="7"/>
        <v>-2.629999999999999</v>
      </c>
      <c r="D90" s="19">
        <f t="shared" si="8"/>
        <v>-2.6900000000000013</v>
      </c>
      <c r="E90" s="19">
        <f t="shared" si="9"/>
        <v>-3.25</v>
      </c>
      <c r="F90" s="19">
        <f t="shared" si="10"/>
        <v>-3.3300000000000018</v>
      </c>
      <c r="M90" s="34"/>
      <c r="N90" s="34"/>
      <c r="O90" s="34"/>
      <c r="P90" s="34"/>
    </row>
    <row r="91" spans="1:16" x14ac:dyDescent="0.2">
      <c r="A91" s="2">
        <v>5</v>
      </c>
      <c r="B91" s="3" t="s">
        <v>10</v>
      </c>
      <c r="C91" s="19">
        <f t="shared" si="7"/>
        <v>-2.4200000000000017</v>
      </c>
      <c r="D91" s="19">
        <f t="shared" si="8"/>
        <v>-2.5500000000000007</v>
      </c>
      <c r="E91" s="19">
        <f t="shared" si="9"/>
        <v>-3</v>
      </c>
      <c r="F91" s="19">
        <f t="shared" si="10"/>
        <v>-3.09</v>
      </c>
      <c r="M91" s="34"/>
      <c r="N91" s="34"/>
      <c r="O91" s="34"/>
      <c r="P91" s="34"/>
    </row>
    <row r="92" spans="1:16" x14ac:dyDescent="0.2">
      <c r="A92" s="2">
        <v>6</v>
      </c>
      <c r="B92" s="2" t="s">
        <v>11</v>
      </c>
      <c r="C92" s="14">
        <f t="shared" si="7"/>
        <v>-2.3599999999999994</v>
      </c>
      <c r="D92" s="14">
        <f t="shared" si="8"/>
        <v>-2.4800000000000004</v>
      </c>
      <c r="E92" s="14">
        <f t="shared" si="9"/>
        <v>-2.879999999999999</v>
      </c>
      <c r="F92" s="14">
        <f t="shared" si="10"/>
        <v>-2.8999999999999986</v>
      </c>
      <c r="M92" s="32"/>
      <c r="N92" s="32"/>
      <c r="O92" s="32"/>
      <c r="P92" s="32"/>
    </row>
    <row r="93" spans="1:16" x14ac:dyDescent="0.2">
      <c r="A93" s="2">
        <v>7</v>
      </c>
      <c r="B93" s="2" t="s">
        <v>11</v>
      </c>
      <c r="C93" s="14">
        <f t="shared" si="7"/>
        <v>-2.2800000000000011</v>
      </c>
      <c r="D93" s="14">
        <f t="shared" si="8"/>
        <v>-2.3000000000000007</v>
      </c>
      <c r="E93" s="14">
        <f t="shared" si="9"/>
        <v>-2.9200000000000017</v>
      </c>
      <c r="F93" s="14">
        <f t="shared" si="10"/>
        <v>-2.9299999999999997</v>
      </c>
      <c r="M93" s="32"/>
      <c r="N93" s="32"/>
      <c r="O93" s="32"/>
      <c r="P93" s="32"/>
    </row>
    <row r="94" spans="1:16" x14ac:dyDescent="0.2">
      <c r="A94" s="2">
        <v>8</v>
      </c>
      <c r="B94" s="2" t="s">
        <v>11</v>
      </c>
      <c r="C94" s="14">
        <f t="shared" si="7"/>
        <v>-2.3000000000000007</v>
      </c>
      <c r="D94" s="14">
        <f t="shared" si="8"/>
        <v>-2.4200000000000017</v>
      </c>
      <c r="E94" s="14">
        <f t="shared" si="9"/>
        <v>-2.8900000000000006</v>
      </c>
      <c r="F94" s="14">
        <f t="shared" si="10"/>
        <v>-2.9400000000000013</v>
      </c>
      <c r="M94" s="32"/>
      <c r="N94" s="32"/>
      <c r="O94" s="32"/>
      <c r="P94" s="32"/>
    </row>
    <row r="95" spans="1:16" x14ac:dyDescent="0.2">
      <c r="A95" s="2">
        <v>9</v>
      </c>
      <c r="B95" s="2" t="s">
        <v>11</v>
      </c>
      <c r="C95" s="14">
        <f t="shared" si="7"/>
        <v>-2.3300000000000018</v>
      </c>
      <c r="D95" s="14">
        <f t="shared" si="8"/>
        <v>-2.4499999999999993</v>
      </c>
      <c r="E95" s="14">
        <f t="shared" si="9"/>
        <v>-2.8800000000000026</v>
      </c>
      <c r="F95" s="14">
        <f t="shared" si="10"/>
        <v>-2.8800000000000026</v>
      </c>
      <c r="M95" s="32"/>
      <c r="N95" s="32"/>
      <c r="O95" s="32"/>
      <c r="P95" s="32"/>
    </row>
    <row r="96" spans="1:16" x14ac:dyDescent="0.2">
      <c r="A96" s="2">
        <v>10</v>
      </c>
      <c r="B96" s="2" t="s">
        <v>11</v>
      </c>
      <c r="C96" s="14">
        <f t="shared" si="7"/>
        <v>-2.5599999999999987</v>
      </c>
      <c r="D96" s="14">
        <f t="shared" si="8"/>
        <v>-2.6699999999999982</v>
      </c>
      <c r="E96" s="14">
        <f t="shared" si="9"/>
        <v>-3.0799999999999983</v>
      </c>
      <c r="F96" s="14">
        <f t="shared" si="10"/>
        <v>-3.129999999999999</v>
      </c>
      <c r="M96" s="32"/>
      <c r="N96" s="32"/>
      <c r="O96" s="32"/>
      <c r="P96" s="32"/>
    </row>
    <row r="97" spans="1:16" x14ac:dyDescent="0.2">
      <c r="A97" s="2"/>
      <c r="B97" s="8"/>
      <c r="C97" s="19"/>
      <c r="D97" s="19"/>
      <c r="E97" s="19"/>
      <c r="F97" s="20"/>
      <c r="M97" s="35"/>
      <c r="N97" s="35"/>
      <c r="O97" s="35"/>
      <c r="P97" s="35"/>
    </row>
    <row r="98" spans="1:16" x14ac:dyDescent="0.2">
      <c r="A98" s="2"/>
      <c r="B98" s="8"/>
      <c r="C98" s="19"/>
      <c r="D98" s="19"/>
      <c r="E98" s="19"/>
      <c r="F98" s="20"/>
      <c r="M98" s="35"/>
      <c r="N98" s="35"/>
      <c r="O98" s="35"/>
      <c r="P98" s="35"/>
    </row>
    <row r="99" spans="1:16" x14ac:dyDescent="0.2">
      <c r="A99" s="2"/>
      <c r="B99" s="8"/>
      <c r="C99" s="19"/>
      <c r="D99" s="19"/>
      <c r="E99" s="19"/>
      <c r="F99" s="20"/>
      <c r="M99" s="35"/>
      <c r="N99" s="35"/>
      <c r="O99" s="35"/>
      <c r="P99" s="35"/>
    </row>
    <row r="100" spans="1:16" x14ac:dyDescent="0.2">
      <c r="A100" s="2"/>
      <c r="B100" s="8"/>
      <c r="C100" s="19"/>
      <c r="D100" s="19"/>
      <c r="E100" s="19"/>
      <c r="F100" s="20"/>
      <c r="M100" s="35"/>
      <c r="N100" s="35"/>
      <c r="O100" s="35"/>
      <c r="P100" s="35"/>
    </row>
    <row r="101" spans="1:16" x14ac:dyDescent="0.2">
      <c r="A101" s="2"/>
      <c r="B101" s="8"/>
      <c r="C101" s="19"/>
      <c r="D101" s="19"/>
      <c r="E101" s="19"/>
      <c r="F101" s="20"/>
      <c r="M101" s="35"/>
      <c r="N101" s="35"/>
      <c r="O101" s="35"/>
      <c r="P101" s="35"/>
    </row>
    <row r="102" spans="1:16" x14ac:dyDescent="0.2">
      <c r="A102" s="2"/>
      <c r="B102" s="2"/>
      <c r="C102" s="14"/>
      <c r="D102" s="14"/>
      <c r="E102" s="14"/>
      <c r="F102" s="14"/>
      <c r="M102" s="32"/>
      <c r="N102" s="32"/>
      <c r="O102" s="32"/>
      <c r="P102" s="32"/>
    </row>
    <row r="103" spans="1:16" x14ac:dyDescent="0.2">
      <c r="A103" s="2"/>
      <c r="B103" s="2"/>
      <c r="C103" s="14"/>
      <c r="D103" s="14"/>
      <c r="E103" s="14"/>
      <c r="F103" s="14"/>
      <c r="M103" s="32"/>
      <c r="N103" s="32"/>
      <c r="O103" s="32"/>
      <c r="P103" s="32"/>
    </row>
    <row r="104" spans="1:16" x14ac:dyDescent="0.2">
      <c r="A104" s="2"/>
      <c r="B104" s="2"/>
      <c r="C104" s="14"/>
      <c r="D104" s="14"/>
      <c r="E104" s="14"/>
      <c r="F104" s="14"/>
      <c r="M104" s="32"/>
      <c r="N104" s="32"/>
      <c r="O104" s="32"/>
      <c r="P104" s="32"/>
    </row>
    <row r="105" spans="1:16" x14ac:dyDescent="0.2">
      <c r="A105" s="2"/>
      <c r="B105" s="2"/>
      <c r="C105" s="14"/>
      <c r="D105" s="14"/>
      <c r="E105" s="14"/>
      <c r="F105" s="14"/>
      <c r="M105" s="32"/>
      <c r="N105" s="32"/>
      <c r="O105" s="32"/>
      <c r="P105" s="32"/>
    </row>
    <row r="106" spans="1:16" x14ac:dyDescent="0.2">
      <c r="A106" s="2"/>
      <c r="B106" s="2"/>
      <c r="C106" s="14"/>
      <c r="D106" s="14"/>
      <c r="E106" s="14"/>
      <c r="F106" s="14"/>
      <c r="M106" s="32"/>
      <c r="N106" s="32"/>
      <c r="O106" s="32"/>
      <c r="P106" s="32"/>
    </row>
    <row r="107" spans="1:16" x14ac:dyDescent="0.2">
      <c r="A107" s="2"/>
      <c r="B107" s="11"/>
      <c r="C107" s="21"/>
      <c r="D107" s="21"/>
      <c r="E107" s="21"/>
      <c r="F107" s="21"/>
      <c r="M107" s="36"/>
      <c r="N107" s="36"/>
      <c r="O107" s="36"/>
      <c r="P107" s="36"/>
    </row>
    <row r="108" spans="1:16" x14ac:dyDescent="0.2">
      <c r="A108" s="2"/>
      <c r="B108" s="11"/>
      <c r="C108" s="21"/>
      <c r="D108" s="21"/>
      <c r="E108" s="21"/>
      <c r="F108" s="21"/>
      <c r="M108" s="36"/>
      <c r="N108" s="36"/>
      <c r="O108" s="36"/>
      <c r="P108" s="36"/>
    </row>
    <row r="109" spans="1:16" x14ac:dyDescent="0.2">
      <c r="A109" s="2"/>
      <c r="B109" s="11"/>
      <c r="C109" s="21"/>
      <c r="D109" s="21"/>
      <c r="E109" s="21"/>
      <c r="F109" s="21"/>
      <c r="M109" s="36"/>
      <c r="N109" s="36"/>
      <c r="O109" s="36"/>
      <c r="P109" s="36"/>
    </row>
    <row r="110" spans="1:16" x14ac:dyDescent="0.2">
      <c r="A110" s="2"/>
      <c r="B110" s="11"/>
      <c r="C110" s="21"/>
      <c r="D110" s="21"/>
      <c r="E110" s="21"/>
      <c r="F110" s="21"/>
      <c r="M110" s="36"/>
      <c r="N110" s="36"/>
      <c r="O110" s="36"/>
      <c r="P110" s="36"/>
    </row>
    <row r="111" spans="1:16" x14ac:dyDescent="0.2">
      <c r="A111" s="2"/>
      <c r="B111" s="11"/>
      <c r="C111" s="21"/>
      <c r="D111" s="21"/>
      <c r="E111" s="21"/>
      <c r="F111" s="21"/>
      <c r="M111" s="36"/>
      <c r="N111" s="36"/>
      <c r="O111" s="36"/>
      <c r="P111" s="36"/>
    </row>
    <row r="112" spans="1:16" x14ac:dyDescent="0.2">
      <c r="A112" s="2"/>
      <c r="B112" s="2"/>
      <c r="C112" s="14"/>
      <c r="D112" s="14"/>
      <c r="E112" s="14"/>
      <c r="F112" s="14"/>
    </row>
    <row r="113" spans="1:6" x14ac:dyDescent="0.2">
      <c r="A113" s="2"/>
      <c r="B113" s="2"/>
      <c r="C113" s="14"/>
      <c r="D113" s="14"/>
      <c r="E113" s="14"/>
      <c r="F113" s="14"/>
    </row>
    <row r="114" spans="1:6" x14ac:dyDescent="0.2">
      <c r="A114" s="2"/>
      <c r="B114" s="2"/>
      <c r="C114" s="14"/>
      <c r="D114" s="14"/>
      <c r="E114" s="14"/>
      <c r="F114" s="14"/>
    </row>
    <row r="115" spans="1:6" x14ac:dyDescent="0.2">
      <c r="A115" s="2"/>
      <c r="B115" s="2"/>
      <c r="C115" s="14"/>
      <c r="D115" s="14"/>
      <c r="E115" s="14"/>
      <c r="F115" s="14"/>
    </row>
    <row r="116" spans="1:6" x14ac:dyDescent="0.2">
      <c r="A116" s="2"/>
      <c r="B116" s="2"/>
      <c r="C116" s="14"/>
      <c r="D116" s="14"/>
      <c r="E116" s="14"/>
      <c r="F116" s="14"/>
    </row>
    <row r="117" spans="1:6" x14ac:dyDescent="0.2">
      <c r="A117" s="2">
        <v>31</v>
      </c>
      <c r="B117" s="13" t="s">
        <v>12</v>
      </c>
      <c r="C117" s="22">
        <f t="shared" si="7"/>
        <v>-2.6999999999999993</v>
      </c>
      <c r="D117" s="22">
        <f t="shared" si="8"/>
        <v>-2.6799999999999997</v>
      </c>
      <c r="E117" s="22">
        <f t="shared" si="9"/>
        <v>-2.9499999999999993</v>
      </c>
      <c r="F117" s="22">
        <f t="shared" si="10"/>
        <v>-2.9299999999999997</v>
      </c>
    </row>
    <row r="118" spans="1:6" x14ac:dyDescent="0.2">
      <c r="A118" s="2">
        <v>32</v>
      </c>
      <c r="B118" s="13" t="s">
        <v>12</v>
      </c>
      <c r="C118" s="22">
        <f t="shared" si="7"/>
        <v>-2.379999999999999</v>
      </c>
      <c r="D118" s="22">
        <f t="shared" si="8"/>
        <v>-2.509999999999998</v>
      </c>
      <c r="E118" s="22">
        <f t="shared" si="9"/>
        <v>-2.9399999999999977</v>
      </c>
      <c r="F118" s="22">
        <f t="shared" si="10"/>
        <v>-2.91</v>
      </c>
    </row>
    <row r="119" spans="1:6" x14ac:dyDescent="0.2">
      <c r="A119" s="2">
        <v>33</v>
      </c>
      <c r="B119" s="13" t="s">
        <v>12</v>
      </c>
      <c r="C119" s="22">
        <f t="shared" si="7"/>
        <v>-2.2799999999999976</v>
      </c>
      <c r="D119" s="22">
        <f t="shared" si="8"/>
        <v>-2.3900000000000006</v>
      </c>
      <c r="E119" s="22">
        <f t="shared" si="9"/>
        <v>-2.6899999999999977</v>
      </c>
      <c r="F119" s="22">
        <f t="shared" si="10"/>
        <v>-2.8299999999999983</v>
      </c>
    </row>
    <row r="120" spans="1:6" x14ac:dyDescent="0.2">
      <c r="A120" s="2">
        <v>34</v>
      </c>
      <c r="B120" s="13" t="s">
        <v>12</v>
      </c>
      <c r="C120" s="22">
        <f t="shared" si="7"/>
        <v>-2.8000000000000007</v>
      </c>
      <c r="D120" s="22">
        <f t="shared" si="8"/>
        <v>-2.8200000000000003</v>
      </c>
      <c r="E120" s="22">
        <f t="shared" si="9"/>
        <v>-3.25</v>
      </c>
      <c r="F120" s="22">
        <f t="shared" si="10"/>
        <v>-3.3800000000000026</v>
      </c>
    </row>
    <row r="121" spans="1:6" x14ac:dyDescent="0.2">
      <c r="A121" s="2">
        <v>35</v>
      </c>
      <c r="B121" s="13" t="s">
        <v>12</v>
      </c>
      <c r="C121" s="22">
        <f t="shared" si="7"/>
        <v>-2.0399999999999991</v>
      </c>
      <c r="D121" s="22">
        <f t="shared" si="8"/>
        <v>-2.1699999999999982</v>
      </c>
      <c r="E121" s="22">
        <f t="shared" si="9"/>
        <v>-2.9899999999999984</v>
      </c>
      <c r="F121" s="22">
        <f t="shared" si="10"/>
        <v>-2.9399999999999977</v>
      </c>
    </row>
    <row r="122" spans="1:6" x14ac:dyDescent="0.2">
      <c r="A122" s="14">
        <v>36</v>
      </c>
      <c r="B122" s="14" t="s">
        <v>15</v>
      </c>
      <c r="C122" s="14"/>
      <c r="D122" s="14"/>
      <c r="E122" s="14"/>
      <c r="F122" s="14"/>
    </row>
    <row r="123" spans="1:6" x14ac:dyDescent="0.2">
      <c r="A123" s="14">
        <v>37</v>
      </c>
      <c r="B123" s="14" t="s">
        <v>15</v>
      </c>
      <c r="C123" s="14"/>
      <c r="D123" s="14"/>
      <c r="E123" s="14"/>
      <c r="F123" s="14"/>
    </row>
    <row r="124" spans="1:6" x14ac:dyDescent="0.2">
      <c r="A124" s="14">
        <v>38</v>
      </c>
      <c r="B124" s="14" t="s">
        <v>15</v>
      </c>
      <c r="C124" s="14"/>
      <c r="D124" s="14"/>
      <c r="E124" s="14"/>
      <c r="F124" s="14"/>
    </row>
    <row r="125" spans="1:6" x14ac:dyDescent="0.2">
      <c r="A125" s="14">
        <v>39</v>
      </c>
      <c r="B125" s="14" t="s">
        <v>15</v>
      </c>
      <c r="C125" s="14">
        <f t="shared" si="7"/>
        <v>-2.1000000000000014</v>
      </c>
      <c r="D125" s="14">
        <f t="shared" si="8"/>
        <v>-2.1400000000000006</v>
      </c>
      <c r="E125" s="14">
        <f t="shared" si="9"/>
        <v>-2.4700000000000024</v>
      </c>
      <c r="F125" s="14">
        <f t="shared" si="10"/>
        <v>-2.6000000000000014</v>
      </c>
    </row>
    <row r="126" spans="1:6" x14ac:dyDescent="0.2">
      <c r="A126" s="14">
        <v>40</v>
      </c>
      <c r="B126" s="14" t="s">
        <v>15</v>
      </c>
      <c r="C126" s="14">
        <f t="shared" si="7"/>
        <v>-2.6400000000000006</v>
      </c>
      <c r="D126" s="14">
        <f t="shared" si="8"/>
        <v>-2.740000000000002</v>
      </c>
      <c r="E126" s="14">
        <f t="shared" si="9"/>
        <v>-3.240000000000002</v>
      </c>
      <c r="F126" s="14">
        <f t="shared" si="10"/>
        <v>-3.4200000000000017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066CB-1CE5-AC49-9903-491E2E89F54D}">
  <dimension ref="A1:T150"/>
  <sheetViews>
    <sheetView zoomScale="120" zoomScaleNormal="120" workbookViewId="0">
      <selection activeCell="B138" sqref="B138"/>
    </sheetView>
  </sheetViews>
  <sheetFormatPr baseColWidth="10" defaultRowHeight="16" x14ac:dyDescent="0.2"/>
  <cols>
    <col min="1" max="1" width="31" bestFit="1" customWidth="1"/>
    <col min="3" max="3" width="31" bestFit="1" customWidth="1"/>
    <col min="4" max="4" width="41.1640625" bestFit="1" customWidth="1"/>
    <col min="6" max="6" width="41.1640625" bestFit="1" customWidth="1"/>
  </cols>
  <sheetData>
    <row r="1" spans="1:20" x14ac:dyDescent="0.2">
      <c r="A1" s="92" t="s">
        <v>230</v>
      </c>
      <c r="D1" s="92" t="s">
        <v>262</v>
      </c>
      <c r="I1" s="101"/>
      <c r="J1" s="92"/>
      <c r="K1" s="100"/>
      <c r="L1" s="101"/>
      <c r="M1" s="101"/>
      <c r="N1" s="101"/>
      <c r="O1" s="101"/>
    </row>
    <row r="2" spans="1:20" x14ac:dyDescent="0.2">
      <c r="A2" s="98" t="s">
        <v>58</v>
      </c>
      <c r="B2" s="99" t="s">
        <v>272</v>
      </c>
      <c r="C2" s="103"/>
      <c r="D2" s="106" t="s">
        <v>263</v>
      </c>
      <c r="E2" s="106" t="s">
        <v>264</v>
      </c>
      <c r="F2" s="106" t="s">
        <v>265</v>
      </c>
      <c r="G2" s="106" t="s">
        <v>266</v>
      </c>
      <c r="H2" s="106" t="s">
        <v>267</v>
      </c>
      <c r="I2" s="107"/>
      <c r="J2" s="107"/>
      <c r="K2" s="107"/>
      <c r="L2" s="107"/>
      <c r="M2" s="107"/>
      <c r="N2" s="107"/>
      <c r="O2" s="107"/>
      <c r="P2" s="105"/>
      <c r="Q2" s="105"/>
      <c r="R2" s="105"/>
      <c r="S2" s="105"/>
      <c r="T2" s="105"/>
    </row>
    <row r="3" spans="1:20" x14ac:dyDescent="0.2">
      <c r="A3" s="98"/>
      <c r="B3" s="99"/>
      <c r="C3" s="103"/>
      <c r="D3" s="99">
        <v>14</v>
      </c>
      <c r="E3" s="99">
        <v>1</v>
      </c>
      <c r="F3" s="99"/>
      <c r="G3" s="99"/>
      <c r="H3" s="99"/>
      <c r="I3" s="103"/>
      <c r="J3" s="103"/>
      <c r="K3" s="103"/>
      <c r="L3" s="103"/>
      <c r="M3" s="103"/>
      <c r="N3" s="103"/>
      <c r="O3" s="103"/>
      <c r="P3" s="97"/>
      <c r="Q3" s="97"/>
      <c r="R3" s="97"/>
      <c r="S3" s="97"/>
      <c r="T3" s="97"/>
    </row>
    <row r="4" spans="1:20" x14ac:dyDescent="0.2">
      <c r="A4" s="98" t="s">
        <v>53</v>
      </c>
      <c r="B4" s="99" t="s">
        <v>231</v>
      </c>
      <c r="C4" s="103"/>
      <c r="D4" s="99">
        <v>22</v>
      </c>
      <c r="E4" s="99">
        <v>1</v>
      </c>
      <c r="F4" s="99"/>
      <c r="G4" s="99"/>
      <c r="H4" s="99"/>
      <c r="I4" s="103"/>
      <c r="J4" s="103"/>
      <c r="K4" s="103"/>
      <c r="L4" s="103"/>
      <c r="M4" s="103"/>
      <c r="N4" s="103"/>
      <c r="O4" s="103"/>
      <c r="P4" s="97"/>
      <c r="Q4" s="97"/>
      <c r="R4" s="97"/>
      <c r="S4" s="97"/>
      <c r="T4" s="97"/>
    </row>
    <row r="5" spans="1:20" x14ac:dyDescent="0.2">
      <c r="A5" s="98" t="s">
        <v>54</v>
      </c>
      <c r="B5" s="99" t="s">
        <v>54</v>
      </c>
      <c r="C5" s="103"/>
      <c r="D5" s="99">
        <v>24</v>
      </c>
      <c r="E5" s="99">
        <v>1</v>
      </c>
      <c r="F5" s="99"/>
      <c r="G5" s="99"/>
      <c r="H5" s="99"/>
      <c r="I5" s="103"/>
      <c r="J5" s="103"/>
      <c r="K5" s="103"/>
      <c r="L5" s="103"/>
      <c r="M5" s="103"/>
      <c r="N5" s="103"/>
      <c r="O5" s="103"/>
      <c r="P5" s="97"/>
      <c r="Q5" s="97"/>
      <c r="R5" s="97"/>
      <c r="S5" s="97"/>
      <c r="T5" s="97"/>
    </row>
    <row r="6" spans="1:20" x14ac:dyDescent="0.2">
      <c r="A6" s="98" t="s">
        <v>214</v>
      </c>
      <c r="B6" s="99" t="s">
        <v>232</v>
      </c>
      <c r="C6" s="103"/>
      <c r="D6" s="99">
        <v>100</v>
      </c>
      <c r="E6" s="99">
        <v>0</v>
      </c>
      <c r="F6" s="99"/>
      <c r="G6" s="99"/>
      <c r="H6" s="99"/>
      <c r="I6" s="103"/>
      <c r="J6" s="103"/>
      <c r="K6" s="103"/>
      <c r="L6" s="103"/>
      <c r="M6" s="103"/>
      <c r="N6" s="103"/>
      <c r="O6" s="103"/>
      <c r="P6" s="97"/>
      <c r="Q6" s="97"/>
      <c r="R6" s="97"/>
      <c r="S6" s="97"/>
      <c r="T6" s="97"/>
    </row>
    <row r="7" spans="1:20" x14ac:dyDescent="0.2">
      <c r="A7" s="98"/>
      <c r="B7" s="99"/>
      <c r="C7" s="103"/>
      <c r="D7" s="99">
        <v>100</v>
      </c>
      <c r="E7" s="99">
        <v>0</v>
      </c>
      <c r="F7" s="99"/>
      <c r="G7" s="99"/>
      <c r="H7" s="99"/>
      <c r="I7" s="103"/>
      <c r="J7" s="103"/>
      <c r="K7" s="103"/>
      <c r="L7" s="103"/>
      <c r="M7" s="103"/>
      <c r="N7" s="103"/>
      <c r="O7" s="103"/>
      <c r="P7" s="97"/>
      <c r="Q7" s="97"/>
      <c r="R7" s="97"/>
      <c r="S7" s="97"/>
      <c r="T7" s="97"/>
    </row>
    <row r="8" spans="1:20" x14ac:dyDescent="0.2">
      <c r="A8" s="98" t="s">
        <v>226</v>
      </c>
      <c r="B8" s="99"/>
      <c r="C8" s="103"/>
      <c r="D8" s="99">
        <v>100</v>
      </c>
      <c r="E8" s="99"/>
      <c r="F8" s="99">
        <v>0</v>
      </c>
      <c r="G8" s="99"/>
      <c r="H8" s="99"/>
      <c r="I8" s="103"/>
      <c r="J8" s="103"/>
      <c r="K8" s="103"/>
      <c r="L8" s="103"/>
      <c r="M8" s="103"/>
      <c r="N8" s="103"/>
      <c r="O8" s="103"/>
      <c r="P8" s="97"/>
      <c r="Q8" s="97"/>
      <c r="R8" s="97"/>
      <c r="S8" s="97"/>
      <c r="T8" s="97"/>
    </row>
    <row r="9" spans="1:20" x14ac:dyDescent="0.2">
      <c r="A9" s="98" t="s">
        <v>50</v>
      </c>
      <c r="B9" s="99">
        <v>7.9000000000000008E-3</v>
      </c>
      <c r="C9" s="103"/>
      <c r="D9" s="99">
        <v>100</v>
      </c>
      <c r="E9" s="99"/>
      <c r="F9" s="99">
        <v>0</v>
      </c>
      <c r="G9" s="99"/>
      <c r="H9" s="99"/>
      <c r="I9" s="103"/>
      <c r="J9" s="103"/>
      <c r="K9" s="103"/>
      <c r="L9" s="103"/>
      <c r="M9" s="103"/>
      <c r="N9" s="103"/>
      <c r="O9" s="103"/>
      <c r="P9" s="97"/>
      <c r="Q9" s="97"/>
      <c r="R9" s="97"/>
      <c r="S9" s="97"/>
      <c r="T9" s="97"/>
    </row>
    <row r="10" spans="1:20" x14ac:dyDescent="0.2">
      <c r="A10" s="98" t="s">
        <v>227</v>
      </c>
      <c r="B10" s="99" t="s">
        <v>228</v>
      </c>
      <c r="C10" s="103"/>
      <c r="D10" s="99">
        <v>100</v>
      </c>
      <c r="E10" s="99"/>
      <c r="F10" s="99">
        <v>0</v>
      </c>
      <c r="G10" s="99"/>
      <c r="H10" s="99"/>
      <c r="I10" s="103"/>
      <c r="J10" s="103"/>
      <c r="K10" s="103"/>
      <c r="L10" s="103"/>
      <c r="M10" s="103"/>
      <c r="N10" s="103"/>
      <c r="O10" s="103"/>
      <c r="P10" s="97"/>
      <c r="Q10" s="97"/>
      <c r="R10" s="97"/>
      <c r="S10" s="97"/>
      <c r="T10" s="97"/>
    </row>
    <row r="11" spans="1:20" x14ac:dyDescent="0.2">
      <c r="A11" s="98" t="s">
        <v>49</v>
      </c>
      <c r="B11" s="99" t="s">
        <v>48</v>
      </c>
      <c r="C11" s="103"/>
      <c r="D11" s="99">
        <v>100</v>
      </c>
      <c r="E11" s="99"/>
      <c r="F11" s="99">
        <v>0</v>
      </c>
      <c r="G11" s="99"/>
      <c r="H11" s="99"/>
      <c r="I11" s="103"/>
      <c r="J11" s="103"/>
      <c r="K11" s="103"/>
      <c r="L11" s="103"/>
      <c r="M11" s="103"/>
      <c r="N11" s="103"/>
      <c r="O11" s="103"/>
      <c r="P11" s="97"/>
      <c r="Q11" s="97"/>
      <c r="R11" s="97"/>
      <c r="S11" s="97"/>
      <c r="T11" s="97"/>
    </row>
    <row r="12" spans="1:20" x14ac:dyDescent="0.2">
      <c r="A12" s="98" t="s">
        <v>47</v>
      </c>
      <c r="B12" s="99" t="s">
        <v>46</v>
      </c>
      <c r="C12" s="103"/>
      <c r="D12" s="99">
        <v>100</v>
      </c>
      <c r="E12" s="99"/>
      <c r="F12" s="99">
        <v>0</v>
      </c>
      <c r="G12" s="99"/>
      <c r="H12" s="99"/>
      <c r="I12" s="103"/>
      <c r="J12" s="103"/>
      <c r="K12" s="103"/>
      <c r="L12" s="103"/>
      <c r="M12" s="103"/>
      <c r="N12" s="103"/>
      <c r="O12" s="103"/>
      <c r="P12" s="97"/>
      <c r="Q12" s="97"/>
      <c r="R12" s="97"/>
      <c r="S12" s="97"/>
      <c r="T12" s="97"/>
    </row>
    <row r="13" spans="1:20" x14ac:dyDescent="0.2">
      <c r="A13" s="98" t="s">
        <v>45</v>
      </c>
      <c r="B13" s="99" t="s">
        <v>44</v>
      </c>
      <c r="C13" s="103"/>
      <c r="D13" s="99">
        <v>100</v>
      </c>
      <c r="E13" s="99"/>
      <c r="F13" s="99"/>
      <c r="G13" s="99">
        <v>0</v>
      </c>
      <c r="H13" s="99"/>
      <c r="I13" s="103"/>
      <c r="J13" s="103"/>
      <c r="K13" s="103"/>
      <c r="L13" s="103"/>
      <c r="M13" s="103"/>
      <c r="N13" s="103"/>
      <c r="O13" s="103"/>
      <c r="P13" s="97"/>
      <c r="Q13" s="97"/>
      <c r="R13" s="97"/>
      <c r="S13" s="97"/>
      <c r="T13" s="97"/>
    </row>
    <row r="14" spans="1:20" x14ac:dyDescent="0.2">
      <c r="A14" s="98" t="s">
        <v>233</v>
      </c>
      <c r="B14" s="99" t="s">
        <v>234</v>
      </c>
      <c r="C14" s="103"/>
      <c r="D14" s="99">
        <v>100</v>
      </c>
      <c r="E14" s="99"/>
      <c r="F14" s="99"/>
      <c r="G14" s="99">
        <v>0</v>
      </c>
      <c r="H14" s="99"/>
      <c r="I14" s="103"/>
      <c r="J14" s="103"/>
      <c r="K14" s="103"/>
      <c r="L14" s="103"/>
      <c r="M14" s="103"/>
      <c r="N14" s="103"/>
      <c r="O14" s="103"/>
      <c r="P14" s="97"/>
      <c r="Q14" s="97"/>
      <c r="R14" s="97"/>
      <c r="S14" s="97"/>
      <c r="T14" s="97"/>
    </row>
    <row r="15" spans="1:20" x14ac:dyDescent="0.2">
      <c r="A15" s="98" t="s">
        <v>229</v>
      </c>
      <c r="B15" s="99">
        <v>0</v>
      </c>
      <c r="C15" s="103"/>
      <c r="D15" s="99">
        <v>100</v>
      </c>
      <c r="E15" s="99"/>
      <c r="F15" s="99"/>
      <c r="G15" s="99">
        <v>0</v>
      </c>
      <c r="H15" s="99"/>
      <c r="I15" s="103"/>
      <c r="J15" s="103"/>
      <c r="K15" s="103"/>
      <c r="L15" s="103"/>
      <c r="M15" s="103"/>
      <c r="N15" s="103"/>
      <c r="O15" s="103"/>
      <c r="P15" s="97"/>
      <c r="Q15" s="97"/>
      <c r="R15" s="97"/>
      <c r="S15" s="97"/>
      <c r="T15" s="97"/>
    </row>
    <row r="16" spans="1:20" x14ac:dyDescent="0.2">
      <c r="D16" s="99">
        <v>100</v>
      </c>
      <c r="E16" s="99"/>
      <c r="F16" s="99"/>
      <c r="G16" s="99">
        <v>0</v>
      </c>
      <c r="H16" s="99"/>
      <c r="I16" s="103"/>
      <c r="J16" s="103"/>
      <c r="K16" s="103"/>
      <c r="L16" s="103"/>
      <c r="M16" s="103"/>
      <c r="N16" s="103"/>
      <c r="O16" s="103"/>
      <c r="P16" s="97"/>
      <c r="Q16" s="97"/>
      <c r="R16" s="97"/>
      <c r="S16" s="97"/>
      <c r="T16" s="97"/>
    </row>
    <row r="17" spans="1:20" x14ac:dyDescent="0.2">
      <c r="A17" s="98" t="s">
        <v>58</v>
      </c>
      <c r="B17" s="99" t="s">
        <v>272</v>
      </c>
      <c r="D17" s="99">
        <v>100</v>
      </c>
      <c r="E17" s="99"/>
      <c r="F17" s="99"/>
      <c r="G17" s="99">
        <v>0</v>
      </c>
      <c r="H17" s="99"/>
      <c r="I17" s="103"/>
      <c r="J17" s="103"/>
      <c r="K17" s="103"/>
      <c r="L17" s="103"/>
      <c r="M17" s="103"/>
      <c r="N17" s="103"/>
      <c r="O17" s="103"/>
      <c r="P17" s="97"/>
      <c r="Q17" s="97"/>
      <c r="R17" s="97"/>
      <c r="S17" s="97"/>
      <c r="T17" s="97"/>
    </row>
    <row r="18" spans="1:20" x14ac:dyDescent="0.2">
      <c r="A18" s="98"/>
      <c r="B18" s="99"/>
      <c r="D18" s="99">
        <v>100</v>
      </c>
      <c r="E18" s="99"/>
      <c r="F18" s="99"/>
      <c r="G18" s="99"/>
      <c r="H18" s="99">
        <v>0</v>
      </c>
      <c r="I18" s="103"/>
      <c r="J18" s="103"/>
      <c r="K18" s="103"/>
      <c r="L18" s="103"/>
      <c r="M18" s="103"/>
      <c r="N18" s="103"/>
      <c r="O18" s="103"/>
      <c r="P18" s="97"/>
      <c r="Q18" s="97"/>
      <c r="R18" s="97"/>
      <c r="S18" s="97"/>
      <c r="T18" s="97"/>
    </row>
    <row r="19" spans="1:20" x14ac:dyDescent="0.2">
      <c r="A19" s="98" t="s">
        <v>235</v>
      </c>
      <c r="B19" s="99" t="s">
        <v>236</v>
      </c>
      <c r="D19" s="99">
        <v>100</v>
      </c>
      <c r="E19" s="99"/>
      <c r="F19" s="99"/>
      <c r="G19" s="99"/>
      <c r="H19" s="99">
        <v>0</v>
      </c>
      <c r="I19" s="103"/>
      <c r="J19" s="103"/>
      <c r="K19" s="103"/>
      <c r="L19" s="103"/>
      <c r="M19" s="103"/>
      <c r="N19" s="103"/>
      <c r="O19" s="103"/>
      <c r="P19" s="97"/>
      <c r="Q19" s="97"/>
      <c r="R19" s="97"/>
      <c r="S19" s="97"/>
      <c r="T19" s="97"/>
    </row>
    <row r="20" spans="1:20" x14ac:dyDescent="0.2">
      <c r="A20" s="98" t="s">
        <v>54</v>
      </c>
      <c r="B20" s="99" t="s">
        <v>54</v>
      </c>
      <c r="D20" s="99">
        <v>100</v>
      </c>
      <c r="E20" s="99"/>
      <c r="F20" s="99"/>
      <c r="G20" s="99"/>
      <c r="H20" s="99">
        <v>0</v>
      </c>
      <c r="I20" s="103"/>
      <c r="J20" s="103"/>
      <c r="K20" s="103"/>
      <c r="L20" s="103"/>
      <c r="M20" s="103"/>
      <c r="N20" s="103"/>
      <c r="O20" s="103"/>
      <c r="P20" s="97"/>
      <c r="Q20" s="97"/>
      <c r="R20" s="97"/>
      <c r="S20" s="97"/>
      <c r="T20" s="97"/>
    </row>
    <row r="21" spans="1:20" x14ac:dyDescent="0.2">
      <c r="A21" s="98" t="s">
        <v>56</v>
      </c>
      <c r="B21" s="99" t="s">
        <v>237</v>
      </c>
      <c r="D21" s="99">
        <v>100</v>
      </c>
      <c r="E21" s="99"/>
      <c r="F21" s="99"/>
      <c r="G21" s="99"/>
      <c r="H21" s="99">
        <v>0</v>
      </c>
      <c r="I21" s="103"/>
      <c r="J21" s="103"/>
      <c r="K21" s="103"/>
      <c r="L21" s="103"/>
      <c r="M21" s="103"/>
      <c r="N21" s="103"/>
      <c r="O21" s="103"/>
      <c r="P21" s="97"/>
      <c r="Q21" s="97"/>
      <c r="R21" s="97"/>
      <c r="S21" s="97"/>
      <c r="T21" s="97"/>
    </row>
    <row r="22" spans="1:20" x14ac:dyDescent="0.2">
      <c r="A22" s="98"/>
      <c r="B22" s="99"/>
      <c r="D22" s="99">
        <v>100</v>
      </c>
      <c r="E22" s="99"/>
      <c r="F22" s="99"/>
      <c r="G22" s="99"/>
      <c r="H22" s="99">
        <v>0</v>
      </c>
      <c r="J22" s="103"/>
      <c r="K22" s="103"/>
      <c r="L22" s="103"/>
      <c r="M22" s="103"/>
      <c r="N22" s="103"/>
      <c r="O22" s="103"/>
      <c r="P22" s="97"/>
      <c r="Q22" s="97"/>
      <c r="R22" s="97"/>
      <c r="S22" s="97"/>
      <c r="T22" s="97"/>
    </row>
    <row r="23" spans="1:20" x14ac:dyDescent="0.2">
      <c r="A23" s="98" t="s">
        <v>226</v>
      </c>
      <c r="B23" s="99"/>
      <c r="D23" s="104"/>
      <c r="J23" s="97"/>
      <c r="K23" s="97"/>
      <c r="L23" s="97"/>
      <c r="M23" s="97"/>
      <c r="N23" s="97"/>
    </row>
    <row r="24" spans="1:20" x14ac:dyDescent="0.2">
      <c r="A24" s="98" t="s">
        <v>50</v>
      </c>
      <c r="B24" s="99">
        <v>1.5900000000000001E-2</v>
      </c>
      <c r="D24" s="92" t="s">
        <v>261</v>
      </c>
      <c r="J24" s="97"/>
      <c r="K24" s="97"/>
      <c r="L24" s="97"/>
      <c r="M24" s="97"/>
      <c r="N24" s="97"/>
    </row>
    <row r="25" spans="1:20" x14ac:dyDescent="0.2">
      <c r="A25" s="98" t="s">
        <v>227</v>
      </c>
      <c r="B25" s="99" t="s">
        <v>228</v>
      </c>
      <c r="D25" s="98" t="s">
        <v>221</v>
      </c>
      <c r="E25" s="99"/>
      <c r="J25" s="97"/>
      <c r="K25" s="97"/>
      <c r="L25" s="97"/>
      <c r="M25" s="97"/>
      <c r="N25" s="97"/>
    </row>
    <row r="26" spans="1:20" x14ac:dyDescent="0.2">
      <c r="A26" s="98" t="s">
        <v>49</v>
      </c>
      <c r="B26" s="99" t="s">
        <v>195</v>
      </c>
      <c r="D26" s="98"/>
      <c r="E26" s="99"/>
      <c r="J26" s="97"/>
      <c r="K26" s="97"/>
      <c r="L26" s="97"/>
      <c r="M26" s="97"/>
      <c r="N26" s="97"/>
    </row>
    <row r="27" spans="1:20" x14ac:dyDescent="0.2">
      <c r="A27" s="98" t="s">
        <v>47</v>
      </c>
      <c r="B27" s="99" t="s">
        <v>46</v>
      </c>
      <c r="D27" s="98" t="s">
        <v>222</v>
      </c>
      <c r="E27" s="99"/>
      <c r="J27" s="97"/>
      <c r="K27" s="97"/>
      <c r="L27" s="97"/>
      <c r="M27" s="97"/>
      <c r="N27" s="97"/>
    </row>
    <row r="28" spans="1:20" x14ac:dyDescent="0.2">
      <c r="A28" s="98" t="s">
        <v>45</v>
      </c>
      <c r="B28" s="99" t="s">
        <v>44</v>
      </c>
      <c r="D28" s="98" t="s">
        <v>223</v>
      </c>
      <c r="E28" s="99">
        <v>11.43</v>
      </c>
      <c r="J28" s="97"/>
      <c r="K28" s="97"/>
      <c r="L28" s="97"/>
      <c r="M28" s="97"/>
      <c r="N28" s="97"/>
    </row>
    <row r="29" spans="1:20" x14ac:dyDescent="0.2">
      <c r="A29" s="98" t="s">
        <v>238</v>
      </c>
      <c r="B29" s="99" t="s">
        <v>239</v>
      </c>
      <c r="D29" s="98" t="s">
        <v>224</v>
      </c>
      <c r="E29" s="99">
        <v>3</v>
      </c>
      <c r="J29" s="97"/>
      <c r="K29" s="97"/>
      <c r="L29" s="97"/>
      <c r="M29" s="97"/>
      <c r="N29" s="97"/>
    </row>
    <row r="30" spans="1:20" x14ac:dyDescent="0.2">
      <c r="A30" s="98" t="s">
        <v>229</v>
      </c>
      <c r="B30" s="99">
        <v>0</v>
      </c>
      <c r="D30" s="98" t="s">
        <v>50</v>
      </c>
      <c r="E30" s="99">
        <v>9.5999999999999992E-3</v>
      </c>
      <c r="J30" s="97"/>
      <c r="K30" s="97"/>
      <c r="L30" s="97"/>
      <c r="M30" s="97"/>
      <c r="N30" s="97"/>
    </row>
    <row r="31" spans="1:20" x14ac:dyDescent="0.2">
      <c r="D31" s="98" t="s">
        <v>49</v>
      </c>
      <c r="E31" s="99" t="s">
        <v>48</v>
      </c>
      <c r="J31" s="97"/>
      <c r="K31" s="97"/>
      <c r="L31" s="97"/>
      <c r="M31" s="97"/>
      <c r="N31" s="97"/>
    </row>
    <row r="32" spans="1:20" x14ac:dyDescent="0.2">
      <c r="A32" s="98" t="s">
        <v>58</v>
      </c>
      <c r="B32" s="99" t="s">
        <v>272</v>
      </c>
      <c r="D32" s="98" t="s">
        <v>225</v>
      </c>
      <c r="E32" s="99" t="s">
        <v>46</v>
      </c>
      <c r="J32" s="97"/>
      <c r="K32" s="97"/>
      <c r="L32" s="97"/>
      <c r="M32" s="97"/>
      <c r="N32" s="97"/>
    </row>
    <row r="33" spans="1:12" x14ac:dyDescent="0.2">
      <c r="A33" s="98"/>
      <c r="B33" s="99"/>
      <c r="D33" s="100"/>
      <c r="E33" s="101"/>
      <c r="J33" s="97"/>
      <c r="K33" s="97"/>
      <c r="L33" s="97"/>
    </row>
    <row r="34" spans="1:12" x14ac:dyDescent="0.2">
      <c r="A34" s="98" t="s">
        <v>240</v>
      </c>
      <c r="B34" s="99" t="s">
        <v>241</v>
      </c>
      <c r="D34" s="102"/>
      <c r="E34" s="103"/>
      <c r="J34" s="97"/>
      <c r="K34" s="97"/>
      <c r="L34" s="97"/>
    </row>
    <row r="35" spans="1:12" x14ac:dyDescent="0.2">
      <c r="A35" s="98" t="s">
        <v>54</v>
      </c>
      <c r="B35" s="99" t="s">
        <v>54</v>
      </c>
      <c r="D35" s="102"/>
      <c r="E35" s="103"/>
      <c r="J35" s="97"/>
      <c r="K35" s="97"/>
      <c r="L35" s="97"/>
    </row>
    <row r="36" spans="1:12" x14ac:dyDescent="0.2">
      <c r="A36" s="98" t="s">
        <v>242</v>
      </c>
      <c r="B36" s="99" t="s">
        <v>243</v>
      </c>
      <c r="D36" s="102"/>
      <c r="E36" s="103"/>
    </row>
    <row r="37" spans="1:12" x14ac:dyDescent="0.2">
      <c r="A37" s="98"/>
      <c r="B37" s="99"/>
      <c r="D37" s="102"/>
      <c r="E37" s="103"/>
    </row>
    <row r="38" spans="1:12" x14ac:dyDescent="0.2">
      <c r="A38" s="98" t="s">
        <v>226</v>
      </c>
      <c r="B38" s="99"/>
      <c r="D38" s="102"/>
      <c r="E38" s="103"/>
    </row>
    <row r="39" spans="1:12" x14ac:dyDescent="0.2">
      <c r="A39" s="98" t="s">
        <v>50</v>
      </c>
      <c r="B39" s="99">
        <v>1.5900000000000001E-2</v>
      </c>
      <c r="D39" s="102"/>
      <c r="E39" s="103"/>
    </row>
    <row r="40" spans="1:12" x14ac:dyDescent="0.2">
      <c r="A40" s="98" t="s">
        <v>227</v>
      </c>
      <c r="B40" s="99" t="s">
        <v>228</v>
      </c>
      <c r="D40" s="102"/>
      <c r="E40" s="103"/>
    </row>
    <row r="41" spans="1:12" x14ac:dyDescent="0.2">
      <c r="A41" s="98" t="s">
        <v>49</v>
      </c>
      <c r="B41" s="99" t="s">
        <v>195</v>
      </c>
      <c r="D41" s="102"/>
      <c r="E41" s="103"/>
    </row>
    <row r="42" spans="1:12" x14ac:dyDescent="0.2">
      <c r="A42" s="98" t="s">
        <v>47</v>
      </c>
      <c r="B42" s="99" t="s">
        <v>46</v>
      </c>
    </row>
    <row r="43" spans="1:12" x14ac:dyDescent="0.2">
      <c r="A43" s="98" t="s">
        <v>45</v>
      </c>
      <c r="B43" s="99" t="s">
        <v>44</v>
      </c>
    </row>
    <row r="44" spans="1:12" x14ac:dyDescent="0.2">
      <c r="A44" s="98" t="s">
        <v>244</v>
      </c>
      <c r="B44" s="99" t="s">
        <v>239</v>
      </c>
    </row>
    <row r="45" spans="1:12" x14ac:dyDescent="0.2">
      <c r="A45" s="98" t="s">
        <v>229</v>
      </c>
      <c r="B45" s="99">
        <v>0</v>
      </c>
    </row>
    <row r="47" spans="1:12" x14ac:dyDescent="0.2">
      <c r="A47" s="98" t="s">
        <v>58</v>
      </c>
      <c r="B47" s="99" t="s">
        <v>272</v>
      </c>
    </row>
    <row r="48" spans="1:12" x14ac:dyDescent="0.2">
      <c r="A48" s="98"/>
      <c r="B48" s="99"/>
    </row>
    <row r="49" spans="1:2" x14ac:dyDescent="0.2">
      <c r="A49" s="98" t="s">
        <v>245</v>
      </c>
      <c r="B49" s="99" t="s">
        <v>246</v>
      </c>
    </row>
    <row r="50" spans="1:2" x14ac:dyDescent="0.2">
      <c r="A50" s="98" t="s">
        <v>54</v>
      </c>
      <c r="B50" s="99" t="s">
        <v>54</v>
      </c>
    </row>
    <row r="51" spans="1:2" x14ac:dyDescent="0.2">
      <c r="A51" s="98" t="s">
        <v>247</v>
      </c>
      <c r="B51" s="99" t="s">
        <v>248</v>
      </c>
    </row>
    <row r="52" spans="1:2" x14ac:dyDescent="0.2">
      <c r="A52" s="98"/>
      <c r="B52" s="99"/>
    </row>
    <row r="53" spans="1:2" x14ac:dyDescent="0.2">
      <c r="A53" s="98" t="s">
        <v>226</v>
      </c>
      <c r="B53" s="99"/>
    </row>
    <row r="54" spans="1:2" x14ac:dyDescent="0.2">
      <c r="A54" s="98" t="s">
        <v>50</v>
      </c>
      <c r="B54" s="99">
        <v>1.5900000000000001E-2</v>
      </c>
    </row>
    <row r="55" spans="1:2" x14ac:dyDescent="0.2">
      <c r="A55" s="98" t="s">
        <v>227</v>
      </c>
      <c r="B55" s="99" t="s">
        <v>228</v>
      </c>
    </row>
    <row r="56" spans="1:2" x14ac:dyDescent="0.2">
      <c r="A56" s="98" t="s">
        <v>49</v>
      </c>
      <c r="B56" s="99" t="s">
        <v>195</v>
      </c>
    </row>
    <row r="57" spans="1:2" x14ac:dyDescent="0.2">
      <c r="A57" s="98" t="s">
        <v>47</v>
      </c>
      <c r="B57" s="99" t="s">
        <v>46</v>
      </c>
    </row>
    <row r="58" spans="1:2" x14ac:dyDescent="0.2">
      <c r="A58" s="98" t="s">
        <v>45</v>
      </c>
      <c r="B58" s="99" t="s">
        <v>44</v>
      </c>
    </row>
    <row r="59" spans="1:2" x14ac:dyDescent="0.2">
      <c r="A59" s="98" t="s">
        <v>249</v>
      </c>
      <c r="B59" s="99" t="s">
        <v>239</v>
      </c>
    </row>
    <row r="60" spans="1:2" x14ac:dyDescent="0.2">
      <c r="A60" s="98" t="s">
        <v>229</v>
      </c>
      <c r="B60" s="99">
        <v>0</v>
      </c>
    </row>
    <row r="62" spans="1:2" x14ac:dyDescent="0.2">
      <c r="A62" s="98" t="s">
        <v>58</v>
      </c>
      <c r="B62" s="99" t="s">
        <v>272</v>
      </c>
    </row>
    <row r="63" spans="1:2" x14ac:dyDescent="0.2">
      <c r="A63" s="98"/>
      <c r="B63" s="99"/>
    </row>
    <row r="64" spans="1:2" x14ac:dyDescent="0.2">
      <c r="A64" s="98" t="s">
        <v>250</v>
      </c>
      <c r="B64" s="99" t="s">
        <v>251</v>
      </c>
    </row>
    <row r="65" spans="1:2" x14ac:dyDescent="0.2">
      <c r="A65" s="98" t="s">
        <v>54</v>
      </c>
      <c r="B65" s="99" t="s">
        <v>54</v>
      </c>
    </row>
    <row r="66" spans="1:2" x14ac:dyDescent="0.2">
      <c r="A66" s="98" t="s">
        <v>252</v>
      </c>
      <c r="B66" s="99" t="s">
        <v>253</v>
      </c>
    </row>
    <row r="67" spans="1:2" x14ac:dyDescent="0.2">
      <c r="A67" s="98"/>
      <c r="B67" s="99"/>
    </row>
    <row r="68" spans="1:2" x14ac:dyDescent="0.2">
      <c r="A68" s="98" t="s">
        <v>226</v>
      </c>
      <c r="B68" s="99"/>
    </row>
    <row r="69" spans="1:2" x14ac:dyDescent="0.2">
      <c r="A69" s="98" t="s">
        <v>50</v>
      </c>
      <c r="B69" s="99">
        <v>3.5700000000000003E-2</v>
      </c>
    </row>
    <row r="70" spans="1:2" x14ac:dyDescent="0.2">
      <c r="A70" s="98" t="s">
        <v>227</v>
      </c>
      <c r="B70" s="99" t="s">
        <v>228</v>
      </c>
    </row>
    <row r="71" spans="1:2" x14ac:dyDescent="0.2">
      <c r="A71" s="98" t="s">
        <v>49</v>
      </c>
      <c r="B71" s="99" t="s">
        <v>195</v>
      </c>
    </row>
    <row r="72" spans="1:2" x14ac:dyDescent="0.2">
      <c r="A72" s="98" t="s">
        <v>47</v>
      </c>
      <c r="B72" s="99" t="s">
        <v>46</v>
      </c>
    </row>
    <row r="73" spans="1:2" x14ac:dyDescent="0.2">
      <c r="A73" s="98" t="s">
        <v>45</v>
      </c>
      <c r="B73" s="99" t="s">
        <v>44</v>
      </c>
    </row>
    <row r="74" spans="1:2" x14ac:dyDescent="0.2">
      <c r="A74" s="98" t="s">
        <v>254</v>
      </c>
      <c r="B74" s="99" t="s">
        <v>255</v>
      </c>
    </row>
    <row r="75" spans="1:2" x14ac:dyDescent="0.2">
      <c r="A75" s="98" t="s">
        <v>229</v>
      </c>
      <c r="B75" s="99">
        <v>0</v>
      </c>
    </row>
    <row r="77" spans="1:2" x14ac:dyDescent="0.2">
      <c r="A77" s="98" t="s">
        <v>58</v>
      </c>
      <c r="B77" s="99" t="s">
        <v>272</v>
      </c>
    </row>
    <row r="78" spans="1:2" x14ac:dyDescent="0.2">
      <c r="A78" s="98"/>
      <c r="B78" s="99"/>
    </row>
    <row r="79" spans="1:2" x14ac:dyDescent="0.2">
      <c r="A79" s="98" t="s">
        <v>256</v>
      </c>
      <c r="B79" s="99" t="s">
        <v>257</v>
      </c>
    </row>
    <row r="80" spans="1:2" x14ac:dyDescent="0.2">
      <c r="A80" s="98" t="s">
        <v>54</v>
      </c>
      <c r="B80" s="99" t="s">
        <v>54</v>
      </c>
    </row>
    <row r="81" spans="1:2" x14ac:dyDescent="0.2">
      <c r="A81" s="98" t="s">
        <v>258</v>
      </c>
      <c r="B81" s="99" t="s">
        <v>259</v>
      </c>
    </row>
    <row r="82" spans="1:2" x14ac:dyDescent="0.2">
      <c r="A82" s="98"/>
      <c r="B82" s="99"/>
    </row>
    <row r="83" spans="1:2" x14ac:dyDescent="0.2">
      <c r="A83" s="98" t="s">
        <v>226</v>
      </c>
      <c r="B83" s="99"/>
    </row>
    <row r="84" spans="1:2" x14ac:dyDescent="0.2">
      <c r="A84" s="98" t="s">
        <v>50</v>
      </c>
      <c r="B84" s="99">
        <v>3.5700000000000003E-2</v>
      </c>
    </row>
    <row r="85" spans="1:2" x14ac:dyDescent="0.2">
      <c r="A85" s="98" t="s">
        <v>227</v>
      </c>
      <c r="B85" s="99" t="s">
        <v>228</v>
      </c>
    </row>
    <row r="86" spans="1:2" x14ac:dyDescent="0.2">
      <c r="A86" s="98" t="s">
        <v>49</v>
      </c>
      <c r="B86" s="99" t="s">
        <v>195</v>
      </c>
    </row>
    <row r="87" spans="1:2" x14ac:dyDescent="0.2">
      <c r="A87" s="98" t="s">
        <v>47</v>
      </c>
      <c r="B87" s="99" t="s">
        <v>46</v>
      </c>
    </row>
    <row r="88" spans="1:2" x14ac:dyDescent="0.2">
      <c r="A88" s="98" t="s">
        <v>45</v>
      </c>
      <c r="B88" s="99" t="s">
        <v>44</v>
      </c>
    </row>
    <row r="89" spans="1:2" x14ac:dyDescent="0.2">
      <c r="A89" s="98" t="s">
        <v>260</v>
      </c>
      <c r="B89" s="99" t="s">
        <v>255</v>
      </c>
    </row>
    <row r="90" spans="1:2" x14ac:dyDescent="0.2">
      <c r="A90" s="98" t="s">
        <v>229</v>
      </c>
      <c r="B90" s="99">
        <v>0</v>
      </c>
    </row>
    <row r="92" spans="1:2" x14ac:dyDescent="0.2">
      <c r="A92" s="108" t="s">
        <v>58</v>
      </c>
      <c r="B92" s="109" t="s">
        <v>272</v>
      </c>
    </row>
    <row r="93" spans="1:2" x14ac:dyDescent="0.2">
      <c r="A93" s="108"/>
      <c r="B93" s="109"/>
    </row>
    <row r="94" spans="1:2" x14ac:dyDescent="0.2">
      <c r="A94" s="108" t="s">
        <v>268</v>
      </c>
      <c r="B94" s="109" t="s">
        <v>269</v>
      </c>
    </row>
    <row r="95" spans="1:2" x14ac:dyDescent="0.2">
      <c r="A95" s="108" t="s">
        <v>54</v>
      </c>
      <c r="B95" s="109" t="s">
        <v>54</v>
      </c>
    </row>
    <row r="96" spans="1:2" x14ac:dyDescent="0.2">
      <c r="A96" s="108" t="s">
        <v>235</v>
      </c>
      <c r="B96" s="109" t="s">
        <v>236</v>
      </c>
    </row>
    <row r="97" spans="1:2" x14ac:dyDescent="0.2">
      <c r="A97" s="108"/>
      <c r="B97" s="109"/>
    </row>
    <row r="98" spans="1:2" x14ac:dyDescent="0.2">
      <c r="A98" s="108" t="s">
        <v>226</v>
      </c>
      <c r="B98" s="109"/>
    </row>
    <row r="99" spans="1:2" x14ac:dyDescent="0.2">
      <c r="A99" s="108" t="s">
        <v>50</v>
      </c>
      <c r="B99" s="109">
        <v>1.5900000000000001E-2</v>
      </c>
    </row>
    <row r="100" spans="1:2" x14ac:dyDescent="0.2">
      <c r="A100" s="108" t="s">
        <v>227</v>
      </c>
      <c r="B100" s="109" t="s">
        <v>228</v>
      </c>
    </row>
    <row r="101" spans="1:2" x14ac:dyDescent="0.2">
      <c r="A101" s="108" t="s">
        <v>49</v>
      </c>
      <c r="B101" s="109" t="s">
        <v>195</v>
      </c>
    </row>
    <row r="102" spans="1:2" x14ac:dyDescent="0.2">
      <c r="A102" s="108" t="s">
        <v>47</v>
      </c>
      <c r="B102" s="109" t="s">
        <v>46</v>
      </c>
    </row>
    <row r="103" spans="1:2" x14ac:dyDescent="0.2">
      <c r="A103" s="108" t="s">
        <v>45</v>
      </c>
      <c r="B103" s="109" t="s">
        <v>44</v>
      </c>
    </row>
    <row r="104" spans="1:2" x14ac:dyDescent="0.2">
      <c r="A104" s="108" t="s">
        <v>270</v>
      </c>
      <c r="B104" s="109" t="s">
        <v>271</v>
      </c>
    </row>
    <row r="105" spans="1:2" x14ac:dyDescent="0.2">
      <c r="A105" s="108" t="s">
        <v>229</v>
      </c>
      <c r="B105" s="109">
        <v>0</v>
      </c>
    </row>
    <row r="107" spans="1:2" x14ac:dyDescent="0.2">
      <c r="A107" s="108" t="s">
        <v>58</v>
      </c>
      <c r="B107" s="109" t="s">
        <v>272</v>
      </c>
    </row>
    <row r="108" spans="1:2" x14ac:dyDescent="0.2">
      <c r="A108" s="108"/>
      <c r="B108" s="109"/>
    </row>
    <row r="109" spans="1:2" x14ac:dyDescent="0.2">
      <c r="A109" s="108" t="s">
        <v>273</v>
      </c>
      <c r="B109" s="109" t="s">
        <v>274</v>
      </c>
    </row>
    <row r="110" spans="1:2" x14ac:dyDescent="0.2">
      <c r="A110" s="108" t="s">
        <v>54</v>
      </c>
      <c r="B110" s="109" t="s">
        <v>54</v>
      </c>
    </row>
    <row r="111" spans="1:2" x14ac:dyDescent="0.2">
      <c r="A111" s="108" t="s">
        <v>240</v>
      </c>
      <c r="B111" s="109" t="s">
        <v>241</v>
      </c>
    </row>
    <row r="112" spans="1:2" x14ac:dyDescent="0.2">
      <c r="A112" s="108"/>
      <c r="B112" s="109"/>
    </row>
    <row r="113" spans="1:2" x14ac:dyDescent="0.2">
      <c r="A113" s="108" t="s">
        <v>226</v>
      </c>
      <c r="B113" s="109"/>
    </row>
    <row r="114" spans="1:2" x14ac:dyDescent="0.2">
      <c r="A114" s="108" t="s">
        <v>50</v>
      </c>
      <c r="B114" s="109">
        <v>1.5900000000000001E-2</v>
      </c>
    </row>
    <row r="115" spans="1:2" x14ac:dyDescent="0.2">
      <c r="A115" s="108" t="s">
        <v>227</v>
      </c>
      <c r="B115" s="109" t="s">
        <v>228</v>
      </c>
    </row>
    <row r="116" spans="1:2" x14ac:dyDescent="0.2">
      <c r="A116" s="108" t="s">
        <v>49</v>
      </c>
      <c r="B116" s="109" t="s">
        <v>195</v>
      </c>
    </row>
    <row r="117" spans="1:2" x14ac:dyDescent="0.2">
      <c r="A117" s="108" t="s">
        <v>47</v>
      </c>
      <c r="B117" s="109" t="s">
        <v>46</v>
      </c>
    </row>
    <row r="118" spans="1:2" x14ac:dyDescent="0.2">
      <c r="A118" s="108" t="s">
        <v>45</v>
      </c>
      <c r="B118" s="109" t="s">
        <v>44</v>
      </c>
    </row>
    <row r="119" spans="1:2" x14ac:dyDescent="0.2">
      <c r="A119" s="108" t="s">
        <v>275</v>
      </c>
      <c r="B119" s="109" t="s">
        <v>271</v>
      </c>
    </row>
    <row r="120" spans="1:2" x14ac:dyDescent="0.2">
      <c r="A120" s="108" t="s">
        <v>229</v>
      </c>
      <c r="B120" s="109">
        <v>0</v>
      </c>
    </row>
    <row r="122" spans="1:2" x14ac:dyDescent="0.2">
      <c r="A122" s="108" t="s">
        <v>58</v>
      </c>
      <c r="B122" s="109" t="s">
        <v>272</v>
      </c>
    </row>
    <row r="123" spans="1:2" x14ac:dyDescent="0.2">
      <c r="A123" s="108"/>
      <c r="B123" s="109"/>
    </row>
    <row r="124" spans="1:2" x14ac:dyDescent="0.2">
      <c r="A124" s="108" t="s">
        <v>276</v>
      </c>
      <c r="B124" s="109" t="s">
        <v>277</v>
      </c>
    </row>
    <row r="125" spans="1:2" x14ac:dyDescent="0.2">
      <c r="A125" s="108" t="s">
        <v>54</v>
      </c>
      <c r="B125" s="109" t="s">
        <v>54</v>
      </c>
    </row>
    <row r="126" spans="1:2" x14ac:dyDescent="0.2">
      <c r="A126" s="108" t="s">
        <v>245</v>
      </c>
      <c r="B126" s="109" t="s">
        <v>246</v>
      </c>
    </row>
    <row r="127" spans="1:2" x14ac:dyDescent="0.2">
      <c r="A127" s="108"/>
      <c r="B127" s="109"/>
    </row>
    <row r="128" spans="1:2" x14ac:dyDescent="0.2">
      <c r="A128" s="108" t="s">
        <v>226</v>
      </c>
      <c r="B128" s="109"/>
    </row>
    <row r="129" spans="1:2" x14ac:dyDescent="0.2">
      <c r="A129" s="108" t="s">
        <v>50</v>
      </c>
      <c r="B129" s="109">
        <v>1.5900000000000001E-2</v>
      </c>
    </row>
    <row r="130" spans="1:2" x14ac:dyDescent="0.2">
      <c r="A130" s="108" t="s">
        <v>227</v>
      </c>
      <c r="B130" s="109" t="s">
        <v>228</v>
      </c>
    </row>
    <row r="131" spans="1:2" x14ac:dyDescent="0.2">
      <c r="A131" s="108" t="s">
        <v>49</v>
      </c>
      <c r="B131" s="109" t="s">
        <v>195</v>
      </c>
    </row>
    <row r="132" spans="1:2" x14ac:dyDescent="0.2">
      <c r="A132" s="108" t="s">
        <v>47</v>
      </c>
      <c r="B132" s="109" t="s">
        <v>46</v>
      </c>
    </row>
    <row r="133" spans="1:2" x14ac:dyDescent="0.2">
      <c r="A133" s="108" t="s">
        <v>45</v>
      </c>
      <c r="B133" s="109" t="s">
        <v>44</v>
      </c>
    </row>
    <row r="134" spans="1:2" x14ac:dyDescent="0.2">
      <c r="A134" s="108" t="s">
        <v>278</v>
      </c>
      <c r="B134" s="109" t="s">
        <v>271</v>
      </c>
    </row>
    <row r="135" spans="1:2" x14ac:dyDescent="0.2">
      <c r="A135" s="108" t="s">
        <v>229</v>
      </c>
      <c r="B135" s="109">
        <v>0</v>
      </c>
    </row>
    <row r="137" spans="1:2" x14ac:dyDescent="0.2">
      <c r="A137" s="108" t="s">
        <v>58</v>
      </c>
      <c r="B137" s="109" t="s">
        <v>272</v>
      </c>
    </row>
    <row r="138" spans="1:2" x14ac:dyDescent="0.2">
      <c r="A138" s="108"/>
      <c r="B138" s="109"/>
    </row>
    <row r="139" spans="1:2" x14ac:dyDescent="0.2">
      <c r="A139" s="108" t="s">
        <v>279</v>
      </c>
      <c r="B139" s="109" t="s">
        <v>280</v>
      </c>
    </row>
    <row r="140" spans="1:2" x14ac:dyDescent="0.2">
      <c r="A140" s="108" t="s">
        <v>54</v>
      </c>
      <c r="B140" s="109" t="s">
        <v>54</v>
      </c>
    </row>
    <row r="141" spans="1:2" x14ac:dyDescent="0.2">
      <c r="A141" s="108" t="s">
        <v>250</v>
      </c>
      <c r="B141" s="109" t="s">
        <v>251</v>
      </c>
    </row>
    <row r="142" spans="1:2" x14ac:dyDescent="0.2">
      <c r="A142" s="108"/>
      <c r="B142" s="109"/>
    </row>
    <row r="143" spans="1:2" x14ac:dyDescent="0.2">
      <c r="A143" s="108" t="s">
        <v>226</v>
      </c>
      <c r="B143" s="109"/>
    </row>
    <row r="144" spans="1:2" x14ac:dyDescent="0.2">
      <c r="A144" s="108" t="s">
        <v>50</v>
      </c>
      <c r="B144" s="109">
        <v>3.5700000000000003E-2</v>
      </c>
    </row>
    <row r="145" spans="1:2" x14ac:dyDescent="0.2">
      <c r="A145" s="108" t="s">
        <v>227</v>
      </c>
      <c r="B145" s="109" t="s">
        <v>228</v>
      </c>
    </row>
    <row r="146" spans="1:2" x14ac:dyDescent="0.2">
      <c r="A146" s="108" t="s">
        <v>49</v>
      </c>
      <c r="B146" s="109" t="s">
        <v>195</v>
      </c>
    </row>
    <row r="147" spans="1:2" x14ac:dyDescent="0.2">
      <c r="A147" s="108" t="s">
        <v>47</v>
      </c>
      <c r="B147" s="109" t="s">
        <v>46</v>
      </c>
    </row>
    <row r="148" spans="1:2" x14ac:dyDescent="0.2">
      <c r="A148" s="108" t="s">
        <v>45</v>
      </c>
      <c r="B148" s="109" t="s">
        <v>44</v>
      </c>
    </row>
    <row r="149" spans="1:2" x14ac:dyDescent="0.2">
      <c r="A149" s="108" t="s">
        <v>281</v>
      </c>
      <c r="B149" s="109" t="s">
        <v>282</v>
      </c>
    </row>
    <row r="150" spans="1:2" x14ac:dyDescent="0.2">
      <c r="A150" s="108" t="s">
        <v>229</v>
      </c>
      <c r="B150" s="10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Fig 3K, 5A(1) + STATS</vt:lpstr>
      <vt:lpstr>Fig 5A (2)</vt:lpstr>
      <vt:lpstr>Fig 5B + STATS</vt:lpstr>
      <vt:lpstr>Fig 3M(1), 5C + STATS</vt:lpstr>
      <vt:lpstr>Fig 5D 0-6h</vt:lpstr>
      <vt:lpstr>Fig 5D 6-14h</vt:lpstr>
      <vt:lpstr>Fig 5D 16 - 22h</vt:lpstr>
      <vt:lpstr>Fig 5D 24 - 30h</vt:lpstr>
      <vt:lpstr>Fig 5D, E + STATS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Seufert</dc:creator>
  <cp:lastModifiedBy>Microsoft Office User</cp:lastModifiedBy>
  <dcterms:created xsi:type="dcterms:W3CDTF">2022-05-02T18:31:04Z</dcterms:created>
  <dcterms:modified xsi:type="dcterms:W3CDTF">2022-09-12T16:04:10Z</dcterms:modified>
</cp:coreProperties>
</file>