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j\Downloads\"/>
    </mc:Choice>
  </mc:AlternateContent>
  <xr:revisionPtr revIDLastSave="0" documentId="8_{EE607CC6-2799-4576-A610-1F9F2B4D7E8D}" xr6:coauthVersionLast="47" xr6:coauthVersionMax="47" xr10:uidLastSave="{00000000-0000-0000-0000-000000000000}"/>
  <bookViews>
    <workbookView xWindow="28680" yWindow="-120" windowWidth="25440" windowHeight="15390" xr2:uid="{982D9FC1-6CE3-42BC-B5A2-03A16CAC3A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7" i="1" l="1"/>
  <c r="N226" i="1"/>
  <c r="N223" i="1"/>
  <c r="N222" i="1"/>
  <c r="Q218" i="1" s="1"/>
  <c r="R219" i="1"/>
  <c r="Q219" i="1"/>
  <c r="N219" i="1"/>
  <c r="R218" i="1"/>
  <c r="N218" i="1"/>
  <c r="Q217" i="1" s="1"/>
  <c r="R217" i="1"/>
  <c r="R221" i="1" s="1"/>
  <c r="N123" i="1"/>
  <c r="R115" i="1" s="1"/>
  <c r="N122" i="1"/>
  <c r="Q115" i="1" s="1"/>
  <c r="N119" i="1"/>
  <c r="R114" i="1" s="1"/>
  <c r="N118" i="1"/>
  <c r="N115" i="1"/>
  <c r="R113" i="1" s="1"/>
  <c r="Q114" i="1"/>
  <c r="N114" i="1"/>
  <c r="Q113" i="1" s="1"/>
  <c r="N12" i="1"/>
  <c r="N11" i="1"/>
  <c r="Q4" i="1" s="1"/>
  <c r="Q6" i="1" s="1"/>
  <c r="N8" i="1"/>
  <c r="N7" i="1"/>
  <c r="R4" i="1"/>
  <c r="N4" i="1"/>
  <c r="R3" i="1"/>
  <c r="Q3" i="1"/>
  <c r="N3" i="1"/>
  <c r="R2" i="1"/>
  <c r="R7" i="1" s="1"/>
  <c r="R8" i="1" s="1"/>
  <c r="Q2" i="1"/>
  <c r="Q7" i="1" s="1"/>
  <c r="Q8" i="1" s="1"/>
  <c r="R118" i="1" l="1"/>
  <c r="R119" i="1" s="1"/>
  <c r="R117" i="1"/>
  <c r="S113" i="1"/>
  <c r="Q117" i="1"/>
  <c r="Q118" i="1"/>
  <c r="Q119" i="1" s="1"/>
  <c r="S217" i="1"/>
  <c r="Q221" i="1"/>
  <c r="Q222" i="1"/>
  <c r="Q223" i="1" s="1"/>
  <c r="S2" i="1"/>
  <c r="R6" i="1"/>
  <c r="R222" i="1"/>
  <c r="R223" i="1" s="1"/>
</calcChain>
</file>

<file path=xl/sharedStrings.xml><?xml version="1.0" encoding="utf-8"?>
<sst xmlns="http://schemas.openxmlformats.org/spreadsheetml/2006/main" count="913" uniqueCount="101">
  <si>
    <t>Plate #</t>
  </si>
  <si>
    <t>Location</t>
  </si>
  <si>
    <t>Tomato +?</t>
  </si>
  <si>
    <t>VK +?</t>
  </si>
  <si>
    <t>Adipo +?</t>
  </si>
  <si>
    <t>ALP+?</t>
  </si>
  <si>
    <t>mouse #32 example</t>
  </si>
  <si>
    <t>Tom</t>
  </si>
  <si>
    <t>Non-tom</t>
  </si>
  <si>
    <t>T.test</t>
  </si>
  <si>
    <t>pl 1</t>
  </si>
  <si>
    <t>a1-a2</t>
  </si>
  <si>
    <t>y</t>
  </si>
  <si>
    <t>VK+</t>
  </si>
  <si>
    <t>Count</t>
  </si>
  <si>
    <t>percent</t>
  </si>
  <si>
    <t>a2</t>
  </si>
  <si>
    <t>ms 45</t>
  </si>
  <si>
    <t>T</t>
  </si>
  <si>
    <t>NT</t>
  </si>
  <si>
    <t>a3</t>
  </si>
  <si>
    <t>n</t>
  </si>
  <si>
    <t>Avg</t>
  </si>
  <si>
    <t>ms 48</t>
  </si>
  <si>
    <t>St.dev</t>
  </si>
  <si>
    <t>a4</t>
  </si>
  <si>
    <t>confidence interval</t>
  </si>
  <si>
    <t>a4-b4</t>
  </si>
  <si>
    <t>a5-b5</t>
  </si>
  <si>
    <t>ms 32</t>
  </si>
  <si>
    <t>b2</t>
  </si>
  <si>
    <t>b3</t>
  </si>
  <si>
    <t>b3-b4</t>
  </si>
  <si>
    <t>b4</t>
  </si>
  <si>
    <t>b5</t>
  </si>
  <si>
    <t>b5-b6</t>
  </si>
  <si>
    <t>b6</t>
  </si>
  <si>
    <t>c1</t>
  </si>
  <si>
    <t>c2</t>
  </si>
  <si>
    <t>c3</t>
  </si>
  <si>
    <t>c5</t>
  </si>
  <si>
    <t>c6</t>
  </si>
  <si>
    <t>d1</t>
  </si>
  <si>
    <t>d2</t>
  </si>
  <si>
    <t>d2-d3</t>
  </si>
  <si>
    <t>d4</t>
  </si>
  <si>
    <t>d5</t>
  </si>
  <si>
    <t>d5-e5</t>
  </si>
  <si>
    <t>d6</t>
  </si>
  <si>
    <t>e1</t>
  </si>
  <si>
    <t>e2</t>
  </si>
  <si>
    <t>e3</t>
  </si>
  <si>
    <t>e3-e4</t>
  </si>
  <si>
    <t>e4</t>
  </si>
  <si>
    <t>e5</t>
  </si>
  <si>
    <t>e5-e6</t>
  </si>
  <si>
    <t>e6</t>
  </si>
  <si>
    <t>f1</t>
  </si>
  <si>
    <t>f1-f2</t>
  </si>
  <si>
    <t>f2</t>
  </si>
  <si>
    <t>f2-f3</t>
  </si>
  <si>
    <t>f3</t>
  </si>
  <si>
    <t>f4</t>
  </si>
  <si>
    <t>f5</t>
  </si>
  <si>
    <t>pl 2</t>
  </si>
  <si>
    <t>a5</t>
  </si>
  <si>
    <t>b1</t>
  </si>
  <si>
    <t>d1-d2</t>
  </si>
  <si>
    <t>d1-e1</t>
  </si>
  <si>
    <t>d3</t>
  </si>
  <si>
    <t>f4-f5</t>
  </si>
  <si>
    <t>t.test</t>
  </si>
  <si>
    <t>Adipo+</t>
  </si>
  <si>
    <t>Average</t>
  </si>
  <si>
    <t>St.Dev</t>
  </si>
  <si>
    <t>Confidence interval</t>
  </si>
  <si>
    <t>a4-a5</t>
  </si>
  <si>
    <t>a6-b6</t>
  </si>
  <si>
    <t>b1-b2</t>
  </si>
  <si>
    <t>c2-c3</t>
  </si>
  <si>
    <t>c3-c4</t>
  </si>
  <si>
    <t>c4</t>
  </si>
  <si>
    <t>c4-d4</t>
  </si>
  <si>
    <t>f2-g2</t>
  </si>
  <si>
    <t>f3-f4</t>
  </si>
  <si>
    <t>a1</t>
  </si>
  <si>
    <t>a1-b1</t>
  </si>
  <si>
    <t>b4-b5</t>
  </si>
  <si>
    <t>b5-c5</t>
  </si>
  <si>
    <t>c4-c5</t>
  </si>
  <si>
    <t>c5-c6</t>
  </si>
  <si>
    <t>d3-d4</t>
  </si>
  <si>
    <t>d6-d7</t>
  </si>
  <si>
    <t>d6-e6</t>
  </si>
  <si>
    <t>f3-g3</t>
  </si>
  <si>
    <t>Alk phos</t>
  </si>
  <si>
    <t>d3-e3</t>
  </si>
  <si>
    <t>e2-f2</t>
  </si>
  <si>
    <t>e4-e5</t>
  </si>
  <si>
    <t>d4-d5</t>
  </si>
  <si>
    <t>c6-d6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</si>
</sst>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856C-6FC9-472C-846B-DB947D15511F}">
  <dimension ref="A1:S324"/>
  <sheetViews>
    <sheetView tabSelected="1" workbookViewId="0">
      <selection sqref="A1:XFD1048576"/>
    </sheetView>
  </sheetViews>
  <sheetFormatPr defaultColWidth="8.6328125"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Q1" t="s">
        <v>7</v>
      </c>
      <c r="R1" t="s">
        <v>8</v>
      </c>
      <c r="S1" t="s">
        <v>9</v>
      </c>
    </row>
    <row r="2" spans="1:19" x14ac:dyDescent="0.35">
      <c r="A2" t="s">
        <v>10</v>
      </c>
      <c r="B2" t="s">
        <v>11</v>
      </c>
      <c r="C2" t="s">
        <v>12</v>
      </c>
      <c r="D2" t="s">
        <v>12</v>
      </c>
      <c r="L2" t="s">
        <v>13</v>
      </c>
      <c r="M2" t="s">
        <v>14</v>
      </c>
      <c r="N2" t="s">
        <v>15</v>
      </c>
      <c r="Q2">
        <f>N3</f>
        <v>0.90476190476190477</v>
      </c>
      <c r="R2">
        <f>N4</f>
        <v>0.86363636363636365</v>
      </c>
      <c r="S2">
        <f>_xlfn.T.TEST(Q2:Q4,R2:R4,2,1)</f>
        <v>0.67128170812843901</v>
      </c>
    </row>
    <row r="3" spans="1:19" x14ac:dyDescent="0.35">
      <c r="B3" t="s">
        <v>16</v>
      </c>
      <c r="C3" t="s">
        <v>12</v>
      </c>
      <c r="D3" t="s">
        <v>12</v>
      </c>
      <c r="J3" t="s">
        <v>17</v>
      </c>
      <c r="K3" t="s">
        <v>18</v>
      </c>
      <c r="L3">
        <v>19</v>
      </c>
      <c r="M3">
        <v>21</v>
      </c>
      <c r="N3">
        <f>L3/M3</f>
        <v>0.90476190476190477</v>
      </c>
      <c r="Q3">
        <f>N7</f>
        <v>0.80952380952380953</v>
      </c>
      <c r="R3">
        <f>N8</f>
        <v>0.70833333333333337</v>
      </c>
    </row>
    <row r="4" spans="1:19" x14ac:dyDescent="0.35">
      <c r="B4" t="s">
        <v>16</v>
      </c>
      <c r="C4" t="s">
        <v>12</v>
      </c>
      <c r="D4" t="s">
        <v>12</v>
      </c>
      <c r="K4" t="s">
        <v>19</v>
      </c>
      <c r="L4">
        <v>19</v>
      </c>
      <c r="M4">
        <v>22</v>
      </c>
      <c r="N4">
        <f t="shared" ref="N4" si="0">L4/M4</f>
        <v>0.86363636363636365</v>
      </c>
      <c r="Q4">
        <f>N11</f>
        <v>0.66</v>
      </c>
      <c r="R4">
        <f>N12</f>
        <v>0.72881355932203384</v>
      </c>
    </row>
    <row r="5" spans="1:19" x14ac:dyDescent="0.35">
      <c r="B5" t="s">
        <v>16</v>
      </c>
      <c r="C5" t="s">
        <v>12</v>
      </c>
      <c r="D5" t="s">
        <v>12</v>
      </c>
    </row>
    <row r="6" spans="1:19" x14ac:dyDescent="0.35">
      <c r="B6" t="s">
        <v>20</v>
      </c>
      <c r="C6" t="s">
        <v>21</v>
      </c>
      <c r="D6" t="s">
        <v>12</v>
      </c>
      <c r="P6" t="s">
        <v>22</v>
      </c>
      <c r="Q6">
        <f>AVERAGE(Q2:Q4)</f>
        <v>0.79142857142857148</v>
      </c>
      <c r="R6">
        <f>AVERAGE(R2:R4)</f>
        <v>0.76692775209724362</v>
      </c>
    </row>
    <row r="7" spans="1:19" x14ac:dyDescent="0.35">
      <c r="B7" t="s">
        <v>20</v>
      </c>
      <c r="C7" t="s">
        <v>12</v>
      </c>
      <c r="D7" t="s">
        <v>12</v>
      </c>
      <c r="J7" t="s">
        <v>23</v>
      </c>
      <c r="K7" t="s">
        <v>18</v>
      </c>
      <c r="L7">
        <v>17</v>
      </c>
      <c r="M7">
        <v>21</v>
      </c>
      <c r="N7">
        <f t="shared" ref="N7:N8" si="1">L7/M7</f>
        <v>0.80952380952380953</v>
      </c>
      <c r="P7" t="s">
        <v>24</v>
      </c>
      <c r="Q7">
        <f>_xlfn.STDEV.S(Q2:Q4)</f>
        <v>0.12338020804392147</v>
      </c>
      <c r="R7">
        <f>_xlfn.STDEV.S(R2:R4)</f>
        <v>8.437580561692655E-2</v>
      </c>
    </row>
    <row r="8" spans="1:19" x14ac:dyDescent="0.35">
      <c r="B8" t="s">
        <v>25</v>
      </c>
      <c r="C8" t="s">
        <v>12</v>
      </c>
      <c r="D8" t="s">
        <v>12</v>
      </c>
      <c r="K8" t="s">
        <v>19</v>
      </c>
      <c r="L8">
        <v>17</v>
      </c>
      <c r="M8">
        <v>24</v>
      </c>
      <c r="N8">
        <f t="shared" si="1"/>
        <v>0.70833333333333337</v>
      </c>
      <c r="P8" t="s">
        <v>26</v>
      </c>
      <c r="Q8">
        <f>_xlfn.CONFIDENCE.T(0.05,Q7,3)</f>
        <v>0.30649342768550691</v>
      </c>
      <c r="R8">
        <f>_xlfn.CONFIDENCE.T(0.05,R7,3)</f>
        <v>0.20960112069232265</v>
      </c>
    </row>
    <row r="9" spans="1:19" x14ac:dyDescent="0.35">
      <c r="B9" t="s">
        <v>25</v>
      </c>
      <c r="C9" t="s">
        <v>12</v>
      </c>
    </row>
    <row r="10" spans="1:19" x14ac:dyDescent="0.35">
      <c r="B10" t="s">
        <v>27</v>
      </c>
      <c r="C10" t="s">
        <v>12</v>
      </c>
    </row>
    <row r="11" spans="1:19" x14ac:dyDescent="0.35">
      <c r="B11" t="s">
        <v>28</v>
      </c>
      <c r="C11" t="s">
        <v>12</v>
      </c>
      <c r="D11" t="s">
        <v>12</v>
      </c>
      <c r="J11" t="s">
        <v>29</v>
      </c>
      <c r="K11" t="s">
        <v>18</v>
      </c>
      <c r="L11">
        <v>33</v>
      </c>
      <c r="M11">
        <v>50</v>
      </c>
      <c r="N11">
        <f>L11/M11</f>
        <v>0.66</v>
      </c>
    </row>
    <row r="12" spans="1:19" x14ac:dyDescent="0.35">
      <c r="B12" t="s">
        <v>30</v>
      </c>
      <c r="C12" t="s">
        <v>21</v>
      </c>
      <c r="D12" t="s">
        <v>12</v>
      </c>
      <c r="K12" t="s">
        <v>19</v>
      </c>
      <c r="L12">
        <v>43</v>
      </c>
      <c r="M12">
        <v>59</v>
      </c>
      <c r="N12">
        <f>L12/M12</f>
        <v>0.72881355932203384</v>
      </c>
    </row>
    <row r="13" spans="1:19" x14ac:dyDescent="0.35">
      <c r="B13" t="s">
        <v>30</v>
      </c>
      <c r="C13" t="s">
        <v>21</v>
      </c>
    </row>
    <row r="14" spans="1:19" x14ac:dyDescent="0.35">
      <c r="B14" t="s">
        <v>31</v>
      </c>
      <c r="C14" t="s">
        <v>21</v>
      </c>
      <c r="D14" t="s">
        <v>12</v>
      </c>
    </row>
    <row r="15" spans="1:19" x14ac:dyDescent="0.35">
      <c r="B15" t="s">
        <v>31</v>
      </c>
      <c r="C15" t="s">
        <v>12</v>
      </c>
      <c r="D15" t="s">
        <v>12</v>
      </c>
    </row>
    <row r="16" spans="1:19" x14ac:dyDescent="0.35">
      <c r="B16" t="s">
        <v>32</v>
      </c>
      <c r="C16" t="s">
        <v>12</v>
      </c>
      <c r="D16" t="s">
        <v>12</v>
      </c>
    </row>
    <row r="17" spans="2:4" x14ac:dyDescent="0.35">
      <c r="B17" t="s">
        <v>33</v>
      </c>
      <c r="C17" t="s">
        <v>21</v>
      </c>
    </row>
    <row r="18" spans="2:4" x14ac:dyDescent="0.35">
      <c r="B18" t="s">
        <v>33</v>
      </c>
      <c r="C18" t="s">
        <v>12</v>
      </c>
    </row>
    <row r="19" spans="2:4" x14ac:dyDescent="0.35">
      <c r="B19" t="s">
        <v>34</v>
      </c>
      <c r="C19" t="s">
        <v>12</v>
      </c>
    </row>
    <row r="20" spans="2:4" x14ac:dyDescent="0.35">
      <c r="B20" t="s">
        <v>34</v>
      </c>
      <c r="C20" t="s">
        <v>12</v>
      </c>
    </row>
    <row r="21" spans="2:4" x14ac:dyDescent="0.35">
      <c r="B21" t="s">
        <v>34</v>
      </c>
      <c r="C21" t="s">
        <v>12</v>
      </c>
    </row>
    <row r="22" spans="2:4" x14ac:dyDescent="0.35">
      <c r="B22" t="s">
        <v>34</v>
      </c>
      <c r="C22" t="s">
        <v>12</v>
      </c>
      <c r="D22" t="s">
        <v>12</v>
      </c>
    </row>
    <row r="23" spans="2:4" x14ac:dyDescent="0.35">
      <c r="B23" t="s">
        <v>34</v>
      </c>
      <c r="C23" t="s">
        <v>12</v>
      </c>
    </row>
    <row r="24" spans="2:4" x14ac:dyDescent="0.35">
      <c r="B24" t="s">
        <v>35</v>
      </c>
      <c r="C24" t="s">
        <v>21</v>
      </c>
      <c r="D24" t="s">
        <v>12</v>
      </c>
    </row>
    <row r="25" spans="2:4" x14ac:dyDescent="0.35">
      <c r="B25" t="s">
        <v>36</v>
      </c>
      <c r="C25" t="s">
        <v>21</v>
      </c>
      <c r="D25" t="s">
        <v>12</v>
      </c>
    </row>
    <row r="26" spans="2:4" x14ac:dyDescent="0.35">
      <c r="B26" t="s">
        <v>37</v>
      </c>
      <c r="C26" t="s">
        <v>21</v>
      </c>
    </row>
    <row r="27" spans="2:4" x14ac:dyDescent="0.35">
      <c r="B27" t="s">
        <v>37</v>
      </c>
      <c r="C27" t="s">
        <v>21</v>
      </c>
      <c r="D27" t="s">
        <v>12</v>
      </c>
    </row>
    <row r="28" spans="2:4" x14ac:dyDescent="0.35">
      <c r="B28" t="s">
        <v>37</v>
      </c>
      <c r="C28" t="s">
        <v>21</v>
      </c>
      <c r="D28" t="s">
        <v>12</v>
      </c>
    </row>
    <row r="29" spans="2:4" x14ac:dyDescent="0.35">
      <c r="B29" t="s">
        <v>38</v>
      </c>
      <c r="C29" t="s">
        <v>21</v>
      </c>
    </row>
    <row r="30" spans="2:4" x14ac:dyDescent="0.35">
      <c r="B30" t="s">
        <v>38</v>
      </c>
      <c r="C30" t="s">
        <v>12</v>
      </c>
    </row>
    <row r="31" spans="2:4" x14ac:dyDescent="0.35">
      <c r="B31" t="s">
        <v>39</v>
      </c>
      <c r="C31" t="s">
        <v>21</v>
      </c>
      <c r="D31" t="s">
        <v>12</v>
      </c>
    </row>
    <row r="32" spans="2:4" x14ac:dyDescent="0.35">
      <c r="B32" t="s">
        <v>39</v>
      </c>
      <c r="C32" t="s">
        <v>12</v>
      </c>
      <c r="D32" t="s">
        <v>12</v>
      </c>
    </row>
    <row r="33" spans="2:4" x14ac:dyDescent="0.35">
      <c r="B33" t="s">
        <v>40</v>
      </c>
      <c r="C33" t="s">
        <v>12</v>
      </c>
    </row>
    <row r="34" spans="2:4" x14ac:dyDescent="0.35">
      <c r="B34" t="s">
        <v>40</v>
      </c>
      <c r="C34" t="s">
        <v>12</v>
      </c>
      <c r="D34" t="s">
        <v>12</v>
      </c>
    </row>
    <row r="35" spans="2:4" x14ac:dyDescent="0.35">
      <c r="B35" t="s">
        <v>41</v>
      </c>
      <c r="C35" t="s">
        <v>21</v>
      </c>
      <c r="D35" t="s">
        <v>12</v>
      </c>
    </row>
    <row r="36" spans="2:4" x14ac:dyDescent="0.35">
      <c r="B36" t="s">
        <v>41</v>
      </c>
      <c r="C36" t="s">
        <v>12</v>
      </c>
    </row>
    <row r="37" spans="2:4" x14ac:dyDescent="0.35">
      <c r="B37" t="s">
        <v>41</v>
      </c>
      <c r="C37" t="s">
        <v>12</v>
      </c>
      <c r="D37" t="s">
        <v>12</v>
      </c>
    </row>
    <row r="38" spans="2:4" x14ac:dyDescent="0.35">
      <c r="B38" t="s">
        <v>42</v>
      </c>
      <c r="C38" t="s">
        <v>21</v>
      </c>
      <c r="D38" t="s">
        <v>12</v>
      </c>
    </row>
    <row r="39" spans="2:4" x14ac:dyDescent="0.35">
      <c r="B39" t="s">
        <v>42</v>
      </c>
      <c r="C39" t="s">
        <v>21</v>
      </c>
      <c r="D39" t="s">
        <v>12</v>
      </c>
    </row>
    <row r="40" spans="2:4" x14ac:dyDescent="0.35">
      <c r="B40" t="s">
        <v>43</v>
      </c>
      <c r="C40" t="s">
        <v>21</v>
      </c>
      <c r="D40" t="s">
        <v>12</v>
      </c>
    </row>
    <row r="41" spans="2:4" x14ac:dyDescent="0.35">
      <c r="B41" t="s">
        <v>44</v>
      </c>
      <c r="C41" t="s">
        <v>21</v>
      </c>
    </row>
    <row r="42" spans="2:4" x14ac:dyDescent="0.35">
      <c r="B42" t="s">
        <v>45</v>
      </c>
      <c r="C42" t="s">
        <v>21</v>
      </c>
      <c r="D42" t="s">
        <v>12</v>
      </c>
    </row>
    <row r="43" spans="2:4" x14ac:dyDescent="0.35">
      <c r="B43" t="s">
        <v>45</v>
      </c>
      <c r="C43" t="s">
        <v>12</v>
      </c>
      <c r="D43" t="s">
        <v>12</v>
      </c>
    </row>
    <row r="44" spans="2:4" x14ac:dyDescent="0.35">
      <c r="B44" t="s">
        <v>45</v>
      </c>
      <c r="C44" t="s">
        <v>12</v>
      </c>
      <c r="D44" t="s">
        <v>12</v>
      </c>
    </row>
    <row r="45" spans="2:4" x14ac:dyDescent="0.35">
      <c r="B45" t="s">
        <v>46</v>
      </c>
      <c r="C45" t="s">
        <v>12</v>
      </c>
      <c r="D45" t="s">
        <v>12</v>
      </c>
    </row>
    <row r="46" spans="2:4" x14ac:dyDescent="0.35">
      <c r="B46" t="s">
        <v>47</v>
      </c>
      <c r="C46" t="s">
        <v>12</v>
      </c>
    </row>
    <row r="48" spans="2:4" x14ac:dyDescent="0.35">
      <c r="B48" t="s">
        <v>48</v>
      </c>
      <c r="C48" t="s">
        <v>12</v>
      </c>
      <c r="D48" t="s">
        <v>12</v>
      </c>
    </row>
    <row r="49" spans="2:4" x14ac:dyDescent="0.35">
      <c r="B49" t="s">
        <v>49</v>
      </c>
      <c r="C49" t="s">
        <v>21</v>
      </c>
    </row>
    <row r="50" spans="2:4" x14ac:dyDescent="0.35">
      <c r="B50" t="s">
        <v>49</v>
      </c>
      <c r="C50" t="s">
        <v>21</v>
      </c>
      <c r="D50" t="s">
        <v>12</v>
      </c>
    </row>
    <row r="51" spans="2:4" x14ac:dyDescent="0.35">
      <c r="B51" t="s">
        <v>49</v>
      </c>
      <c r="C51" t="s">
        <v>21</v>
      </c>
      <c r="D51" t="s">
        <v>12</v>
      </c>
    </row>
    <row r="52" spans="2:4" x14ac:dyDescent="0.35">
      <c r="B52" t="s">
        <v>50</v>
      </c>
      <c r="C52" t="s">
        <v>21</v>
      </c>
    </row>
    <row r="53" spans="2:4" x14ac:dyDescent="0.35">
      <c r="B53" t="s">
        <v>50</v>
      </c>
      <c r="C53" t="s">
        <v>21</v>
      </c>
    </row>
    <row r="54" spans="2:4" x14ac:dyDescent="0.35">
      <c r="B54" t="s">
        <v>51</v>
      </c>
      <c r="C54" t="s">
        <v>21</v>
      </c>
      <c r="D54" t="s">
        <v>12</v>
      </c>
    </row>
    <row r="55" spans="2:4" x14ac:dyDescent="0.35">
      <c r="B55" t="s">
        <v>51</v>
      </c>
      <c r="C55" t="s">
        <v>12</v>
      </c>
      <c r="D55" t="s">
        <v>12</v>
      </c>
    </row>
    <row r="56" spans="2:4" x14ac:dyDescent="0.35">
      <c r="B56" t="s">
        <v>51</v>
      </c>
      <c r="C56" t="s">
        <v>12</v>
      </c>
      <c r="D56" t="s">
        <v>12</v>
      </c>
    </row>
    <row r="57" spans="2:4" x14ac:dyDescent="0.35">
      <c r="B57" t="s">
        <v>52</v>
      </c>
      <c r="C57" t="s">
        <v>21</v>
      </c>
      <c r="D57" t="s">
        <v>12</v>
      </c>
    </row>
    <row r="58" spans="2:4" x14ac:dyDescent="0.35">
      <c r="B58" t="s">
        <v>53</v>
      </c>
      <c r="C58" t="s">
        <v>12</v>
      </c>
    </row>
    <row r="59" spans="2:4" x14ac:dyDescent="0.35">
      <c r="B59" t="s">
        <v>54</v>
      </c>
      <c r="C59" t="s">
        <v>12</v>
      </c>
    </row>
    <row r="60" spans="2:4" x14ac:dyDescent="0.35">
      <c r="B60" t="s">
        <v>55</v>
      </c>
      <c r="C60" t="s">
        <v>12</v>
      </c>
    </row>
    <row r="61" spans="2:4" x14ac:dyDescent="0.35">
      <c r="B61" t="s">
        <v>55</v>
      </c>
      <c r="C61" t="s">
        <v>12</v>
      </c>
    </row>
    <row r="62" spans="2:4" x14ac:dyDescent="0.35">
      <c r="B62" t="s">
        <v>55</v>
      </c>
      <c r="C62" t="s">
        <v>12</v>
      </c>
      <c r="D62" t="s">
        <v>12</v>
      </c>
    </row>
    <row r="63" spans="2:4" x14ac:dyDescent="0.35">
      <c r="B63" t="s">
        <v>55</v>
      </c>
      <c r="C63" t="s">
        <v>21</v>
      </c>
      <c r="D63" t="s">
        <v>12</v>
      </c>
    </row>
    <row r="64" spans="2:4" x14ac:dyDescent="0.35">
      <c r="B64" t="s">
        <v>55</v>
      </c>
      <c r="C64" t="s">
        <v>12</v>
      </c>
      <c r="D64" t="s">
        <v>12</v>
      </c>
    </row>
    <row r="65" spans="1:4" x14ac:dyDescent="0.35">
      <c r="B65" t="s">
        <v>56</v>
      </c>
      <c r="C65" t="s">
        <v>12</v>
      </c>
      <c r="D65" t="s">
        <v>12</v>
      </c>
    </row>
    <row r="66" spans="1:4" x14ac:dyDescent="0.35">
      <c r="B66" t="s">
        <v>57</v>
      </c>
      <c r="C66" t="s">
        <v>12</v>
      </c>
      <c r="D66" t="s">
        <v>12</v>
      </c>
    </row>
    <row r="67" spans="1:4" x14ac:dyDescent="0.35">
      <c r="B67" t="s">
        <v>58</v>
      </c>
      <c r="C67" t="s">
        <v>21</v>
      </c>
      <c r="D67" t="s">
        <v>12</v>
      </c>
    </row>
    <row r="68" spans="1:4" x14ac:dyDescent="0.35">
      <c r="B68" t="s">
        <v>59</v>
      </c>
      <c r="C68" t="s">
        <v>21</v>
      </c>
      <c r="D68" t="s">
        <v>12</v>
      </c>
    </row>
    <row r="69" spans="1:4" x14ac:dyDescent="0.35">
      <c r="B69" t="s">
        <v>60</v>
      </c>
      <c r="C69" t="s">
        <v>21</v>
      </c>
      <c r="D69" t="s">
        <v>12</v>
      </c>
    </row>
    <row r="70" spans="1:4" x14ac:dyDescent="0.35">
      <c r="B70" t="s">
        <v>61</v>
      </c>
      <c r="C70" t="s">
        <v>12</v>
      </c>
      <c r="D70" t="s">
        <v>12</v>
      </c>
    </row>
    <row r="71" spans="1:4" x14ac:dyDescent="0.35">
      <c r="B71" t="s">
        <v>62</v>
      </c>
      <c r="C71" t="s">
        <v>21</v>
      </c>
      <c r="D71" t="s">
        <v>12</v>
      </c>
    </row>
    <row r="72" spans="1:4" x14ac:dyDescent="0.35">
      <c r="B72" t="s">
        <v>63</v>
      </c>
      <c r="C72" t="s">
        <v>21</v>
      </c>
      <c r="D72" t="s">
        <v>12</v>
      </c>
    </row>
    <row r="73" spans="1:4" x14ac:dyDescent="0.35">
      <c r="A73" t="s">
        <v>64</v>
      </c>
      <c r="B73" t="s">
        <v>20</v>
      </c>
      <c r="C73" t="s">
        <v>12</v>
      </c>
    </row>
    <row r="74" spans="1:4" x14ac:dyDescent="0.35">
      <c r="B74" t="s">
        <v>25</v>
      </c>
      <c r="C74" t="s">
        <v>21</v>
      </c>
      <c r="D74" t="s">
        <v>12</v>
      </c>
    </row>
    <row r="75" spans="1:4" x14ac:dyDescent="0.35">
      <c r="B75" t="s">
        <v>25</v>
      </c>
      <c r="C75" t="s">
        <v>21</v>
      </c>
      <c r="D75" t="s">
        <v>12</v>
      </c>
    </row>
    <row r="76" spans="1:4" x14ac:dyDescent="0.35">
      <c r="B76" t="s">
        <v>25</v>
      </c>
      <c r="C76" t="s">
        <v>21</v>
      </c>
      <c r="D76" t="s">
        <v>12</v>
      </c>
    </row>
    <row r="77" spans="1:4" x14ac:dyDescent="0.35">
      <c r="B77" t="s">
        <v>65</v>
      </c>
      <c r="C77" t="s">
        <v>21</v>
      </c>
      <c r="D77" t="s">
        <v>12</v>
      </c>
    </row>
    <row r="78" spans="1:4" x14ac:dyDescent="0.35">
      <c r="B78" t="s">
        <v>65</v>
      </c>
      <c r="C78" t="s">
        <v>21</v>
      </c>
      <c r="D78" t="s">
        <v>12</v>
      </c>
    </row>
    <row r="79" spans="1:4" x14ac:dyDescent="0.35">
      <c r="B79" t="s">
        <v>28</v>
      </c>
      <c r="C79" t="s">
        <v>21</v>
      </c>
      <c r="D79" t="s">
        <v>12</v>
      </c>
    </row>
    <row r="80" spans="1:4" x14ac:dyDescent="0.35">
      <c r="B80" t="s">
        <v>66</v>
      </c>
      <c r="C80" t="s">
        <v>21</v>
      </c>
      <c r="D80" t="s">
        <v>12</v>
      </c>
    </row>
    <row r="81" spans="2:4" x14ac:dyDescent="0.35">
      <c r="B81" t="s">
        <v>66</v>
      </c>
      <c r="C81" t="s">
        <v>21</v>
      </c>
      <c r="D81" t="s">
        <v>12</v>
      </c>
    </row>
    <row r="82" spans="2:4" x14ac:dyDescent="0.35">
      <c r="B82" t="s">
        <v>30</v>
      </c>
      <c r="C82" t="s">
        <v>21</v>
      </c>
      <c r="D82" t="s">
        <v>12</v>
      </c>
    </row>
    <row r="83" spans="2:4" x14ac:dyDescent="0.35">
      <c r="B83" t="s">
        <v>30</v>
      </c>
      <c r="C83" t="s">
        <v>21</v>
      </c>
    </row>
    <row r="84" spans="2:4" x14ac:dyDescent="0.35">
      <c r="B84" t="s">
        <v>31</v>
      </c>
      <c r="C84" t="s">
        <v>21</v>
      </c>
      <c r="D84" t="s">
        <v>12</v>
      </c>
    </row>
    <row r="85" spans="2:4" x14ac:dyDescent="0.35">
      <c r="B85" t="s">
        <v>31</v>
      </c>
      <c r="C85" t="s">
        <v>21</v>
      </c>
    </row>
    <row r="86" spans="2:4" x14ac:dyDescent="0.35">
      <c r="B86" t="s">
        <v>31</v>
      </c>
      <c r="C86" t="s">
        <v>21</v>
      </c>
      <c r="D86" t="s">
        <v>12</v>
      </c>
    </row>
    <row r="87" spans="2:4" x14ac:dyDescent="0.35">
      <c r="B87" t="s">
        <v>33</v>
      </c>
      <c r="C87" t="s">
        <v>21</v>
      </c>
    </row>
    <row r="88" spans="2:4" x14ac:dyDescent="0.35">
      <c r="B88" t="s">
        <v>34</v>
      </c>
      <c r="C88" t="s">
        <v>21</v>
      </c>
      <c r="D88" t="s">
        <v>12</v>
      </c>
    </row>
    <row r="89" spans="2:4" x14ac:dyDescent="0.35">
      <c r="B89" t="s">
        <v>37</v>
      </c>
      <c r="C89" t="s">
        <v>21</v>
      </c>
    </row>
    <row r="90" spans="2:4" x14ac:dyDescent="0.35">
      <c r="B90" t="s">
        <v>37</v>
      </c>
      <c r="C90" t="s">
        <v>21</v>
      </c>
      <c r="D90" t="s">
        <v>12</v>
      </c>
    </row>
    <row r="91" spans="2:4" x14ac:dyDescent="0.35">
      <c r="B91" t="s">
        <v>38</v>
      </c>
      <c r="C91" t="s">
        <v>21</v>
      </c>
    </row>
    <row r="92" spans="2:4" x14ac:dyDescent="0.35">
      <c r="B92" t="s">
        <v>39</v>
      </c>
      <c r="C92" t="s">
        <v>12</v>
      </c>
      <c r="D92" t="s">
        <v>12</v>
      </c>
    </row>
    <row r="93" spans="2:4" x14ac:dyDescent="0.35">
      <c r="B93" t="s">
        <v>40</v>
      </c>
      <c r="C93" t="s">
        <v>21</v>
      </c>
    </row>
    <row r="94" spans="2:4" x14ac:dyDescent="0.35">
      <c r="B94" t="s">
        <v>41</v>
      </c>
      <c r="C94" t="s">
        <v>21</v>
      </c>
      <c r="D94" t="s">
        <v>12</v>
      </c>
    </row>
    <row r="95" spans="2:4" x14ac:dyDescent="0.35">
      <c r="B95" t="s">
        <v>41</v>
      </c>
      <c r="C95" t="s">
        <v>12</v>
      </c>
      <c r="D95" t="s">
        <v>12</v>
      </c>
    </row>
    <row r="96" spans="2:4" x14ac:dyDescent="0.35">
      <c r="B96" t="s">
        <v>67</v>
      </c>
      <c r="C96" t="s">
        <v>21</v>
      </c>
    </row>
    <row r="97" spans="1:19" x14ac:dyDescent="0.35">
      <c r="B97" t="s">
        <v>68</v>
      </c>
      <c r="C97" t="s">
        <v>21</v>
      </c>
      <c r="D97" t="s">
        <v>12</v>
      </c>
    </row>
    <row r="98" spans="1:19" x14ac:dyDescent="0.35">
      <c r="B98" t="s">
        <v>44</v>
      </c>
      <c r="C98" t="s">
        <v>21</v>
      </c>
      <c r="D98" t="s">
        <v>12</v>
      </c>
    </row>
    <row r="99" spans="1:19" x14ac:dyDescent="0.35">
      <c r="B99" t="s">
        <v>69</v>
      </c>
      <c r="C99" t="s">
        <v>12</v>
      </c>
      <c r="D99" t="s">
        <v>12</v>
      </c>
    </row>
    <row r="100" spans="1:19" x14ac:dyDescent="0.35">
      <c r="B100" t="s">
        <v>45</v>
      </c>
      <c r="C100" t="s">
        <v>21</v>
      </c>
      <c r="D100" t="s">
        <v>12</v>
      </c>
    </row>
    <row r="101" spans="1:19" x14ac:dyDescent="0.35">
      <c r="B101" t="s">
        <v>45</v>
      </c>
      <c r="C101" t="s">
        <v>12</v>
      </c>
      <c r="D101" t="s">
        <v>12</v>
      </c>
    </row>
    <row r="102" spans="1:19" x14ac:dyDescent="0.35">
      <c r="B102" t="s">
        <v>48</v>
      </c>
      <c r="C102" t="s">
        <v>21</v>
      </c>
    </row>
    <row r="103" spans="1:19" x14ac:dyDescent="0.35">
      <c r="B103" t="s">
        <v>49</v>
      </c>
      <c r="C103" t="s">
        <v>12</v>
      </c>
      <c r="D103" t="s">
        <v>12</v>
      </c>
    </row>
    <row r="104" spans="1:19" x14ac:dyDescent="0.35">
      <c r="B104" t="s">
        <v>49</v>
      </c>
      <c r="C104" t="s">
        <v>12</v>
      </c>
      <c r="D104" t="s">
        <v>12</v>
      </c>
    </row>
    <row r="105" spans="1:19" x14ac:dyDescent="0.35">
      <c r="B105" t="s">
        <v>53</v>
      </c>
      <c r="C105" t="s">
        <v>12</v>
      </c>
      <c r="D105" t="s">
        <v>12</v>
      </c>
    </row>
    <row r="106" spans="1:19" x14ac:dyDescent="0.35">
      <c r="B106" t="s">
        <v>53</v>
      </c>
      <c r="C106" t="s">
        <v>12</v>
      </c>
    </row>
    <row r="107" spans="1:19" x14ac:dyDescent="0.35">
      <c r="B107" t="s">
        <v>56</v>
      </c>
      <c r="C107" t="s">
        <v>12</v>
      </c>
      <c r="D107" t="s">
        <v>12</v>
      </c>
    </row>
    <row r="108" spans="1:19" x14ac:dyDescent="0.35">
      <c r="B108" t="s">
        <v>61</v>
      </c>
      <c r="C108" t="s">
        <v>21</v>
      </c>
      <c r="D108" t="s">
        <v>12</v>
      </c>
    </row>
    <row r="109" spans="1:19" x14ac:dyDescent="0.35">
      <c r="B109" t="s">
        <v>70</v>
      </c>
      <c r="C109" t="s">
        <v>21</v>
      </c>
      <c r="D109" t="s">
        <v>12</v>
      </c>
    </row>
    <row r="110" spans="1:19" x14ac:dyDescent="0.35">
      <c r="B110" t="s">
        <v>63</v>
      </c>
      <c r="C110" t="s">
        <v>21</v>
      </c>
      <c r="D110" t="s">
        <v>12</v>
      </c>
    </row>
    <row r="111" spans="1:19" ht="15" thickBot="1" x14ac:dyDescent="0.4">
      <c r="A111" s="1"/>
      <c r="B111" s="1" t="s">
        <v>63</v>
      </c>
      <c r="C111" s="1" t="s">
        <v>12</v>
      </c>
      <c r="D111" s="1" t="s">
        <v>12</v>
      </c>
    </row>
    <row r="112" spans="1:19" x14ac:dyDescent="0.35">
      <c r="A112" t="s">
        <v>10</v>
      </c>
      <c r="B112" t="s">
        <v>16</v>
      </c>
      <c r="C112" t="s">
        <v>21</v>
      </c>
      <c r="Q112" t="s">
        <v>7</v>
      </c>
      <c r="R112" t="s">
        <v>8</v>
      </c>
      <c r="S112" t="s">
        <v>71</v>
      </c>
    </row>
    <row r="113" spans="2:19" x14ac:dyDescent="0.35">
      <c r="B113" t="s">
        <v>16</v>
      </c>
      <c r="C113" t="s">
        <v>12</v>
      </c>
      <c r="E113" t="s">
        <v>12</v>
      </c>
      <c r="L113" t="s">
        <v>72</v>
      </c>
      <c r="M113" t="s">
        <v>14</v>
      </c>
      <c r="N113" t="s">
        <v>15</v>
      </c>
      <c r="Q113">
        <f>N114</f>
        <v>0.64</v>
      </c>
      <c r="R113">
        <f>N115</f>
        <v>0.38235294117647056</v>
      </c>
      <c r="S113">
        <f>_xlfn.T.TEST(Q113:Q115,R113:R115,2,1)</f>
        <v>0.11093780468913106</v>
      </c>
    </row>
    <row r="114" spans="2:19" x14ac:dyDescent="0.35">
      <c r="B114" t="s">
        <v>16</v>
      </c>
      <c r="C114" t="s">
        <v>12</v>
      </c>
      <c r="E114" t="s">
        <v>12</v>
      </c>
      <c r="J114" t="s">
        <v>17</v>
      </c>
      <c r="K114" t="s">
        <v>18</v>
      </c>
      <c r="L114">
        <v>32</v>
      </c>
      <c r="M114">
        <v>50</v>
      </c>
      <c r="N114">
        <f>L114/M114</f>
        <v>0.64</v>
      </c>
      <c r="Q114">
        <f>N118</f>
        <v>0.6</v>
      </c>
      <c r="R114">
        <f>N119</f>
        <v>0.4642857142857143</v>
      </c>
    </row>
    <row r="115" spans="2:19" x14ac:dyDescent="0.35">
      <c r="B115" t="s">
        <v>16</v>
      </c>
      <c r="C115" t="s">
        <v>12</v>
      </c>
      <c r="K115" t="s">
        <v>19</v>
      </c>
      <c r="L115">
        <v>13</v>
      </c>
      <c r="M115">
        <v>34</v>
      </c>
      <c r="N115">
        <f t="shared" ref="N115" si="2">L115/M115</f>
        <v>0.38235294117647056</v>
      </c>
      <c r="Q115">
        <f>N122</f>
        <v>0.31666666666666665</v>
      </c>
      <c r="R115">
        <f>N123</f>
        <v>0.25</v>
      </c>
    </row>
    <row r="116" spans="2:19" x14ac:dyDescent="0.35">
      <c r="B116" t="s">
        <v>16</v>
      </c>
      <c r="C116" t="s">
        <v>12</v>
      </c>
    </row>
    <row r="117" spans="2:19" x14ac:dyDescent="0.35">
      <c r="B117" t="s">
        <v>20</v>
      </c>
      <c r="C117" t="s">
        <v>12</v>
      </c>
      <c r="P117" t="s">
        <v>73</v>
      </c>
      <c r="Q117">
        <f>AVERAGE(Q113:Q115)</f>
        <v>0.51888888888888884</v>
      </c>
      <c r="R117">
        <f>AVERAGE(R113:R115)</f>
        <v>0.36554621848739499</v>
      </c>
    </row>
    <row r="118" spans="2:19" x14ac:dyDescent="0.35">
      <c r="B118" t="s">
        <v>20</v>
      </c>
      <c r="C118" t="s">
        <v>12</v>
      </c>
      <c r="J118" t="s">
        <v>23</v>
      </c>
      <c r="K118" t="s">
        <v>18</v>
      </c>
      <c r="L118">
        <v>15</v>
      </c>
      <c r="M118">
        <v>25</v>
      </c>
      <c r="N118">
        <f t="shared" ref="N118:N119" si="3">L118/M118</f>
        <v>0.6</v>
      </c>
      <c r="P118" t="s">
        <v>74</v>
      </c>
      <c r="Q118">
        <f>_xlfn.STDEV.S(Q113:Q115)</f>
        <v>0.17626789375938665</v>
      </c>
      <c r="R118">
        <f>_xlfn.STDEV.S(R113:R115)</f>
        <v>0.10812696833998121</v>
      </c>
    </row>
    <row r="119" spans="2:19" x14ac:dyDescent="0.35">
      <c r="B119" t="s">
        <v>25</v>
      </c>
      <c r="C119" t="s">
        <v>12</v>
      </c>
      <c r="E119" t="s">
        <v>12</v>
      </c>
      <c r="K119" t="s">
        <v>19</v>
      </c>
      <c r="L119">
        <v>13</v>
      </c>
      <c r="M119">
        <v>28</v>
      </c>
      <c r="N119">
        <f t="shared" si="3"/>
        <v>0.4642857142857143</v>
      </c>
      <c r="P119" t="s">
        <v>75</v>
      </c>
      <c r="Q119">
        <f>_xlfn.CONFIDENCE.T(0.05,Q118,3)</f>
        <v>0.43787372225849325</v>
      </c>
      <c r="R119">
        <f>_xlfn.CONFIDENCE.T(0.05,R118,3)</f>
        <v>0.26860227971058143</v>
      </c>
    </row>
    <row r="120" spans="2:19" x14ac:dyDescent="0.35">
      <c r="B120" t="s">
        <v>76</v>
      </c>
      <c r="C120" t="s">
        <v>12</v>
      </c>
    </row>
    <row r="121" spans="2:19" x14ac:dyDescent="0.35">
      <c r="B121" t="s">
        <v>27</v>
      </c>
      <c r="C121" t="s">
        <v>21</v>
      </c>
    </row>
    <row r="122" spans="2:19" x14ac:dyDescent="0.35">
      <c r="B122" t="s">
        <v>65</v>
      </c>
      <c r="C122" t="s">
        <v>21</v>
      </c>
      <c r="E122" t="s">
        <v>12</v>
      </c>
      <c r="J122" t="s">
        <v>29</v>
      </c>
      <c r="K122" t="s">
        <v>18</v>
      </c>
      <c r="L122">
        <v>19</v>
      </c>
      <c r="M122">
        <v>60</v>
      </c>
      <c r="N122">
        <f>L122/M122</f>
        <v>0.31666666666666665</v>
      </c>
    </row>
    <row r="123" spans="2:19" x14ac:dyDescent="0.35">
      <c r="B123" t="s">
        <v>65</v>
      </c>
      <c r="C123" t="s">
        <v>21</v>
      </c>
      <c r="E123" t="s">
        <v>12</v>
      </c>
      <c r="K123" t="s">
        <v>19</v>
      </c>
      <c r="L123">
        <v>11</v>
      </c>
      <c r="M123">
        <v>44</v>
      </c>
      <c r="N123">
        <f>L123/M123</f>
        <v>0.25</v>
      </c>
    </row>
    <row r="124" spans="2:19" x14ac:dyDescent="0.35">
      <c r="B124" t="s">
        <v>65</v>
      </c>
      <c r="C124" t="s">
        <v>12</v>
      </c>
    </row>
    <row r="125" spans="2:19" x14ac:dyDescent="0.35">
      <c r="B125" t="s">
        <v>77</v>
      </c>
      <c r="C125" t="s">
        <v>12</v>
      </c>
    </row>
    <row r="126" spans="2:19" x14ac:dyDescent="0.35">
      <c r="B126" t="s">
        <v>66</v>
      </c>
      <c r="C126" t="s">
        <v>12</v>
      </c>
    </row>
    <row r="127" spans="2:19" x14ac:dyDescent="0.35">
      <c r="B127" t="s">
        <v>78</v>
      </c>
      <c r="C127" t="s">
        <v>21</v>
      </c>
    </row>
    <row r="128" spans="2:19" x14ac:dyDescent="0.35">
      <c r="B128" t="s">
        <v>30</v>
      </c>
      <c r="C128" t="s">
        <v>21</v>
      </c>
    </row>
    <row r="129" spans="2:5" x14ac:dyDescent="0.35">
      <c r="B129" t="s">
        <v>30</v>
      </c>
      <c r="C129" t="s">
        <v>21</v>
      </c>
      <c r="E129" t="s">
        <v>12</v>
      </c>
    </row>
    <row r="130" spans="2:5" x14ac:dyDescent="0.35">
      <c r="B130" t="s">
        <v>30</v>
      </c>
      <c r="C130" t="s">
        <v>21</v>
      </c>
    </row>
    <row r="131" spans="2:5" x14ac:dyDescent="0.35">
      <c r="B131" t="s">
        <v>30</v>
      </c>
      <c r="C131" t="s">
        <v>12</v>
      </c>
    </row>
    <row r="132" spans="2:5" x14ac:dyDescent="0.35">
      <c r="B132" t="s">
        <v>31</v>
      </c>
      <c r="C132" t="s">
        <v>12</v>
      </c>
      <c r="E132" t="s">
        <v>12</v>
      </c>
    </row>
    <row r="133" spans="2:5" x14ac:dyDescent="0.35">
      <c r="B133" t="s">
        <v>33</v>
      </c>
      <c r="C133" t="s">
        <v>21</v>
      </c>
    </row>
    <row r="134" spans="2:5" x14ac:dyDescent="0.35">
      <c r="B134" t="s">
        <v>34</v>
      </c>
      <c r="C134" t="s">
        <v>21</v>
      </c>
    </row>
    <row r="135" spans="2:5" x14ac:dyDescent="0.35">
      <c r="B135" t="s">
        <v>37</v>
      </c>
      <c r="C135" t="s">
        <v>21</v>
      </c>
      <c r="E135" t="s">
        <v>12</v>
      </c>
    </row>
    <row r="136" spans="2:5" x14ac:dyDescent="0.35">
      <c r="B136" t="s">
        <v>38</v>
      </c>
      <c r="C136" t="s">
        <v>21</v>
      </c>
    </row>
    <row r="137" spans="2:5" x14ac:dyDescent="0.35">
      <c r="B137" t="s">
        <v>38</v>
      </c>
      <c r="C137" t="s">
        <v>12</v>
      </c>
    </row>
    <row r="138" spans="2:5" x14ac:dyDescent="0.35">
      <c r="B138" t="s">
        <v>79</v>
      </c>
      <c r="C138" t="s">
        <v>21</v>
      </c>
      <c r="E138" t="s">
        <v>12</v>
      </c>
    </row>
    <row r="139" spans="2:5" x14ac:dyDescent="0.35">
      <c r="B139" t="s">
        <v>39</v>
      </c>
      <c r="C139" t="s">
        <v>12</v>
      </c>
    </row>
    <row r="140" spans="2:5" x14ac:dyDescent="0.35">
      <c r="B140" t="s">
        <v>39</v>
      </c>
      <c r="C140" t="s">
        <v>12</v>
      </c>
      <c r="E140" t="s">
        <v>12</v>
      </c>
    </row>
    <row r="141" spans="2:5" x14ac:dyDescent="0.35">
      <c r="B141" t="s">
        <v>80</v>
      </c>
      <c r="C141" t="s">
        <v>21</v>
      </c>
      <c r="E141" t="s">
        <v>12</v>
      </c>
    </row>
    <row r="142" spans="2:5" x14ac:dyDescent="0.35">
      <c r="B142" t="s">
        <v>81</v>
      </c>
      <c r="C142" t="s">
        <v>21</v>
      </c>
    </row>
    <row r="143" spans="2:5" x14ac:dyDescent="0.35">
      <c r="B143" t="s">
        <v>81</v>
      </c>
      <c r="C143" t="s">
        <v>12</v>
      </c>
    </row>
    <row r="144" spans="2:5" x14ac:dyDescent="0.35">
      <c r="B144" t="s">
        <v>82</v>
      </c>
      <c r="C144" t="s">
        <v>12</v>
      </c>
    </row>
    <row r="145" spans="2:5" x14ac:dyDescent="0.35">
      <c r="B145" t="s">
        <v>40</v>
      </c>
      <c r="C145" t="s">
        <v>12</v>
      </c>
    </row>
    <row r="146" spans="2:5" x14ac:dyDescent="0.35">
      <c r="B146" t="s">
        <v>41</v>
      </c>
      <c r="C146" t="s">
        <v>21</v>
      </c>
    </row>
    <row r="147" spans="2:5" x14ac:dyDescent="0.35">
      <c r="B147" t="s">
        <v>41</v>
      </c>
      <c r="C147" t="s">
        <v>12</v>
      </c>
    </row>
    <row r="148" spans="2:5" x14ac:dyDescent="0.35">
      <c r="B148" t="s">
        <v>42</v>
      </c>
      <c r="C148" t="s">
        <v>21</v>
      </c>
    </row>
    <row r="149" spans="2:5" x14ac:dyDescent="0.35">
      <c r="B149" t="s">
        <v>67</v>
      </c>
      <c r="C149" t="s">
        <v>12</v>
      </c>
    </row>
    <row r="150" spans="2:5" x14ac:dyDescent="0.35">
      <c r="B150" t="s">
        <v>43</v>
      </c>
      <c r="C150" t="s">
        <v>21</v>
      </c>
    </row>
    <row r="151" spans="2:5" x14ac:dyDescent="0.35">
      <c r="B151" t="s">
        <v>43</v>
      </c>
      <c r="C151" t="s">
        <v>21</v>
      </c>
    </row>
    <row r="152" spans="2:5" x14ac:dyDescent="0.35">
      <c r="B152" t="s">
        <v>43</v>
      </c>
      <c r="C152" t="s">
        <v>12</v>
      </c>
    </row>
    <row r="153" spans="2:5" x14ac:dyDescent="0.35">
      <c r="B153" t="s">
        <v>45</v>
      </c>
      <c r="C153" t="s">
        <v>21</v>
      </c>
    </row>
    <row r="154" spans="2:5" x14ac:dyDescent="0.35">
      <c r="B154" t="s">
        <v>46</v>
      </c>
      <c r="C154" t="s">
        <v>21</v>
      </c>
    </row>
    <row r="155" spans="2:5" x14ac:dyDescent="0.35">
      <c r="B155" t="s">
        <v>46</v>
      </c>
      <c r="C155" t="s">
        <v>12</v>
      </c>
      <c r="E155" t="s">
        <v>12</v>
      </c>
    </row>
    <row r="156" spans="2:5" x14ac:dyDescent="0.35">
      <c r="B156" t="s">
        <v>48</v>
      </c>
      <c r="C156" t="s">
        <v>21</v>
      </c>
    </row>
    <row r="157" spans="2:5" x14ac:dyDescent="0.35">
      <c r="B157" t="s">
        <v>48</v>
      </c>
      <c r="C157" t="s">
        <v>12</v>
      </c>
    </row>
    <row r="158" spans="2:5" x14ac:dyDescent="0.35">
      <c r="B158" t="s">
        <v>49</v>
      </c>
      <c r="C158" t="s">
        <v>21</v>
      </c>
      <c r="E158" t="s">
        <v>12</v>
      </c>
    </row>
    <row r="159" spans="2:5" x14ac:dyDescent="0.35">
      <c r="B159" t="s">
        <v>49</v>
      </c>
      <c r="C159" t="s">
        <v>12</v>
      </c>
    </row>
    <row r="160" spans="2:5" x14ac:dyDescent="0.35">
      <c r="B160" t="s">
        <v>49</v>
      </c>
      <c r="C160" t="s">
        <v>12</v>
      </c>
      <c r="E160" t="s">
        <v>12</v>
      </c>
    </row>
    <row r="161" spans="1:5" x14ac:dyDescent="0.35">
      <c r="B161" t="s">
        <v>50</v>
      </c>
      <c r="C161" t="s">
        <v>21</v>
      </c>
    </row>
    <row r="162" spans="1:5" x14ac:dyDescent="0.35">
      <c r="B162" t="s">
        <v>50</v>
      </c>
      <c r="C162" t="s">
        <v>21</v>
      </c>
    </row>
    <row r="163" spans="1:5" x14ac:dyDescent="0.35">
      <c r="B163" t="s">
        <v>51</v>
      </c>
      <c r="C163" t="s">
        <v>12</v>
      </c>
    </row>
    <row r="164" spans="1:5" x14ac:dyDescent="0.35">
      <c r="B164" t="s">
        <v>58</v>
      </c>
      <c r="C164" t="s">
        <v>12</v>
      </c>
      <c r="E164" t="s">
        <v>12</v>
      </c>
    </row>
    <row r="165" spans="1:5" x14ac:dyDescent="0.35">
      <c r="B165" t="s">
        <v>59</v>
      </c>
      <c r="C165" t="s">
        <v>21</v>
      </c>
    </row>
    <row r="166" spans="1:5" x14ac:dyDescent="0.35">
      <c r="B166" t="s">
        <v>59</v>
      </c>
      <c r="C166" t="s">
        <v>12</v>
      </c>
    </row>
    <row r="167" spans="1:5" x14ac:dyDescent="0.35">
      <c r="B167" t="s">
        <v>59</v>
      </c>
      <c r="C167" t="s">
        <v>12</v>
      </c>
    </row>
    <row r="168" spans="1:5" x14ac:dyDescent="0.35">
      <c r="B168" t="s">
        <v>83</v>
      </c>
      <c r="C168" t="s">
        <v>12</v>
      </c>
      <c r="E168" t="s">
        <v>12</v>
      </c>
    </row>
    <row r="169" spans="1:5" x14ac:dyDescent="0.35">
      <c r="B169" t="s">
        <v>84</v>
      </c>
      <c r="C169" t="s">
        <v>21</v>
      </c>
      <c r="E169" t="s">
        <v>12</v>
      </c>
    </row>
    <row r="170" spans="1:5" x14ac:dyDescent="0.35">
      <c r="B170" t="s">
        <v>62</v>
      </c>
      <c r="C170" t="s">
        <v>21</v>
      </c>
    </row>
    <row r="171" spans="1:5" x14ac:dyDescent="0.35">
      <c r="B171" t="s">
        <v>63</v>
      </c>
      <c r="C171" t="s">
        <v>12</v>
      </c>
    </row>
    <row r="172" spans="1:5" x14ac:dyDescent="0.35">
      <c r="A172" t="s">
        <v>64</v>
      </c>
      <c r="B172" t="s">
        <v>85</v>
      </c>
      <c r="C172" t="s">
        <v>21</v>
      </c>
    </row>
    <row r="173" spans="1:5" x14ac:dyDescent="0.35">
      <c r="B173" t="s">
        <v>86</v>
      </c>
      <c r="C173" t="s">
        <v>12</v>
      </c>
      <c r="E173" t="s">
        <v>12</v>
      </c>
    </row>
    <row r="174" spans="1:5" x14ac:dyDescent="0.35">
      <c r="B174" t="s">
        <v>25</v>
      </c>
      <c r="C174" t="s">
        <v>12</v>
      </c>
      <c r="E174" t="s">
        <v>12</v>
      </c>
    </row>
    <row r="175" spans="1:5" x14ac:dyDescent="0.35">
      <c r="B175" t="s">
        <v>25</v>
      </c>
      <c r="C175" t="s">
        <v>12</v>
      </c>
    </row>
    <row r="176" spans="1:5" x14ac:dyDescent="0.35">
      <c r="B176" t="s">
        <v>77</v>
      </c>
      <c r="C176" t="s">
        <v>12</v>
      </c>
      <c r="E176" t="s">
        <v>12</v>
      </c>
    </row>
    <row r="177" spans="2:5" x14ac:dyDescent="0.35">
      <c r="B177" t="s">
        <v>66</v>
      </c>
      <c r="C177" t="s">
        <v>12</v>
      </c>
    </row>
    <row r="178" spans="2:5" x14ac:dyDescent="0.35">
      <c r="B178" t="s">
        <v>66</v>
      </c>
      <c r="C178" t="s">
        <v>12</v>
      </c>
    </row>
    <row r="179" spans="2:5" x14ac:dyDescent="0.35">
      <c r="B179" t="s">
        <v>66</v>
      </c>
      <c r="C179" t="s">
        <v>12</v>
      </c>
    </row>
    <row r="180" spans="2:5" x14ac:dyDescent="0.35">
      <c r="B180" t="s">
        <v>30</v>
      </c>
      <c r="C180" t="s">
        <v>12</v>
      </c>
      <c r="E180" t="s">
        <v>12</v>
      </c>
    </row>
    <row r="181" spans="2:5" x14ac:dyDescent="0.35">
      <c r="B181" t="s">
        <v>31</v>
      </c>
      <c r="C181" t="s">
        <v>12</v>
      </c>
      <c r="E181" t="s">
        <v>12</v>
      </c>
    </row>
    <row r="182" spans="2:5" x14ac:dyDescent="0.35">
      <c r="B182" t="s">
        <v>33</v>
      </c>
      <c r="C182" t="s">
        <v>12</v>
      </c>
      <c r="E182" t="s">
        <v>12</v>
      </c>
    </row>
    <row r="183" spans="2:5" x14ac:dyDescent="0.35">
      <c r="B183" t="s">
        <v>87</v>
      </c>
      <c r="C183" t="s">
        <v>12</v>
      </c>
      <c r="E183" t="s">
        <v>12</v>
      </c>
    </row>
    <row r="184" spans="2:5" x14ac:dyDescent="0.35">
      <c r="B184" t="s">
        <v>88</v>
      </c>
      <c r="C184" t="s">
        <v>12</v>
      </c>
    </row>
    <row r="185" spans="2:5" x14ac:dyDescent="0.35">
      <c r="B185" t="s">
        <v>36</v>
      </c>
      <c r="C185" t="s">
        <v>21</v>
      </c>
    </row>
    <row r="186" spans="2:5" x14ac:dyDescent="0.35">
      <c r="B186" t="s">
        <v>37</v>
      </c>
      <c r="C186" t="s">
        <v>21</v>
      </c>
    </row>
    <row r="187" spans="2:5" x14ac:dyDescent="0.35">
      <c r="B187" t="s">
        <v>37</v>
      </c>
      <c r="C187" t="s">
        <v>12</v>
      </c>
    </row>
    <row r="188" spans="2:5" x14ac:dyDescent="0.35">
      <c r="B188" t="s">
        <v>37</v>
      </c>
      <c r="C188" t="s">
        <v>12</v>
      </c>
    </row>
    <row r="189" spans="2:5" x14ac:dyDescent="0.35">
      <c r="B189" t="s">
        <v>37</v>
      </c>
      <c r="C189" t="s">
        <v>12</v>
      </c>
    </row>
    <row r="190" spans="2:5" x14ac:dyDescent="0.35">
      <c r="B190" t="s">
        <v>38</v>
      </c>
      <c r="C190" t="s">
        <v>21</v>
      </c>
    </row>
    <row r="191" spans="2:5" x14ac:dyDescent="0.35">
      <c r="B191" t="s">
        <v>38</v>
      </c>
      <c r="C191" t="s">
        <v>12</v>
      </c>
    </row>
    <row r="192" spans="2:5" x14ac:dyDescent="0.35">
      <c r="B192" t="s">
        <v>79</v>
      </c>
      <c r="C192" t="s">
        <v>12</v>
      </c>
      <c r="E192" t="s">
        <v>12</v>
      </c>
    </row>
    <row r="193" spans="2:5" x14ac:dyDescent="0.35">
      <c r="B193" t="s">
        <v>81</v>
      </c>
      <c r="C193" t="s">
        <v>21</v>
      </c>
    </row>
    <row r="194" spans="2:5" x14ac:dyDescent="0.35">
      <c r="B194" t="s">
        <v>81</v>
      </c>
      <c r="C194" t="s">
        <v>12</v>
      </c>
    </row>
    <row r="195" spans="2:5" x14ac:dyDescent="0.35">
      <c r="B195" t="s">
        <v>89</v>
      </c>
      <c r="C195" t="s">
        <v>21</v>
      </c>
      <c r="E195" t="s">
        <v>12</v>
      </c>
    </row>
    <row r="196" spans="2:5" x14ac:dyDescent="0.35">
      <c r="B196" t="s">
        <v>90</v>
      </c>
      <c r="C196" t="s">
        <v>21</v>
      </c>
    </row>
    <row r="197" spans="2:5" x14ac:dyDescent="0.35">
      <c r="B197" t="s">
        <v>42</v>
      </c>
      <c r="C197" t="s">
        <v>12</v>
      </c>
    </row>
    <row r="198" spans="2:5" x14ac:dyDescent="0.35">
      <c r="B198" t="s">
        <v>91</v>
      </c>
      <c r="C198" t="s">
        <v>12</v>
      </c>
      <c r="E198" t="s">
        <v>12</v>
      </c>
    </row>
    <row r="199" spans="2:5" x14ac:dyDescent="0.35">
      <c r="B199" t="s">
        <v>45</v>
      </c>
      <c r="C199" t="s">
        <v>21</v>
      </c>
    </row>
    <row r="200" spans="2:5" x14ac:dyDescent="0.35">
      <c r="B200" t="s">
        <v>48</v>
      </c>
      <c r="C200" t="s">
        <v>12</v>
      </c>
    </row>
    <row r="201" spans="2:5" x14ac:dyDescent="0.35">
      <c r="B201" t="s">
        <v>92</v>
      </c>
      <c r="C201" t="s">
        <v>21</v>
      </c>
    </row>
    <row r="202" spans="2:5" x14ac:dyDescent="0.35">
      <c r="B202" t="s">
        <v>93</v>
      </c>
      <c r="C202" t="s">
        <v>12</v>
      </c>
      <c r="E202" t="s">
        <v>12</v>
      </c>
    </row>
    <row r="203" spans="2:5" x14ac:dyDescent="0.35">
      <c r="B203" t="s">
        <v>49</v>
      </c>
      <c r="C203" t="s">
        <v>12</v>
      </c>
    </row>
    <row r="204" spans="2:5" x14ac:dyDescent="0.35">
      <c r="B204" t="s">
        <v>50</v>
      </c>
      <c r="C204" t="s">
        <v>21</v>
      </c>
    </row>
    <row r="205" spans="2:5" x14ac:dyDescent="0.35">
      <c r="B205" t="s">
        <v>50</v>
      </c>
      <c r="C205" t="s">
        <v>12</v>
      </c>
    </row>
    <row r="206" spans="2:5" x14ac:dyDescent="0.35">
      <c r="B206" t="s">
        <v>53</v>
      </c>
      <c r="C206" t="s">
        <v>21</v>
      </c>
    </row>
    <row r="207" spans="2:5" x14ac:dyDescent="0.35">
      <c r="B207" t="s">
        <v>54</v>
      </c>
      <c r="C207" t="s">
        <v>21</v>
      </c>
      <c r="E207" t="s">
        <v>12</v>
      </c>
    </row>
    <row r="208" spans="2:5" x14ac:dyDescent="0.35">
      <c r="B208" t="s">
        <v>54</v>
      </c>
      <c r="C208" t="s">
        <v>12</v>
      </c>
    </row>
    <row r="209" spans="1:19" x14ac:dyDescent="0.35">
      <c r="B209" t="s">
        <v>55</v>
      </c>
      <c r="C209" t="s">
        <v>21</v>
      </c>
    </row>
    <row r="210" spans="1:19" x14ac:dyDescent="0.35">
      <c r="B210" t="s">
        <v>56</v>
      </c>
      <c r="C210" t="s">
        <v>12</v>
      </c>
    </row>
    <row r="211" spans="1:19" x14ac:dyDescent="0.35">
      <c r="B211" t="s">
        <v>59</v>
      </c>
      <c r="C211" t="s">
        <v>12</v>
      </c>
    </row>
    <row r="212" spans="1:19" x14ac:dyDescent="0.35">
      <c r="B212" t="s">
        <v>61</v>
      </c>
      <c r="C212" t="s">
        <v>21</v>
      </c>
    </row>
    <row r="213" spans="1:19" x14ac:dyDescent="0.35">
      <c r="B213" t="s">
        <v>94</v>
      </c>
      <c r="C213" t="s">
        <v>12</v>
      </c>
    </row>
    <row r="214" spans="1:19" x14ac:dyDescent="0.35">
      <c r="B214" t="s">
        <v>62</v>
      </c>
      <c r="C214" t="s">
        <v>21</v>
      </c>
      <c r="E214" t="s">
        <v>12</v>
      </c>
    </row>
    <row r="215" spans="1:19" ht="15" thickBot="1" x14ac:dyDescent="0.4">
      <c r="A215" s="1"/>
      <c r="B215" s="1" t="s">
        <v>62</v>
      </c>
      <c r="C215" s="1" t="s">
        <v>21</v>
      </c>
      <c r="D215" s="1"/>
      <c r="E215" s="1"/>
    </row>
    <row r="216" spans="1:19" x14ac:dyDescent="0.35">
      <c r="A216" t="s">
        <v>10</v>
      </c>
      <c r="B216" t="s">
        <v>16</v>
      </c>
      <c r="C216" t="s">
        <v>12</v>
      </c>
      <c r="F216" t="s">
        <v>12</v>
      </c>
      <c r="Q216" t="s">
        <v>7</v>
      </c>
      <c r="R216" t="s">
        <v>8</v>
      </c>
      <c r="S216" t="s">
        <v>71</v>
      </c>
    </row>
    <row r="217" spans="1:19" x14ac:dyDescent="0.35">
      <c r="B217" t="s">
        <v>65</v>
      </c>
      <c r="C217" t="s">
        <v>21</v>
      </c>
      <c r="F217" t="s">
        <v>12</v>
      </c>
      <c r="L217" t="s">
        <v>95</v>
      </c>
      <c r="M217" t="s">
        <v>14</v>
      </c>
      <c r="N217" t="s">
        <v>15</v>
      </c>
      <c r="Q217">
        <f>N218</f>
        <v>0.97222222222222221</v>
      </c>
      <c r="R217">
        <f>N219</f>
        <v>1</v>
      </c>
      <c r="S217">
        <f>_xlfn.T.TEST(Q217:Q219,R217:R219,2,1)</f>
        <v>0.63131655564079714</v>
      </c>
    </row>
    <row r="218" spans="1:19" x14ac:dyDescent="0.35">
      <c r="B218" t="s">
        <v>65</v>
      </c>
      <c r="C218" t="s">
        <v>21</v>
      </c>
      <c r="F218" t="s">
        <v>12</v>
      </c>
      <c r="J218" t="s">
        <v>17</v>
      </c>
      <c r="K218" t="s">
        <v>18</v>
      </c>
      <c r="L218">
        <v>35</v>
      </c>
      <c r="M218">
        <v>36</v>
      </c>
      <c r="N218">
        <f>L218/M218</f>
        <v>0.97222222222222221</v>
      </c>
      <c r="Q218">
        <f>N222</f>
        <v>1</v>
      </c>
      <c r="R218">
        <f>N223</f>
        <v>1</v>
      </c>
    </row>
    <row r="219" spans="1:19" x14ac:dyDescent="0.35">
      <c r="B219" t="s">
        <v>65</v>
      </c>
      <c r="C219" t="s">
        <v>21</v>
      </c>
      <c r="F219" t="s">
        <v>12</v>
      </c>
      <c r="K219" t="s">
        <v>19</v>
      </c>
      <c r="L219">
        <v>19</v>
      </c>
      <c r="M219">
        <v>19</v>
      </c>
      <c r="N219">
        <f t="shared" ref="N219" si="4">L219/M219</f>
        <v>1</v>
      </c>
      <c r="Q219">
        <f>N226</f>
        <v>0.91803278688524592</v>
      </c>
      <c r="R219">
        <f>N227</f>
        <v>0.83333333333333337</v>
      </c>
    </row>
    <row r="220" spans="1:19" x14ac:dyDescent="0.35">
      <c r="B220" t="s">
        <v>30</v>
      </c>
      <c r="C220" t="s">
        <v>21</v>
      </c>
      <c r="F220" t="s">
        <v>12</v>
      </c>
    </row>
    <row r="221" spans="1:19" x14ac:dyDescent="0.35">
      <c r="B221" t="s">
        <v>31</v>
      </c>
      <c r="C221" t="s">
        <v>21</v>
      </c>
      <c r="F221" t="s">
        <v>12</v>
      </c>
      <c r="P221" t="s">
        <v>73</v>
      </c>
      <c r="Q221">
        <f>AVERAGE(Q217:Q219)</f>
        <v>0.96341833636915608</v>
      </c>
      <c r="R221">
        <f>AVERAGE(R217:R219)</f>
        <v>0.94444444444444453</v>
      </c>
    </row>
    <row r="222" spans="1:19" x14ac:dyDescent="0.35">
      <c r="B222" t="s">
        <v>31</v>
      </c>
      <c r="C222" t="s">
        <v>12</v>
      </c>
      <c r="F222" t="s">
        <v>12</v>
      </c>
      <c r="J222" t="s">
        <v>23</v>
      </c>
      <c r="K222" t="s">
        <v>18</v>
      </c>
      <c r="L222">
        <v>60</v>
      </c>
      <c r="M222">
        <v>60</v>
      </c>
      <c r="N222">
        <f t="shared" ref="N222:N223" si="5">L222/M222</f>
        <v>1</v>
      </c>
      <c r="P222" t="s">
        <v>74</v>
      </c>
      <c r="Q222">
        <f>_xlfn.STDEV.S(Q217:Q219)</f>
        <v>4.1686776213029977E-2</v>
      </c>
      <c r="R222">
        <f>_xlfn.STDEV.S(R217:R219)</f>
        <v>9.6225044864937603E-2</v>
      </c>
    </row>
    <row r="223" spans="1:19" x14ac:dyDescent="0.35">
      <c r="B223" t="s">
        <v>33</v>
      </c>
      <c r="C223" t="s">
        <v>12</v>
      </c>
      <c r="F223" t="s">
        <v>12</v>
      </c>
      <c r="K223" t="s">
        <v>19</v>
      </c>
      <c r="L223">
        <v>39</v>
      </c>
      <c r="M223">
        <v>39</v>
      </c>
      <c r="N223">
        <f t="shared" si="5"/>
        <v>1</v>
      </c>
      <c r="P223" t="s">
        <v>75</v>
      </c>
      <c r="Q223">
        <f>_xlfn.CONFIDENCE.T(0.05,Q222,3)</f>
        <v>0.10355569287208442</v>
      </c>
      <c r="R223">
        <f>_xlfn.CONFIDENCE.T(0.05,R222,3)</f>
        <v>0.23903626276385906</v>
      </c>
    </row>
    <row r="224" spans="1:19" x14ac:dyDescent="0.35">
      <c r="B224" t="s">
        <v>34</v>
      </c>
      <c r="C224" t="s">
        <v>12</v>
      </c>
      <c r="F224" t="s">
        <v>12</v>
      </c>
    </row>
    <row r="225" spans="2:14" x14ac:dyDescent="0.35">
      <c r="B225" t="s">
        <v>34</v>
      </c>
      <c r="C225" t="s">
        <v>21</v>
      </c>
      <c r="F225" t="s">
        <v>12</v>
      </c>
    </row>
    <row r="226" spans="2:14" x14ac:dyDescent="0.35">
      <c r="B226" t="s">
        <v>36</v>
      </c>
      <c r="C226" t="s">
        <v>21</v>
      </c>
      <c r="F226" t="s">
        <v>12</v>
      </c>
      <c r="J226" t="s">
        <v>29</v>
      </c>
      <c r="K226" t="s">
        <v>18</v>
      </c>
      <c r="L226">
        <v>56</v>
      </c>
      <c r="M226">
        <v>61</v>
      </c>
      <c r="N226">
        <f>L226/M226</f>
        <v>0.91803278688524592</v>
      </c>
    </row>
    <row r="227" spans="2:14" x14ac:dyDescent="0.35">
      <c r="B227" t="s">
        <v>36</v>
      </c>
      <c r="C227" t="s">
        <v>12</v>
      </c>
      <c r="F227" t="s">
        <v>12</v>
      </c>
      <c r="K227" t="s">
        <v>19</v>
      </c>
      <c r="L227">
        <v>40</v>
      </c>
      <c r="M227">
        <v>48</v>
      </c>
      <c r="N227">
        <f>L227/M227</f>
        <v>0.83333333333333337</v>
      </c>
    </row>
    <row r="228" spans="2:14" x14ac:dyDescent="0.35">
      <c r="B228" t="s">
        <v>39</v>
      </c>
      <c r="C228" t="s">
        <v>12</v>
      </c>
      <c r="F228" t="s">
        <v>12</v>
      </c>
    </row>
    <row r="229" spans="2:14" x14ac:dyDescent="0.35">
      <c r="B229" t="s">
        <v>81</v>
      </c>
      <c r="C229" t="s">
        <v>21</v>
      </c>
      <c r="F229" t="s">
        <v>12</v>
      </c>
    </row>
    <row r="230" spans="2:14" x14ac:dyDescent="0.35">
      <c r="B230" t="s">
        <v>81</v>
      </c>
      <c r="C230" t="s">
        <v>21</v>
      </c>
      <c r="F230" t="s">
        <v>12</v>
      </c>
    </row>
    <row r="231" spans="2:14" x14ac:dyDescent="0.35">
      <c r="B231" t="s">
        <v>81</v>
      </c>
      <c r="C231" t="s">
        <v>21</v>
      </c>
    </row>
    <row r="232" spans="2:14" x14ac:dyDescent="0.35">
      <c r="B232" t="s">
        <v>40</v>
      </c>
      <c r="C232" t="s">
        <v>12</v>
      </c>
      <c r="F232" t="s">
        <v>12</v>
      </c>
    </row>
    <row r="233" spans="2:14" x14ac:dyDescent="0.35">
      <c r="B233" t="s">
        <v>40</v>
      </c>
      <c r="C233" t="s">
        <v>12</v>
      </c>
      <c r="F233" t="s">
        <v>12</v>
      </c>
    </row>
    <row r="234" spans="2:14" x14ac:dyDescent="0.35">
      <c r="B234" t="s">
        <v>40</v>
      </c>
      <c r="C234" t="s">
        <v>21</v>
      </c>
      <c r="F234" t="s">
        <v>12</v>
      </c>
    </row>
    <row r="235" spans="2:14" x14ac:dyDescent="0.35">
      <c r="B235" t="s">
        <v>41</v>
      </c>
      <c r="C235" t="s">
        <v>12</v>
      </c>
      <c r="F235" t="s">
        <v>12</v>
      </c>
    </row>
    <row r="236" spans="2:14" x14ac:dyDescent="0.35">
      <c r="B236" t="s">
        <v>41</v>
      </c>
      <c r="C236" t="s">
        <v>12</v>
      </c>
      <c r="F236" t="s">
        <v>12</v>
      </c>
    </row>
    <row r="237" spans="2:14" x14ac:dyDescent="0.35">
      <c r="B237" t="s">
        <v>41</v>
      </c>
      <c r="C237" t="s">
        <v>12</v>
      </c>
      <c r="F237" t="s">
        <v>12</v>
      </c>
    </row>
    <row r="238" spans="2:14" x14ac:dyDescent="0.35">
      <c r="B238" t="s">
        <v>41</v>
      </c>
      <c r="C238" t="s">
        <v>21</v>
      </c>
      <c r="F238" t="s">
        <v>12</v>
      </c>
    </row>
    <row r="239" spans="2:14" x14ac:dyDescent="0.35">
      <c r="B239" t="s">
        <v>41</v>
      </c>
      <c r="C239" t="s">
        <v>12</v>
      </c>
      <c r="F239" t="s">
        <v>12</v>
      </c>
    </row>
    <row r="240" spans="2:14" x14ac:dyDescent="0.35">
      <c r="B240" t="s">
        <v>41</v>
      </c>
      <c r="C240" t="s">
        <v>21</v>
      </c>
      <c r="F240" t="s">
        <v>12</v>
      </c>
    </row>
    <row r="241" spans="2:6" x14ac:dyDescent="0.35">
      <c r="B241" t="s">
        <v>41</v>
      </c>
      <c r="C241" t="s">
        <v>21</v>
      </c>
      <c r="F241" t="s">
        <v>12</v>
      </c>
    </row>
    <row r="242" spans="2:6" x14ac:dyDescent="0.35">
      <c r="B242" t="s">
        <v>41</v>
      </c>
      <c r="C242" t="s">
        <v>12</v>
      </c>
    </row>
    <row r="243" spans="2:6" x14ac:dyDescent="0.35">
      <c r="B243" t="s">
        <v>42</v>
      </c>
      <c r="C243" t="s">
        <v>12</v>
      </c>
      <c r="F243" t="s">
        <v>12</v>
      </c>
    </row>
    <row r="244" spans="2:6" x14ac:dyDescent="0.35">
      <c r="B244" t="s">
        <v>43</v>
      </c>
      <c r="C244" t="s">
        <v>12</v>
      </c>
      <c r="F244" t="s">
        <v>12</v>
      </c>
    </row>
    <row r="245" spans="2:6" x14ac:dyDescent="0.35">
      <c r="B245" t="s">
        <v>69</v>
      </c>
      <c r="C245" t="s">
        <v>21</v>
      </c>
    </row>
    <row r="246" spans="2:6" x14ac:dyDescent="0.35">
      <c r="B246" t="s">
        <v>96</v>
      </c>
      <c r="C246" t="s">
        <v>12</v>
      </c>
      <c r="F246" t="s">
        <v>12</v>
      </c>
    </row>
    <row r="247" spans="2:6" x14ac:dyDescent="0.35">
      <c r="B247" t="s">
        <v>45</v>
      </c>
      <c r="C247" t="s">
        <v>21</v>
      </c>
      <c r="F247" t="s">
        <v>12</v>
      </c>
    </row>
    <row r="248" spans="2:6" x14ac:dyDescent="0.35">
      <c r="B248" t="s">
        <v>45</v>
      </c>
      <c r="C248" t="s">
        <v>21</v>
      </c>
      <c r="F248" t="s">
        <v>12</v>
      </c>
    </row>
    <row r="249" spans="2:6" x14ac:dyDescent="0.35">
      <c r="B249" t="s">
        <v>45</v>
      </c>
      <c r="C249" t="s">
        <v>21</v>
      </c>
      <c r="F249" t="s">
        <v>12</v>
      </c>
    </row>
    <row r="250" spans="2:6" x14ac:dyDescent="0.35">
      <c r="B250" t="s">
        <v>46</v>
      </c>
      <c r="C250" t="s">
        <v>21</v>
      </c>
      <c r="F250" t="s">
        <v>12</v>
      </c>
    </row>
    <row r="251" spans="2:6" x14ac:dyDescent="0.35">
      <c r="B251" t="s">
        <v>46</v>
      </c>
      <c r="C251" t="s">
        <v>12</v>
      </c>
      <c r="F251" t="s">
        <v>12</v>
      </c>
    </row>
    <row r="252" spans="2:6" x14ac:dyDescent="0.35">
      <c r="B252" t="s">
        <v>46</v>
      </c>
      <c r="C252" t="s">
        <v>21</v>
      </c>
      <c r="F252" t="s">
        <v>12</v>
      </c>
    </row>
    <row r="253" spans="2:6" x14ac:dyDescent="0.35">
      <c r="B253" t="s">
        <v>48</v>
      </c>
      <c r="C253" t="s">
        <v>21</v>
      </c>
      <c r="F253" t="s">
        <v>12</v>
      </c>
    </row>
    <row r="254" spans="2:6" x14ac:dyDescent="0.35">
      <c r="B254" t="s">
        <v>48</v>
      </c>
      <c r="C254" t="s">
        <v>21</v>
      </c>
    </row>
    <row r="255" spans="2:6" x14ac:dyDescent="0.35">
      <c r="B255" t="s">
        <v>49</v>
      </c>
      <c r="C255" t="s">
        <v>12</v>
      </c>
      <c r="F255" t="s">
        <v>12</v>
      </c>
    </row>
    <row r="256" spans="2:6" x14ac:dyDescent="0.35">
      <c r="B256" t="s">
        <v>49</v>
      </c>
      <c r="C256" t="s">
        <v>21</v>
      </c>
      <c r="F256" t="s">
        <v>12</v>
      </c>
    </row>
    <row r="257" spans="1:6" x14ac:dyDescent="0.35">
      <c r="B257" t="s">
        <v>97</v>
      </c>
      <c r="C257" t="s">
        <v>12</v>
      </c>
    </row>
    <row r="258" spans="1:6" x14ac:dyDescent="0.35">
      <c r="B258" t="s">
        <v>51</v>
      </c>
      <c r="C258" t="s">
        <v>12</v>
      </c>
      <c r="F258" t="s">
        <v>12</v>
      </c>
    </row>
    <row r="259" spans="1:6" x14ac:dyDescent="0.35">
      <c r="B259" t="s">
        <v>51</v>
      </c>
      <c r="C259" t="s">
        <v>12</v>
      </c>
      <c r="F259" t="s">
        <v>12</v>
      </c>
    </row>
    <row r="260" spans="1:6" x14ac:dyDescent="0.35">
      <c r="B260" t="s">
        <v>52</v>
      </c>
      <c r="C260" t="s">
        <v>12</v>
      </c>
      <c r="F260" t="s">
        <v>12</v>
      </c>
    </row>
    <row r="261" spans="1:6" x14ac:dyDescent="0.35">
      <c r="B261" t="s">
        <v>98</v>
      </c>
      <c r="C261" t="s">
        <v>12</v>
      </c>
      <c r="F261" t="s">
        <v>12</v>
      </c>
    </row>
    <row r="262" spans="1:6" x14ac:dyDescent="0.35">
      <c r="B262" t="s">
        <v>54</v>
      </c>
      <c r="C262" t="s">
        <v>21</v>
      </c>
    </row>
    <row r="263" spans="1:6" x14ac:dyDescent="0.35">
      <c r="B263" t="s">
        <v>54</v>
      </c>
      <c r="C263" t="s">
        <v>12</v>
      </c>
      <c r="F263" t="s">
        <v>12</v>
      </c>
    </row>
    <row r="264" spans="1:6" x14ac:dyDescent="0.35">
      <c r="B264" t="s">
        <v>54</v>
      </c>
      <c r="C264" t="s">
        <v>12</v>
      </c>
    </row>
    <row r="265" spans="1:6" x14ac:dyDescent="0.35">
      <c r="B265" t="s">
        <v>56</v>
      </c>
      <c r="C265" t="s">
        <v>12</v>
      </c>
      <c r="F265" t="s">
        <v>12</v>
      </c>
    </row>
    <row r="266" spans="1:6" x14ac:dyDescent="0.35">
      <c r="B266" t="s">
        <v>61</v>
      </c>
      <c r="C266" t="s">
        <v>12</v>
      </c>
      <c r="F266" t="s">
        <v>12</v>
      </c>
    </row>
    <row r="267" spans="1:6" x14ac:dyDescent="0.35">
      <c r="B267" t="s">
        <v>70</v>
      </c>
      <c r="C267" t="s">
        <v>12</v>
      </c>
      <c r="F267" t="s">
        <v>12</v>
      </c>
    </row>
    <row r="268" spans="1:6" x14ac:dyDescent="0.35">
      <c r="B268" t="s">
        <v>62</v>
      </c>
      <c r="C268" t="s">
        <v>21</v>
      </c>
      <c r="F268" t="s">
        <v>12</v>
      </c>
    </row>
    <row r="269" spans="1:6" x14ac:dyDescent="0.35">
      <c r="B269" t="s">
        <v>62</v>
      </c>
      <c r="C269" t="s">
        <v>21</v>
      </c>
      <c r="F269" t="s">
        <v>12</v>
      </c>
    </row>
    <row r="270" spans="1:6" x14ac:dyDescent="0.35">
      <c r="B270" t="s">
        <v>62</v>
      </c>
      <c r="C270" t="s">
        <v>12</v>
      </c>
      <c r="F270" t="s">
        <v>12</v>
      </c>
    </row>
    <row r="271" spans="1:6" x14ac:dyDescent="0.35">
      <c r="B271" t="s">
        <v>62</v>
      </c>
      <c r="C271" t="s">
        <v>21</v>
      </c>
      <c r="F271" t="s">
        <v>12</v>
      </c>
    </row>
    <row r="272" spans="1:6" x14ac:dyDescent="0.35">
      <c r="A272" t="s">
        <v>64</v>
      </c>
      <c r="B272" t="s">
        <v>16</v>
      </c>
      <c r="C272" t="s">
        <v>12</v>
      </c>
      <c r="F272" t="s">
        <v>12</v>
      </c>
    </row>
    <row r="273" spans="2:6" x14ac:dyDescent="0.35">
      <c r="B273" t="s">
        <v>20</v>
      </c>
      <c r="C273" t="s">
        <v>12</v>
      </c>
      <c r="F273" t="s">
        <v>12</v>
      </c>
    </row>
    <row r="274" spans="2:6" x14ac:dyDescent="0.35">
      <c r="B274" t="s">
        <v>20</v>
      </c>
      <c r="C274" t="s">
        <v>12</v>
      </c>
      <c r="F274" t="s">
        <v>12</v>
      </c>
    </row>
    <row r="275" spans="2:6" x14ac:dyDescent="0.35">
      <c r="B275" t="s">
        <v>25</v>
      </c>
      <c r="C275" t="s">
        <v>21</v>
      </c>
      <c r="F275" t="s">
        <v>12</v>
      </c>
    </row>
    <row r="276" spans="2:6" x14ac:dyDescent="0.35">
      <c r="B276" t="s">
        <v>25</v>
      </c>
      <c r="C276" t="s">
        <v>21</v>
      </c>
    </row>
    <row r="277" spans="2:6" x14ac:dyDescent="0.35">
      <c r="B277" t="s">
        <v>25</v>
      </c>
      <c r="C277" t="s">
        <v>21</v>
      </c>
    </row>
    <row r="278" spans="2:6" x14ac:dyDescent="0.35">
      <c r="B278" t="s">
        <v>65</v>
      </c>
      <c r="C278" t="s">
        <v>21</v>
      </c>
      <c r="F278" t="s">
        <v>12</v>
      </c>
    </row>
    <row r="279" spans="2:6" x14ac:dyDescent="0.35">
      <c r="B279" t="s">
        <v>65</v>
      </c>
      <c r="C279" t="s">
        <v>12</v>
      </c>
      <c r="F279" t="s">
        <v>12</v>
      </c>
    </row>
    <row r="280" spans="2:6" x14ac:dyDescent="0.35">
      <c r="B280" t="s">
        <v>30</v>
      </c>
      <c r="C280" t="s">
        <v>12</v>
      </c>
      <c r="F280" t="s">
        <v>12</v>
      </c>
    </row>
    <row r="281" spans="2:6" x14ac:dyDescent="0.35">
      <c r="B281" t="s">
        <v>30</v>
      </c>
      <c r="C281" t="s">
        <v>12</v>
      </c>
      <c r="F281" t="s">
        <v>12</v>
      </c>
    </row>
    <row r="282" spans="2:6" x14ac:dyDescent="0.35">
      <c r="B282" t="s">
        <v>33</v>
      </c>
      <c r="C282" t="s">
        <v>12</v>
      </c>
      <c r="F282" t="s">
        <v>12</v>
      </c>
    </row>
    <row r="283" spans="2:6" x14ac:dyDescent="0.35">
      <c r="B283" t="s">
        <v>34</v>
      </c>
      <c r="C283" t="s">
        <v>12</v>
      </c>
      <c r="F283" t="s">
        <v>12</v>
      </c>
    </row>
    <row r="284" spans="2:6" x14ac:dyDescent="0.35">
      <c r="B284" t="s">
        <v>34</v>
      </c>
      <c r="C284" t="s">
        <v>21</v>
      </c>
      <c r="F284" t="s">
        <v>12</v>
      </c>
    </row>
    <row r="285" spans="2:6" x14ac:dyDescent="0.35">
      <c r="B285" t="s">
        <v>36</v>
      </c>
      <c r="C285" t="s">
        <v>12</v>
      </c>
      <c r="F285" t="s">
        <v>12</v>
      </c>
    </row>
    <row r="286" spans="2:6" x14ac:dyDescent="0.35">
      <c r="B286" t="s">
        <v>36</v>
      </c>
      <c r="C286" t="s">
        <v>12</v>
      </c>
      <c r="F286" t="s">
        <v>12</v>
      </c>
    </row>
    <row r="287" spans="2:6" x14ac:dyDescent="0.35">
      <c r="B287" t="s">
        <v>36</v>
      </c>
      <c r="C287" t="s">
        <v>21</v>
      </c>
      <c r="F287" t="s">
        <v>12</v>
      </c>
    </row>
    <row r="288" spans="2:6" x14ac:dyDescent="0.35">
      <c r="B288" t="s">
        <v>37</v>
      </c>
      <c r="C288" t="s">
        <v>12</v>
      </c>
      <c r="F288" t="s">
        <v>12</v>
      </c>
    </row>
    <row r="289" spans="2:6" x14ac:dyDescent="0.35">
      <c r="B289" t="s">
        <v>38</v>
      </c>
      <c r="C289" t="s">
        <v>12</v>
      </c>
    </row>
    <row r="290" spans="2:6" x14ac:dyDescent="0.35">
      <c r="B290" t="s">
        <v>39</v>
      </c>
      <c r="C290" t="s">
        <v>12</v>
      </c>
      <c r="F290" t="s">
        <v>12</v>
      </c>
    </row>
    <row r="291" spans="2:6" x14ac:dyDescent="0.35">
      <c r="B291" t="s">
        <v>39</v>
      </c>
      <c r="C291" t="s">
        <v>21</v>
      </c>
      <c r="F291" t="s">
        <v>12</v>
      </c>
    </row>
    <row r="292" spans="2:6" x14ac:dyDescent="0.35">
      <c r="B292" t="s">
        <v>40</v>
      </c>
      <c r="C292" t="s">
        <v>12</v>
      </c>
      <c r="F292" t="s">
        <v>12</v>
      </c>
    </row>
    <row r="293" spans="2:6" x14ac:dyDescent="0.35">
      <c r="B293" t="s">
        <v>41</v>
      </c>
      <c r="C293" t="s">
        <v>21</v>
      </c>
      <c r="F293" t="s">
        <v>12</v>
      </c>
    </row>
    <row r="294" spans="2:6" x14ac:dyDescent="0.35">
      <c r="B294" t="s">
        <v>42</v>
      </c>
      <c r="C294" t="s">
        <v>12</v>
      </c>
      <c r="F294" t="s">
        <v>12</v>
      </c>
    </row>
    <row r="295" spans="2:6" x14ac:dyDescent="0.35">
      <c r="B295" t="s">
        <v>43</v>
      </c>
      <c r="C295" t="s">
        <v>21</v>
      </c>
      <c r="F295" t="s">
        <v>12</v>
      </c>
    </row>
    <row r="296" spans="2:6" x14ac:dyDescent="0.35">
      <c r="B296" t="s">
        <v>69</v>
      </c>
      <c r="C296" t="s">
        <v>12</v>
      </c>
      <c r="F296" t="s">
        <v>12</v>
      </c>
    </row>
    <row r="297" spans="2:6" x14ac:dyDescent="0.35">
      <c r="B297" t="s">
        <v>99</v>
      </c>
      <c r="C297" t="s">
        <v>12</v>
      </c>
      <c r="F297" t="s">
        <v>12</v>
      </c>
    </row>
    <row r="298" spans="2:6" x14ac:dyDescent="0.35">
      <c r="B298" t="s">
        <v>46</v>
      </c>
      <c r="C298" t="s">
        <v>21</v>
      </c>
      <c r="F298" t="s">
        <v>12</v>
      </c>
    </row>
    <row r="299" spans="2:6" x14ac:dyDescent="0.35">
      <c r="B299" t="s">
        <v>47</v>
      </c>
      <c r="C299" t="s">
        <v>21</v>
      </c>
      <c r="F299" t="s">
        <v>12</v>
      </c>
    </row>
    <row r="300" spans="2:6" x14ac:dyDescent="0.35">
      <c r="B300" t="s">
        <v>48</v>
      </c>
      <c r="C300" t="s">
        <v>12</v>
      </c>
      <c r="F300" t="s">
        <v>12</v>
      </c>
    </row>
    <row r="301" spans="2:6" x14ac:dyDescent="0.35">
      <c r="B301" t="s">
        <v>100</v>
      </c>
      <c r="C301" t="s">
        <v>21</v>
      </c>
    </row>
    <row r="302" spans="2:6" x14ac:dyDescent="0.35">
      <c r="B302" t="s">
        <v>48</v>
      </c>
      <c r="C302" t="s">
        <v>21</v>
      </c>
      <c r="F302" t="s">
        <v>12</v>
      </c>
    </row>
    <row r="303" spans="2:6" x14ac:dyDescent="0.35">
      <c r="B303" t="s">
        <v>49</v>
      </c>
      <c r="C303" t="s">
        <v>21</v>
      </c>
      <c r="F303" t="s">
        <v>12</v>
      </c>
    </row>
    <row r="304" spans="2:6" x14ac:dyDescent="0.35">
      <c r="B304" t="s">
        <v>49</v>
      </c>
      <c r="C304" t="s">
        <v>21</v>
      </c>
      <c r="F304" t="s">
        <v>12</v>
      </c>
    </row>
    <row r="305" spans="2:6" x14ac:dyDescent="0.35">
      <c r="B305" t="s">
        <v>50</v>
      </c>
      <c r="C305" t="s">
        <v>12</v>
      </c>
      <c r="F305" t="s">
        <v>12</v>
      </c>
    </row>
    <row r="306" spans="2:6" x14ac:dyDescent="0.35">
      <c r="B306" t="s">
        <v>51</v>
      </c>
      <c r="C306" t="s">
        <v>12</v>
      </c>
      <c r="F306" t="s">
        <v>12</v>
      </c>
    </row>
    <row r="307" spans="2:6" x14ac:dyDescent="0.35">
      <c r="B307" t="s">
        <v>51</v>
      </c>
      <c r="C307" t="s">
        <v>21</v>
      </c>
      <c r="F307" t="s">
        <v>12</v>
      </c>
    </row>
    <row r="308" spans="2:6" x14ac:dyDescent="0.35">
      <c r="B308" t="s">
        <v>51</v>
      </c>
      <c r="C308" t="s">
        <v>21</v>
      </c>
      <c r="F308" t="s">
        <v>12</v>
      </c>
    </row>
    <row r="309" spans="2:6" x14ac:dyDescent="0.35">
      <c r="B309" t="s">
        <v>53</v>
      </c>
      <c r="C309" t="s">
        <v>12</v>
      </c>
      <c r="F309" t="s">
        <v>12</v>
      </c>
    </row>
    <row r="310" spans="2:6" x14ac:dyDescent="0.35">
      <c r="B310" t="s">
        <v>53</v>
      </c>
      <c r="C310" t="s">
        <v>21</v>
      </c>
      <c r="F310" t="s">
        <v>12</v>
      </c>
    </row>
    <row r="311" spans="2:6" x14ac:dyDescent="0.35">
      <c r="B311" t="s">
        <v>53</v>
      </c>
      <c r="C311" t="s">
        <v>21</v>
      </c>
      <c r="F311" t="s">
        <v>12</v>
      </c>
    </row>
    <row r="312" spans="2:6" x14ac:dyDescent="0.35">
      <c r="B312" t="s">
        <v>98</v>
      </c>
      <c r="C312" t="s">
        <v>12</v>
      </c>
      <c r="F312" t="s">
        <v>12</v>
      </c>
    </row>
    <row r="313" spans="2:6" x14ac:dyDescent="0.35">
      <c r="B313" t="s">
        <v>54</v>
      </c>
      <c r="C313" t="s">
        <v>12</v>
      </c>
      <c r="F313" t="s">
        <v>12</v>
      </c>
    </row>
    <row r="314" spans="2:6" x14ac:dyDescent="0.35">
      <c r="B314" t="s">
        <v>54</v>
      </c>
      <c r="C314" t="s">
        <v>12</v>
      </c>
      <c r="F314" t="s">
        <v>12</v>
      </c>
    </row>
    <row r="315" spans="2:6" x14ac:dyDescent="0.35">
      <c r="B315" t="s">
        <v>56</v>
      </c>
      <c r="C315" t="s">
        <v>12</v>
      </c>
      <c r="F315" t="s">
        <v>12</v>
      </c>
    </row>
    <row r="316" spans="2:6" x14ac:dyDescent="0.35">
      <c r="B316" t="s">
        <v>56</v>
      </c>
      <c r="C316" t="s">
        <v>12</v>
      </c>
    </row>
    <row r="317" spans="2:6" x14ac:dyDescent="0.35">
      <c r="B317" t="s">
        <v>59</v>
      </c>
      <c r="C317" t="s">
        <v>12</v>
      </c>
      <c r="F317" t="s">
        <v>12</v>
      </c>
    </row>
    <row r="318" spans="2:6" x14ac:dyDescent="0.35">
      <c r="B318" t="s">
        <v>59</v>
      </c>
      <c r="C318" t="s">
        <v>12</v>
      </c>
      <c r="F318" t="s">
        <v>12</v>
      </c>
    </row>
    <row r="319" spans="2:6" x14ac:dyDescent="0.35">
      <c r="B319" t="s">
        <v>59</v>
      </c>
      <c r="C319" t="s">
        <v>21</v>
      </c>
      <c r="F319" t="s">
        <v>12</v>
      </c>
    </row>
    <row r="320" spans="2:6" x14ac:dyDescent="0.35">
      <c r="B320" t="s">
        <v>61</v>
      </c>
      <c r="C320" t="s">
        <v>21</v>
      </c>
    </row>
    <row r="321" spans="1:6" x14ac:dyDescent="0.35">
      <c r="B321" t="s">
        <v>62</v>
      </c>
      <c r="C321" t="s">
        <v>12</v>
      </c>
      <c r="F321" t="s">
        <v>12</v>
      </c>
    </row>
    <row r="322" spans="1:6" x14ac:dyDescent="0.35">
      <c r="B322" t="s">
        <v>62</v>
      </c>
      <c r="C322" t="s">
        <v>12</v>
      </c>
      <c r="F322" t="s">
        <v>12</v>
      </c>
    </row>
    <row r="323" spans="1:6" x14ac:dyDescent="0.35">
      <c r="B323" t="s">
        <v>62</v>
      </c>
      <c r="C323" t="s">
        <v>12</v>
      </c>
      <c r="F323" t="s">
        <v>12</v>
      </c>
    </row>
    <row r="324" spans="1:6" ht="15" thickBot="1" x14ac:dyDescent="0.4">
      <c r="A324" s="1"/>
      <c r="B324" s="1" t="s">
        <v>63</v>
      </c>
      <c r="C324" s="1" t="s">
        <v>12</v>
      </c>
      <c r="D324" s="1"/>
      <c r="E324" s="1"/>
      <c r="F324" s="1" t="s">
        <v>12</v>
      </c>
    </row>
  </sheetData>
  <conditionalFormatting sqref="C219 C228 C1:C215 C341:C1048576 C240:C324">
    <cfRule type="containsText" priority="1" operator="containsText" text="y">
      <formula>NOT(ISERROR(SEARCH("y",C1)))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Long</dc:creator>
  <cp:lastModifiedBy>Jason Long</cp:lastModifiedBy>
  <dcterms:created xsi:type="dcterms:W3CDTF">2022-02-08T16:48:43Z</dcterms:created>
  <dcterms:modified xsi:type="dcterms:W3CDTF">2022-02-08T16:48:56Z</dcterms:modified>
</cp:coreProperties>
</file>