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18" documentId="8_{C91CA556-71C3-4E84-988A-B59190196CB8}" xr6:coauthVersionLast="47" xr6:coauthVersionMax="47" xr10:uidLastSave="{E1BFAB29-212C-4B34-9C14-BFACDCB70502}"/>
  <bookViews>
    <workbookView xWindow="-108" yWindow="-108" windowWidth="23256" windowHeight="12456" activeTab="1" xr2:uid="{3054B33A-6F30-4BD4-BE1E-94F4DE574765}"/>
  </bookViews>
  <sheets>
    <sheet name="Fig5 – Figure Suppl1 G and H" sheetId="1" r:id="rId1"/>
    <sheet name="Fig5 – Figure Suppl1 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2" l="1"/>
  <c r="I51" i="2"/>
  <c r="G51" i="2"/>
  <c r="H50" i="2"/>
  <c r="I50" i="2"/>
  <c r="G50" i="2"/>
  <c r="H49" i="2"/>
  <c r="I49" i="2"/>
  <c r="G49" i="2"/>
  <c r="H47" i="2"/>
  <c r="I47" i="2"/>
  <c r="G47" i="2"/>
  <c r="H46" i="2"/>
  <c r="I46" i="2"/>
  <c r="G46" i="2"/>
  <c r="H45" i="2"/>
  <c r="I45" i="2"/>
  <c r="G45" i="2"/>
  <c r="H42" i="2"/>
  <c r="I42" i="2"/>
  <c r="G42" i="2"/>
  <c r="H41" i="2"/>
  <c r="I41" i="2"/>
  <c r="G41" i="2"/>
  <c r="H40" i="2"/>
  <c r="I40" i="2"/>
  <c r="G40" i="2"/>
  <c r="H39" i="2"/>
  <c r="I39" i="2"/>
  <c r="G39" i="2"/>
  <c r="H36" i="2"/>
  <c r="I36" i="2"/>
  <c r="G36" i="2"/>
  <c r="H35" i="2"/>
  <c r="I35" i="2"/>
  <c r="G35" i="2"/>
  <c r="H34" i="2"/>
  <c r="I34" i="2"/>
  <c r="G34" i="2"/>
  <c r="H31" i="2"/>
  <c r="I31" i="2"/>
  <c r="G31" i="2"/>
  <c r="H30" i="2"/>
  <c r="I30" i="2"/>
  <c r="G30" i="2"/>
  <c r="H21" i="2"/>
  <c r="I21" i="2"/>
  <c r="G21" i="2"/>
  <c r="H20" i="2"/>
  <c r="I20" i="2"/>
  <c r="G20" i="2"/>
  <c r="H17" i="2"/>
  <c r="I17" i="2"/>
  <c r="G17" i="2"/>
  <c r="H16" i="2"/>
  <c r="I16" i="2"/>
  <c r="G16" i="2"/>
  <c r="H15" i="2"/>
  <c r="I15" i="2"/>
  <c r="G15" i="2"/>
  <c r="H14" i="2"/>
  <c r="I14" i="2"/>
  <c r="G14" i="2"/>
  <c r="H11" i="2"/>
  <c r="I11" i="2"/>
  <c r="G11" i="2"/>
  <c r="H10" i="2"/>
  <c r="I10" i="2"/>
  <c r="G10" i="2"/>
  <c r="H7" i="2"/>
  <c r="I7" i="2"/>
  <c r="G7" i="2"/>
  <c r="H6" i="2"/>
  <c r="I6" i="2"/>
  <c r="G6" i="2"/>
  <c r="O82" i="1"/>
  <c r="N82" i="1"/>
  <c r="M82" i="1"/>
  <c r="L82" i="1"/>
  <c r="K82" i="1"/>
  <c r="H82" i="1"/>
  <c r="E82" i="1"/>
  <c r="O81" i="1"/>
  <c r="N81" i="1"/>
  <c r="M81" i="1"/>
  <c r="L81" i="1"/>
  <c r="K81" i="1"/>
  <c r="H81" i="1"/>
  <c r="E81" i="1"/>
  <c r="O80" i="1"/>
  <c r="N80" i="1"/>
  <c r="M80" i="1"/>
  <c r="L80" i="1"/>
  <c r="K80" i="1"/>
  <c r="H80" i="1"/>
  <c r="E80" i="1"/>
  <c r="O79" i="1"/>
  <c r="N79" i="1"/>
  <c r="M79" i="1"/>
  <c r="L79" i="1"/>
  <c r="K79" i="1"/>
  <c r="H79" i="1"/>
  <c r="E79" i="1"/>
  <c r="O78" i="1"/>
  <c r="N78" i="1"/>
  <c r="M78" i="1"/>
  <c r="L78" i="1"/>
  <c r="K78" i="1"/>
  <c r="H78" i="1"/>
  <c r="E78" i="1"/>
  <c r="O77" i="1"/>
  <c r="N77" i="1"/>
  <c r="M77" i="1"/>
  <c r="L77" i="1"/>
  <c r="K77" i="1"/>
  <c r="H77" i="1"/>
  <c r="E77" i="1"/>
  <c r="O75" i="1"/>
  <c r="N75" i="1"/>
  <c r="M75" i="1"/>
  <c r="L75" i="1"/>
  <c r="K75" i="1"/>
  <c r="H75" i="1"/>
  <c r="E75" i="1"/>
  <c r="O74" i="1"/>
  <c r="N74" i="1"/>
  <c r="M74" i="1"/>
  <c r="L74" i="1"/>
  <c r="K74" i="1"/>
  <c r="H74" i="1"/>
  <c r="E74" i="1"/>
  <c r="O73" i="1"/>
  <c r="N73" i="1"/>
  <c r="M73" i="1"/>
  <c r="L73" i="1"/>
  <c r="K73" i="1"/>
  <c r="H73" i="1"/>
  <c r="E73" i="1"/>
  <c r="O72" i="1"/>
  <c r="N72" i="1"/>
  <c r="M72" i="1"/>
  <c r="L72" i="1"/>
  <c r="K72" i="1"/>
  <c r="H72" i="1"/>
  <c r="E72" i="1"/>
  <c r="O71" i="1"/>
  <c r="N71" i="1"/>
  <c r="M71" i="1"/>
  <c r="L71" i="1"/>
  <c r="K71" i="1"/>
  <c r="H71" i="1"/>
  <c r="E71" i="1"/>
  <c r="O69" i="1"/>
  <c r="N69" i="1"/>
  <c r="M69" i="1"/>
  <c r="L69" i="1"/>
  <c r="K69" i="1"/>
  <c r="H69" i="1"/>
  <c r="E69" i="1"/>
  <c r="O68" i="1"/>
  <c r="N68" i="1"/>
  <c r="M68" i="1"/>
  <c r="L68" i="1"/>
  <c r="K68" i="1"/>
  <c r="H68" i="1"/>
  <c r="E68" i="1"/>
  <c r="O67" i="1"/>
  <c r="N67" i="1"/>
  <c r="M67" i="1"/>
  <c r="L67" i="1"/>
  <c r="K67" i="1"/>
  <c r="H67" i="1"/>
  <c r="E67" i="1"/>
  <c r="O66" i="1"/>
  <c r="N66" i="1"/>
  <c r="M66" i="1"/>
  <c r="L66" i="1"/>
  <c r="K66" i="1"/>
  <c r="H66" i="1"/>
  <c r="E66" i="1"/>
  <c r="O65" i="1"/>
  <c r="N65" i="1"/>
  <c r="M65" i="1"/>
  <c r="L65" i="1"/>
  <c r="K65" i="1"/>
  <c r="H65" i="1"/>
  <c r="E65" i="1"/>
  <c r="O64" i="1"/>
  <c r="N64" i="1"/>
  <c r="M64" i="1"/>
  <c r="L64" i="1"/>
  <c r="K64" i="1"/>
  <c r="H64" i="1"/>
  <c r="E64" i="1"/>
  <c r="O62" i="1"/>
  <c r="N62" i="1"/>
  <c r="M62" i="1"/>
  <c r="L62" i="1"/>
  <c r="K62" i="1"/>
  <c r="H62" i="1"/>
  <c r="E62" i="1"/>
  <c r="O61" i="1"/>
  <c r="N61" i="1"/>
  <c r="M61" i="1"/>
  <c r="L61" i="1"/>
  <c r="K61" i="1"/>
  <c r="H61" i="1"/>
  <c r="E61" i="1"/>
  <c r="O60" i="1"/>
  <c r="N60" i="1"/>
  <c r="M60" i="1"/>
  <c r="L60" i="1"/>
  <c r="K60" i="1"/>
  <c r="H60" i="1"/>
  <c r="E60" i="1"/>
  <c r="O59" i="1"/>
  <c r="N59" i="1"/>
  <c r="M59" i="1"/>
  <c r="L59" i="1"/>
  <c r="K59" i="1"/>
  <c r="H59" i="1"/>
  <c r="E59" i="1"/>
  <c r="O58" i="1"/>
  <c r="N58" i="1"/>
  <c r="M58" i="1"/>
  <c r="L58" i="1"/>
  <c r="K58" i="1"/>
  <c r="H58" i="1"/>
  <c r="E58" i="1"/>
  <c r="O57" i="1"/>
  <c r="N57" i="1"/>
  <c r="M57" i="1"/>
  <c r="L57" i="1"/>
  <c r="K57" i="1"/>
  <c r="H57" i="1"/>
  <c r="E57" i="1"/>
  <c r="O55" i="1"/>
  <c r="N55" i="1"/>
  <c r="M55" i="1"/>
  <c r="L55" i="1"/>
  <c r="K55" i="1"/>
  <c r="H55" i="1"/>
  <c r="E55" i="1"/>
  <c r="O54" i="1"/>
  <c r="N54" i="1"/>
  <c r="M54" i="1"/>
  <c r="L54" i="1"/>
  <c r="K54" i="1"/>
  <c r="H54" i="1"/>
  <c r="E54" i="1"/>
  <c r="O53" i="1"/>
  <c r="N53" i="1"/>
  <c r="M53" i="1"/>
  <c r="L53" i="1"/>
  <c r="K53" i="1"/>
  <c r="H53" i="1"/>
  <c r="E53" i="1"/>
  <c r="O52" i="1"/>
  <c r="N52" i="1"/>
  <c r="M52" i="1"/>
  <c r="L52" i="1"/>
  <c r="K52" i="1"/>
  <c r="H52" i="1"/>
  <c r="E52" i="1"/>
  <c r="O51" i="1"/>
  <c r="N51" i="1"/>
  <c r="M51" i="1"/>
  <c r="L51" i="1"/>
  <c r="K51" i="1"/>
  <c r="H51" i="1"/>
  <c r="E51" i="1"/>
  <c r="O50" i="1"/>
  <c r="N50" i="1"/>
  <c r="M50" i="1"/>
  <c r="L50" i="1"/>
  <c r="K50" i="1"/>
  <c r="H50" i="1"/>
  <c r="E50" i="1"/>
  <c r="O48" i="1"/>
  <c r="N48" i="1"/>
  <c r="M48" i="1"/>
  <c r="L48" i="1"/>
  <c r="K48" i="1"/>
  <c r="H48" i="1"/>
  <c r="E48" i="1"/>
  <c r="O47" i="1"/>
  <c r="N47" i="1"/>
  <c r="M47" i="1"/>
  <c r="L47" i="1"/>
  <c r="K47" i="1"/>
  <c r="H47" i="1"/>
  <c r="E47" i="1"/>
  <c r="O46" i="1"/>
  <c r="N46" i="1"/>
  <c r="M46" i="1"/>
  <c r="L46" i="1"/>
  <c r="K46" i="1"/>
  <c r="H46" i="1"/>
  <c r="E46" i="1"/>
  <c r="O45" i="1"/>
  <c r="N45" i="1"/>
  <c r="M45" i="1"/>
  <c r="L45" i="1"/>
  <c r="K45" i="1"/>
  <c r="H45" i="1"/>
  <c r="E45" i="1"/>
  <c r="O44" i="1"/>
  <c r="N44" i="1"/>
  <c r="M44" i="1"/>
  <c r="L44" i="1"/>
  <c r="K44" i="1"/>
  <c r="H44" i="1"/>
  <c r="E44" i="1"/>
  <c r="O43" i="1"/>
  <c r="N43" i="1"/>
  <c r="M43" i="1"/>
  <c r="L43" i="1"/>
  <c r="K43" i="1"/>
  <c r="H43" i="1"/>
  <c r="E43" i="1"/>
  <c r="O36" i="1"/>
  <c r="N36" i="1"/>
  <c r="M36" i="1"/>
  <c r="L36" i="1"/>
  <c r="K36" i="1"/>
  <c r="H36" i="1"/>
  <c r="E36" i="1"/>
  <c r="O35" i="1"/>
  <c r="N35" i="1"/>
  <c r="M35" i="1"/>
  <c r="L35" i="1"/>
  <c r="K35" i="1"/>
  <c r="H35" i="1"/>
  <c r="E35" i="1"/>
  <c r="O34" i="1"/>
  <c r="N34" i="1"/>
  <c r="M34" i="1"/>
  <c r="L34" i="1"/>
  <c r="K34" i="1"/>
  <c r="H34" i="1"/>
  <c r="E34" i="1"/>
  <c r="O33" i="1"/>
  <c r="N33" i="1"/>
  <c r="M33" i="1"/>
  <c r="L33" i="1"/>
  <c r="K33" i="1"/>
  <c r="H33" i="1"/>
  <c r="E33" i="1"/>
  <c r="O32" i="1"/>
  <c r="N32" i="1"/>
  <c r="M32" i="1"/>
  <c r="L32" i="1"/>
  <c r="K32" i="1"/>
  <c r="H32" i="1"/>
  <c r="E32" i="1"/>
  <c r="O31" i="1"/>
  <c r="N31" i="1"/>
  <c r="M31" i="1"/>
  <c r="L31" i="1"/>
  <c r="K31" i="1"/>
  <c r="H31" i="1"/>
  <c r="E31" i="1"/>
  <c r="O29" i="1"/>
  <c r="N29" i="1"/>
  <c r="M29" i="1"/>
  <c r="L29" i="1"/>
  <c r="K29" i="1"/>
  <c r="H29" i="1"/>
  <c r="E29" i="1"/>
  <c r="O28" i="1"/>
  <c r="N28" i="1"/>
  <c r="M28" i="1"/>
  <c r="L28" i="1"/>
  <c r="K28" i="1"/>
  <c r="H28" i="1"/>
  <c r="E28" i="1"/>
  <c r="O27" i="1"/>
  <c r="N27" i="1"/>
  <c r="M27" i="1"/>
  <c r="L27" i="1"/>
  <c r="K27" i="1"/>
  <c r="H27" i="1"/>
  <c r="E27" i="1"/>
  <c r="O26" i="1"/>
  <c r="N26" i="1"/>
  <c r="M26" i="1"/>
  <c r="L26" i="1"/>
  <c r="K26" i="1"/>
  <c r="H26" i="1"/>
  <c r="E26" i="1"/>
  <c r="O25" i="1"/>
  <c r="N25" i="1"/>
  <c r="M25" i="1"/>
  <c r="L25" i="1"/>
  <c r="K25" i="1"/>
  <c r="H25" i="1"/>
  <c r="E25" i="1"/>
  <c r="O23" i="1"/>
  <c r="N23" i="1"/>
  <c r="M23" i="1"/>
  <c r="L23" i="1"/>
  <c r="K23" i="1"/>
  <c r="H23" i="1"/>
  <c r="E23" i="1"/>
  <c r="O22" i="1"/>
  <c r="N22" i="1"/>
  <c r="M22" i="1"/>
  <c r="L22" i="1"/>
  <c r="K22" i="1"/>
  <c r="H22" i="1"/>
  <c r="E22" i="1"/>
  <c r="O21" i="1"/>
  <c r="N21" i="1"/>
  <c r="M21" i="1"/>
  <c r="L21" i="1"/>
  <c r="K21" i="1"/>
  <c r="H21" i="1"/>
  <c r="E21" i="1"/>
  <c r="O20" i="1"/>
  <c r="N20" i="1"/>
  <c r="M20" i="1"/>
  <c r="L20" i="1"/>
  <c r="K20" i="1"/>
  <c r="H20" i="1"/>
  <c r="E20" i="1"/>
  <c r="O19" i="1"/>
  <c r="N19" i="1"/>
  <c r="M19" i="1"/>
  <c r="L19" i="1"/>
  <c r="K19" i="1"/>
  <c r="H19" i="1"/>
  <c r="E19" i="1"/>
  <c r="O17" i="1"/>
  <c r="N17" i="1"/>
  <c r="M17" i="1"/>
  <c r="L17" i="1"/>
  <c r="K17" i="1"/>
  <c r="H17" i="1"/>
  <c r="E17" i="1"/>
  <c r="O16" i="1"/>
  <c r="N16" i="1"/>
  <c r="M16" i="1"/>
  <c r="L16" i="1"/>
  <c r="K16" i="1"/>
  <c r="H16" i="1"/>
  <c r="E16" i="1"/>
  <c r="O15" i="1"/>
  <c r="N15" i="1"/>
  <c r="M15" i="1"/>
  <c r="L15" i="1"/>
  <c r="K15" i="1"/>
  <c r="H15" i="1"/>
  <c r="E15" i="1"/>
  <c r="O14" i="1"/>
  <c r="N14" i="1"/>
  <c r="M14" i="1"/>
  <c r="L14" i="1"/>
  <c r="K14" i="1"/>
  <c r="H14" i="1"/>
  <c r="E14" i="1"/>
  <c r="O13" i="1"/>
  <c r="N13" i="1"/>
  <c r="M13" i="1"/>
  <c r="L13" i="1"/>
  <c r="K13" i="1"/>
  <c r="H13" i="1"/>
  <c r="E13" i="1"/>
  <c r="O11" i="1"/>
  <c r="N11" i="1"/>
  <c r="M11" i="1"/>
  <c r="L11" i="1"/>
  <c r="K11" i="1"/>
  <c r="H11" i="1"/>
  <c r="E11" i="1"/>
  <c r="O10" i="1"/>
  <c r="N10" i="1"/>
  <c r="M10" i="1"/>
  <c r="L10" i="1"/>
  <c r="K10" i="1"/>
  <c r="H10" i="1"/>
  <c r="E10" i="1"/>
  <c r="O9" i="1"/>
  <c r="N9" i="1"/>
  <c r="M9" i="1"/>
  <c r="L9" i="1"/>
  <c r="K9" i="1"/>
  <c r="H9" i="1"/>
  <c r="E9" i="1"/>
  <c r="O8" i="1"/>
  <c r="N8" i="1"/>
  <c r="M8" i="1"/>
  <c r="L8" i="1"/>
  <c r="K8" i="1"/>
  <c r="H8" i="1"/>
  <c r="E8" i="1"/>
  <c r="O7" i="1"/>
  <c r="N7" i="1"/>
  <c r="M7" i="1"/>
  <c r="L7" i="1"/>
  <c r="K7" i="1"/>
  <c r="H7" i="1"/>
  <c r="E7" i="1"/>
</calcChain>
</file>

<file path=xl/sharedStrings.xml><?xml version="1.0" encoding="utf-8"?>
<sst xmlns="http://schemas.openxmlformats.org/spreadsheetml/2006/main" count="172" uniqueCount="82">
  <si>
    <t>area epidermis</t>
  </si>
  <si>
    <t>total area</t>
  </si>
  <si>
    <t>HC158_20</t>
  </si>
  <si>
    <t>24hpa Control PBS OsxmCherry568 EdU488 PCNA647 40x 0,6 a1</t>
  </si>
  <si>
    <t>24hpa Control PBS OsxmCherry568 EdU488 PCNA647 40x 0,6 b1</t>
  </si>
  <si>
    <t>24hpa Control PBS OsxmCherry568 EdU488 PCNA647 40x 0,6 c1</t>
  </si>
  <si>
    <t>24hpa Control PBS OsxmCherry568 EdU488 PCNA647 40x 0,6 d1</t>
  </si>
  <si>
    <t>24hpa Control PBS OsxmCherry568 EdU488 PCNA647 40x 0,6 e1</t>
  </si>
  <si>
    <t>HC159_20</t>
  </si>
  <si>
    <t>HC160_20</t>
  </si>
  <si>
    <t>HC161_20</t>
  </si>
  <si>
    <t>24hpa Control PBS OsxmCherry568 EdU488 PCNA647 40x 0,6 f1</t>
  </si>
  <si>
    <t>HC162_20</t>
  </si>
  <si>
    <t>24hpa Control PBS OsxmCherry568 EdU488 PCNA647 40x 0,6 g1</t>
  </si>
  <si>
    <t>HC163_20</t>
  </si>
  <si>
    <t>24hpa 2DG 0.5mg OsxmCherry568 EdU488 PCNA647 40x 0.6 a1</t>
  </si>
  <si>
    <t>24hpa 2DG 0.5mg OsxmCherry568 EdU488 PCNA647 40x 0.6 b1</t>
  </si>
  <si>
    <t>24hpa 2DG 0.5mg OsxmCherry568 EdU488 PCNA647 40x 0.6 c1</t>
  </si>
  <si>
    <t>24hpa 2DG 0.5mg OsxmCherry568 EdU488 PCNA647 40x 0.6 d1</t>
  </si>
  <si>
    <t>24hpa 2DG 0.5mg OsxmCherry568 EdU488 PCNA647 40x 0.6 e1</t>
  </si>
  <si>
    <t>24hpa 2DG 0.5mg OsxmCherry568 EdU488 PCNA647 40x 0.6 f1</t>
  </si>
  <si>
    <t>HC164_20</t>
  </si>
  <si>
    <t>HC165_20</t>
  </si>
  <si>
    <t>24hpa 2DG 0.5mg OsxmCherry568 EdU488 PCNA647 40x 0.6 g1</t>
  </si>
  <si>
    <t>HC166_20</t>
  </si>
  <si>
    <t xml:space="preserve">24hpa 2DG 0.5mg OsxmCherry568 EdU488 PCNA647 40x 0.6 e1 </t>
  </si>
  <si>
    <t>HC167_20</t>
  </si>
  <si>
    <t>HC168_20</t>
  </si>
  <si>
    <t xml:space="preserve">24hpa Control PBS OsxmCherry568 EdU488 PCNA647 40x 0,6 b1 </t>
  </si>
  <si>
    <t xml:space="preserve">24hpa Control PBS OsxmCherry568 EdU488 PCNA647 40x 0,6 c1 </t>
  </si>
  <si>
    <t>area mesenchyme</t>
  </si>
  <si>
    <t>number of PCNA+ cells in epidermis</t>
  </si>
  <si>
    <t>number of PCNA+ cells in mesenchyme</t>
  </si>
  <si>
    <t>Total number of PCNA+ cells</t>
  </si>
  <si>
    <t>Total number of EdU+ cells</t>
  </si>
  <si>
    <t>number of EdU+ in epidermis</t>
  </si>
  <si>
    <t>number of EdU+ in mesenchyme</t>
  </si>
  <si>
    <t>nº of PCNA+ cells in mesenchyme per 100um2</t>
  </si>
  <si>
    <t>nº of PCNA + cells in epidermis per 100um2</t>
  </si>
  <si>
    <t>nº of EdU + cells in epidermis per 100um2</t>
  </si>
  <si>
    <t>nº of EdU+ cells in mesenchyme 100um2</t>
  </si>
  <si>
    <t>Number of fish</t>
  </si>
  <si>
    <t>Fin Cryosection Internal reference (File name)</t>
  </si>
  <si>
    <t>2DG condition</t>
  </si>
  <si>
    <t>Control (PBS1x) condition</t>
  </si>
  <si>
    <t>Fin Area</t>
  </si>
  <si>
    <t>24hpa Oc2GFP488 PCNA568 DMSO 40x 0.6 zoom a1</t>
  </si>
  <si>
    <t>24hpa Oc2GFP488 PCNA568 DMSO 40x 0.6 zoom b1</t>
  </si>
  <si>
    <t>4hpa Oc2GFP488 PCNA568 DMSO 40x 0.6 zoom b1</t>
  </si>
  <si>
    <t>24hpa Oc2GFP488 PCNA568 DMSO 40x 0.6 zoom c1</t>
  </si>
  <si>
    <t>24hpa Oc2GFP488 PCNA568 DMSO 40x 0.6 zoom d1</t>
  </si>
  <si>
    <t>24hpa Oc2GFP488 PCNA568 3PO 40x 0.6 zoom a1</t>
  </si>
  <si>
    <t>24hpa Oc2GFP488 PCNA568 3PO 40x 0.6 zoom b1</t>
  </si>
  <si>
    <t>24hpa Oc2GFP488 PCNA568 3PO 40x 0.6 zoom c1</t>
  </si>
  <si>
    <t>24hpa Oc2GFP488 PCNA568 3PO 40x 0.6 zoom d1</t>
  </si>
  <si>
    <t>Control (DMSO) Condition</t>
  </si>
  <si>
    <t>#1</t>
  </si>
  <si>
    <t>#2</t>
  </si>
  <si>
    <t>#3</t>
  </si>
  <si>
    <t>#4</t>
  </si>
  <si>
    <t>#5</t>
  </si>
  <si>
    <t>number of PCNA + cells  in epidermis</t>
  </si>
  <si>
    <t>number of PCNA + bglap+ cells (OBs)</t>
  </si>
  <si>
    <t>number of PCNA + cells  in mesenchyme</t>
  </si>
  <si>
    <t>nº of PCNA + epidermal cells per 100um</t>
  </si>
  <si>
    <t>nº of bglap+ cells (OBs) per 100um</t>
  </si>
  <si>
    <t>nº of mesenchymal cells per 100um</t>
  </si>
  <si>
    <t>3PO Condition</t>
  </si>
  <si>
    <t>Supp Fig5O Epidermis 3PO Column</t>
  </si>
  <si>
    <t>Supp Fig5O Mesenchyme 3PO Column</t>
  </si>
  <si>
    <t>Supp Fig5O Bglap+ (OB) 3PO Column</t>
  </si>
  <si>
    <t>Supp Fig5O Epidermis DMSO Column</t>
  </si>
  <si>
    <t>Supp Fig5O Mesenchyme DMSO Column</t>
  </si>
  <si>
    <t>Supp Fig5O Bglap+ (OB) DMSO Column</t>
  </si>
  <si>
    <t>Supp Fig 5G PCNA PBS 0-12hpa Column</t>
  </si>
  <si>
    <t>Supp Fig 5H PCNA PBS 0-12hpa Column</t>
  </si>
  <si>
    <t>Supp Fig 5G EdU PBS 0-12hpa Column</t>
  </si>
  <si>
    <t>Supp Fig 5H EdU PBS 0-12hpa Column</t>
  </si>
  <si>
    <t>Supp Fig 5H EdU2DG 0-12hpa Column</t>
  </si>
  <si>
    <t>Supp Fig 5G EdU 2DG 0-12hpa Column</t>
  </si>
  <si>
    <t>Supp Fig 5H PCNA 2DG 0-12hpa Column</t>
  </si>
  <si>
    <t>Supp Fig 5G PCNA 2DG 0-12hpa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</si>
</sst>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2"/>
    <xf numFmtId="0" fontId="3" fillId="3" borderId="0" xfId="2" applyFont="1"/>
    <xf numFmtId="0" fontId="2" fillId="2" borderId="0" xfId="1"/>
    <xf numFmtId="0" fontId="4" fillId="2" borderId="0" xfId="1" applyFont="1"/>
    <xf numFmtId="0" fontId="0" fillId="0" borderId="2" xfId="0" applyBorder="1"/>
    <xf numFmtId="0" fontId="1" fillId="3" borderId="2" xfId="2" applyBorder="1"/>
    <xf numFmtId="0" fontId="0" fillId="0" borderId="0" xfId="0" applyBorder="1"/>
    <xf numFmtId="0" fontId="1" fillId="3" borderId="0" xfId="2" applyBorder="1"/>
    <xf numFmtId="0" fontId="0" fillId="0" borderId="7" xfId="0" applyBorder="1"/>
    <xf numFmtId="0" fontId="1" fillId="3" borderId="7" xfId="2" applyBorder="1"/>
    <xf numFmtId="0" fontId="0" fillId="0" borderId="8" xfId="0" applyBorder="1"/>
    <xf numFmtId="0" fontId="1" fillId="3" borderId="3" xfId="2" applyBorder="1"/>
    <xf numFmtId="0" fontId="1" fillId="3" borderId="5" xfId="2" applyBorder="1"/>
    <xf numFmtId="0" fontId="1" fillId="3" borderId="8" xfId="2" applyBorder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20% - Cor3" xfId="2" builtinId="38"/>
    <cellStyle name="Corret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C82F-8B02-4B3B-843A-6E0F1CD96E3B}">
  <dimension ref="A3:Q82"/>
  <sheetViews>
    <sheetView topLeftCell="A61" workbookViewId="0">
      <selection activeCell="A86" sqref="A86"/>
    </sheetView>
  </sheetViews>
  <sheetFormatPr defaultRowHeight="14.4" x14ac:dyDescent="0.3"/>
  <cols>
    <col min="1" max="1" width="30" bestFit="1" customWidth="1"/>
    <col min="2" max="2" width="62.109375" bestFit="1" customWidth="1"/>
    <col min="3" max="3" width="14.44140625" bestFit="1" customWidth="1"/>
    <col min="4" max="4" width="28.6640625" bestFit="1" customWidth="1"/>
    <col min="5" max="5" width="10" bestFit="1" customWidth="1"/>
    <col min="6" max="6" width="33.44140625" bestFit="1" customWidth="1"/>
    <col min="7" max="7" width="39" bestFit="1" customWidth="1"/>
    <col min="8" max="8" width="26.5546875" bestFit="1" customWidth="1"/>
    <col min="9" max="9" width="25" bestFit="1" customWidth="1"/>
    <col min="10" max="10" width="32.6640625" bestFit="1" customWidth="1"/>
    <col min="11" max="11" width="24.88671875" bestFit="1" customWidth="1"/>
    <col min="12" max="12" width="39.88671875" bestFit="1" customWidth="1"/>
    <col min="13" max="13" width="55" bestFit="1" customWidth="1"/>
    <col min="14" max="14" width="38.33203125" bestFit="1" customWidth="1"/>
    <col min="15" max="15" width="46.109375" customWidth="1"/>
    <col min="16" max="16" width="26.33203125" bestFit="1" customWidth="1"/>
    <col min="17" max="17" width="20.109375" bestFit="1" customWidth="1"/>
  </cols>
  <sheetData>
    <row r="3" spans="1:17" ht="18" x14ac:dyDescent="0.35">
      <c r="A3" s="5" t="s">
        <v>44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x14ac:dyDescent="0.3">
      <c r="L4" s="3" t="s">
        <v>74</v>
      </c>
      <c r="M4" s="3" t="s">
        <v>75</v>
      </c>
      <c r="N4" s="3" t="s">
        <v>76</v>
      </c>
      <c r="O4" s="3" t="s">
        <v>77</v>
      </c>
    </row>
    <row r="5" spans="1:17" x14ac:dyDescent="0.3">
      <c r="A5" t="s">
        <v>41</v>
      </c>
      <c r="B5" t="s">
        <v>42</v>
      </c>
      <c r="C5" t="s">
        <v>0</v>
      </c>
      <c r="D5" t="s">
        <v>30</v>
      </c>
      <c r="E5" t="s">
        <v>1</v>
      </c>
      <c r="F5" t="s">
        <v>31</v>
      </c>
      <c r="G5" t="s">
        <v>32</v>
      </c>
      <c r="H5" t="s">
        <v>33</v>
      </c>
      <c r="I5" t="s">
        <v>35</v>
      </c>
      <c r="J5" t="s">
        <v>36</v>
      </c>
      <c r="K5" t="s">
        <v>34</v>
      </c>
      <c r="L5" s="2" t="s">
        <v>38</v>
      </c>
      <c r="M5" s="2" t="s">
        <v>37</v>
      </c>
      <c r="N5" s="2" t="s">
        <v>39</v>
      </c>
      <c r="O5" s="2" t="s">
        <v>40</v>
      </c>
    </row>
    <row r="6" spans="1:17" x14ac:dyDescent="0.3">
      <c r="L6" s="2"/>
      <c r="M6" s="2"/>
      <c r="N6" s="2"/>
      <c r="O6" s="2"/>
    </row>
    <row r="7" spans="1:17" x14ac:dyDescent="0.3">
      <c r="A7" s="18" t="s">
        <v>2</v>
      </c>
      <c r="B7" s="6" t="s">
        <v>3</v>
      </c>
      <c r="C7" s="6">
        <v>11434.569</v>
      </c>
      <c r="D7" s="6">
        <v>18944.919000000002</v>
      </c>
      <c r="E7" s="6">
        <f>D7+C7</f>
        <v>30379.488000000001</v>
      </c>
      <c r="F7" s="6">
        <v>15</v>
      </c>
      <c r="G7" s="6">
        <v>94</v>
      </c>
      <c r="H7" s="6">
        <f>G7+F7</f>
        <v>109</v>
      </c>
      <c r="I7" s="6">
        <v>13</v>
      </c>
      <c r="J7" s="6">
        <v>60</v>
      </c>
      <c r="K7" s="6">
        <f>J7+I7</f>
        <v>73</v>
      </c>
      <c r="L7" s="7">
        <f>(F7/C7)*10000</f>
        <v>13.118115776816774</v>
      </c>
      <c r="M7" s="7">
        <f>(G7/D7)*10000</f>
        <v>49.617525416709356</v>
      </c>
      <c r="N7" s="7">
        <f>(I7/C7)*10000</f>
        <v>11.369033673241205</v>
      </c>
      <c r="O7" s="13">
        <f>(J7/D7)*10000</f>
        <v>31.670760904282563</v>
      </c>
      <c r="P7" s="8"/>
      <c r="Q7" s="8"/>
    </row>
    <row r="8" spans="1:17" x14ac:dyDescent="0.3">
      <c r="A8" s="19"/>
      <c r="B8" s="8" t="s">
        <v>4</v>
      </c>
      <c r="C8" s="8">
        <v>11676.078</v>
      </c>
      <c r="D8" s="8">
        <v>23225.656999999999</v>
      </c>
      <c r="E8" s="8">
        <f t="shared" ref="E8:E36" si="0">D8+C8</f>
        <v>34901.735000000001</v>
      </c>
      <c r="F8" s="8">
        <v>11</v>
      </c>
      <c r="G8" s="8">
        <v>95</v>
      </c>
      <c r="H8" s="8">
        <f t="shared" ref="H8:H36" si="1">G8+F8</f>
        <v>106</v>
      </c>
      <c r="I8" s="8">
        <v>13</v>
      </c>
      <c r="J8" s="8">
        <v>77</v>
      </c>
      <c r="K8" s="8">
        <f t="shared" ref="K8:K36" si="2">J8+I8</f>
        <v>90</v>
      </c>
      <c r="L8" s="9">
        <f t="shared" ref="L8:M36" si="3">(F8/C8)*10000</f>
        <v>9.4209716653143296</v>
      </c>
      <c r="M8" s="9">
        <f t="shared" si="3"/>
        <v>40.903040977484508</v>
      </c>
      <c r="N8" s="9">
        <f t="shared" ref="N8:O36" si="4">(I8/C8)*10000</f>
        <v>11.133875604462389</v>
      </c>
      <c r="O8" s="14">
        <f t="shared" si="4"/>
        <v>33.152991108066395</v>
      </c>
      <c r="P8" s="8"/>
      <c r="Q8" s="8"/>
    </row>
    <row r="9" spans="1:17" x14ac:dyDescent="0.3">
      <c r="A9" s="19"/>
      <c r="B9" s="8" t="s">
        <v>5</v>
      </c>
      <c r="C9" s="8">
        <v>11581.772000000001</v>
      </c>
      <c r="D9" s="8">
        <v>16845.659</v>
      </c>
      <c r="E9" s="8">
        <f t="shared" si="0"/>
        <v>28427.431</v>
      </c>
      <c r="F9" s="8">
        <v>19</v>
      </c>
      <c r="G9" s="8">
        <v>103</v>
      </c>
      <c r="H9" s="8">
        <f t="shared" si="1"/>
        <v>122</v>
      </c>
      <c r="I9" s="8">
        <v>17</v>
      </c>
      <c r="J9" s="8">
        <v>59</v>
      </c>
      <c r="K9" s="8">
        <f t="shared" si="2"/>
        <v>76</v>
      </c>
      <c r="L9" s="9">
        <f t="shared" si="3"/>
        <v>16.405088962207163</v>
      </c>
      <c r="M9" s="9">
        <f t="shared" si="3"/>
        <v>61.143348562380382</v>
      </c>
      <c r="N9" s="9">
        <f t="shared" si="4"/>
        <v>14.678237492501147</v>
      </c>
      <c r="O9" s="14">
        <f t="shared" si="4"/>
        <v>35.023859856120794</v>
      </c>
      <c r="P9" s="8"/>
      <c r="Q9" s="8"/>
    </row>
    <row r="10" spans="1:17" x14ac:dyDescent="0.3">
      <c r="A10" s="19"/>
      <c r="B10" s="8" t="s">
        <v>6</v>
      </c>
      <c r="C10" s="8">
        <v>11339.665000000001</v>
      </c>
      <c r="D10" s="8">
        <v>18558.121999999999</v>
      </c>
      <c r="E10" s="8">
        <f t="shared" si="0"/>
        <v>29897.787</v>
      </c>
      <c r="F10" s="8">
        <v>21</v>
      </c>
      <c r="G10" s="8">
        <v>108</v>
      </c>
      <c r="H10" s="8">
        <f t="shared" si="1"/>
        <v>129</v>
      </c>
      <c r="I10" s="8">
        <v>21</v>
      </c>
      <c r="J10" s="8">
        <v>57</v>
      </c>
      <c r="K10" s="8">
        <f t="shared" si="2"/>
        <v>78</v>
      </c>
      <c r="L10" s="9">
        <f t="shared" si="3"/>
        <v>18.51906559849872</v>
      </c>
      <c r="M10" s="9">
        <f t="shared" si="3"/>
        <v>58.195543708571378</v>
      </c>
      <c r="N10" s="9">
        <f t="shared" si="4"/>
        <v>18.51906559849872</v>
      </c>
      <c r="O10" s="14">
        <f t="shared" si="4"/>
        <v>30.714314735079338</v>
      </c>
      <c r="P10" s="8"/>
      <c r="Q10" s="8"/>
    </row>
    <row r="11" spans="1:17" x14ac:dyDescent="0.3">
      <c r="A11" s="20"/>
      <c r="B11" s="10" t="s">
        <v>7</v>
      </c>
      <c r="C11" s="10">
        <v>16115.029</v>
      </c>
      <c r="D11" s="10">
        <v>15411.924999999999</v>
      </c>
      <c r="E11" s="10">
        <f t="shared" si="0"/>
        <v>31526.953999999998</v>
      </c>
      <c r="F11" s="10">
        <v>35</v>
      </c>
      <c r="G11" s="10">
        <v>100</v>
      </c>
      <c r="H11" s="10">
        <f t="shared" si="1"/>
        <v>135</v>
      </c>
      <c r="I11" s="10">
        <v>21</v>
      </c>
      <c r="J11" s="10">
        <v>62</v>
      </c>
      <c r="K11" s="10">
        <f t="shared" si="2"/>
        <v>83</v>
      </c>
      <c r="L11" s="11">
        <f t="shared" si="3"/>
        <v>21.718856354524711</v>
      </c>
      <c r="M11" s="11">
        <f t="shared" si="3"/>
        <v>64.884821331533857</v>
      </c>
      <c r="N11" s="11">
        <f t="shared" si="4"/>
        <v>13.031313812714826</v>
      </c>
      <c r="O11" s="15">
        <f t="shared" si="4"/>
        <v>40.228589225550998</v>
      </c>
      <c r="P11" s="8"/>
      <c r="Q11" s="8"/>
    </row>
    <row r="12" spans="1:17" x14ac:dyDescent="0.3">
      <c r="A12" s="1"/>
      <c r="L12" s="2"/>
      <c r="M12" s="2"/>
      <c r="N12" s="2"/>
      <c r="O12" s="2"/>
      <c r="P12" s="8"/>
      <c r="Q12" s="8"/>
    </row>
    <row r="13" spans="1:17" x14ac:dyDescent="0.3">
      <c r="A13" s="18" t="s">
        <v>8</v>
      </c>
      <c r="B13" s="6" t="s">
        <v>3</v>
      </c>
      <c r="C13" s="6">
        <v>13389.618</v>
      </c>
      <c r="D13" s="6">
        <v>15951.67</v>
      </c>
      <c r="E13" s="6">
        <f t="shared" si="0"/>
        <v>29341.288</v>
      </c>
      <c r="F13" s="6">
        <v>25</v>
      </c>
      <c r="G13" s="6">
        <v>113</v>
      </c>
      <c r="H13" s="6">
        <f t="shared" si="1"/>
        <v>138</v>
      </c>
      <c r="I13" s="6">
        <v>29</v>
      </c>
      <c r="J13" s="6">
        <v>60</v>
      </c>
      <c r="K13" s="6">
        <f t="shared" si="2"/>
        <v>89</v>
      </c>
      <c r="L13" s="7">
        <f t="shared" si="3"/>
        <v>18.671182404158206</v>
      </c>
      <c r="M13" s="7">
        <f t="shared" si="3"/>
        <v>70.838977987884661</v>
      </c>
      <c r="N13" s="7">
        <f t="shared" si="4"/>
        <v>21.65857158882352</v>
      </c>
      <c r="O13" s="13">
        <f t="shared" si="4"/>
        <v>37.613616630735216</v>
      </c>
      <c r="P13" s="8"/>
      <c r="Q13" s="8"/>
    </row>
    <row r="14" spans="1:17" x14ac:dyDescent="0.3">
      <c r="A14" s="19"/>
      <c r="B14" s="8" t="s">
        <v>28</v>
      </c>
      <c r="C14" s="8">
        <v>16658.364000000001</v>
      </c>
      <c r="D14" s="8">
        <v>20778.734</v>
      </c>
      <c r="E14" s="8">
        <f t="shared" si="0"/>
        <v>37437.097999999998</v>
      </c>
      <c r="F14" s="8">
        <v>59</v>
      </c>
      <c r="G14" s="8">
        <v>155</v>
      </c>
      <c r="H14" s="8">
        <f t="shared" si="1"/>
        <v>214</v>
      </c>
      <c r="I14" s="8">
        <v>42</v>
      </c>
      <c r="J14" s="8">
        <v>62</v>
      </c>
      <c r="K14" s="8">
        <f t="shared" si="2"/>
        <v>104</v>
      </c>
      <c r="L14" s="9">
        <f t="shared" si="3"/>
        <v>35.417643653362354</v>
      </c>
      <c r="M14" s="9">
        <f t="shared" si="3"/>
        <v>74.595497492773134</v>
      </c>
      <c r="N14" s="9">
        <f t="shared" si="4"/>
        <v>25.212559888834218</v>
      </c>
      <c r="O14" s="14">
        <f t="shared" si="4"/>
        <v>29.838198997109256</v>
      </c>
      <c r="P14" s="8"/>
      <c r="Q14" s="8"/>
    </row>
    <row r="15" spans="1:17" x14ac:dyDescent="0.3">
      <c r="A15" s="19"/>
      <c r="B15" s="8" t="s">
        <v>29</v>
      </c>
      <c r="C15" s="8">
        <v>16662.433000000001</v>
      </c>
      <c r="D15" s="8">
        <v>17836.946</v>
      </c>
      <c r="E15" s="8">
        <f t="shared" si="0"/>
        <v>34499.379000000001</v>
      </c>
      <c r="F15" s="8">
        <v>37</v>
      </c>
      <c r="G15" s="8">
        <v>131</v>
      </c>
      <c r="H15" s="8">
        <f t="shared" si="1"/>
        <v>168</v>
      </c>
      <c r="I15" s="8">
        <v>16</v>
      </c>
      <c r="J15" s="8">
        <v>61</v>
      </c>
      <c r="K15" s="8">
        <f t="shared" si="2"/>
        <v>77</v>
      </c>
      <c r="L15" s="9">
        <f t="shared" si="3"/>
        <v>22.20564067684473</v>
      </c>
      <c r="M15" s="9">
        <f t="shared" si="3"/>
        <v>73.443065870132699</v>
      </c>
      <c r="N15" s="9">
        <f t="shared" si="4"/>
        <v>9.602439211608532</v>
      </c>
      <c r="O15" s="14">
        <f t="shared" si="4"/>
        <v>34.198679527313701</v>
      </c>
      <c r="P15" s="8"/>
      <c r="Q15" s="8"/>
    </row>
    <row r="16" spans="1:17" x14ac:dyDescent="0.3">
      <c r="A16" s="19"/>
      <c r="B16" s="8" t="s">
        <v>6</v>
      </c>
      <c r="C16" s="8">
        <v>19348.112000000001</v>
      </c>
      <c r="D16" s="8">
        <v>15165.031000000001</v>
      </c>
      <c r="E16" s="8">
        <f t="shared" si="0"/>
        <v>34513.143000000004</v>
      </c>
      <c r="F16" s="8">
        <v>41</v>
      </c>
      <c r="G16" s="8">
        <v>97</v>
      </c>
      <c r="H16" s="8">
        <f t="shared" si="1"/>
        <v>138</v>
      </c>
      <c r="I16" s="8">
        <v>38</v>
      </c>
      <c r="J16" s="8">
        <v>40</v>
      </c>
      <c r="K16" s="8">
        <f t="shared" si="2"/>
        <v>78</v>
      </c>
      <c r="L16" s="9">
        <f t="shared" si="3"/>
        <v>21.190698089818788</v>
      </c>
      <c r="M16" s="9">
        <f t="shared" si="3"/>
        <v>63.962942113339558</v>
      </c>
      <c r="N16" s="9">
        <f t="shared" si="4"/>
        <v>19.6401592051979</v>
      </c>
      <c r="O16" s="14">
        <f t="shared" si="4"/>
        <v>26.376470974573014</v>
      </c>
      <c r="P16" s="8"/>
      <c r="Q16" s="8"/>
    </row>
    <row r="17" spans="1:17" x14ac:dyDescent="0.3">
      <c r="A17" s="20"/>
      <c r="B17" s="10" t="s">
        <v>7</v>
      </c>
      <c r="C17" s="10">
        <v>18071.035</v>
      </c>
      <c r="D17" s="10">
        <v>10326.477000000001</v>
      </c>
      <c r="E17" s="10">
        <f t="shared" si="0"/>
        <v>28397.512000000002</v>
      </c>
      <c r="F17" s="10">
        <v>32</v>
      </c>
      <c r="G17" s="10">
        <v>47</v>
      </c>
      <c r="H17" s="10">
        <f t="shared" si="1"/>
        <v>79</v>
      </c>
      <c r="I17" s="10">
        <v>48</v>
      </c>
      <c r="J17" s="10">
        <v>41</v>
      </c>
      <c r="K17" s="10">
        <f t="shared" si="2"/>
        <v>89</v>
      </c>
      <c r="L17" s="11">
        <f t="shared" si="3"/>
        <v>17.70789553559052</v>
      </c>
      <c r="M17" s="11">
        <f t="shared" si="3"/>
        <v>45.514070287475576</v>
      </c>
      <c r="N17" s="11">
        <f t="shared" si="4"/>
        <v>26.561843303385778</v>
      </c>
      <c r="O17" s="15">
        <f t="shared" si="4"/>
        <v>39.703763442265931</v>
      </c>
      <c r="P17" s="8"/>
      <c r="Q17" s="8"/>
    </row>
    <row r="18" spans="1:17" x14ac:dyDescent="0.3">
      <c r="A18" s="1"/>
      <c r="L18" s="2"/>
      <c r="M18" s="2"/>
      <c r="N18" s="2"/>
      <c r="O18" s="2"/>
      <c r="P18" s="8"/>
      <c r="Q18" s="8"/>
    </row>
    <row r="19" spans="1:17" x14ac:dyDescent="0.3">
      <c r="A19" s="18" t="s">
        <v>9</v>
      </c>
      <c r="B19" s="6" t="s">
        <v>3</v>
      </c>
      <c r="C19" s="6">
        <v>23875.743999999999</v>
      </c>
      <c r="D19" s="6">
        <v>15016.391</v>
      </c>
      <c r="E19" s="6">
        <f t="shared" si="0"/>
        <v>38892.134999999995</v>
      </c>
      <c r="F19" s="6">
        <v>74</v>
      </c>
      <c r="G19" s="6">
        <v>97</v>
      </c>
      <c r="H19" s="6">
        <f t="shared" si="1"/>
        <v>171</v>
      </c>
      <c r="I19" s="6">
        <v>34</v>
      </c>
      <c r="J19" s="6">
        <v>40</v>
      </c>
      <c r="K19" s="6">
        <f t="shared" si="2"/>
        <v>74</v>
      </c>
      <c r="L19" s="7">
        <f t="shared" si="3"/>
        <v>30.993798559743311</v>
      </c>
      <c r="M19" s="7">
        <f t="shared" si="3"/>
        <v>64.59608037643666</v>
      </c>
      <c r="N19" s="7">
        <f t="shared" si="4"/>
        <v>14.240393932855035</v>
      </c>
      <c r="O19" s="13">
        <f t="shared" si="4"/>
        <v>26.637558918118209</v>
      </c>
      <c r="P19" s="8"/>
      <c r="Q19" s="8"/>
    </row>
    <row r="20" spans="1:17" x14ac:dyDescent="0.3">
      <c r="A20" s="19"/>
      <c r="B20" s="8" t="s">
        <v>28</v>
      </c>
      <c r="C20" s="8">
        <v>19160.098999999998</v>
      </c>
      <c r="D20" s="8">
        <v>25534.830999999998</v>
      </c>
      <c r="E20" s="8">
        <f t="shared" si="0"/>
        <v>44694.929999999993</v>
      </c>
      <c r="F20" s="8">
        <v>66</v>
      </c>
      <c r="G20" s="8">
        <v>137</v>
      </c>
      <c r="H20" s="8">
        <f t="shared" si="1"/>
        <v>203</v>
      </c>
      <c r="I20" s="8">
        <v>32</v>
      </c>
      <c r="J20" s="8">
        <v>55</v>
      </c>
      <c r="K20" s="8">
        <f t="shared" si="2"/>
        <v>87</v>
      </c>
      <c r="L20" s="9">
        <f t="shared" si="3"/>
        <v>34.446586105844233</v>
      </c>
      <c r="M20" s="9">
        <f t="shared" si="3"/>
        <v>53.65220549139331</v>
      </c>
      <c r="N20" s="9">
        <f t="shared" si="4"/>
        <v>16.70137508162145</v>
      </c>
      <c r="O20" s="14">
        <f t="shared" si="4"/>
        <v>21.539206584135997</v>
      </c>
      <c r="P20" s="8"/>
      <c r="Q20" s="8"/>
    </row>
    <row r="21" spans="1:17" x14ac:dyDescent="0.3">
      <c r="A21" s="19"/>
      <c r="B21" s="8" t="s">
        <v>5</v>
      </c>
      <c r="C21" s="8">
        <v>18115.555</v>
      </c>
      <c r="D21" s="8">
        <v>22280.445</v>
      </c>
      <c r="E21" s="8">
        <f t="shared" si="0"/>
        <v>40396</v>
      </c>
      <c r="F21" s="8">
        <v>44</v>
      </c>
      <c r="G21" s="8">
        <v>106</v>
      </c>
      <c r="H21" s="8">
        <f t="shared" si="1"/>
        <v>150</v>
      </c>
      <c r="I21" s="8">
        <v>24</v>
      </c>
      <c r="J21" s="8">
        <v>77</v>
      </c>
      <c r="K21" s="8">
        <f t="shared" si="2"/>
        <v>101</v>
      </c>
      <c r="L21" s="9">
        <f t="shared" si="3"/>
        <v>24.288518899917779</v>
      </c>
      <c r="M21" s="9">
        <f t="shared" si="3"/>
        <v>47.575351389974486</v>
      </c>
      <c r="N21" s="9">
        <f t="shared" si="4"/>
        <v>13.248283036318789</v>
      </c>
      <c r="O21" s="14">
        <f t="shared" si="4"/>
        <v>34.559453368189011</v>
      </c>
      <c r="P21" s="8"/>
      <c r="Q21" s="8"/>
    </row>
    <row r="22" spans="1:17" x14ac:dyDescent="0.3">
      <c r="A22" s="19"/>
      <c r="B22" s="8" t="s">
        <v>6</v>
      </c>
      <c r="C22" s="8">
        <v>17625.117999999999</v>
      </c>
      <c r="D22" s="8">
        <v>18014.187999999998</v>
      </c>
      <c r="E22" s="8">
        <f t="shared" si="0"/>
        <v>35639.305999999997</v>
      </c>
      <c r="F22" s="8">
        <v>59</v>
      </c>
      <c r="G22" s="8">
        <v>120</v>
      </c>
      <c r="H22" s="8">
        <f t="shared" si="1"/>
        <v>179</v>
      </c>
      <c r="I22" s="8">
        <v>29</v>
      </c>
      <c r="J22" s="8">
        <v>75</v>
      </c>
      <c r="K22" s="8">
        <f t="shared" si="2"/>
        <v>104</v>
      </c>
      <c r="L22" s="9">
        <f t="shared" si="3"/>
        <v>33.474953188965884</v>
      </c>
      <c r="M22" s="9">
        <f t="shared" si="3"/>
        <v>66.614159905514484</v>
      </c>
      <c r="N22" s="9">
        <f t="shared" si="4"/>
        <v>16.453790550508657</v>
      </c>
      <c r="O22" s="14">
        <f t="shared" si="4"/>
        <v>41.633849940946547</v>
      </c>
      <c r="P22" s="8"/>
      <c r="Q22" s="8"/>
    </row>
    <row r="23" spans="1:17" x14ac:dyDescent="0.3">
      <c r="A23" s="20"/>
      <c r="B23" s="10" t="s">
        <v>7</v>
      </c>
      <c r="C23" s="10">
        <v>14193.849</v>
      </c>
      <c r="D23" s="10">
        <v>19097.746999999999</v>
      </c>
      <c r="E23" s="10">
        <f t="shared" si="0"/>
        <v>33291.595999999998</v>
      </c>
      <c r="F23" s="10">
        <v>62</v>
      </c>
      <c r="G23" s="10">
        <v>111</v>
      </c>
      <c r="H23" s="10">
        <f t="shared" si="1"/>
        <v>173</v>
      </c>
      <c r="I23" s="10">
        <v>41</v>
      </c>
      <c r="J23" s="10">
        <v>48</v>
      </c>
      <c r="K23" s="10">
        <f t="shared" si="2"/>
        <v>89</v>
      </c>
      <c r="L23" s="11">
        <f t="shared" si="3"/>
        <v>43.680893040358541</v>
      </c>
      <c r="M23" s="11">
        <f t="shared" si="3"/>
        <v>58.122039212269385</v>
      </c>
      <c r="N23" s="11">
        <f t="shared" si="4"/>
        <v>28.885751849269358</v>
      </c>
      <c r="O23" s="15">
        <f t="shared" si="4"/>
        <v>25.133854794494869</v>
      </c>
      <c r="P23" s="8"/>
      <c r="Q23" s="8"/>
    </row>
    <row r="24" spans="1:17" x14ac:dyDescent="0.3">
      <c r="A24" s="1"/>
      <c r="L24" s="2"/>
      <c r="M24" s="2"/>
      <c r="N24" s="2"/>
      <c r="O24" s="2"/>
      <c r="P24" s="8"/>
      <c r="Q24" s="8"/>
    </row>
    <row r="25" spans="1:17" x14ac:dyDescent="0.3">
      <c r="A25" s="18" t="s">
        <v>10</v>
      </c>
      <c r="B25" s="6" t="s">
        <v>3</v>
      </c>
      <c r="C25" s="6">
        <v>19476.405999999999</v>
      </c>
      <c r="D25" s="6">
        <v>12505.201999999999</v>
      </c>
      <c r="E25" s="6">
        <f t="shared" si="0"/>
        <v>31981.608</v>
      </c>
      <c r="F25" s="6">
        <v>47</v>
      </c>
      <c r="G25" s="6">
        <v>105</v>
      </c>
      <c r="H25" s="6">
        <f t="shared" si="1"/>
        <v>152</v>
      </c>
      <c r="I25" s="6">
        <v>47</v>
      </c>
      <c r="J25" s="6">
        <v>38</v>
      </c>
      <c r="K25" s="6">
        <f t="shared" si="2"/>
        <v>85</v>
      </c>
      <c r="L25" s="7">
        <f t="shared" si="3"/>
        <v>24.131762297417708</v>
      </c>
      <c r="M25" s="7">
        <f t="shared" si="3"/>
        <v>83.965057101836507</v>
      </c>
      <c r="N25" s="7">
        <f t="shared" si="4"/>
        <v>24.131762297417708</v>
      </c>
      <c r="O25" s="13">
        <f t="shared" si="4"/>
        <v>30.387353998759878</v>
      </c>
      <c r="P25" s="8"/>
      <c r="Q25" s="8"/>
    </row>
    <row r="26" spans="1:17" x14ac:dyDescent="0.3">
      <c r="A26" s="19"/>
      <c r="B26" s="8" t="s">
        <v>5</v>
      </c>
      <c r="C26" s="8">
        <v>22436.743999999999</v>
      </c>
      <c r="D26" s="8">
        <v>20970.577000000001</v>
      </c>
      <c r="E26" s="8">
        <f t="shared" si="0"/>
        <v>43407.320999999996</v>
      </c>
      <c r="F26" s="8">
        <v>41</v>
      </c>
      <c r="G26" s="8">
        <v>138</v>
      </c>
      <c r="H26" s="8">
        <f t="shared" si="1"/>
        <v>179</v>
      </c>
      <c r="I26" s="8">
        <v>25</v>
      </c>
      <c r="J26" s="8">
        <v>79</v>
      </c>
      <c r="K26" s="8">
        <f t="shared" si="2"/>
        <v>104</v>
      </c>
      <c r="L26" s="9">
        <f t="shared" si="3"/>
        <v>18.273596204511673</v>
      </c>
      <c r="M26" s="9">
        <f t="shared" si="3"/>
        <v>65.806486869674586</v>
      </c>
      <c r="N26" s="9">
        <f t="shared" si="4"/>
        <v>11.142436710068091</v>
      </c>
      <c r="O26" s="14">
        <f t="shared" si="4"/>
        <v>37.671829439886174</v>
      </c>
      <c r="P26" s="8"/>
      <c r="Q26" s="8"/>
    </row>
    <row r="27" spans="1:17" x14ac:dyDescent="0.3">
      <c r="A27" s="19"/>
      <c r="B27" s="8" t="s">
        <v>6</v>
      </c>
      <c r="C27" s="8">
        <v>21521.931</v>
      </c>
      <c r="D27" s="8">
        <v>21853.675999999999</v>
      </c>
      <c r="E27" s="8">
        <f t="shared" si="0"/>
        <v>43375.607000000004</v>
      </c>
      <c r="F27" s="8">
        <v>26</v>
      </c>
      <c r="G27" s="8">
        <v>132</v>
      </c>
      <c r="H27" s="8">
        <f t="shared" si="1"/>
        <v>158</v>
      </c>
      <c r="I27" s="8">
        <v>11</v>
      </c>
      <c r="J27" s="8">
        <v>72</v>
      </c>
      <c r="K27" s="8">
        <f t="shared" si="2"/>
        <v>83</v>
      </c>
      <c r="L27" s="9">
        <f t="shared" si="3"/>
        <v>12.080700379533788</v>
      </c>
      <c r="M27" s="9">
        <f t="shared" si="3"/>
        <v>60.401737446825884</v>
      </c>
      <c r="N27" s="9">
        <f t="shared" si="4"/>
        <v>5.1110655451873717</v>
      </c>
      <c r="O27" s="14">
        <f t="shared" si="4"/>
        <v>32.946402243723206</v>
      </c>
      <c r="P27" s="8"/>
      <c r="Q27" s="8"/>
    </row>
    <row r="28" spans="1:17" x14ac:dyDescent="0.3">
      <c r="A28" s="19"/>
      <c r="B28" s="8" t="s">
        <v>7</v>
      </c>
      <c r="C28" s="8">
        <v>19594.048999999999</v>
      </c>
      <c r="D28" s="8">
        <v>19171.947</v>
      </c>
      <c r="E28" s="8">
        <f t="shared" si="0"/>
        <v>38765.995999999999</v>
      </c>
      <c r="F28" s="8">
        <v>43</v>
      </c>
      <c r="G28" s="8">
        <v>122</v>
      </c>
      <c r="H28" s="8">
        <f t="shared" si="1"/>
        <v>165</v>
      </c>
      <c r="I28" s="8">
        <v>32</v>
      </c>
      <c r="J28" s="8">
        <v>57</v>
      </c>
      <c r="K28" s="8">
        <f t="shared" si="2"/>
        <v>89</v>
      </c>
      <c r="L28" s="9">
        <f t="shared" si="3"/>
        <v>21.945438638027291</v>
      </c>
      <c r="M28" s="9">
        <f t="shared" si="3"/>
        <v>63.634642845611872</v>
      </c>
      <c r="N28" s="9">
        <f t="shared" si="4"/>
        <v>16.331489218997056</v>
      </c>
      <c r="O28" s="14">
        <f t="shared" si="4"/>
        <v>29.730939690162927</v>
      </c>
      <c r="P28" s="8"/>
      <c r="Q28" s="8"/>
    </row>
    <row r="29" spans="1:17" x14ac:dyDescent="0.3">
      <c r="A29" s="20"/>
      <c r="B29" s="10" t="s">
        <v>11</v>
      </c>
      <c r="C29" s="10">
        <v>21281.618999999999</v>
      </c>
      <c r="D29" s="10">
        <v>17454.816999999999</v>
      </c>
      <c r="E29" s="10">
        <f t="shared" si="0"/>
        <v>38736.436000000002</v>
      </c>
      <c r="F29" s="10">
        <v>58</v>
      </c>
      <c r="G29" s="10">
        <v>114</v>
      </c>
      <c r="H29" s="10">
        <f t="shared" si="1"/>
        <v>172</v>
      </c>
      <c r="I29" s="10">
        <v>24</v>
      </c>
      <c r="J29" s="10">
        <v>49</v>
      </c>
      <c r="K29" s="10">
        <f t="shared" si="2"/>
        <v>73</v>
      </c>
      <c r="L29" s="11">
        <f t="shared" si="3"/>
        <v>27.253565623931152</v>
      </c>
      <c r="M29" s="11">
        <f t="shared" si="3"/>
        <v>65.311483930195308</v>
      </c>
      <c r="N29" s="11">
        <f t="shared" si="4"/>
        <v>11.277337499557717</v>
      </c>
      <c r="O29" s="15">
        <f t="shared" si="4"/>
        <v>28.072479934908515</v>
      </c>
      <c r="P29" s="8"/>
      <c r="Q29" s="8"/>
    </row>
    <row r="30" spans="1:17" x14ac:dyDescent="0.3">
      <c r="A30" s="1"/>
      <c r="L30" s="2"/>
      <c r="M30" s="2"/>
      <c r="N30" s="2"/>
      <c r="O30" s="2"/>
    </row>
    <row r="31" spans="1:17" x14ac:dyDescent="0.3">
      <c r="A31" s="18" t="s">
        <v>12</v>
      </c>
      <c r="B31" s="6" t="s">
        <v>3</v>
      </c>
      <c r="C31" s="6">
        <v>14373.245999999999</v>
      </c>
      <c r="D31" s="6">
        <v>11219.987999999999</v>
      </c>
      <c r="E31" s="6">
        <f t="shared" si="0"/>
        <v>25593.233999999997</v>
      </c>
      <c r="F31" s="6">
        <v>35</v>
      </c>
      <c r="G31" s="6">
        <v>72</v>
      </c>
      <c r="H31" s="6">
        <f t="shared" si="1"/>
        <v>107</v>
      </c>
      <c r="I31" s="6">
        <v>40</v>
      </c>
      <c r="J31" s="6">
        <v>52</v>
      </c>
      <c r="K31" s="6">
        <f t="shared" si="2"/>
        <v>92</v>
      </c>
      <c r="L31" s="7">
        <f t="shared" si="3"/>
        <v>24.350797307720189</v>
      </c>
      <c r="M31" s="7">
        <f t="shared" si="3"/>
        <v>64.171191626942914</v>
      </c>
      <c r="N31" s="7">
        <f t="shared" si="4"/>
        <v>27.829482637394502</v>
      </c>
      <c r="O31" s="13">
        <f t="shared" si="4"/>
        <v>46.345860619458776</v>
      </c>
    </row>
    <row r="32" spans="1:17" x14ac:dyDescent="0.3">
      <c r="A32" s="19"/>
      <c r="B32" s="8" t="s">
        <v>4</v>
      </c>
      <c r="C32" s="8">
        <v>12837.066999999999</v>
      </c>
      <c r="D32" s="8">
        <v>11291.794</v>
      </c>
      <c r="E32" s="8">
        <f t="shared" si="0"/>
        <v>24128.860999999997</v>
      </c>
      <c r="F32" s="8">
        <v>34</v>
      </c>
      <c r="G32" s="8">
        <v>75</v>
      </c>
      <c r="H32" s="8">
        <f t="shared" si="1"/>
        <v>109</v>
      </c>
      <c r="I32" s="8">
        <v>34</v>
      </c>
      <c r="J32" s="8">
        <v>54</v>
      </c>
      <c r="K32" s="8">
        <f t="shared" si="2"/>
        <v>88</v>
      </c>
      <c r="L32" s="9">
        <f t="shared" si="3"/>
        <v>26.485800845317709</v>
      </c>
      <c r="M32" s="9">
        <f t="shared" si="3"/>
        <v>66.419915205679459</v>
      </c>
      <c r="N32" s="9">
        <f t="shared" si="4"/>
        <v>26.485800845317709</v>
      </c>
      <c r="O32" s="14">
        <f t="shared" si="4"/>
        <v>47.822338948089211</v>
      </c>
    </row>
    <row r="33" spans="1:15" x14ac:dyDescent="0.3">
      <c r="A33" s="19"/>
      <c r="B33" s="8" t="s">
        <v>5</v>
      </c>
      <c r="C33" s="8">
        <v>14193.73</v>
      </c>
      <c r="D33" s="8">
        <v>15208.951999999999</v>
      </c>
      <c r="E33" s="8">
        <f t="shared" si="0"/>
        <v>29402.682000000001</v>
      </c>
      <c r="F33" s="8">
        <v>41</v>
      </c>
      <c r="G33" s="8">
        <v>131</v>
      </c>
      <c r="H33" s="8">
        <f t="shared" si="1"/>
        <v>172</v>
      </c>
      <c r="I33" s="8">
        <v>40</v>
      </c>
      <c r="J33" s="8">
        <v>89</v>
      </c>
      <c r="K33" s="8">
        <f t="shared" si="2"/>
        <v>129</v>
      </c>
      <c r="L33" s="9">
        <f t="shared" si="3"/>
        <v>28.885994026940065</v>
      </c>
      <c r="M33" s="9">
        <f t="shared" si="3"/>
        <v>86.133482438500707</v>
      </c>
      <c r="N33" s="9">
        <f t="shared" si="4"/>
        <v>28.181457587258603</v>
      </c>
      <c r="O33" s="14">
        <f t="shared" si="4"/>
        <v>58.518167458218031</v>
      </c>
    </row>
    <row r="34" spans="1:15" x14ac:dyDescent="0.3">
      <c r="A34" s="19"/>
      <c r="B34" s="8" t="s">
        <v>6</v>
      </c>
      <c r="C34" s="8">
        <v>18322.955999999998</v>
      </c>
      <c r="D34" s="8">
        <v>17804.394</v>
      </c>
      <c r="E34" s="8">
        <f t="shared" si="0"/>
        <v>36127.35</v>
      </c>
      <c r="F34" s="8">
        <v>53</v>
      </c>
      <c r="G34" s="8">
        <v>171</v>
      </c>
      <c r="H34" s="8">
        <f t="shared" si="1"/>
        <v>224</v>
      </c>
      <c r="I34" s="8">
        <v>42</v>
      </c>
      <c r="J34" s="8">
        <v>87</v>
      </c>
      <c r="K34" s="8">
        <f t="shared" si="2"/>
        <v>129</v>
      </c>
      <c r="L34" s="9">
        <f t="shared" si="3"/>
        <v>28.925463773421715</v>
      </c>
      <c r="M34" s="9">
        <f t="shared" si="3"/>
        <v>96.043706963573143</v>
      </c>
      <c r="N34" s="9">
        <f t="shared" si="4"/>
        <v>22.922065631768152</v>
      </c>
      <c r="O34" s="14">
        <f t="shared" si="4"/>
        <v>48.864342139361781</v>
      </c>
    </row>
    <row r="35" spans="1:15" x14ac:dyDescent="0.3">
      <c r="A35" s="19"/>
      <c r="B35" s="8" t="s">
        <v>7</v>
      </c>
      <c r="C35" s="8">
        <v>14377.554</v>
      </c>
      <c r="D35" s="8">
        <v>18770.788</v>
      </c>
      <c r="E35" s="8">
        <f t="shared" si="0"/>
        <v>33148.342000000004</v>
      </c>
      <c r="F35" s="8">
        <v>22</v>
      </c>
      <c r="G35" s="8">
        <v>175</v>
      </c>
      <c r="H35" s="8">
        <f t="shared" si="1"/>
        <v>197</v>
      </c>
      <c r="I35" s="8">
        <v>17</v>
      </c>
      <c r="J35" s="8">
        <v>96</v>
      </c>
      <c r="K35" s="8">
        <f t="shared" si="2"/>
        <v>113</v>
      </c>
      <c r="L35" s="9">
        <f t="shared" si="3"/>
        <v>15.301629192281247</v>
      </c>
      <c r="M35" s="9">
        <f t="shared" si="3"/>
        <v>93.229969887252452</v>
      </c>
      <c r="N35" s="9">
        <f t="shared" si="4"/>
        <v>11.823986194035509</v>
      </c>
      <c r="O35" s="14">
        <f t="shared" si="4"/>
        <v>51.143297766721354</v>
      </c>
    </row>
    <row r="36" spans="1:15" x14ac:dyDescent="0.3">
      <c r="A36" s="20"/>
      <c r="B36" s="10" t="s">
        <v>13</v>
      </c>
      <c r="C36" s="10">
        <v>15065.22</v>
      </c>
      <c r="D36" s="10">
        <v>19064.357</v>
      </c>
      <c r="E36" s="10">
        <f t="shared" si="0"/>
        <v>34129.576999999997</v>
      </c>
      <c r="F36" s="10">
        <v>36</v>
      </c>
      <c r="G36" s="10">
        <v>125</v>
      </c>
      <c r="H36" s="10">
        <f t="shared" si="1"/>
        <v>161</v>
      </c>
      <c r="I36" s="10">
        <v>36</v>
      </c>
      <c r="J36" s="10">
        <v>88</v>
      </c>
      <c r="K36" s="10">
        <f t="shared" si="2"/>
        <v>124</v>
      </c>
      <c r="L36" s="11">
        <f t="shared" si="3"/>
        <v>23.896099758251125</v>
      </c>
      <c r="M36" s="11">
        <f t="shared" si="3"/>
        <v>65.567383153808962</v>
      </c>
      <c r="N36" s="11">
        <f t="shared" si="4"/>
        <v>23.896099758251125</v>
      </c>
      <c r="O36" s="15">
        <f t="shared" si="4"/>
        <v>46.159437740281511</v>
      </c>
    </row>
    <row r="37" spans="1:15" x14ac:dyDescent="0.3">
      <c r="A37" s="1"/>
      <c r="L37" s="2"/>
      <c r="M37" s="2"/>
      <c r="N37" s="2"/>
      <c r="O37" s="2"/>
    </row>
    <row r="39" spans="1:15" ht="18" x14ac:dyDescent="0.35">
      <c r="A39" s="5" t="s">
        <v>43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L40" s="3" t="s">
        <v>81</v>
      </c>
      <c r="M40" s="3" t="s">
        <v>80</v>
      </c>
      <c r="N40" s="3" t="s">
        <v>79</v>
      </c>
      <c r="O40" s="3" t="s">
        <v>78</v>
      </c>
    </row>
    <row r="41" spans="1:15" x14ac:dyDescent="0.3">
      <c r="A41" t="s">
        <v>41</v>
      </c>
      <c r="B41" t="s">
        <v>42</v>
      </c>
      <c r="C41" t="s">
        <v>0</v>
      </c>
      <c r="D41" t="s">
        <v>30</v>
      </c>
      <c r="E41" t="s">
        <v>1</v>
      </c>
      <c r="F41" t="s">
        <v>31</v>
      </c>
      <c r="G41" t="s">
        <v>32</v>
      </c>
      <c r="H41" t="s">
        <v>33</v>
      </c>
      <c r="I41" t="s">
        <v>35</v>
      </c>
      <c r="J41" t="s">
        <v>36</v>
      </c>
      <c r="K41" t="s">
        <v>34</v>
      </c>
      <c r="L41" s="2" t="s">
        <v>38</v>
      </c>
      <c r="M41" s="2" t="s">
        <v>37</v>
      </c>
      <c r="N41" s="2" t="s">
        <v>39</v>
      </c>
      <c r="O41" s="2" t="s">
        <v>40</v>
      </c>
    </row>
    <row r="42" spans="1:15" x14ac:dyDescent="0.3">
      <c r="L42" s="2"/>
      <c r="M42" s="2"/>
      <c r="N42" s="2"/>
      <c r="O42" s="2"/>
    </row>
    <row r="43" spans="1:15" x14ac:dyDescent="0.3">
      <c r="A43" s="18" t="s">
        <v>14</v>
      </c>
      <c r="B43" s="6" t="s">
        <v>15</v>
      </c>
      <c r="C43" s="6">
        <v>9199.8349999999991</v>
      </c>
      <c r="D43" s="6">
        <v>20943.650000000001</v>
      </c>
      <c r="E43" s="6">
        <f>D43+C43</f>
        <v>30143.485000000001</v>
      </c>
      <c r="F43" s="6">
        <v>28</v>
      </c>
      <c r="G43" s="6">
        <v>74</v>
      </c>
      <c r="H43" s="6">
        <f>G43+F43</f>
        <v>102</v>
      </c>
      <c r="I43" s="6">
        <v>27</v>
      </c>
      <c r="J43" s="6">
        <v>31</v>
      </c>
      <c r="K43" s="6">
        <f>J43+I43</f>
        <v>58</v>
      </c>
      <c r="L43" s="7">
        <f>(F43/C43)*10000</f>
        <v>30.435328459695203</v>
      </c>
      <c r="M43" s="7">
        <f>(G43/D43)*10000</f>
        <v>35.332905200382932</v>
      </c>
      <c r="N43" s="7">
        <f>(I43/C43)*10000</f>
        <v>29.34835244327752</v>
      </c>
      <c r="O43" s="13">
        <f>(J43/D43)*10000</f>
        <v>14.801622448809065</v>
      </c>
    </row>
    <row r="44" spans="1:15" x14ac:dyDescent="0.3">
      <c r="A44" s="19"/>
      <c r="B44" s="8" t="s">
        <v>16</v>
      </c>
      <c r="C44" s="8">
        <v>12674.425999999999</v>
      </c>
      <c r="D44" s="8">
        <v>19548.331999999999</v>
      </c>
      <c r="E44" s="8">
        <f t="shared" ref="E44:E82" si="5">D44+C44</f>
        <v>32222.757999999998</v>
      </c>
      <c r="F44" s="8">
        <v>21</v>
      </c>
      <c r="G44" s="8">
        <v>63</v>
      </c>
      <c r="H44" s="8">
        <f t="shared" ref="H44:H82" si="6">G44+F44</f>
        <v>84</v>
      </c>
      <c r="I44" s="8">
        <v>21</v>
      </c>
      <c r="J44" s="8">
        <v>31</v>
      </c>
      <c r="K44" s="8">
        <f t="shared" ref="K44:K82" si="7">J44+I44</f>
        <v>52</v>
      </c>
      <c r="L44" s="9">
        <f t="shared" ref="L44:M82" si="8">(F44/C44)*10000</f>
        <v>16.568797671784111</v>
      </c>
      <c r="M44" s="9">
        <f t="shared" si="8"/>
        <v>32.227813605784888</v>
      </c>
      <c r="N44" s="9">
        <f t="shared" ref="N44:O82" si="9">(I44/C44)*10000</f>
        <v>16.568797671784111</v>
      </c>
      <c r="O44" s="14">
        <f t="shared" si="9"/>
        <v>15.858130504433831</v>
      </c>
    </row>
    <row r="45" spans="1:15" x14ac:dyDescent="0.3">
      <c r="A45" s="19"/>
      <c r="B45" s="8" t="s">
        <v>17</v>
      </c>
      <c r="C45" s="8">
        <v>11410.155000000001</v>
      </c>
      <c r="D45" s="8">
        <v>21512.475999999999</v>
      </c>
      <c r="E45" s="8">
        <f t="shared" si="5"/>
        <v>32922.631000000001</v>
      </c>
      <c r="F45" s="8">
        <v>32</v>
      </c>
      <c r="G45" s="8">
        <v>110</v>
      </c>
      <c r="H45" s="8">
        <f t="shared" si="6"/>
        <v>142</v>
      </c>
      <c r="I45" s="8">
        <v>27</v>
      </c>
      <c r="J45" s="8">
        <v>48</v>
      </c>
      <c r="K45" s="8">
        <f t="shared" si="7"/>
        <v>75</v>
      </c>
      <c r="L45" s="9">
        <f t="shared" si="8"/>
        <v>28.04519307581711</v>
      </c>
      <c r="M45" s="9">
        <f t="shared" si="8"/>
        <v>51.133119218819822</v>
      </c>
      <c r="N45" s="9">
        <f t="shared" si="9"/>
        <v>23.663131657720683</v>
      </c>
      <c r="O45" s="14">
        <f t="shared" si="9"/>
        <v>22.312633840939558</v>
      </c>
    </row>
    <row r="46" spans="1:15" x14ac:dyDescent="0.3">
      <c r="A46" s="19"/>
      <c r="B46" s="8" t="s">
        <v>18</v>
      </c>
      <c r="C46" s="8">
        <v>14998.799000000001</v>
      </c>
      <c r="D46" s="8">
        <v>18717.412</v>
      </c>
      <c r="E46" s="8">
        <f t="shared" si="5"/>
        <v>33716.211000000003</v>
      </c>
      <c r="F46" s="8">
        <v>35</v>
      </c>
      <c r="G46" s="8">
        <v>74</v>
      </c>
      <c r="H46" s="8">
        <f t="shared" si="6"/>
        <v>109</v>
      </c>
      <c r="I46" s="8">
        <v>24</v>
      </c>
      <c r="J46" s="8">
        <v>47</v>
      </c>
      <c r="K46" s="8">
        <f t="shared" si="7"/>
        <v>71</v>
      </c>
      <c r="L46" s="9">
        <f t="shared" si="8"/>
        <v>23.335201705149856</v>
      </c>
      <c r="M46" s="9">
        <f t="shared" si="8"/>
        <v>39.535380211751495</v>
      </c>
      <c r="N46" s="9">
        <f t="shared" si="9"/>
        <v>16.001281169245619</v>
      </c>
      <c r="O46" s="14">
        <f t="shared" si="9"/>
        <v>25.110309053409733</v>
      </c>
    </row>
    <row r="47" spans="1:15" x14ac:dyDescent="0.3">
      <c r="A47" s="19"/>
      <c r="B47" s="8" t="s">
        <v>19</v>
      </c>
      <c r="C47" s="8">
        <v>11250.504999999999</v>
      </c>
      <c r="D47" s="8">
        <v>14362.355</v>
      </c>
      <c r="E47" s="8">
        <f t="shared" si="5"/>
        <v>25612.86</v>
      </c>
      <c r="F47" s="8">
        <v>58</v>
      </c>
      <c r="G47" s="8">
        <v>50</v>
      </c>
      <c r="H47" s="8">
        <f t="shared" si="6"/>
        <v>108</v>
      </c>
      <c r="I47" s="8">
        <v>43</v>
      </c>
      <c r="J47" s="8">
        <v>17</v>
      </c>
      <c r="K47" s="8">
        <f t="shared" si="7"/>
        <v>60</v>
      </c>
      <c r="L47" s="9">
        <f t="shared" si="8"/>
        <v>51.553241387831044</v>
      </c>
      <c r="M47" s="9">
        <f t="shared" si="8"/>
        <v>34.813232231065172</v>
      </c>
      <c r="N47" s="9">
        <f t="shared" si="9"/>
        <v>38.220506546150595</v>
      </c>
      <c r="O47" s="14">
        <f t="shared" si="9"/>
        <v>11.836498958562158</v>
      </c>
    </row>
    <row r="48" spans="1:15" x14ac:dyDescent="0.3">
      <c r="A48" s="20"/>
      <c r="B48" s="10" t="s">
        <v>20</v>
      </c>
      <c r="C48" s="10">
        <v>11962.346</v>
      </c>
      <c r="D48" s="10">
        <v>20468.052</v>
      </c>
      <c r="E48" s="10">
        <f t="shared" si="5"/>
        <v>32430.398000000001</v>
      </c>
      <c r="F48" s="10">
        <v>66</v>
      </c>
      <c r="G48" s="10">
        <v>81</v>
      </c>
      <c r="H48" s="10">
        <f t="shared" si="6"/>
        <v>147</v>
      </c>
      <c r="I48" s="10">
        <v>40</v>
      </c>
      <c r="J48" s="10">
        <v>32</v>
      </c>
      <c r="K48" s="10">
        <f t="shared" si="7"/>
        <v>72</v>
      </c>
      <c r="L48" s="11">
        <f t="shared" si="8"/>
        <v>55.173124067804096</v>
      </c>
      <c r="M48" s="11">
        <f t="shared" si="8"/>
        <v>39.573868583097216</v>
      </c>
      <c r="N48" s="11">
        <f t="shared" si="9"/>
        <v>33.438257010790359</v>
      </c>
      <c r="O48" s="15">
        <f t="shared" si="9"/>
        <v>15.634120921717416</v>
      </c>
    </row>
    <row r="49" spans="1:15" x14ac:dyDescent="0.3">
      <c r="A49" s="1"/>
      <c r="L49" s="2"/>
      <c r="M49" s="2"/>
      <c r="N49" s="2"/>
      <c r="O49" s="2"/>
    </row>
    <row r="50" spans="1:15" x14ac:dyDescent="0.3">
      <c r="A50" s="18" t="s">
        <v>21</v>
      </c>
      <c r="B50" s="6" t="s">
        <v>15</v>
      </c>
      <c r="C50" s="6">
        <v>27621.644</v>
      </c>
      <c r="D50" s="6">
        <v>11905.977999999999</v>
      </c>
      <c r="E50" s="6">
        <f t="shared" si="5"/>
        <v>39527.622000000003</v>
      </c>
      <c r="F50" s="6">
        <v>20</v>
      </c>
      <c r="G50" s="6">
        <v>34</v>
      </c>
      <c r="H50" s="6">
        <f t="shared" si="6"/>
        <v>54</v>
      </c>
      <c r="I50" s="6">
        <v>6</v>
      </c>
      <c r="J50" s="6">
        <v>25</v>
      </c>
      <c r="K50" s="6">
        <f t="shared" si="7"/>
        <v>31</v>
      </c>
      <c r="L50" s="7">
        <f t="shared" si="8"/>
        <v>7.240698634737309</v>
      </c>
      <c r="M50" s="7">
        <f t="shared" si="8"/>
        <v>28.557082836874049</v>
      </c>
      <c r="N50" s="7">
        <f t="shared" si="9"/>
        <v>2.1722095904211929</v>
      </c>
      <c r="O50" s="13">
        <f t="shared" si="9"/>
        <v>20.997855027113271</v>
      </c>
    </row>
    <row r="51" spans="1:15" x14ac:dyDescent="0.3">
      <c r="A51" s="19"/>
      <c r="B51" s="8" t="s">
        <v>16</v>
      </c>
      <c r="C51" s="8">
        <v>25092.263999999999</v>
      </c>
      <c r="D51" s="8">
        <v>17864.710999999999</v>
      </c>
      <c r="E51" s="8">
        <f t="shared" si="5"/>
        <v>42956.974999999999</v>
      </c>
      <c r="F51" s="8">
        <v>7</v>
      </c>
      <c r="G51" s="8">
        <v>79</v>
      </c>
      <c r="H51" s="8">
        <f t="shared" si="6"/>
        <v>86</v>
      </c>
      <c r="I51" s="8">
        <v>3</v>
      </c>
      <c r="J51" s="8">
        <v>38</v>
      </c>
      <c r="K51" s="8">
        <f t="shared" si="7"/>
        <v>41</v>
      </c>
      <c r="L51" s="9">
        <f t="shared" si="8"/>
        <v>2.7897044284246335</v>
      </c>
      <c r="M51" s="9">
        <f t="shared" si="8"/>
        <v>44.221258323182504</v>
      </c>
      <c r="N51" s="9">
        <f t="shared" si="9"/>
        <v>1.1955876121819857</v>
      </c>
      <c r="O51" s="14">
        <f t="shared" si="9"/>
        <v>21.270985016214372</v>
      </c>
    </row>
    <row r="52" spans="1:15" x14ac:dyDescent="0.3">
      <c r="A52" s="19"/>
      <c r="B52" s="8" t="s">
        <v>17</v>
      </c>
      <c r="C52" s="8">
        <v>24654.603999999999</v>
      </c>
      <c r="D52" s="8">
        <v>19860.929</v>
      </c>
      <c r="E52" s="8">
        <f t="shared" si="5"/>
        <v>44515.532999999996</v>
      </c>
      <c r="F52" s="8">
        <v>34</v>
      </c>
      <c r="G52" s="8">
        <v>73</v>
      </c>
      <c r="H52" s="8">
        <f t="shared" si="6"/>
        <v>107</v>
      </c>
      <c r="I52" s="8">
        <v>16</v>
      </c>
      <c r="J52" s="8">
        <v>41</v>
      </c>
      <c r="K52" s="8">
        <f t="shared" si="7"/>
        <v>57</v>
      </c>
      <c r="L52" s="9">
        <f t="shared" si="8"/>
        <v>13.790527724558059</v>
      </c>
      <c r="M52" s="9">
        <f t="shared" si="8"/>
        <v>36.755581775656111</v>
      </c>
      <c r="N52" s="9">
        <f t="shared" si="9"/>
        <v>6.4896601056743801</v>
      </c>
      <c r="O52" s="14">
        <f t="shared" si="9"/>
        <v>20.643545928793159</v>
      </c>
    </row>
    <row r="53" spans="1:15" x14ac:dyDescent="0.3">
      <c r="A53" s="19"/>
      <c r="B53" s="8" t="s">
        <v>18</v>
      </c>
      <c r="C53" s="8">
        <v>22292.651999999998</v>
      </c>
      <c r="D53" s="8">
        <v>23329.296999999999</v>
      </c>
      <c r="E53" s="8">
        <f t="shared" si="5"/>
        <v>45621.948999999993</v>
      </c>
      <c r="F53" s="8">
        <v>32</v>
      </c>
      <c r="G53" s="8">
        <v>113</v>
      </c>
      <c r="H53" s="8">
        <f t="shared" si="6"/>
        <v>145</v>
      </c>
      <c r="I53" s="8">
        <v>21</v>
      </c>
      <c r="J53" s="8">
        <v>70</v>
      </c>
      <c r="K53" s="8">
        <f t="shared" si="7"/>
        <v>91</v>
      </c>
      <c r="L53" s="9">
        <f t="shared" si="8"/>
        <v>14.354505690933497</v>
      </c>
      <c r="M53" s="9">
        <f t="shared" si="8"/>
        <v>48.436950329021919</v>
      </c>
      <c r="N53" s="9">
        <f t="shared" si="9"/>
        <v>9.420144359675108</v>
      </c>
      <c r="O53" s="14">
        <f t="shared" si="9"/>
        <v>30.005190469305614</v>
      </c>
    </row>
    <row r="54" spans="1:15" x14ac:dyDescent="0.3">
      <c r="A54" s="19"/>
      <c r="B54" s="8" t="s">
        <v>19</v>
      </c>
      <c r="C54" s="8">
        <v>17972.182000000001</v>
      </c>
      <c r="D54" s="8">
        <v>21859.420999999998</v>
      </c>
      <c r="E54" s="8">
        <f t="shared" si="5"/>
        <v>39831.603000000003</v>
      </c>
      <c r="F54" s="8">
        <v>56</v>
      </c>
      <c r="G54" s="8">
        <v>109</v>
      </c>
      <c r="H54" s="8">
        <f t="shared" si="6"/>
        <v>165</v>
      </c>
      <c r="I54" s="8">
        <v>34</v>
      </c>
      <c r="J54" s="8">
        <v>82</v>
      </c>
      <c r="K54" s="8">
        <f t="shared" si="7"/>
        <v>116</v>
      </c>
      <c r="L54" s="9">
        <f t="shared" si="8"/>
        <v>31.159266025683468</v>
      </c>
      <c r="M54" s="9">
        <f t="shared" si="8"/>
        <v>49.864083774222571</v>
      </c>
      <c r="N54" s="9">
        <f t="shared" si="9"/>
        <v>18.91812580130782</v>
      </c>
      <c r="O54" s="14">
        <f t="shared" si="9"/>
        <v>37.512429995286702</v>
      </c>
    </row>
    <row r="55" spans="1:15" x14ac:dyDescent="0.3">
      <c r="A55" s="20"/>
      <c r="B55" s="10" t="s">
        <v>20</v>
      </c>
      <c r="C55" s="10">
        <v>20920.911</v>
      </c>
      <c r="D55" s="10">
        <v>21064.883000000002</v>
      </c>
      <c r="E55" s="10">
        <f t="shared" si="5"/>
        <v>41985.794000000002</v>
      </c>
      <c r="F55" s="10">
        <v>71</v>
      </c>
      <c r="G55" s="10">
        <v>107</v>
      </c>
      <c r="H55" s="10">
        <f t="shared" si="6"/>
        <v>178</v>
      </c>
      <c r="I55" s="10">
        <v>57</v>
      </c>
      <c r="J55" s="10">
        <v>42</v>
      </c>
      <c r="K55" s="10">
        <f t="shared" si="7"/>
        <v>99</v>
      </c>
      <c r="L55" s="11">
        <f t="shared" si="8"/>
        <v>33.93733666760496</v>
      </c>
      <c r="M55" s="11">
        <f t="shared" si="8"/>
        <v>50.795439974672533</v>
      </c>
      <c r="N55" s="11">
        <f t="shared" si="9"/>
        <v>27.245467465542013</v>
      </c>
      <c r="O55" s="15">
        <f t="shared" si="9"/>
        <v>19.938396999404173</v>
      </c>
    </row>
    <row r="56" spans="1:15" x14ac:dyDescent="0.3">
      <c r="A56" s="1"/>
      <c r="L56" s="2"/>
      <c r="M56" s="2"/>
      <c r="N56" s="2"/>
      <c r="O56" s="2"/>
    </row>
    <row r="57" spans="1:15" x14ac:dyDescent="0.3">
      <c r="A57" s="18" t="s">
        <v>22</v>
      </c>
      <c r="B57" s="6" t="s">
        <v>15</v>
      </c>
      <c r="C57" s="6">
        <v>21424.871999999999</v>
      </c>
      <c r="D57" s="6">
        <v>18285.137999999999</v>
      </c>
      <c r="E57" s="6">
        <f t="shared" si="5"/>
        <v>39710.009999999995</v>
      </c>
      <c r="F57" s="6">
        <v>59</v>
      </c>
      <c r="G57" s="6">
        <v>83</v>
      </c>
      <c r="H57" s="6">
        <f t="shared" si="6"/>
        <v>142</v>
      </c>
      <c r="I57" s="6">
        <v>30</v>
      </c>
      <c r="J57" s="6">
        <v>45</v>
      </c>
      <c r="K57" s="6">
        <f t="shared" si="7"/>
        <v>75</v>
      </c>
      <c r="L57" s="7">
        <f t="shared" si="8"/>
        <v>27.538087508760849</v>
      </c>
      <c r="M57" s="7">
        <f t="shared" si="8"/>
        <v>45.39205555900098</v>
      </c>
      <c r="N57" s="7">
        <f t="shared" si="9"/>
        <v>14.002417377336023</v>
      </c>
      <c r="O57" s="13">
        <f t="shared" si="9"/>
        <v>24.610150604277639</v>
      </c>
    </row>
    <row r="58" spans="1:15" x14ac:dyDescent="0.3">
      <c r="A58" s="19"/>
      <c r="B58" s="8" t="s">
        <v>16</v>
      </c>
      <c r="C58" s="8">
        <v>21719.996999999999</v>
      </c>
      <c r="D58" s="8">
        <v>18226.017</v>
      </c>
      <c r="E58" s="8">
        <f t="shared" si="5"/>
        <v>39946.013999999996</v>
      </c>
      <c r="F58" s="8">
        <v>30</v>
      </c>
      <c r="G58" s="8">
        <v>77</v>
      </c>
      <c r="H58" s="8">
        <f t="shared" si="6"/>
        <v>107</v>
      </c>
      <c r="I58" s="8">
        <v>29</v>
      </c>
      <c r="J58" s="8">
        <v>54</v>
      </c>
      <c r="K58" s="8">
        <f t="shared" si="7"/>
        <v>83</v>
      </c>
      <c r="L58" s="9">
        <f t="shared" si="8"/>
        <v>13.812156603889033</v>
      </c>
      <c r="M58" s="9">
        <f t="shared" si="8"/>
        <v>42.247299560842066</v>
      </c>
      <c r="N58" s="9">
        <f t="shared" si="9"/>
        <v>13.3517513837594</v>
      </c>
      <c r="O58" s="14">
        <f t="shared" si="9"/>
        <v>29.627976315395735</v>
      </c>
    </row>
    <row r="59" spans="1:15" x14ac:dyDescent="0.3">
      <c r="A59" s="19"/>
      <c r="B59" s="8" t="s">
        <v>17</v>
      </c>
      <c r="C59" s="8">
        <v>19296.651000000002</v>
      </c>
      <c r="D59" s="8">
        <v>16262.710999999999</v>
      </c>
      <c r="E59" s="8">
        <f t="shared" si="5"/>
        <v>35559.362000000001</v>
      </c>
      <c r="F59" s="8">
        <v>35</v>
      </c>
      <c r="G59" s="8">
        <v>81</v>
      </c>
      <c r="H59" s="8">
        <f t="shared" si="6"/>
        <v>116</v>
      </c>
      <c r="I59" s="8">
        <v>18</v>
      </c>
      <c r="J59" s="8">
        <v>49</v>
      </c>
      <c r="K59" s="8">
        <f t="shared" si="7"/>
        <v>67</v>
      </c>
      <c r="L59" s="9">
        <f t="shared" si="8"/>
        <v>18.137862367931096</v>
      </c>
      <c r="M59" s="9">
        <f t="shared" si="8"/>
        <v>49.807193892826355</v>
      </c>
      <c r="N59" s="9">
        <f t="shared" si="9"/>
        <v>9.3280435035074216</v>
      </c>
      <c r="O59" s="14">
        <f t="shared" si="9"/>
        <v>30.130277787018414</v>
      </c>
    </row>
    <row r="60" spans="1:15" x14ac:dyDescent="0.3">
      <c r="A60" s="19"/>
      <c r="B60" s="8" t="s">
        <v>18</v>
      </c>
      <c r="C60" s="8">
        <v>24432.842000000001</v>
      </c>
      <c r="D60" s="8">
        <v>18443.350999999999</v>
      </c>
      <c r="E60" s="8">
        <f t="shared" si="5"/>
        <v>42876.192999999999</v>
      </c>
      <c r="F60" s="8">
        <v>46</v>
      </c>
      <c r="G60" s="8">
        <v>99</v>
      </c>
      <c r="H60" s="8">
        <f t="shared" si="6"/>
        <v>145</v>
      </c>
      <c r="I60" s="8">
        <v>23</v>
      </c>
      <c r="J60" s="8">
        <v>37</v>
      </c>
      <c r="K60" s="8">
        <f t="shared" si="7"/>
        <v>60</v>
      </c>
      <c r="L60" s="9">
        <f t="shared" si="8"/>
        <v>18.827118024174183</v>
      </c>
      <c r="M60" s="9">
        <f t="shared" si="8"/>
        <v>53.67788098811328</v>
      </c>
      <c r="N60" s="9">
        <f t="shared" si="9"/>
        <v>9.4135590120870916</v>
      </c>
      <c r="O60" s="14">
        <f t="shared" si="9"/>
        <v>20.061430268284763</v>
      </c>
    </row>
    <row r="61" spans="1:15" x14ac:dyDescent="0.3">
      <c r="A61" s="19"/>
      <c r="B61" s="8" t="s">
        <v>19</v>
      </c>
      <c r="C61" s="8">
        <v>23155.526000000002</v>
      </c>
      <c r="D61" s="8">
        <v>18658.052</v>
      </c>
      <c r="E61" s="8">
        <f t="shared" si="5"/>
        <v>41813.578000000001</v>
      </c>
      <c r="F61" s="8">
        <v>33</v>
      </c>
      <c r="G61" s="8">
        <v>91</v>
      </c>
      <c r="H61" s="8">
        <f t="shared" si="6"/>
        <v>124</v>
      </c>
      <c r="I61" s="8">
        <v>14</v>
      </c>
      <c r="J61" s="8">
        <v>49</v>
      </c>
      <c r="K61" s="8">
        <f t="shared" si="7"/>
        <v>63</v>
      </c>
      <c r="L61" s="9">
        <f t="shared" si="8"/>
        <v>14.251457729787695</v>
      </c>
      <c r="M61" s="9">
        <f t="shared" si="8"/>
        <v>48.772508512678606</v>
      </c>
      <c r="N61" s="9">
        <f t="shared" si="9"/>
        <v>6.0460729762735683</v>
      </c>
      <c r="O61" s="14">
        <f t="shared" si="9"/>
        <v>26.262119968365401</v>
      </c>
    </row>
    <row r="62" spans="1:15" x14ac:dyDescent="0.3">
      <c r="A62" s="20"/>
      <c r="B62" s="10" t="s">
        <v>23</v>
      </c>
      <c r="C62" s="10">
        <v>26742.614000000001</v>
      </c>
      <c r="D62" s="10">
        <v>11610.734</v>
      </c>
      <c r="E62" s="10">
        <f t="shared" si="5"/>
        <v>38353.347999999998</v>
      </c>
      <c r="F62" s="10">
        <v>18</v>
      </c>
      <c r="G62" s="10">
        <v>24</v>
      </c>
      <c r="H62" s="10">
        <f t="shared" si="6"/>
        <v>42</v>
      </c>
      <c r="I62" s="10">
        <v>28</v>
      </c>
      <c r="J62" s="10">
        <v>28</v>
      </c>
      <c r="K62" s="10">
        <f t="shared" si="7"/>
        <v>56</v>
      </c>
      <c r="L62" s="11">
        <f t="shared" si="8"/>
        <v>6.7308304266740713</v>
      </c>
      <c r="M62" s="11">
        <f t="shared" si="8"/>
        <v>20.670527806424641</v>
      </c>
      <c r="N62" s="11">
        <f t="shared" si="9"/>
        <v>10.470180663715222</v>
      </c>
      <c r="O62" s="15">
        <f t="shared" si="9"/>
        <v>24.11561577416208</v>
      </c>
    </row>
    <row r="63" spans="1:15" x14ac:dyDescent="0.3">
      <c r="A63" s="1"/>
      <c r="L63" s="2"/>
      <c r="M63" s="2"/>
      <c r="N63" s="2"/>
      <c r="O63" s="2"/>
    </row>
    <row r="64" spans="1:15" x14ac:dyDescent="0.3">
      <c r="A64" s="18" t="s">
        <v>24</v>
      </c>
      <c r="B64" s="6" t="s">
        <v>15</v>
      </c>
      <c r="C64" s="6">
        <v>25178.073</v>
      </c>
      <c r="D64" s="6">
        <v>8602.0460000000003</v>
      </c>
      <c r="E64" s="6">
        <f t="shared" si="5"/>
        <v>33780.118999999999</v>
      </c>
      <c r="F64" s="6">
        <v>74</v>
      </c>
      <c r="G64" s="6">
        <v>20</v>
      </c>
      <c r="H64" s="6">
        <f t="shared" si="6"/>
        <v>94</v>
      </c>
      <c r="I64" s="6">
        <v>29</v>
      </c>
      <c r="J64" s="6">
        <v>9</v>
      </c>
      <c r="K64" s="6">
        <f t="shared" si="7"/>
        <v>38</v>
      </c>
      <c r="L64" s="7">
        <f t="shared" si="8"/>
        <v>29.3906527318433</v>
      </c>
      <c r="M64" s="7">
        <f t="shared" si="8"/>
        <v>23.250282549058674</v>
      </c>
      <c r="N64" s="7">
        <f t="shared" si="9"/>
        <v>11.517958503019671</v>
      </c>
      <c r="O64" s="13">
        <f t="shared" si="9"/>
        <v>10.462627147076404</v>
      </c>
    </row>
    <row r="65" spans="1:15" x14ac:dyDescent="0.3">
      <c r="A65" s="19"/>
      <c r="B65" s="8" t="s">
        <v>16</v>
      </c>
      <c r="C65" s="8">
        <v>19701.878000000001</v>
      </c>
      <c r="D65" s="8">
        <v>10215.536</v>
      </c>
      <c r="E65" s="8">
        <f t="shared" si="5"/>
        <v>29917.414000000001</v>
      </c>
      <c r="F65" s="8">
        <v>38</v>
      </c>
      <c r="G65" s="8">
        <v>57</v>
      </c>
      <c r="H65" s="8">
        <f t="shared" si="6"/>
        <v>95</v>
      </c>
      <c r="I65" s="8">
        <v>19</v>
      </c>
      <c r="J65" s="8">
        <v>21</v>
      </c>
      <c r="K65" s="8">
        <f t="shared" si="7"/>
        <v>40</v>
      </c>
      <c r="L65" s="9">
        <f t="shared" si="8"/>
        <v>19.28750142499106</v>
      </c>
      <c r="M65" s="9">
        <f t="shared" si="8"/>
        <v>55.797365894457222</v>
      </c>
      <c r="N65" s="9">
        <f t="shared" si="9"/>
        <v>9.64375071249553</v>
      </c>
      <c r="O65" s="14">
        <f t="shared" si="9"/>
        <v>20.556924276905292</v>
      </c>
    </row>
    <row r="66" spans="1:15" x14ac:dyDescent="0.3">
      <c r="A66" s="19"/>
      <c r="B66" s="8" t="s">
        <v>17</v>
      </c>
      <c r="C66" s="8">
        <v>21838.117999999999</v>
      </c>
      <c r="D66" s="8">
        <v>15913.493</v>
      </c>
      <c r="E66" s="8">
        <f t="shared" si="5"/>
        <v>37751.610999999997</v>
      </c>
      <c r="F66" s="8">
        <v>41</v>
      </c>
      <c r="G66" s="8">
        <v>54</v>
      </c>
      <c r="H66" s="8">
        <f t="shared" si="6"/>
        <v>95</v>
      </c>
      <c r="I66" s="8">
        <v>21</v>
      </c>
      <c r="J66" s="8">
        <v>28</v>
      </c>
      <c r="K66" s="8">
        <f t="shared" si="7"/>
        <v>49</v>
      </c>
      <c r="L66" s="9">
        <f t="shared" si="8"/>
        <v>18.774511613134429</v>
      </c>
      <c r="M66" s="9">
        <f t="shared" si="8"/>
        <v>33.933467655404122</v>
      </c>
      <c r="N66" s="9">
        <f t="shared" si="9"/>
        <v>9.6162132652639762</v>
      </c>
      <c r="O66" s="14">
        <f t="shared" si="9"/>
        <v>17.595131376876214</v>
      </c>
    </row>
    <row r="67" spans="1:15" x14ac:dyDescent="0.3">
      <c r="A67" s="19"/>
      <c r="B67" s="8" t="s">
        <v>18</v>
      </c>
      <c r="C67" s="8">
        <v>21230.038</v>
      </c>
      <c r="D67" s="8">
        <v>13869.763000000001</v>
      </c>
      <c r="E67" s="8">
        <f t="shared" si="5"/>
        <v>35099.800999999999</v>
      </c>
      <c r="F67" s="8">
        <v>44</v>
      </c>
      <c r="G67" s="8">
        <v>63</v>
      </c>
      <c r="H67" s="8">
        <f t="shared" si="6"/>
        <v>107</v>
      </c>
      <c r="I67" s="8">
        <v>22</v>
      </c>
      <c r="J67" s="8">
        <v>19</v>
      </c>
      <c r="K67" s="8">
        <f t="shared" si="7"/>
        <v>41</v>
      </c>
      <c r="L67" s="9">
        <f t="shared" si="8"/>
        <v>20.725351504316667</v>
      </c>
      <c r="M67" s="9">
        <f t="shared" si="8"/>
        <v>45.422549758060029</v>
      </c>
      <c r="N67" s="9">
        <f t="shared" si="9"/>
        <v>10.362675752158333</v>
      </c>
      <c r="O67" s="14">
        <f t="shared" si="9"/>
        <v>13.698864212748262</v>
      </c>
    </row>
    <row r="68" spans="1:15" x14ac:dyDescent="0.3">
      <c r="A68" s="19"/>
      <c r="B68" s="8" t="s">
        <v>25</v>
      </c>
      <c r="C68" s="8">
        <v>17243.826000000001</v>
      </c>
      <c r="D68" s="8">
        <v>19198.755000000001</v>
      </c>
      <c r="E68" s="8">
        <f t="shared" si="5"/>
        <v>36442.581000000006</v>
      </c>
      <c r="F68" s="8">
        <v>20</v>
      </c>
      <c r="G68" s="8">
        <v>71</v>
      </c>
      <c r="H68" s="8">
        <f t="shared" si="6"/>
        <v>91</v>
      </c>
      <c r="I68" s="8">
        <v>27</v>
      </c>
      <c r="J68" s="8">
        <v>31</v>
      </c>
      <c r="K68" s="8">
        <f t="shared" si="7"/>
        <v>58</v>
      </c>
      <c r="L68" s="9">
        <f t="shared" si="8"/>
        <v>11.598354100766269</v>
      </c>
      <c r="M68" s="9">
        <f t="shared" si="8"/>
        <v>36.981564690002031</v>
      </c>
      <c r="N68" s="9">
        <f t="shared" si="9"/>
        <v>15.657778036034461</v>
      </c>
      <c r="O68" s="14">
        <f t="shared" si="9"/>
        <v>16.14688035760652</v>
      </c>
    </row>
    <row r="69" spans="1:15" x14ac:dyDescent="0.3">
      <c r="A69" s="20"/>
      <c r="B69" s="10" t="s">
        <v>23</v>
      </c>
      <c r="C69" s="10">
        <v>12880.75</v>
      </c>
      <c r="D69" s="10">
        <v>22415.322</v>
      </c>
      <c r="E69" s="10">
        <f t="shared" si="5"/>
        <v>35296.072</v>
      </c>
      <c r="F69" s="10">
        <v>12</v>
      </c>
      <c r="G69" s="10">
        <v>68</v>
      </c>
      <c r="H69" s="10">
        <f t="shared" si="6"/>
        <v>80</v>
      </c>
      <c r="I69" s="10">
        <v>23</v>
      </c>
      <c r="J69" s="10">
        <v>21</v>
      </c>
      <c r="K69" s="10">
        <f t="shared" si="7"/>
        <v>44</v>
      </c>
      <c r="L69" s="11">
        <f t="shared" si="8"/>
        <v>9.3162277041321353</v>
      </c>
      <c r="M69" s="11">
        <f t="shared" si="8"/>
        <v>30.33639222314094</v>
      </c>
      <c r="N69" s="11">
        <f t="shared" si="9"/>
        <v>17.856103099586591</v>
      </c>
      <c r="O69" s="15">
        <f t="shared" si="9"/>
        <v>9.3685917159699965</v>
      </c>
    </row>
    <row r="70" spans="1:15" x14ac:dyDescent="0.3">
      <c r="A70" s="1"/>
      <c r="L70" s="2"/>
      <c r="M70" s="2"/>
      <c r="N70" s="2"/>
      <c r="O70" s="2"/>
    </row>
    <row r="71" spans="1:15" x14ac:dyDescent="0.3">
      <c r="A71" s="18" t="s">
        <v>26</v>
      </c>
      <c r="B71" s="6" t="s">
        <v>15</v>
      </c>
      <c r="C71" s="6">
        <v>17129.893</v>
      </c>
      <c r="D71" s="6">
        <v>11863.493</v>
      </c>
      <c r="E71" s="6">
        <f t="shared" si="5"/>
        <v>28993.385999999999</v>
      </c>
      <c r="F71" s="6">
        <v>8</v>
      </c>
      <c r="G71" s="6">
        <v>51</v>
      </c>
      <c r="H71" s="6">
        <f t="shared" si="6"/>
        <v>59</v>
      </c>
      <c r="I71" s="6">
        <v>10</v>
      </c>
      <c r="J71" s="6">
        <v>44</v>
      </c>
      <c r="K71" s="6">
        <f t="shared" si="7"/>
        <v>54</v>
      </c>
      <c r="L71" s="7">
        <f t="shared" si="8"/>
        <v>4.6701984653377577</v>
      </c>
      <c r="M71" s="7">
        <f t="shared" si="8"/>
        <v>42.989025239025302</v>
      </c>
      <c r="N71" s="7">
        <f t="shared" si="9"/>
        <v>5.8377480816721965</v>
      </c>
      <c r="O71" s="13">
        <f t="shared" si="9"/>
        <v>37.088570794453197</v>
      </c>
    </row>
    <row r="72" spans="1:15" x14ac:dyDescent="0.3">
      <c r="A72" s="19"/>
      <c r="B72" s="8" t="s">
        <v>16</v>
      </c>
      <c r="C72" s="8">
        <v>15126.016</v>
      </c>
      <c r="D72" s="8">
        <v>14392.394</v>
      </c>
      <c r="E72" s="8">
        <f t="shared" si="5"/>
        <v>29518.41</v>
      </c>
      <c r="F72" s="8">
        <v>16</v>
      </c>
      <c r="G72" s="8">
        <v>74</v>
      </c>
      <c r="H72" s="8">
        <f t="shared" si="6"/>
        <v>90</v>
      </c>
      <c r="I72" s="8">
        <v>10</v>
      </c>
      <c r="J72" s="8">
        <v>34</v>
      </c>
      <c r="K72" s="8">
        <f t="shared" si="7"/>
        <v>44</v>
      </c>
      <c r="L72" s="9">
        <f t="shared" si="8"/>
        <v>10.577801848153539</v>
      </c>
      <c r="M72" s="9">
        <f t="shared" si="8"/>
        <v>51.416046559036666</v>
      </c>
      <c r="N72" s="9">
        <f t="shared" si="9"/>
        <v>6.6111261550959624</v>
      </c>
      <c r="O72" s="14">
        <f t="shared" si="9"/>
        <v>23.623588959557392</v>
      </c>
    </row>
    <row r="73" spans="1:15" x14ac:dyDescent="0.3">
      <c r="A73" s="19"/>
      <c r="B73" s="8" t="s">
        <v>17</v>
      </c>
      <c r="C73" s="8">
        <v>12719.424999999999</v>
      </c>
      <c r="D73" s="8">
        <v>15101.841</v>
      </c>
      <c r="E73" s="8">
        <f t="shared" si="5"/>
        <v>27821.266</v>
      </c>
      <c r="F73" s="8">
        <v>15</v>
      </c>
      <c r="G73" s="8">
        <v>71</v>
      </c>
      <c r="H73" s="8">
        <f t="shared" si="6"/>
        <v>86</v>
      </c>
      <c r="I73" s="8">
        <v>12</v>
      </c>
      <c r="J73" s="8">
        <v>38</v>
      </c>
      <c r="K73" s="8">
        <f t="shared" si="7"/>
        <v>50</v>
      </c>
      <c r="L73" s="9">
        <f t="shared" si="8"/>
        <v>11.792985925071299</v>
      </c>
      <c r="M73" s="9">
        <f t="shared" si="8"/>
        <v>47.014135561353086</v>
      </c>
      <c r="N73" s="9">
        <f t="shared" si="9"/>
        <v>9.4343887400570399</v>
      </c>
      <c r="O73" s="14">
        <f t="shared" si="9"/>
        <v>25.16249508917489</v>
      </c>
    </row>
    <row r="74" spans="1:15" x14ac:dyDescent="0.3">
      <c r="A74" s="19"/>
      <c r="B74" s="8" t="s">
        <v>19</v>
      </c>
      <c r="C74" s="8">
        <v>16342.296</v>
      </c>
      <c r="D74" s="8">
        <v>7661.6220000000003</v>
      </c>
      <c r="E74" s="8">
        <f t="shared" si="5"/>
        <v>24003.918000000001</v>
      </c>
      <c r="F74" s="8">
        <v>14</v>
      </c>
      <c r="G74" s="8">
        <v>57</v>
      </c>
      <c r="H74" s="8">
        <f t="shared" si="6"/>
        <v>71</v>
      </c>
      <c r="I74" s="8">
        <v>7</v>
      </c>
      <c r="J74" s="8">
        <v>34</v>
      </c>
      <c r="K74" s="8">
        <f t="shared" si="7"/>
        <v>41</v>
      </c>
      <c r="L74" s="9">
        <f t="shared" si="8"/>
        <v>8.5667277107206967</v>
      </c>
      <c r="M74" s="9">
        <f t="shared" si="8"/>
        <v>74.39677916764883</v>
      </c>
      <c r="N74" s="9">
        <f t="shared" si="9"/>
        <v>4.2833638553603484</v>
      </c>
      <c r="O74" s="14">
        <f t="shared" si="9"/>
        <v>44.377026170176499</v>
      </c>
    </row>
    <row r="75" spans="1:15" x14ac:dyDescent="0.3">
      <c r="A75" s="20"/>
      <c r="B75" s="10" t="s">
        <v>20</v>
      </c>
      <c r="C75" s="10">
        <v>13263.837</v>
      </c>
      <c r="D75" s="10">
        <v>16415.419000000002</v>
      </c>
      <c r="E75" s="10">
        <f t="shared" si="5"/>
        <v>29679.256000000001</v>
      </c>
      <c r="F75" s="10">
        <v>13</v>
      </c>
      <c r="G75" s="10">
        <v>75</v>
      </c>
      <c r="H75" s="10">
        <f t="shared" si="6"/>
        <v>88</v>
      </c>
      <c r="I75" s="10">
        <v>13</v>
      </c>
      <c r="J75" s="10">
        <v>51</v>
      </c>
      <c r="K75" s="10">
        <f t="shared" si="7"/>
        <v>64</v>
      </c>
      <c r="L75" s="11">
        <f t="shared" si="8"/>
        <v>9.8010854626756956</v>
      </c>
      <c r="M75" s="11">
        <f t="shared" si="8"/>
        <v>45.688751532933757</v>
      </c>
      <c r="N75" s="11">
        <f t="shared" si="9"/>
        <v>9.8010854626756956</v>
      </c>
      <c r="O75" s="15">
        <f t="shared" si="9"/>
        <v>31.068351042394955</v>
      </c>
    </row>
    <row r="76" spans="1:15" x14ac:dyDescent="0.3">
      <c r="A76" s="1"/>
      <c r="L76" s="2"/>
      <c r="M76" s="2"/>
      <c r="N76" s="2"/>
      <c r="O76" s="2"/>
    </row>
    <row r="77" spans="1:15" x14ac:dyDescent="0.3">
      <c r="A77" s="18" t="s">
        <v>27</v>
      </c>
      <c r="B77" s="6" t="s">
        <v>15</v>
      </c>
      <c r="C77" s="6">
        <v>24778.59</v>
      </c>
      <c r="D77" s="6">
        <v>12078.074000000001</v>
      </c>
      <c r="E77" s="6">
        <f t="shared" si="5"/>
        <v>36856.664000000004</v>
      </c>
      <c r="F77" s="6">
        <v>34</v>
      </c>
      <c r="G77" s="6">
        <v>46</v>
      </c>
      <c r="H77" s="6">
        <f t="shared" si="6"/>
        <v>80</v>
      </c>
      <c r="I77" s="6">
        <v>19</v>
      </c>
      <c r="J77" s="6">
        <v>17</v>
      </c>
      <c r="K77" s="6">
        <f t="shared" si="7"/>
        <v>36</v>
      </c>
      <c r="L77" s="7">
        <f t="shared" si="8"/>
        <v>13.721523298944774</v>
      </c>
      <c r="M77" s="7">
        <f t="shared" si="8"/>
        <v>38.085542446585436</v>
      </c>
      <c r="N77" s="7">
        <f t="shared" si="9"/>
        <v>7.6679100788220795</v>
      </c>
      <c r="O77" s="13">
        <f t="shared" si="9"/>
        <v>14.075091773738098</v>
      </c>
    </row>
    <row r="78" spans="1:15" x14ac:dyDescent="0.3">
      <c r="A78" s="19"/>
      <c r="B78" s="8" t="s">
        <v>16</v>
      </c>
      <c r="C78" s="8">
        <v>21229.08</v>
      </c>
      <c r="D78" s="8">
        <v>17198.468000000001</v>
      </c>
      <c r="E78" s="8">
        <f t="shared" si="5"/>
        <v>38427.548000000003</v>
      </c>
      <c r="F78" s="8">
        <v>39</v>
      </c>
      <c r="G78" s="8">
        <v>55</v>
      </c>
      <c r="H78" s="8">
        <f t="shared" si="6"/>
        <v>94</v>
      </c>
      <c r="I78" s="8">
        <v>13</v>
      </c>
      <c r="J78" s="8">
        <v>16</v>
      </c>
      <c r="K78" s="8">
        <f t="shared" si="7"/>
        <v>29</v>
      </c>
      <c r="L78" s="9">
        <f t="shared" si="8"/>
        <v>18.371026912141268</v>
      </c>
      <c r="M78" s="9">
        <f t="shared" si="8"/>
        <v>31.979592600922363</v>
      </c>
      <c r="N78" s="9">
        <f t="shared" si="9"/>
        <v>6.1236756373804226</v>
      </c>
      <c r="O78" s="14">
        <f t="shared" si="9"/>
        <v>9.3031542111774144</v>
      </c>
    </row>
    <row r="79" spans="1:15" x14ac:dyDescent="0.3">
      <c r="A79" s="19"/>
      <c r="B79" s="8" t="s">
        <v>17</v>
      </c>
      <c r="C79" s="8">
        <v>19675.548999999999</v>
      </c>
      <c r="D79" s="8">
        <v>20212.182000000001</v>
      </c>
      <c r="E79" s="8">
        <f t="shared" si="5"/>
        <v>39887.731</v>
      </c>
      <c r="F79" s="8">
        <v>50</v>
      </c>
      <c r="G79" s="8">
        <v>58</v>
      </c>
      <c r="H79" s="8">
        <f t="shared" si="6"/>
        <v>108</v>
      </c>
      <c r="I79" s="8">
        <v>12</v>
      </c>
      <c r="J79" s="8">
        <v>25</v>
      </c>
      <c r="K79" s="8">
        <f t="shared" si="7"/>
        <v>37</v>
      </c>
      <c r="L79" s="9">
        <f t="shared" si="8"/>
        <v>25.412251520910548</v>
      </c>
      <c r="M79" s="9">
        <f t="shared" si="8"/>
        <v>28.695565872106236</v>
      </c>
      <c r="N79" s="9">
        <f t="shared" si="9"/>
        <v>6.0989403650185308</v>
      </c>
      <c r="O79" s="14">
        <f t="shared" si="9"/>
        <v>12.36877839314924</v>
      </c>
    </row>
    <row r="80" spans="1:15" x14ac:dyDescent="0.3">
      <c r="A80" s="19"/>
      <c r="B80" s="8" t="s">
        <v>18</v>
      </c>
      <c r="C80" s="8">
        <v>18182.933000000001</v>
      </c>
      <c r="D80" s="8">
        <v>19574.062999999998</v>
      </c>
      <c r="E80" s="8">
        <f t="shared" si="5"/>
        <v>37756.995999999999</v>
      </c>
      <c r="F80" s="8">
        <v>41</v>
      </c>
      <c r="G80" s="8">
        <v>77</v>
      </c>
      <c r="H80" s="8">
        <f t="shared" si="6"/>
        <v>118</v>
      </c>
      <c r="I80" s="8">
        <v>16</v>
      </c>
      <c r="J80" s="8">
        <v>22</v>
      </c>
      <c r="K80" s="8">
        <f t="shared" si="7"/>
        <v>38</v>
      </c>
      <c r="L80" s="9">
        <f t="shared" si="8"/>
        <v>22.548617431522185</v>
      </c>
      <c r="M80" s="9">
        <f t="shared" si="8"/>
        <v>39.337770599798318</v>
      </c>
      <c r="N80" s="9">
        <f t="shared" si="9"/>
        <v>8.7994604610818286</v>
      </c>
      <c r="O80" s="14">
        <f t="shared" si="9"/>
        <v>11.239363028513806</v>
      </c>
    </row>
    <row r="81" spans="1:15" x14ac:dyDescent="0.3">
      <c r="A81" s="19"/>
      <c r="B81" s="8" t="s">
        <v>19</v>
      </c>
      <c r="C81" s="8">
        <v>15171.013999999999</v>
      </c>
      <c r="D81" s="8">
        <v>25599.814999999999</v>
      </c>
      <c r="E81" s="8">
        <f t="shared" si="5"/>
        <v>40770.828999999998</v>
      </c>
      <c r="F81" s="8">
        <v>28</v>
      </c>
      <c r="G81" s="8">
        <v>76</v>
      </c>
      <c r="H81" s="8">
        <f t="shared" si="6"/>
        <v>104</v>
      </c>
      <c r="I81" s="8">
        <v>13</v>
      </c>
      <c r="J81" s="8">
        <v>22</v>
      </c>
      <c r="K81" s="8">
        <f t="shared" si="7"/>
        <v>35</v>
      </c>
      <c r="L81" s="9">
        <f t="shared" si="8"/>
        <v>18.456248211227017</v>
      </c>
      <c r="M81" s="9">
        <f t="shared" si="8"/>
        <v>29.687714540124606</v>
      </c>
      <c r="N81" s="9">
        <f t="shared" si="9"/>
        <v>8.5689723837839704</v>
      </c>
      <c r="O81" s="14">
        <f t="shared" si="9"/>
        <v>8.5938121037202819</v>
      </c>
    </row>
    <row r="82" spans="1:15" x14ac:dyDescent="0.3">
      <c r="A82" s="20"/>
      <c r="B82" s="10" t="s">
        <v>20</v>
      </c>
      <c r="C82" s="10">
        <v>13499.361999999999</v>
      </c>
      <c r="D82" s="10">
        <v>21717.243999999999</v>
      </c>
      <c r="E82" s="10">
        <f t="shared" si="5"/>
        <v>35216.606</v>
      </c>
      <c r="F82" s="10">
        <v>47</v>
      </c>
      <c r="G82" s="10">
        <v>74</v>
      </c>
      <c r="H82" s="10">
        <f t="shared" si="6"/>
        <v>121</v>
      </c>
      <c r="I82" s="10">
        <v>19</v>
      </c>
      <c r="J82" s="10">
        <v>29</v>
      </c>
      <c r="K82" s="10">
        <f t="shared" si="7"/>
        <v>48</v>
      </c>
      <c r="L82" s="10">
        <f t="shared" si="8"/>
        <v>34.816460214934601</v>
      </c>
      <c r="M82" s="10">
        <f t="shared" si="8"/>
        <v>34.074305192684669</v>
      </c>
      <c r="N82" s="10">
        <f t="shared" si="9"/>
        <v>14.074739235824627</v>
      </c>
      <c r="O82" s="12">
        <f t="shared" si="9"/>
        <v>13.353443926862912</v>
      </c>
    </row>
  </sheetData>
  <mergeCells count="11">
    <mergeCell ref="A50:A55"/>
    <mergeCell ref="A57:A62"/>
    <mergeCell ref="A64:A69"/>
    <mergeCell ref="A71:A75"/>
    <mergeCell ref="A77:A82"/>
    <mergeCell ref="A43:A48"/>
    <mergeCell ref="A7:A11"/>
    <mergeCell ref="A13:A17"/>
    <mergeCell ref="A19:A23"/>
    <mergeCell ref="A25:A29"/>
    <mergeCell ref="A31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0970-8266-4016-8ED5-A7800E2B333C}">
  <dimension ref="A2:I52"/>
  <sheetViews>
    <sheetView tabSelected="1" topLeftCell="A43" workbookViewId="0">
      <selection activeCell="B63" sqref="B63"/>
    </sheetView>
  </sheetViews>
  <sheetFormatPr defaultRowHeight="14.4" x14ac:dyDescent="0.3"/>
  <cols>
    <col min="1" max="1" width="30.6640625" bestFit="1" customWidth="1"/>
    <col min="2" max="2" width="46.33203125" bestFit="1" customWidth="1"/>
    <col min="4" max="4" width="32.109375" bestFit="1" customWidth="1"/>
    <col min="5" max="5" width="37.33203125" bestFit="1" customWidth="1"/>
    <col min="6" max="6" width="41.44140625" bestFit="1" customWidth="1"/>
    <col min="7" max="7" width="36.6640625" bestFit="1" customWidth="1"/>
    <col min="8" max="8" width="37.109375" bestFit="1" customWidth="1"/>
    <col min="9" max="9" width="35.5546875" bestFit="1" customWidth="1"/>
  </cols>
  <sheetData>
    <row r="2" spans="1:9" ht="18" x14ac:dyDescent="0.35">
      <c r="A2" s="5" t="s">
        <v>55</v>
      </c>
      <c r="B2" s="5"/>
      <c r="C2" s="5"/>
      <c r="D2" s="5"/>
      <c r="E2" s="5"/>
      <c r="F2" s="5"/>
      <c r="G2" s="5"/>
      <c r="H2" s="5"/>
      <c r="I2" s="5"/>
    </row>
    <row r="3" spans="1:9" x14ac:dyDescent="0.3">
      <c r="G3" s="3" t="s">
        <v>71</v>
      </c>
      <c r="H3" s="3" t="s">
        <v>72</v>
      </c>
      <c r="I3" s="3" t="s">
        <v>73</v>
      </c>
    </row>
    <row r="4" spans="1:9" x14ac:dyDescent="0.3">
      <c r="A4" t="s">
        <v>41</v>
      </c>
      <c r="B4" t="s">
        <v>42</v>
      </c>
      <c r="C4" t="s">
        <v>45</v>
      </c>
      <c r="D4" t="s">
        <v>61</v>
      </c>
      <c r="E4" t="s">
        <v>63</v>
      </c>
      <c r="F4" t="s">
        <v>62</v>
      </c>
      <c r="G4" s="2" t="s">
        <v>64</v>
      </c>
      <c r="H4" s="2" t="s">
        <v>66</v>
      </c>
      <c r="I4" s="2" t="s">
        <v>65</v>
      </c>
    </row>
    <row r="5" spans="1:9" x14ac:dyDescent="0.3">
      <c r="G5" s="2"/>
      <c r="H5" s="2"/>
      <c r="I5" s="2"/>
    </row>
    <row r="6" spans="1:9" x14ac:dyDescent="0.3">
      <c r="A6" s="18" t="s">
        <v>56</v>
      </c>
      <c r="B6" s="6" t="s">
        <v>46</v>
      </c>
      <c r="C6" s="6">
        <v>40655.101999999999</v>
      </c>
      <c r="D6" s="6">
        <v>29</v>
      </c>
      <c r="E6" s="6">
        <v>115</v>
      </c>
      <c r="F6" s="6">
        <v>24</v>
      </c>
      <c r="G6" s="7">
        <f>(D6/C6)*10000</f>
        <v>7.1331760525407129</v>
      </c>
      <c r="H6" s="7">
        <f>(E6/C6)*10000</f>
        <v>28.286732622144203</v>
      </c>
      <c r="I6" s="13">
        <f>(F6/C6)*10000</f>
        <v>5.9033181124474865</v>
      </c>
    </row>
    <row r="7" spans="1:9" x14ac:dyDescent="0.3">
      <c r="A7" s="20"/>
      <c r="B7" s="10" t="s">
        <v>47</v>
      </c>
      <c r="C7" s="10">
        <v>37202.531000000003</v>
      </c>
      <c r="D7" s="10">
        <v>49</v>
      </c>
      <c r="E7" s="10">
        <v>70</v>
      </c>
      <c r="F7" s="10">
        <v>12</v>
      </c>
      <c r="G7" s="11">
        <f>(D7/C7)*10000</f>
        <v>13.171146877076724</v>
      </c>
      <c r="H7" s="11">
        <f>(E7/C7)*10000</f>
        <v>18.815924110109602</v>
      </c>
      <c r="I7" s="15">
        <f>(F7/C7)*10000</f>
        <v>3.2255869903045036</v>
      </c>
    </row>
    <row r="8" spans="1:9" x14ac:dyDescent="0.3">
      <c r="G8" s="2"/>
      <c r="H8" s="2"/>
      <c r="I8" s="2"/>
    </row>
    <row r="9" spans="1:9" x14ac:dyDescent="0.3">
      <c r="G9" s="2"/>
      <c r="H9" s="2"/>
      <c r="I9" s="2"/>
    </row>
    <row r="10" spans="1:9" x14ac:dyDescent="0.3">
      <c r="A10" s="18" t="s">
        <v>57</v>
      </c>
      <c r="B10" s="6" t="s">
        <v>46</v>
      </c>
      <c r="C10" s="6">
        <v>34273.07</v>
      </c>
      <c r="D10" s="6">
        <v>29</v>
      </c>
      <c r="E10" s="6">
        <v>48</v>
      </c>
      <c r="F10" s="6">
        <v>19</v>
      </c>
      <c r="G10" s="7">
        <f>(D10/C10)*10000</f>
        <v>8.4614538469999907</v>
      </c>
      <c r="H10" s="7">
        <f>(E10/C10)*10000</f>
        <v>14.005164988137919</v>
      </c>
      <c r="I10" s="13">
        <f>(F10/C10)*10000</f>
        <v>5.5437111411379254</v>
      </c>
    </row>
    <row r="11" spans="1:9" x14ac:dyDescent="0.3">
      <c r="A11" s="20"/>
      <c r="B11" s="10" t="s">
        <v>48</v>
      </c>
      <c r="C11" s="10">
        <v>35382.118999999999</v>
      </c>
      <c r="D11" s="10">
        <v>37</v>
      </c>
      <c r="E11" s="10">
        <v>49</v>
      </c>
      <c r="F11" s="10">
        <v>17</v>
      </c>
      <c r="G11" s="11">
        <f>(D11/C11)*10000</f>
        <v>10.457259498788074</v>
      </c>
      <c r="H11" s="11">
        <f>(E11/C11)*10000</f>
        <v>13.848803120016639</v>
      </c>
      <c r="I11" s="15">
        <f>(F11/C11)*10000</f>
        <v>4.8046867967404667</v>
      </c>
    </row>
    <row r="12" spans="1:9" x14ac:dyDescent="0.3">
      <c r="G12" s="2"/>
      <c r="H12" s="2"/>
      <c r="I12" s="2"/>
    </row>
    <row r="13" spans="1:9" x14ac:dyDescent="0.3">
      <c r="G13" s="2"/>
      <c r="H13" s="2"/>
      <c r="I13" s="2"/>
    </row>
    <row r="14" spans="1:9" x14ac:dyDescent="0.3">
      <c r="A14" s="18" t="s">
        <v>58</v>
      </c>
      <c r="B14" s="6" t="s">
        <v>46</v>
      </c>
      <c r="C14" s="6">
        <v>55173.995000000003</v>
      </c>
      <c r="D14" s="6">
        <v>30</v>
      </c>
      <c r="E14" s="6">
        <v>71</v>
      </c>
      <c r="F14" s="6">
        <v>19</v>
      </c>
      <c r="G14" s="7">
        <f>(D14/C14)*10000</f>
        <v>5.4373441691144526</v>
      </c>
      <c r="H14" s="7">
        <f>(E14/C14)*10000</f>
        <v>12.86838120023754</v>
      </c>
      <c r="I14" s="13">
        <f>(F14/C14)*10000</f>
        <v>3.4436513071058203</v>
      </c>
    </row>
    <row r="15" spans="1:9" x14ac:dyDescent="0.3">
      <c r="A15" s="19"/>
      <c r="B15" s="8" t="s">
        <v>47</v>
      </c>
      <c r="C15" s="8">
        <v>54558.135000000002</v>
      </c>
      <c r="D15" s="8">
        <v>21</v>
      </c>
      <c r="E15" s="8">
        <v>125</v>
      </c>
      <c r="F15" s="8">
        <v>18</v>
      </c>
      <c r="G15" s="9">
        <f>(D15/C15)*10000</f>
        <v>3.8491051792734483</v>
      </c>
      <c r="H15" s="9">
        <f>(E15/C15)*10000</f>
        <v>22.911340352818147</v>
      </c>
      <c r="I15" s="14">
        <f>(F15/C15)*10000</f>
        <v>3.2992330108058128</v>
      </c>
    </row>
    <row r="16" spans="1:9" x14ac:dyDescent="0.3">
      <c r="A16" s="19"/>
      <c r="B16" s="8" t="s">
        <v>49</v>
      </c>
      <c r="C16" s="8">
        <v>54379.696000000004</v>
      </c>
      <c r="D16" s="8">
        <v>22</v>
      </c>
      <c r="E16" s="8">
        <v>100</v>
      </c>
      <c r="F16" s="8">
        <v>19</v>
      </c>
      <c r="G16" s="9">
        <f>(D16/C16)*10000</f>
        <v>4.0456276180727455</v>
      </c>
      <c r="H16" s="9">
        <f>(E16/C16)*10000</f>
        <v>18.389216445785205</v>
      </c>
      <c r="I16" s="14">
        <f>(F16/C16)*10000</f>
        <v>3.4939511246991892</v>
      </c>
    </row>
    <row r="17" spans="1:9" x14ac:dyDescent="0.3">
      <c r="A17" s="20"/>
      <c r="B17" s="10" t="s">
        <v>50</v>
      </c>
      <c r="C17" s="10">
        <v>49405.309000000001</v>
      </c>
      <c r="D17" s="10">
        <v>20</v>
      </c>
      <c r="E17" s="10">
        <v>78</v>
      </c>
      <c r="F17" s="10">
        <v>24</v>
      </c>
      <c r="G17" s="11">
        <f>(D17/C17)*10000</f>
        <v>4.0481479429670202</v>
      </c>
      <c r="H17" s="11">
        <f>(E17/C17)*10000</f>
        <v>15.787776977571378</v>
      </c>
      <c r="I17" s="15">
        <f>(F17/C17)*10000</f>
        <v>4.8577775315604237</v>
      </c>
    </row>
    <row r="18" spans="1:9" x14ac:dyDescent="0.3">
      <c r="G18" s="2"/>
      <c r="H18" s="2"/>
      <c r="I18" s="2"/>
    </row>
    <row r="19" spans="1:9" x14ac:dyDescent="0.3">
      <c r="G19" s="2"/>
      <c r="H19" s="2"/>
      <c r="I19" s="2"/>
    </row>
    <row r="20" spans="1:9" x14ac:dyDescent="0.3">
      <c r="A20" s="18" t="s">
        <v>59</v>
      </c>
      <c r="B20" s="6" t="s">
        <v>46</v>
      </c>
      <c r="C20" s="6">
        <v>48657.086000000003</v>
      </c>
      <c r="D20" s="6">
        <v>52</v>
      </c>
      <c r="E20" s="6">
        <v>44</v>
      </c>
      <c r="F20" s="6">
        <v>8</v>
      </c>
      <c r="G20" s="7">
        <f>(D20/C20)*10000</f>
        <v>10.687035388843467</v>
      </c>
      <c r="H20" s="7">
        <f>(E20/C20)*10000</f>
        <v>9.0428760982521634</v>
      </c>
      <c r="I20" s="13">
        <f>(F20/C20)*10000</f>
        <v>1.6441592905913025</v>
      </c>
    </row>
    <row r="21" spans="1:9" x14ac:dyDescent="0.3">
      <c r="A21" s="20"/>
      <c r="B21" s="10" t="s">
        <v>47</v>
      </c>
      <c r="C21" s="10">
        <v>47565.39</v>
      </c>
      <c r="D21" s="10">
        <v>65</v>
      </c>
      <c r="E21" s="10">
        <v>64</v>
      </c>
      <c r="F21" s="10">
        <v>10</v>
      </c>
      <c r="G21" s="11">
        <f>(D21/C21)*10000</f>
        <v>13.665398307466836</v>
      </c>
      <c r="H21" s="11">
        <f>(E21/C21)*10000</f>
        <v>13.455161410428884</v>
      </c>
      <c r="I21" s="15">
        <f>(F21/C21)*10000</f>
        <v>2.1023689703795134</v>
      </c>
    </row>
    <row r="22" spans="1:9" x14ac:dyDescent="0.3">
      <c r="G22" s="16"/>
      <c r="H22" s="16"/>
      <c r="I22" s="16"/>
    </row>
    <row r="26" spans="1:9" ht="18" x14ac:dyDescent="0.35">
      <c r="A26" s="5" t="s">
        <v>67</v>
      </c>
      <c r="B26" s="5"/>
      <c r="C26" s="5"/>
      <c r="D26" s="5"/>
      <c r="E26" s="5"/>
      <c r="F26" s="5"/>
      <c r="G26" s="5"/>
      <c r="H26" s="5"/>
      <c r="I26" s="5"/>
    </row>
    <row r="27" spans="1:9" x14ac:dyDescent="0.3">
      <c r="G27" s="3" t="s">
        <v>68</v>
      </c>
      <c r="H27" s="3" t="s">
        <v>69</v>
      </c>
      <c r="I27" s="3" t="s">
        <v>70</v>
      </c>
    </row>
    <row r="28" spans="1:9" x14ac:dyDescent="0.3">
      <c r="A28" t="s">
        <v>41</v>
      </c>
      <c r="B28" t="s">
        <v>42</v>
      </c>
      <c r="C28" t="s">
        <v>45</v>
      </c>
      <c r="D28" t="s">
        <v>61</v>
      </c>
      <c r="E28" t="s">
        <v>63</v>
      </c>
      <c r="F28" t="s">
        <v>62</v>
      </c>
      <c r="G28" s="2" t="s">
        <v>64</v>
      </c>
      <c r="H28" s="2" t="s">
        <v>66</v>
      </c>
      <c r="I28" s="2" t="s">
        <v>65</v>
      </c>
    </row>
    <row r="29" spans="1:9" x14ac:dyDescent="0.3">
      <c r="G29" s="2"/>
      <c r="H29" s="2"/>
      <c r="I29" s="2"/>
    </row>
    <row r="30" spans="1:9" x14ac:dyDescent="0.3">
      <c r="A30" s="18" t="s">
        <v>56</v>
      </c>
      <c r="B30" s="6" t="s">
        <v>51</v>
      </c>
      <c r="C30" s="6">
        <v>28256.053</v>
      </c>
      <c r="D30" s="6">
        <v>14</v>
      </c>
      <c r="E30" s="6">
        <v>31</v>
      </c>
      <c r="F30" s="6">
        <v>8</v>
      </c>
      <c r="G30" s="7">
        <f>(D30/C30)*10000</f>
        <v>4.9546905931978547</v>
      </c>
      <c r="H30" s="7">
        <f>(E30/C30)*10000</f>
        <v>10.971100599223821</v>
      </c>
      <c r="I30" s="13">
        <f>(F30/C30)*10000</f>
        <v>2.8312517675416307</v>
      </c>
    </row>
    <row r="31" spans="1:9" x14ac:dyDescent="0.3">
      <c r="A31" s="20"/>
      <c r="B31" s="10" t="s">
        <v>52</v>
      </c>
      <c r="C31" s="10">
        <v>26824.473000000002</v>
      </c>
      <c r="D31" s="10">
        <v>9</v>
      </c>
      <c r="E31" s="10">
        <v>22</v>
      </c>
      <c r="F31" s="10">
        <v>6</v>
      </c>
      <c r="G31" s="11">
        <f>(D31/C31)*10000</f>
        <v>3.3551451318353953</v>
      </c>
      <c r="H31" s="11">
        <f>(E31/C31)*10000</f>
        <v>8.2014658778198548</v>
      </c>
      <c r="I31" s="15">
        <f>(F31/C31)*10000</f>
        <v>2.2367634212235967</v>
      </c>
    </row>
    <row r="32" spans="1:9" x14ac:dyDescent="0.3">
      <c r="G32" s="2"/>
      <c r="H32" s="2"/>
      <c r="I32" s="2"/>
    </row>
    <row r="33" spans="1:9" x14ac:dyDescent="0.3">
      <c r="G33" s="2"/>
      <c r="H33" s="2"/>
      <c r="I33" s="2"/>
    </row>
    <row r="34" spans="1:9" x14ac:dyDescent="0.3">
      <c r="A34" s="18" t="s">
        <v>57</v>
      </c>
      <c r="B34" s="6" t="s">
        <v>51</v>
      </c>
      <c r="C34" s="6">
        <v>23565.181</v>
      </c>
      <c r="D34" s="6">
        <v>9</v>
      </c>
      <c r="E34" s="6">
        <v>33</v>
      </c>
      <c r="F34" s="6">
        <v>4</v>
      </c>
      <c r="G34" s="7">
        <f>(D34/C34)*10000</f>
        <v>3.8191940897886592</v>
      </c>
      <c r="H34" s="7">
        <f>(E34/C34)*10000</f>
        <v>14.003711662558416</v>
      </c>
      <c r="I34" s="13">
        <f>(F34/C34)*10000</f>
        <v>1.697419595461626</v>
      </c>
    </row>
    <row r="35" spans="1:9" x14ac:dyDescent="0.3">
      <c r="A35" s="19"/>
      <c r="B35" s="8" t="s">
        <v>52</v>
      </c>
      <c r="C35" s="8">
        <v>24564.966</v>
      </c>
      <c r="D35" s="8">
        <v>4</v>
      </c>
      <c r="E35" s="8">
        <v>4</v>
      </c>
      <c r="F35" s="8">
        <v>0</v>
      </c>
      <c r="G35" s="9">
        <f>(D35/C35)*10000</f>
        <v>1.6283352478485009</v>
      </c>
      <c r="H35" s="9">
        <f>(E35/C35)*10000</f>
        <v>1.6283352478485009</v>
      </c>
      <c r="I35" s="14">
        <f>(F35/C35)*10000</f>
        <v>0</v>
      </c>
    </row>
    <row r="36" spans="1:9" x14ac:dyDescent="0.3">
      <c r="A36" s="20"/>
      <c r="B36" s="10" t="s">
        <v>53</v>
      </c>
      <c r="C36" s="10">
        <v>24748.431</v>
      </c>
      <c r="D36" s="10">
        <v>14</v>
      </c>
      <c r="E36" s="10">
        <v>15</v>
      </c>
      <c r="F36" s="10">
        <v>10</v>
      </c>
      <c r="G36" s="11">
        <f>(D36/C36)*10000</f>
        <v>5.656924271280066</v>
      </c>
      <c r="H36" s="11">
        <f>(E36/C36)*10000</f>
        <v>6.0609902906572133</v>
      </c>
      <c r="I36" s="15">
        <f>(F36/C36)*10000</f>
        <v>4.0406601937714761</v>
      </c>
    </row>
    <row r="37" spans="1:9" x14ac:dyDescent="0.3">
      <c r="G37" s="2"/>
      <c r="H37" s="2"/>
      <c r="I37" s="2"/>
    </row>
    <row r="38" spans="1:9" x14ac:dyDescent="0.3">
      <c r="G38" s="2"/>
      <c r="H38" s="2"/>
      <c r="I38" s="2"/>
    </row>
    <row r="39" spans="1:9" x14ac:dyDescent="0.3">
      <c r="A39" s="18" t="s">
        <v>58</v>
      </c>
      <c r="B39" s="6" t="s">
        <v>51</v>
      </c>
      <c r="C39" s="6">
        <v>58607.417000000001</v>
      </c>
      <c r="D39" s="6">
        <v>36</v>
      </c>
      <c r="E39" s="6">
        <v>54</v>
      </c>
      <c r="F39" s="6">
        <v>7</v>
      </c>
      <c r="G39" s="7">
        <f>(D39/C39)*10000</f>
        <v>6.1425672453710076</v>
      </c>
      <c r="H39" s="7">
        <f>(E39/C39)*10000</f>
        <v>9.2138508680565128</v>
      </c>
      <c r="I39" s="13">
        <f>(F39/C39)*10000</f>
        <v>1.1943880754888072</v>
      </c>
    </row>
    <row r="40" spans="1:9" x14ac:dyDescent="0.3">
      <c r="A40" s="19"/>
      <c r="B40" s="8" t="s">
        <v>52</v>
      </c>
      <c r="C40" s="8">
        <v>57734.97</v>
      </c>
      <c r="D40" s="8">
        <v>32</v>
      </c>
      <c r="E40" s="8">
        <v>65</v>
      </c>
      <c r="F40" s="8">
        <v>17</v>
      </c>
      <c r="G40" s="9">
        <f>(D40/C40)*10000</f>
        <v>5.542568048446201</v>
      </c>
      <c r="H40" s="9">
        <f>(E40/C40)*10000</f>
        <v>11.258341348406347</v>
      </c>
      <c r="I40" s="14">
        <f>(F40/C40)*10000</f>
        <v>2.9444892757370447</v>
      </c>
    </row>
    <row r="41" spans="1:9" x14ac:dyDescent="0.3">
      <c r="A41" s="19"/>
      <c r="B41" s="8" t="s">
        <v>53</v>
      </c>
      <c r="C41" s="8">
        <v>56785.091</v>
      </c>
      <c r="D41" s="8">
        <v>72</v>
      </c>
      <c r="E41" s="8">
        <v>27</v>
      </c>
      <c r="F41" s="8">
        <v>6</v>
      </c>
      <c r="G41" s="9">
        <f>(D41/C41)*10000</f>
        <v>12.679384453218539</v>
      </c>
      <c r="H41" s="9">
        <f>(E41/C41)*10000</f>
        <v>4.7547691699569521</v>
      </c>
      <c r="I41" s="14">
        <f>(F41/C41)*10000</f>
        <v>1.0566153711015449</v>
      </c>
    </row>
    <row r="42" spans="1:9" x14ac:dyDescent="0.3">
      <c r="A42" s="20"/>
      <c r="B42" s="10" t="s">
        <v>54</v>
      </c>
      <c r="C42" s="10">
        <v>54320.695</v>
      </c>
      <c r="D42" s="10">
        <v>43</v>
      </c>
      <c r="E42" s="10">
        <v>23</v>
      </c>
      <c r="F42" s="10">
        <v>9</v>
      </c>
      <c r="G42" s="11">
        <f>(D42/C42)*10000</f>
        <v>7.9159517380990794</v>
      </c>
      <c r="H42" s="11">
        <f>(E42/C42)*10000</f>
        <v>4.2341137203785779</v>
      </c>
      <c r="I42" s="15">
        <f>(F42/C42)*10000</f>
        <v>1.6568271079742261</v>
      </c>
    </row>
    <row r="43" spans="1:9" x14ac:dyDescent="0.3">
      <c r="G43" s="2"/>
      <c r="H43" s="2"/>
      <c r="I43" s="2"/>
    </row>
    <row r="44" spans="1:9" x14ac:dyDescent="0.3">
      <c r="G44" s="2"/>
      <c r="H44" s="2"/>
      <c r="I44" s="2"/>
    </row>
    <row r="45" spans="1:9" x14ac:dyDescent="0.3">
      <c r="A45" s="18" t="s">
        <v>59</v>
      </c>
      <c r="B45" s="6" t="s">
        <v>51</v>
      </c>
      <c r="C45" s="6">
        <v>44383.05</v>
      </c>
      <c r="D45" s="6">
        <v>35</v>
      </c>
      <c r="E45" s="6">
        <v>52</v>
      </c>
      <c r="F45" s="6">
        <v>6</v>
      </c>
      <c r="G45" s="7">
        <f>(D45/C45)*10000</f>
        <v>7.8858933759622198</v>
      </c>
      <c r="H45" s="7">
        <f>(E45/C45)*10000</f>
        <v>11.716184444286727</v>
      </c>
      <c r="I45" s="13">
        <f>(F45/C45)*10000</f>
        <v>1.3518674358792377</v>
      </c>
    </row>
    <row r="46" spans="1:9" x14ac:dyDescent="0.3">
      <c r="A46" s="19"/>
      <c r="B46" s="8" t="s">
        <v>52</v>
      </c>
      <c r="C46" s="8">
        <v>42242.860999999997</v>
      </c>
      <c r="D46" s="8">
        <v>22</v>
      </c>
      <c r="E46" s="8">
        <v>46</v>
      </c>
      <c r="F46" s="8">
        <v>8</v>
      </c>
      <c r="G46" s="9">
        <f>(D46/C46)*10000</f>
        <v>5.2079805863528046</v>
      </c>
      <c r="H46" s="9">
        <f>(E46/C46)*10000</f>
        <v>10.889413953283137</v>
      </c>
      <c r="I46" s="14">
        <f>(F46/C46)*10000</f>
        <v>1.8938111223101108</v>
      </c>
    </row>
    <row r="47" spans="1:9" x14ac:dyDescent="0.3">
      <c r="A47" s="20"/>
      <c r="B47" s="10" t="s">
        <v>53</v>
      </c>
      <c r="C47" s="10">
        <v>47580.11</v>
      </c>
      <c r="D47" s="10">
        <v>23</v>
      </c>
      <c r="E47" s="10">
        <v>46</v>
      </c>
      <c r="F47" s="10">
        <v>17</v>
      </c>
      <c r="G47" s="11">
        <f>(D47/C47)*10000</f>
        <v>4.8339526747626271</v>
      </c>
      <c r="H47" s="11">
        <f>(E47/C47)*10000</f>
        <v>9.6679053495252543</v>
      </c>
      <c r="I47" s="15">
        <f>(F47/C47)*10000</f>
        <v>3.572921542215854</v>
      </c>
    </row>
    <row r="48" spans="1:9" x14ac:dyDescent="0.3">
      <c r="G48" s="2"/>
      <c r="H48" s="2"/>
      <c r="I48" s="2"/>
    </row>
    <row r="49" spans="1:9" x14ac:dyDescent="0.3">
      <c r="A49" s="18" t="s">
        <v>60</v>
      </c>
      <c r="B49" s="6" t="s">
        <v>51</v>
      </c>
      <c r="C49" s="6">
        <v>45588.798999999999</v>
      </c>
      <c r="D49" s="6">
        <v>16</v>
      </c>
      <c r="E49" s="6">
        <v>19</v>
      </c>
      <c r="F49" s="6">
        <v>8</v>
      </c>
      <c r="G49" s="7">
        <f>(D49/C49)*10000</f>
        <v>3.5096340221640849</v>
      </c>
      <c r="H49" s="7">
        <f>(E49/C49)*10000</f>
        <v>4.1676904013198506</v>
      </c>
      <c r="I49" s="13">
        <f>(F49/C49)*10000</f>
        <v>1.7548170110820425</v>
      </c>
    </row>
    <row r="50" spans="1:9" x14ac:dyDescent="0.3">
      <c r="A50" s="19"/>
      <c r="B50" s="8" t="s">
        <v>52</v>
      </c>
      <c r="C50" s="8">
        <v>52874.275000000001</v>
      </c>
      <c r="D50" s="8">
        <v>13</v>
      </c>
      <c r="E50" s="8">
        <v>42</v>
      </c>
      <c r="F50" s="8">
        <v>11</v>
      </c>
      <c r="G50" s="9">
        <f>(D50/C50)*10000</f>
        <v>2.4586625537655125</v>
      </c>
      <c r="H50" s="9">
        <f>(E50/C50)*10000</f>
        <v>7.9433713275501177</v>
      </c>
      <c r="I50" s="14">
        <f>(F50/C50)*10000</f>
        <v>2.0804067762631262</v>
      </c>
    </row>
    <row r="51" spans="1:9" x14ac:dyDescent="0.3">
      <c r="A51" s="20"/>
      <c r="B51" s="10" t="s">
        <v>53</v>
      </c>
      <c r="C51" s="10">
        <v>51008.146999999997</v>
      </c>
      <c r="D51" s="10">
        <v>4</v>
      </c>
      <c r="E51" s="10">
        <v>64</v>
      </c>
      <c r="F51" s="10">
        <v>7</v>
      </c>
      <c r="G51" s="11">
        <f>(D51/C51)*10000</f>
        <v>0.78418845522853442</v>
      </c>
      <c r="H51" s="11">
        <f>(E51/C51)*10000</f>
        <v>12.547015283656551</v>
      </c>
      <c r="I51" s="15">
        <f>(F51/C51)*10000</f>
        <v>1.372329796649935</v>
      </c>
    </row>
    <row r="52" spans="1:9" x14ac:dyDescent="0.3">
      <c r="G52" s="17"/>
      <c r="H52" s="17"/>
      <c r="I52" s="17"/>
    </row>
  </sheetData>
  <mergeCells count="9">
    <mergeCell ref="A39:A42"/>
    <mergeCell ref="A45:A47"/>
    <mergeCell ref="A49:A51"/>
    <mergeCell ref="A6:A7"/>
    <mergeCell ref="A10:A11"/>
    <mergeCell ref="A14:A17"/>
    <mergeCell ref="A20:A21"/>
    <mergeCell ref="A30:A31"/>
    <mergeCell ref="A34: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Fig5 – Figure Suppl1 G and H</vt:lpstr>
      <vt:lpstr>Fig5 – Figure Suppl1 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2022-02-09T16:15:37Z</dcterms:created>
  <dcterms:modified xsi:type="dcterms:W3CDTF">2022-07-21T16:43:08Z</dcterms:modified>
</cp:coreProperties>
</file>