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" documentId="8_{D9535D78-4886-42AB-9F24-77FF3357B677}" xr6:coauthVersionLast="47" xr6:coauthVersionMax="47" xr10:uidLastSave="{1C94A7F2-AFA0-4CF6-A65C-B4598E9D6CA3}"/>
  <bookViews>
    <workbookView xWindow="-108" yWindow="-108" windowWidth="23256" windowHeight="12456" xr2:uid="{D28C2BDF-9087-4449-81F2-EA192C6D9A3F}"/>
  </bookViews>
  <sheets>
    <sheet name="Fig6 – Figure Suppl2 G and 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H77" i="1"/>
  <c r="E77" i="1"/>
  <c r="P76" i="1"/>
  <c r="O76" i="1"/>
  <c r="N76" i="1"/>
  <c r="M76" i="1"/>
  <c r="L76" i="1"/>
  <c r="H76" i="1"/>
  <c r="E76" i="1"/>
  <c r="P75" i="1"/>
  <c r="O75" i="1"/>
  <c r="N75" i="1"/>
  <c r="M75" i="1"/>
  <c r="L75" i="1"/>
  <c r="H75" i="1"/>
  <c r="E75" i="1"/>
  <c r="P74" i="1"/>
  <c r="O74" i="1"/>
  <c r="N74" i="1"/>
  <c r="M74" i="1"/>
  <c r="L74" i="1"/>
  <c r="H74" i="1"/>
  <c r="E74" i="1"/>
  <c r="P73" i="1"/>
  <c r="O73" i="1"/>
  <c r="N73" i="1"/>
  <c r="M73" i="1"/>
  <c r="L73" i="1"/>
  <c r="H73" i="1"/>
  <c r="E73" i="1"/>
  <c r="P72" i="1"/>
  <c r="O72" i="1"/>
  <c r="N72" i="1"/>
  <c r="M72" i="1"/>
  <c r="L72" i="1"/>
  <c r="H72" i="1"/>
  <c r="E72" i="1"/>
  <c r="P71" i="1"/>
  <c r="O71" i="1"/>
  <c r="N71" i="1"/>
  <c r="M71" i="1"/>
  <c r="L71" i="1"/>
  <c r="H71" i="1"/>
  <c r="E71" i="1"/>
  <c r="P69" i="1"/>
  <c r="O69" i="1"/>
  <c r="N69" i="1"/>
  <c r="M69" i="1"/>
  <c r="L69" i="1"/>
  <c r="H69" i="1"/>
  <c r="E69" i="1"/>
  <c r="P68" i="1"/>
  <c r="O68" i="1"/>
  <c r="N68" i="1"/>
  <c r="M68" i="1"/>
  <c r="L68" i="1"/>
  <c r="H68" i="1"/>
  <c r="E68" i="1"/>
  <c r="P67" i="1"/>
  <c r="O67" i="1"/>
  <c r="N67" i="1"/>
  <c r="M67" i="1"/>
  <c r="L67" i="1"/>
  <c r="H67" i="1"/>
  <c r="E67" i="1"/>
  <c r="P66" i="1"/>
  <c r="O66" i="1"/>
  <c r="N66" i="1"/>
  <c r="M66" i="1"/>
  <c r="L66" i="1"/>
  <c r="H66" i="1"/>
  <c r="E66" i="1"/>
  <c r="P65" i="1"/>
  <c r="O65" i="1"/>
  <c r="N65" i="1"/>
  <c r="M65" i="1"/>
  <c r="L65" i="1"/>
  <c r="H65" i="1"/>
  <c r="E65" i="1"/>
  <c r="P63" i="1"/>
  <c r="O63" i="1"/>
  <c r="N63" i="1"/>
  <c r="M63" i="1"/>
  <c r="L63" i="1"/>
  <c r="H63" i="1"/>
  <c r="E63" i="1"/>
  <c r="P62" i="1"/>
  <c r="O62" i="1"/>
  <c r="N62" i="1"/>
  <c r="M62" i="1"/>
  <c r="L62" i="1"/>
  <c r="H62" i="1"/>
  <c r="E62" i="1"/>
  <c r="P61" i="1"/>
  <c r="O61" i="1"/>
  <c r="N61" i="1"/>
  <c r="M61" i="1"/>
  <c r="L61" i="1"/>
  <c r="H61" i="1"/>
  <c r="E61" i="1"/>
  <c r="P60" i="1"/>
  <c r="O60" i="1"/>
  <c r="N60" i="1"/>
  <c r="M60" i="1"/>
  <c r="L60" i="1"/>
  <c r="H60" i="1"/>
  <c r="E60" i="1"/>
  <c r="P59" i="1"/>
  <c r="O59" i="1"/>
  <c r="N59" i="1"/>
  <c r="M59" i="1"/>
  <c r="L59" i="1"/>
  <c r="H59" i="1"/>
  <c r="E59" i="1"/>
  <c r="P58" i="1"/>
  <c r="O58" i="1"/>
  <c r="N58" i="1"/>
  <c r="M58" i="1"/>
  <c r="L58" i="1"/>
  <c r="H58" i="1"/>
  <c r="E58" i="1"/>
  <c r="L57" i="1"/>
  <c r="P56" i="1"/>
  <c r="O56" i="1"/>
  <c r="N56" i="1"/>
  <c r="M56" i="1"/>
  <c r="L56" i="1"/>
  <c r="H56" i="1"/>
  <c r="E56" i="1"/>
  <c r="P55" i="1"/>
  <c r="O55" i="1"/>
  <c r="N55" i="1"/>
  <c r="M55" i="1"/>
  <c r="L55" i="1"/>
  <c r="H55" i="1"/>
  <c r="E55" i="1"/>
  <c r="P54" i="1"/>
  <c r="O54" i="1"/>
  <c r="N54" i="1"/>
  <c r="M54" i="1"/>
  <c r="L54" i="1"/>
  <c r="H54" i="1"/>
  <c r="E54" i="1"/>
  <c r="P53" i="1"/>
  <c r="O53" i="1"/>
  <c r="N53" i="1"/>
  <c r="M53" i="1"/>
  <c r="L53" i="1"/>
  <c r="H53" i="1"/>
  <c r="E53" i="1"/>
  <c r="P52" i="1"/>
  <c r="O52" i="1"/>
  <c r="N52" i="1"/>
  <c r="M52" i="1"/>
  <c r="L52" i="1"/>
  <c r="H52" i="1"/>
  <c r="E52" i="1"/>
  <c r="P50" i="1"/>
  <c r="O50" i="1"/>
  <c r="N50" i="1"/>
  <c r="M50" i="1"/>
  <c r="L50" i="1"/>
  <c r="H50" i="1"/>
  <c r="E50" i="1"/>
  <c r="P49" i="1"/>
  <c r="O49" i="1"/>
  <c r="N49" i="1"/>
  <c r="M49" i="1"/>
  <c r="L49" i="1"/>
  <c r="H49" i="1"/>
  <c r="E49" i="1"/>
  <c r="P48" i="1"/>
  <c r="O48" i="1"/>
  <c r="N48" i="1"/>
  <c r="M48" i="1"/>
  <c r="L48" i="1"/>
  <c r="H48" i="1"/>
  <c r="E48" i="1"/>
  <c r="P47" i="1"/>
  <c r="O47" i="1"/>
  <c r="N47" i="1"/>
  <c r="M47" i="1"/>
  <c r="L47" i="1"/>
  <c r="H47" i="1"/>
  <c r="E47" i="1"/>
  <c r="P46" i="1"/>
  <c r="O46" i="1"/>
  <c r="N46" i="1"/>
  <c r="M46" i="1"/>
  <c r="L46" i="1"/>
  <c r="H46" i="1"/>
  <c r="E46" i="1"/>
  <c r="P45" i="1"/>
  <c r="O45" i="1"/>
  <c r="N45" i="1"/>
  <c r="M45" i="1"/>
  <c r="L45" i="1"/>
  <c r="H45" i="1"/>
  <c r="E45" i="1"/>
  <c r="P36" i="1"/>
  <c r="O36" i="1"/>
  <c r="N36" i="1"/>
  <c r="M36" i="1"/>
  <c r="L36" i="1"/>
  <c r="H36" i="1"/>
  <c r="E36" i="1"/>
  <c r="P35" i="1"/>
  <c r="O35" i="1"/>
  <c r="N35" i="1"/>
  <c r="M35" i="1"/>
  <c r="L35" i="1"/>
  <c r="H35" i="1"/>
  <c r="E35" i="1"/>
  <c r="P34" i="1"/>
  <c r="O34" i="1"/>
  <c r="N34" i="1"/>
  <c r="M34" i="1"/>
  <c r="L34" i="1"/>
  <c r="H34" i="1"/>
  <c r="E34" i="1"/>
  <c r="P33" i="1"/>
  <c r="O33" i="1"/>
  <c r="N33" i="1"/>
  <c r="M33" i="1"/>
  <c r="L33" i="1"/>
  <c r="H33" i="1"/>
  <c r="E33" i="1"/>
  <c r="P32" i="1"/>
  <c r="O32" i="1"/>
  <c r="N32" i="1"/>
  <c r="M32" i="1"/>
  <c r="L32" i="1"/>
  <c r="H32" i="1"/>
  <c r="E32" i="1"/>
  <c r="P30" i="1"/>
  <c r="O30" i="1"/>
  <c r="N30" i="1"/>
  <c r="M30" i="1"/>
  <c r="L30" i="1"/>
  <c r="H30" i="1"/>
  <c r="E30" i="1"/>
  <c r="P29" i="1"/>
  <c r="O29" i="1"/>
  <c r="N29" i="1"/>
  <c r="M29" i="1"/>
  <c r="L29" i="1"/>
  <c r="H29" i="1"/>
  <c r="E29" i="1"/>
  <c r="P28" i="1"/>
  <c r="O28" i="1"/>
  <c r="N28" i="1"/>
  <c r="M28" i="1"/>
  <c r="L28" i="1"/>
  <c r="H28" i="1"/>
  <c r="E28" i="1"/>
  <c r="P27" i="1"/>
  <c r="O27" i="1"/>
  <c r="N27" i="1"/>
  <c r="M27" i="1"/>
  <c r="L27" i="1"/>
  <c r="H27" i="1"/>
  <c r="E27" i="1"/>
  <c r="P26" i="1"/>
  <c r="O26" i="1"/>
  <c r="N26" i="1"/>
  <c r="M26" i="1"/>
  <c r="L26" i="1"/>
  <c r="H26" i="1"/>
  <c r="E26" i="1"/>
  <c r="P24" i="1"/>
  <c r="O24" i="1"/>
  <c r="N24" i="1"/>
  <c r="M24" i="1"/>
  <c r="L24" i="1"/>
  <c r="H24" i="1"/>
  <c r="E24" i="1"/>
  <c r="P23" i="1"/>
  <c r="O23" i="1"/>
  <c r="N23" i="1"/>
  <c r="M23" i="1"/>
  <c r="L23" i="1"/>
  <c r="H23" i="1"/>
  <c r="E23" i="1"/>
  <c r="P22" i="1"/>
  <c r="O22" i="1"/>
  <c r="N22" i="1"/>
  <c r="M22" i="1"/>
  <c r="L22" i="1"/>
  <c r="H22" i="1"/>
  <c r="E22" i="1"/>
  <c r="P21" i="1"/>
  <c r="O21" i="1"/>
  <c r="N21" i="1"/>
  <c r="M21" i="1"/>
  <c r="L21" i="1"/>
  <c r="H21" i="1"/>
  <c r="E21" i="1"/>
  <c r="P19" i="1"/>
  <c r="O19" i="1"/>
  <c r="N19" i="1"/>
  <c r="M19" i="1"/>
  <c r="L19" i="1"/>
  <c r="H19" i="1"/>
  <c r="E19" i="1"/>
  <c r="P18" i="1"/>
  <c r="O18" i="1"/>
  <c r="N18" i="1"/>
  <c r="M18" i="1"/>
  <c r="L18" i="1"/>
  <c r="H18" i="1"/>
  <c r="E18" i="1"/>
  <c r="P17" i="1"/>
  <c r="O17" i="1"/>
  <c r="N17" i="1"/>
  <c r="M17" i="1"/>
  <c r="L17" i="1"/>
  <c r="H17" i="1"/>
  <c r="E17" i="1"/>
  <c r="P16" i="1"/>
  <c r="O16" i="1"/>
  <c r="N16" i="1"/>
  <c r="M16" i="1"/>
  <c r="L16" i="1"/>
  <c r="H16" i="1"/>
  <c r="E16" i="1"/>
  <c r="P14" i="1"/>
  <c r="O14" i="1"/>
  <c r="N14" i="1"/>
  <c r="M14" i="1"/>
  <c r="L14" i="1"/>
  <c r="H14" i="1"/>
  <c r="E14" i="1"/>
  <c r="P13" i="1"/>
  <c r="O13" i="1"/>
  <c r="N13" i="1"/>
  <c r="M13" i="1"/>
  <c r="L13" i="1"/>
  <c r="H13" i="1"/>
  <c r="E13" i="1"/>
  <c r="P11" i="1"/>
  <c r="O11" i="1"/>
  <c r="N11" i="1"/>
  <c r="M11" i="1"/>
  <c r="L11" i="1"/>
  <c r="H11" i="1"/>
  <c r="E11" i="1"/>
  <c r="P10" i="1"/>
  <c r="O10" i="1"/>
  <c r="N10" i="1"/>
  <c r="M10" i="1"/>
  <c r="L10" i="1"/>
  <c r="H10" i="1"/>
  <c r="E10" i="1"/>
  <c r="P9" i="1"/>
  <c r="O9" i="1"/>
  <c r="N9" i="1"/>
  <c r="M9" i="1"/>
  <c r="L9" i="1"/>
  <c r="H9" i="1"/>
  <c r="E9" i="1"/>
  <c r="P8" i="1"/>
  <c r="O8" i="1"/>
  <c r="N8" i="1"/>
  <c r="M8" i="1"/>
  <c r="L8" i="1"/>
  <c r="H8" i="1"/>
  <c r="E8" i="1"/>
  <c r="P7" i="1"/>
  <c r="O7" i="1"/>
  <c r="N7" i="1"/>
  <c r="M7" i="1"/>
  <c r="L7" i="1"/>
  <c r="H7" i="1"/>
  <c r="E7" i="1"/>
  <c r="Q56" i="1" l="1"/>
  <c r="Q45" i="1"/>
  <c r="Q54" i="1"/>
  <c r="R58" i="1"/>
  <c r="R60" i="1"/>
  <c r="Q61" i="1"/>
  <c r="Q66" i="1"/>
  <c r="R67" i="1"/>
  <c r="R69" i="1"/>
  <c r="Q75" i="1"/>
  <c r="R76" i="1"/>
  <c r="R45" i="1"/>
  <c r="R47" i="1"/>
  <c r="Q48" i="1"/>
  <c r="Q30" i="1"/>
  <c r="Q47" i="1"/>
  <c r="Q52" i="1"/>
  <c r="Q59" i="1"/>
  <c r="Q63" i="1"/>
  <c r="Q68" i="1"/>
  <c r="Q73" i="1"/>
  <c r="Q77" i="1"/>
  <c r="R14" i="1"/>
  <c r="Q11" i="1"/>
  <c r="R30" i="1"/>
  <c r="Q53" i="1"/>
  <c r="R54" i="1"/>
  <c r="R56" i="1"/>
  <c r="R59" i="1"/>
  <c r="Q60" i="1"/>
  <c r="R63" i="1"/>
  <c r="Q65" i="1"/>
  <c r="R66" i="1"/>
  <c r="R73" i="1"/>
  <c r="Q74" i="1"/>
  <c r="R75" i="1"/>
  <c r="R50" i="1"/>
  <c r="R53" i="1"/>
  <c r="Q71" i="1"/>
  <c r="Q50" i="1"/>
  <c r="Q62" i="1"/>
  <c r="R68" i="1"/>
  <c r="Q72" i="1"/>
  <c r="R77" i="1"/>
  <c r="R36" i="1"/>
  <c r="R46" i="1"/>
  <c r="Q49" i="1"/>
  <c r="R55" i="1"/>
  <c r="R61" i="1"/>
  <c r="R62" i="1"/>
  <c r="R65" i="1"/>
  <c r="R71" i="1"/>
  <c r="R72" i="1"/>
  <c r="R74" i="1"/>
  <c r="Q33" i="1"/>
  <c r="Q46" i="1"/>
  <c r="R48" i="1"/>
  <c r="R49" i="1"/>
  <c r="R52" i="1"/>
  <c r="Q55" i="1"/>
  <c r="Q58" i="1"/>
  <c r="Q67" i="1"/>
  <c r="Q69" i="1"/>
  <c r="Q76" i="1"/>
  <c r="Q19" i="1"/>
  <c r="Q22" i="1"/>
  <c r="Q16" i="1"/>
  <c r="Q8" i="1"/>
  <c r="Q14" i="1"/>
  <c r="Q29" i="1"/>
  <c r="Q34" i="1"/>
  <c r="R10" i="1"/>
  <c r="R27" i="1"/>
  <c r="R29" i="1"/>
  <c r="Q10" i="1"/>
  <c r="R13" i="1"/>
  <c r="R18" i="1"/>
  <c r="R21" i="1"/>
  <c r="Q24" i="1"/>
  <c r="R28" i="1"/>
  <c r="Q7" i="1"/>
  <c r="Q9" i="1"/>
  <c r="Q18" i="1"/>
  <c r="Q27" i="1"/>
  <c r="Q35" i="1"/>
  <c r="R8" i="1"/>
  <c r="R9" i="1"/>
  <c r="Q17" i="1"/>
  <c r="R19" i="1"/>
  <c r="Q21" i="1"/>
  <c r="R23" i="1"/>
  <c r="Q26" i="1"/>
  <c r="R32" i="1"/>
  <c r="R34" i="1"/>
  <c r="R35" i="1"/>
  <c r="Q13" i="1"/>
  <c r="R16" i="1"/>
  <c r="R17" i="1"/>
  <c r="R22" i="1"/>
  <c r="Q23" i="1"/>
  <c r="R26" i="1"/>
  <c r="Q28" i="1"/>
  <c r="Q32" i="1"/>
  <c r="Q36" i="1"/>
  <c r="R7" i="1"/>
  <c r="R24" i="1"/>
  <c r="R11" i="1"/>
  <c r="R33" i="1"/>
</calcChain>
</file>

<file path=xl/sharedStrings.xml><?xml version="1.0" encoding="utf-8"?>
<sst xmlns="http://schemas.openxmlformats.org/spreadsheetml/2006/main" count="109" uniqueCount="61">
  <si>
    <t>total number of PCNA+ cells</t>
  </si>
  <si>
    <t>Total nº of EdU + cells</t>
  </si>
  <si>
    <t>HC169_20</t>
  </si>
  <si>
    <t>HC847_19</t>
  </si>
  <si>
    <t>48hpa Control PBS OsxmCherry568 EdU488 PCNA647 40x 0,6 a</t>
  </si>
  <si>
    <t>48hpa Control PBS OsxmCherry568 EdU488 PCNA647 40x 0,6 b1</t>
  </si>
  <si>
    <t>HC848_19</t>
  </si>
  <si>
    <t xml:space="preserve">48hpa Control PBS OsxmCherry568 EdU488 PCNA647 40x 0,6 b </t>
  </si>
  <si>
    <t>48hpa Control PBS OsxmCherry568 EdU488 PCNA647 40x 0,6 d</t>
  </si>
  <si>
    <t>48hpa Control PBS OsxmCherry568 EdU488 PCNA647 40x 0,6 e</t>
  </si>
  <si>
    <t>48hpa Control PBS OsxmCherry568 EdU488 PCNA647 40x 0,6 f</t>
  </si>
  <si>
    <t>HC849_19</t>
  </si>
  <si>
    <t>48hpa Control PBS OsxmCherry568 EdU488 PCNA647 40x 0,6 b</t>
  </si>
  <si>
    <t>48hpa Control PBS OsxmCherry568 EdU488 PCNA647 40x 0,6 c</t>
  </si>
  <si>
    <t>HC850_19</t>
  </si>
  <si>
    <t xml:space="preserve">48hpa Control PBS OsxmCherry568 EdU488 PCNA647 40x 0,6 a </t>
  </si>
  <si>
    <t>HC851_19</t>
  </si>
  <si>
    <t>48hpa Control PBS OsxmCherry568 EdU488 PCNA647 40x 0,6 g</t>
  </si>
  <si>
    <t>HC170_20</t>
  </si>
  <si>
    <t>48hpa 2DG0,5mg OsxmCherry568 EdU488 PCNA647 40x 0,6 a1</t>
  </si>
  <si>
    <t>48hpa 2DG0,5mg OsxmCherry568 EdU488 PCNA647 40x 0,6 b1</t>
  </si>
  <si>
    <t>48hpa 2DG0,5mg OsxmCherry568 EdU488 PCNA647 40x 0,6 c1</t>
  </si>
  <si>
    <t>48hpa 2DG0,5mg OsxmCherry568 EdU488 PCNA647 40x 0,6 e1</t>
  </si>
  <si>
    <t>48hpa 2DG0,5mg OsxmCherry568 EdU488 PCNA647 40x 0,6 g1</t>
  </si>
  <si>
    <t>HC171_20</t>
  </si>
  <si>
    <t>48hpa 2DG0,5mg OsxmCherry568 EdU488 PCNA647 40x 0,6 f1</t>
  </si>
  <si>
    <t>HC172_20</t>
  </si>
  <si>
    <t xml:space="preserve">48hpa 2DG0,5mg OsxmCherry568 EdU488 PCNA647 40x 0,6 c1 </t>
  </si>
  <si>
    <t xml:space="preserve">48hpa 2DG0,5mg OsxmCherry568 EdU488 PCNA647 40x 0,6 d1 </t>
  </si>
  <si>
    <t>HC173_20</t>
  </si>
  <si>
    <t>48hpa 2DG0,5mg OsxmCherry568 EdU488 PCNA647 40x 0,6 i1</t>
  </si>
  <si>
    <t xml:space="preserve">48hpa Control PBS OsxmCherry568 EdU488 PCNA647 40x 0,6 c </t>
  </si>
  <si>
    <t xml:space="preserve">48hpa Control PBS OsxmCherry568 EdU488 PCNA647 40x 0,6 d </t>
  </si>
  <si>
    <t xml:space="preserve">48hpa Control PBS OsxmCherry568 EdU488 PCNA647 40x 0,6 e </t>
  </si>
  <si>
    <t xml:space="preserve">48hpa Control PBS OsxmCherry568 EdU488 PCNA647 40x 0,6 f </t>
  </si>
  <si>
    <t>48hpa 2DG0,5mg OsxmCherry568 EdU488 PCNA647 40x 0,6 d1</t>
  </si>
  <si>
    <t>total area epidermis</t>
  </si>
  <si>
    <t>total area mesenchyme</t>
  </si>
  <si>
    <t>total blastema area</t>
  </si>
  <si>
    <t>Total number of PCNA+ cells</t>
  </si>
  <si>
    <t>number of PCNA+ cells in epidermis</t>
  </si>
  <si>
    <t>number of PCNA+ cells in mesenchyme</t>
  </si>
  <si>
    <t>Total number of EdU+ cells</t>
  </si>
  <si>
    <t>number of EdU+ cells in epidermis</t>
  </si>
  <si>
    <t xml:space="preserve">number of EdU+ cells in mesenchyme </t>
  </si>
  <si>
    <t>number of  PCNA + cells in epidermis per 100um2</t>
  </si>
  <si>
    <t>number of of PCNA+ cells in mesenchyme per 100um2</t>
  </si>
  <si>
    <t>number of EdU + cells in epidermis per 100um2</t>
  </si>
  <si>
    <t>number of EdU+ cells in mesenchyme per 100um2</t>
  </si>
  <si>
    <t>Control (PBS1x condition)</t>
  </si>
  <si>
    <t>Number of fish</t>
  </si>
  <si>
    <t>Fin Cryosection Internal reference (File name)</t>
  </si>
  <si>
    <t>2DG condition</t>
  </si>
  <si>
    <t>Supp Fig 7G Column PCNA 2DG 0-36hpa</t>
  </si>
  <si>
    <t>Supp Fig 7H Column PCNA 2DG 0-36hpa</t>
  </si>
  <si>
    <t>Supp Fig 7G Column EdU 2DG 0-36hpa</t>
  </si>
  <si>
    <t>Supp Fig 7H Column EdU 2DG 0-36hpa</t>
  </si>
  <si>
    <t>Supp Fig 7H Column EdU PBS1x 0-36hpa</t>
  </si>
  <si>
    <t>Supp Fig 7G Column EdU PBS1x 0-36hpa</t>
  </si>
  <si>
    <t>Supp Fig 7H Column PCNA PBS1x 0-36hpa</t>
  </si>
  <si>
    <t>Supp Fig 7G Column PCNA PBS1x 0-36hpa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</si>
</sst>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0" fillId="0" borderId="0" xfId="0" applyAlignment="1">
      <alignment horizontal="center" vertical="center"/>
    </xf>
    <xf numFmtId="0" fontId="3" fillId="2" borderId="0" xfId="1" applyFont="1"/>
    <xf numFmtId="0" fontId="1" fillId="2" borderId="0" xfId="1"/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F25F-001C-4484-9E76-F45968C2E78D}">
  <dimension ref="A2:R77"/>
  <sheetViews>
    <sheetView tabSelected="1" topLeftCell="A76" workbookViewId="0">
      <selection activeCell="F23" sqref="F23"/>
    </sheetView>
  </sheetViews>
  <sheetFormatPr defaultRowHeight="14.4" x14ac:dyDescent="0.3"/>
  <cols>
    <col min="1" max="1" width="30" bestFit="1" customWidth="1"/>
    <col min="2" max="2" width="61.33203125" bestFit="1" customWidth="1"/>
    <col min="3" max="3" width="19.109375" bestFit="1" customWidth="1"/>
    <col min="4" max="4" width="28.6640625" bestFit="1" customWidth="1"/>
    <col min="5" max="5" width="18.33203125" bestFit="1" customWidth="1"/>
    <col min="6" max="6" width="33.44140625" bestFit="1" customWidth="1"/>
    <col min="7" max="7" width="39" bestFit="1" customWidth="1"/>
    <col min="8" max="8" width="26.5546875" bestFit="1" customWidth="1"/>
    <col min="9" max="9" width="16.44140625" customWidth="1"/>
    <col min="10" max="10" width="31.88671875" bestFit="1" customWidth="1"/>
    <col min="11" max="11" width="35.33203125" bestFit="1" customWidth="1"/>
    <col min="12" max="12" width="24.88671875" bestFit="1" customWidth="1"/>
    <col min="13" max="13" width="45.44140625" bestFit="1" customWidth="1"/>
    <col min="14" max="14" width="50.109375" customWidth="1"/>
    <col min="15" max="15" width="43.44140625" bestFit="1" customWidth="1"/>
    <col min="16" max="16" width="46.109375" customWidth="1"/>
    <col min="17" max="17" width="26.33203125" bestFit="1" customWidth="1"/>
    <col min="18" max="18" width="20.109375" bestFit="1" customWidth="1"/>
  </cols>
  <sheetData>
    <row r="2" spans="1:18" ht="18" x14ac:dyDescent="0.3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M3" s="5" t="s">
        <v>60</v>
      </c>
      <c r="N3" s="5" t="s">
        <v>59</v>
      </c>
      <c r="O3" s="5" t="s">
        <v>58</v>
      </c>
      <c r="P3" s="5" t="s">
        <v>57</v>
      </c>
    </row>
    <row r="4" spans="1:18" x14ac:dyDescent="0.3">
      <c r="A4" t="s">
        <v>50</v>
      </c>
      <c r="B4" t="s">
        <v>51</v>
      </c>
    </row>
    <row r="5" spans="1:18" x14ac:dyDescent="0.3">
      <c r="C5" t="s">
        <v>36</v>
      </c>
      <c r="D5" t="s">
        <v>37</v>
      </c>
      <c r="E5" t="s">
        <v>38</v>
      </c>
      <c r="F5" t="s">
        <v>40</v>
      </c>
      <c r="G5" t="s">
        <v>41</v>
      </c>
      <c r="H5" t="s">
        <v>39</v>
      </c>
      <c r="J5" t="s">
        <v>43</v>
      </c>
      <c r="K5" t="s">
        <v>44</v>
      </c>
      <c r="L5" t="s">
        <v>42</v>
      </c>
      <c r="M5" t="s">
        <v>45</v>
      </c>
      <c r="N5" t="s">
        <v>46</v>
      </c>
      <c r="O5" t="s">
        <v>47</v>
      </c>
      <c r="P5" t="s">
        <v>48</v>
      </c>
      <c r="Q5" t="s">
        <v>0</v>
      </c>
      <c r="R5" t="s">
        <v>1</v>
      </c>
    </row>
    <row r="7" spans="1:18" x14ac:dyDescent="0.3">
      <c r="A7" s="18" t="s">
        <v>2</v>
      </c>
      <c r="B7" s="6" t="s">
        <v>7</v>
      </c>
      <c r="C7" s="6">
        <v>25489.8</v>
      </c>
      <c r="D7" s="6">
        <v>15113.2</v>
      </c>
      <c r="E7" s="6">
        <f t="shared" ref="E7:E34" si="0">D7+C7</f>
        <v>40603</v>
      </c>
      <c r="F7" s="6">
        <v>65</v>
      </c>
      <c r="G7" s="6">
        <v>114</v>
      </c>
      <c r="H7" s="6">
        <f t="shared" ref="H7:H34" si="1">G7+F7</f>
        <v>179</v>
      </c>
      <c r="I7" s="6"/>
      <c r="J7" s="6">
        <v>60</v>
      </c>
      <c r="K7" s="6">
        <v>112</v>
      </c>
      <c r="L7" s="6">
        <f t="shared" ref="L7:L34" si="2">K7+J7</f>
        <v>172</v>
      </c>
      <c r="M7" s="6">
        <f t="shared" ref="M7:N11" si="3">(F7/C7)*10000</f>
        <v>25.500396236926147</v>
      </c>
      <c r="N7" s="6">
        <f t="shared" si="3"/>
        <v>75.430749278776162</v>
      </c>
      <c r="O7" s="6">
        <f t="shared" ref="O7:P11" si="4">(J7/C7)*10000</f>
        <v>23.538827295624134</v>
      </c>
      <c r="P7" s="6">
        <f t="shared" si="4"/>
        <v>74.107402800201143</v>
      </c>
      <c r="Q7" s="6">
        <f t="shared" ref="Q7:Q34" si="5">(H7/E7)*10000</f>
        <v>44.085412407950152</v>
      </c>
      <c r="R7" s="7">
        <f t="shared" ref="R7:R34" si="6">(L7/E7)*10000</f>
        <v>42.361401866857129</v>
      </c>
    </row>
    <row r="8" spans="1:18" x14ac:dyDescent="0.3">
      <c r="A8" s="19"/>
      <c r="B8" s="8" t="s">
        <v>31</v>
      </c>
      <c r="C8" s="8">
        <v>27911.5</v>
      </c>
      <c r="D8" s="8">
        <v>23431.4</v>
      </c>
      <c r="E8" s="8">
        <f t="shared" si="0"/>
        <v>51342.9</v>
      </c>
      <c r="F8" s="8">
        <v>113</v>
      </c>
      <c r="G8" s="8">
        <v>240</v>
      </c>
      <c r="H8" s="8">
        <f t="shared" si="1"/>
        <v>353</v>
      </c>
      <c r="I8" s="8"/>
      <c r="J8" s="8">
        <v>51</v>
      </c>
      <c r="K8" s="8">
        <v>128</v>
      </c>
      <c r="L8" s="8">
        <f t="shared" si="2"/>
        <v>179</v>
      </c>
      <c r="M8" s="8">
        <f t="shared" si="3"/>
        <v>40.485104705945581</v>
      </c>
      <c r="N8" s="8">
        <f t="shared" si="3"/>
        <v>102.42665824491921</v>
      </c>
      <c r="O8" s="8">
        <f t="shared" si="4"/>
        <v>18.27203840710818</v>
      </c>
      <c r="P8" s="8">
        <f t="shared" si="4"/>
        <v>54.627551063956908</v>
      </c>
      <c r="Q8" s="8">
        <f t="shared" si="5"/>
        <v>68.753420628752949</v>
      </c>
      <c r="R8" s="9">
        <f t="shared" si="6"/>
        <v>34.863632556789739</v>
      </c>
    </row>
    <row r="9" spans="1:18" x14ac:dyDescent="0.3">
      <c r="A9" s="19"/>
      <c r="B9" s="8" t="s">
        <v>32</v>
      </c>
      <c r="C9" s="8">
        <v>31352</v>
      </c>
      <c r="D9" s="8">
        <v>26106.1</v>
      </c>
      <c r="E9" s="8">
        <f t="shared" si="0"/>
        <v>57458.1</v>
      </c>
      <c r="F9" s="8">
        <v>164</v>
      </c>
      <c r="G9" s="8">
        <v>188</v>
      </c>
      <c r="H9" s="8">
        <f t="shared" si="1"/>
        <v>352</v>
      </c>
      <c r="I9" s="8"/>
      <c r="J9" s="8">
        <v>51</v>
      </c>
      <c r="K9" s="8">
        <v>119</v>
      </c>
      <c r="L9" s="8">
        <f t="shared" si="2"/>
        <v>170</v>
      </c>
      <c r="M9" s="8">
        <f t="shared" si="3"/>
        <v>52.309262566981367</v>
      </c>
      <c r="N9" s="8">
        <f t="shared" si="3"/>
        <v>72.013820524704954</v>
      </c>
      <c r="O9" s="8">
        <f t="shared" si="4"/>
        <v>16.266904822658841</v>
      </c>
      <c r="P9" s="8">
        <f t="shared" si="4"/>
        <v>45.583216183190899</v>
      </c>
      <c r="Q9" s="8">
        <f t="shared" si="5"/>
        <v>61.262032681205966</v>
      </c>
      <c r="R9" s="9">
        <f t="shared" si="6"/>
        <v>29.586777147173333</v>
      </c>
    </row>
    <row r="10" spans="1:18" x14ac:dyDescent="0.3">
      <c r="A10" s="19"/>
      <c r="B10" s="8" t="s">
        <v>33</v>
      </c>
      <c r="C10" s="8">
        <v>28295.5</v>
      </c>
      <c r="D10" s="8">
        <v>31676.7</v>
      </c>
      <c r="E10" s="8">
        <f t="shared" si="0"/>
        <v>59972.2</v>
      </c>
      <c r="F10" s="8">
        <v>96</v>
      </c>
      <c r="G10" s="8">
        <v>301</v>
      </c>
      <c r="H10" s="8">
        <f t="shared" si="1"/>
        <v>397</v>
      </c>
      <c r="I10" s="8"/>
      <c r="J10" s="8">
        <v>45</v>
      </c>
      <c r="K10" s="8">
        <v>153</v>
      </c>
      <c r="L10" s="8">
        <f t="shared" si="2"/>
        <v>198</v>
      </c>
      <c r="M10" s="8">
        <f t="shared" si="3"/>
        <v>33.927656341114314</v>
      </c>
      <c r="N10" s="8">
        <f t="shared" si="3"/>
        <v>95.022524442255673</v>
      </c>
      <c r="O10" s="8">
        <f t="shared" si="4"/>
        <v>15.903588909897334</v>
      </c>
      <c r="P10" s="8">
        <f t="shared" si="4"/>
        <v>48.300485846063509</v>
      </c>
      <c r="Q10" s="8">
        <f t="shared" si="5"/>
        <v>66.197338099986339</v>
      </c>
      <c r="R10" s="9">
        <f t="shared" si="6"/>
        <v>33.015297087650616</v>
      </c>
    </row>
    <row r="11" spans="1:18" x14ac:dyDescent="0.3">
      <c r="A11" s="20"/>
      <c r="B11" s="10" t="s">
        <v>34</v>
      </c>
      <c r="C11" s="10">
        <v>26320.6</v>
      </c>
      <c r="D11" s="10">
        <v>34570.1</v>
      </c>
      <c r="E11" s="10">
        <f t="shared" si="0"/>
        <v>60890.7</v>
      </c>
      <c r="F11" s="10">
        <v>105</v>
      </c>
      <c r="G11" s="10">
        <v>292</v>
      </c>
      <c r="H11" s="10">
        <f t="shared" si="1"/>
        <v>397</v>
      </c>
      <c r="I11" s="10"/>
      <c r="J11" s="10">
        <v>42</v>
      </c>
      <c r="K11" s="10">
        <v>152</v>
      </c>
      <c r="L11" s="10">
        <f t="shared" si="2"/>
        <v>194</v>
      </c>
      <c r="M11" s="10">
        <f t="shared" si="3"/>
        <v>39.892707613048337</v>
      </c>
      <c r="N11" s="10">
        <f t="shared" si="3"/>
        <v>84.466055926942644</v>
      </c>
      <c r="O11" s="10">
        <f t="shared" si="4"/>
        <v>15.957083045219335</v>
      </c>
      <c r="P11" s="10">
        <f t="shared" si="4"/>
        <v>43.968631852381101</v>
      </c>
      <c r="Q11" s="10">
        <f t="shared" si="5"/>
        <v>65.19879061991405</v>
      </c>
      <c r="R11" s="11">
        <f t="shared" si="6"/>
        <v>31.860366197136837</v>
      </c>
    </row>
    <row r="13" spans="1:18" x14ac:dyDescent="0.3">
      <c r="A13" s="18" t="s">
        <v>3</v>
      </c>
      <c r="B13" s="6" t="s">
        <v>4</v>
      </c>
      <c r="C13" s="6">
        <v>22462.7</v>
      </c>
      <c r="D13" s="6">
        <v>31372.5</v>
      </c>
      <c r="E13" s="6">
        <f t="shared" si="0"/>
        <v>53835.199999999997</v>
      </c>
      <c r="F13" s="6">
        <v>61</v>
      </c>
      <c r="G13" s="6">
        <v>257</v>
      </c>
      <c r="H13" s="6">
        <f t="shared" si="1"/>
        <v>318</v>
      </c>
      <c r="I13" s="6"/>
      <c r="J13" s="6">
        <v>52</v>
      </c>
      <c r="K13" s="6">
        <v>137</v>
      </c>
      <c r="L13" s="6">
        <f t="shared" si="2"/>
        <v>189</v>
      </c>
      <c r="M13" s="6">
        <f>(F13/C13)*10000</f>
        <v>27.156129939855848</v>
      </c>
      <c r="N13" s="6">
        <f>(G13/D13)*10000</f>
        <v>81.91887799824687</v>
      </c>
      <c r="O13" s="6">
        <f>(J13/C13)*10000</f>
        <v>23.149487817582035</v>
      </c>
      <c r="P13" s="6">
        <f>(K13/D13)*10000</f>
        <v>43.668818232528494</v>
      </c>
      <c r="Q13" s="6">
        <f t="shared" si="5"/>
        <v>59.06915921181681</v>
      </c>
      <c r="R13" s="7">
        <f t="shared" si="6"/>
        <v>35.107141795702447</v>
      </c>
    </row>
    <row r="14" spans="1:18" x14ac:dyDescent="0.3">
      <c r="A14" s="20"/>
      <c r="B14" s="10" t="s">
        <v>5</v>
      </c>
      <c r="C14" s="10">
        <v>22044.082999999999</v>
      </c>
      <c r="D14" s="10">
        <v>29838.786</v>
      </c>
      <c r="E14" s="10">
        <f t="shared" si="0"/>
        <v>51882.868999999999</v>
      </c>
      <c r="F14" s="10">
        <v>45</v>
      </c>
      <c r="G14" s="10">
        <v>158</v>
      </c>
      <c r="H14" s="10">
        <f t="shared" si="1"/>
        <v>203</v>
      </c>
      <c r="I14" s="10"/>
      <c r="J14" s="10">
        <v>21</v>
      </c>
      <c r="K14" s="10">
        <v>84</v>
      </c>
      <c r="L14" s="10">
        <f t="shared" si="2"/>
        <v>105</v>
      </c>
      <c r="M14" s="10">
        <f>(F14/C14)*10000</f>
        <v>20.413641157130467</v>
      </c>
      <c r="N14" s="10">
        <f>(G14/D14)*10000</f>
        <v>52.95121591072774</v>
      </c>
      <c r="O14" s="10">
        <f>(J14/C14)*10000</f>
        <v>9.5263658733275509</v>
      </c>
      <c r="P14" s="10">
        <f>(K14/D14)*10000</f>
        <v>28.151279344943863</v>
      </c>
      <c r="Q14" s="10">
        <f t="shared" si="5"/>
        <v>39.126594946011949</v>
      </c>
      <c r="R14" s="11">
        <f t="shared" si="6"/>
        <v>20.237893937592386</v>
      </c>
    </row>
    <row r="16" spans="1:18" x14ac:dyDescent="0.3">
      <c r="A16" s="18" t="s">
        <v>6</v>
      </c>
      <c r="B16" s="6" t="s">
        <v>7</v>
      </c>
      <c r="C16" s="6">
        <v>25230.3</v>
      </c>
      <c r="D16" s="6">
        <v>27378.5</v>
      </c>
      <c r="E16" s="6">
        <f t="shared" si="0"/>
        <v>52608.800000000003</v>
      </c>
      <c r="F16" s="6">
        <v>112</v>
      </c>
      <c r="G16" s="6">
        <v>328</v>
      </c>
      <c r="H16" s="6">
        <f t="shared" si="1"/>
        <v>440</v>
      </c>
      <c r="I16" s="6"/>
      <c r="J16" s="6">
        <v>65</v>
      </c>
      <c r="K16" s="6">
        <v>158</v>
      </c>
      <c r="L16" s="6">
        <f t="shared" si="2"/>
        <v>223</v>
      </c>
      <c r="M16" s="6">
        <f t="shared" ref="M16:N19" si="7">(F16/C16)*10000</f>
        <v>44.39106946806023</v>
      </c>
      <c r="N16" s="6">
        <f t="shared" si="7"/>
        <v>119.80203444308491</v>
      </c>
      <c r="O16" s="6">
        <f t="shared" ref="O16:P19" si="8">(J16/C16)*10000</f>
        <v>25.762674244856381</v>
      </c>
      <c r="P16" s="6">
        <f t="shared" si="8"/>
        <v>57.709516591486022</v>
      </c>
      <c r="Q16" s="6">
        <f t="shared" si="5"/>
        <v>83.636197746384639</v>
      </c>
      <c r="R16" s="7">
        <f t="shared" si="6"/>
        <v>42.388345676008576</v>
      </c>
    </row>
    <row r="17" spans="1:18" x14ac:dyDescent="0.3">
      <c r="A17" s="19"/>
      <c r="B17" s="8" t="s">
        <v>31</v>
      </c>
      <c r="C17" s="8">
        <v>22970.9</v>
      </c>
      <c r="D17" s="8">
        <v>42413.2</v>
      </c>
      <c r="E17" s="8">
        <f t="shared" si="0"/>
        <v>65384.1</v>
      </c>
      <c r="F17" s="8">
        <v>170</v>
      </c>
      <c r="G17" s="8">
        <v>394</v>
      </c>
      <c r="H17" s="8">
        <f t="shared" si="1"/>
        <v>564</v>
      </c>
      <c r="I17" s="8"/>
      <c r="J17" s="8">
        <v>66</v>
      </c>
      <c r="K17" s="8">
        <v>188</v>
      </c>
      <c r="L17" s="8">
        <f t="shared" si="2"/>
        <v>254</v>
      </c>
      <c r="M17" s="8">
        <f t="shared" si="7"/>
        <v>74.006678014357291</v>
      </c>
      <c r="N17" s="8">
        <f t="shared" si="7"/>
        <v>92.895607971103345</v>
      </c>
      <c r="O17" s="8">
        <f t="shared" si="8"/>
        <v>28.732004405574006</v>
      </c>
      <c r="P17" s="8">
        <f t="shared" si="8"/>
        <v>44.32582309281073</v>
      </c>
      <c r="Q17" s="8">
        <f t="shared" si="5"/>
        <v>86.259503457262554</v>
      </c>
      <c r="R17" s="9">
        <f t="shared" si="6"/>
        <v>38.847365032171432</v>
      </c>
    </row>
    <row r="18" spans="1:18" x14ac:dyDescent="0.3">
      <c r="A18" s="19"/>
      <c r="B18" s="8" t="s">
        <v>8</v>
      </c>
      <c r="C18" s="8">
        <v>24396.5</v>
      </c>
      <c r="D18" s="8">
        <v>32179.8</v>
      </c>
      <c r="E18" s="8">
        <f t="shared" si="0"/>
        <v>56576.3</v>
      </c>
      <c r="F18" s="8">
        <v>172</v>
      </c>
      <c r="G18" s="8">
        <v>316</v>
      </c>
      <c r="H18" s="8">
        <f t="shared" si="1"/>
        <v>488</v>
      </c>
      <c r="I18" s="8"/>
      <c r="J18" s="8">
        <v>59</v>
      </c>
      <c r="K18" s="8">
        <v>147</v>
      </c>
      <c r="L18" s="8">
        <f t="shared" si="2"/>
        <v>206</v>
      </c>
      <c r="M18" s="8">
        <f t="shared" si="7"/>
        <v>70.501916258479696</v>
      </c>
      <c r="N18" s="8">
        <f t="shared" si="7"/>
        <v>98.198248590730827</v>
      </c>
      <c r="O18" s="8">
        <f t="shared" si="8"/>
        <v>24.183796856106408</v>
      </c>
      <c r="P18" s="8">
        <f t="shared" si="8"/>
        <v>45.680830831764027</v>
      </c>
      <c r="Q18" s="8">
        <f t="shared" si="5"/>
        <v>86.255198731624361</v>
      </c>
      <c r="R18" s="9">
        <f t="shared" si="6"/>
        <v>36.41100602195619</v>
      </c>
    </row>
    <row r="19" spans="1:18" x14ac:dyDescent="0.3">
      <c r="A19" s="20"/>
      <c r="B19" s="10" t="s">
        <v>10</v>
      </c>
      <c r="C19" s="10">
        <v>22428.5</v>
      </c>
      <c r="D19" s="10">
        <v>40423.800000000003</v>
      </c>
      <c r="E19" s="10">
        <f t="shared" si="0"/>
        <v>62852.3</v>
      </c>
      <c r="F19" s="10">
        <v>103</v>
      </c>
      <c r="G19" s="10">
        <v>393</v>
      </c>
      <c r="H19" s="10">
        <f t="shared" si="1"/>
        <v>496</v>
      </c>
      <c r="I19" s="10"/>
      <c r="J19" s="10">
        <v>51</v>
      </c>
      <c r="K19" s="10">
        <v>164</v>
      </c>
      <c r="L19" s="10">
        <f t="shared" si="2"/>
        <v>215</v>
      </c>
      <c r="M19" s="10">
        <f t="shared" si="7"/>
        <v>45.92371313284437</v>
      </c>
      <c r="N19" s="10">
        <f t="shared" si="7"/>
        <v>97.21995458121205</v>
      </c>
      <c r="O19" s="10">
        <f t="shared" si="8"/>
        <v>22.738925920146244</v>
      </c>
      <c r="P19" s="10">
        <f t="shared" si="8"/>
        <v>40.57015916366101</v>
      </c>
      <c r="Q19" s="10">
        <f t="shared" si="5"/>
        <v>78.915170964308373</v>
      </c>
      <c r="R19" s="11">
        <f t="shared" si="6"/>
        <v>34.207180962351416</v>
      </c>
    </row>
    <row r="21" spans="1:18" x14ac:dyDescent="0.3">
      <c r="A21" s="18" t="s">
        <v>11</v>
      </c>
      <c r="B21" s="6" t="s">
        <v>4</v>
      </c>
      <c r="C21" s="6">
        <v>26938.6</v>
      </c>
      <c r="D21" s="6">
        <v>42260.9</v>
      </c>
      <c r="E21" s="6">
        <f t="shared" si="0"/>
        <v>69199.5</v>
      </c>
      <c r="F21" s="6">
        <v>145</v>
      </c>
      <c r="G21" s="6">
        <v>320</v>
      </c>
      <c r="H21" s="6">
        <f t="shared" si="1"/>
        <v>465</v>
      </c>
      <c r="I21" s="6"/>
      <c r="J21" s="6">
        <v>55</v>
      </c>
      <c r="K21" s="6">
        <v>230</v>
      </c>
      <c r="L21" s="6">
        <f t="shared" si="2"/>
        <v>285</v>
      </c>
      <c r="M21" s="6">
        <f t="shared" ref="M21:N24" si="9">(F21/C21)*10000</f>
        <v>53.826108261008372</v>
      </c>
      <c r="N21" s="6">
        <f t="shared" si="9"/>
        <v>75.720110078110025</v>
      </c>
      <c r="O21" s="6">
        <f t="shared" ref="O21:P24" si="10">(J21/C21)*10000</f>
        <v>20.416799685210073</v>
      </c>
      <c r="P21" s="6">
        <f t="shared" si="10"/>
        <v>54.423829118641578</v>
      </c>
      <c r="Q21" s="6">
        <f t="shared" si="5"/>
        <v>67.197017319489305</v>
      </c>
      <c r="R21" s="7">
        <f t="shared" si="6"/>
        <v>41.185268679686992</v>
      </c>
    </row>
    <row r="22" spans="1:18" x14ac:dyDescent="0.3">
      <c r="A22" s="19"/>
      <c r="B22" s="8" t="s">
        <v>13</v>
      </c>
      <c r="C22" s="8">
        <v>31566</v>
      </c>
      <c r="D22" s="8">
        <v>29076.1</v>
      </c>
      <c r="E22" s="8">
        <f t="shared" si="0"/>
        <v>60642.1</v>
      </c>
      <c r="F22" s="8">
        <v>129</v>
      </c>
      <c r="G22" s="8">
        <v>175</v>
      </c>
      <c r="H22" s="8">
        <f t="shared" si="1"/>
        <v>304</v>
      </c>
      <c r="I22" s="8"/>
      <c r="J22" s="8">
        <v>60</v>
      </c>
      <c r="K22" s="8">
        <v>161</v>
      </c>
      <c r="L22" s="8">
        <f t="shared" si="2"/>
        <v>221</v>
      </c>
      <c r="M22" s="8">
        <f t="shared" si="9"/>
        <v>40.866755369701579</v>
      </c>
      <c r="N22" s="8">
        <f t="shared" si="9"/>
        <v>60.186888888124614</v>
      </c>
      <c r="O22" s="8">
        <f t="shared" si="10"/>
        <v>19.007793195210038</v>
      </c>
      <c r="P22" s="8">
        <f t="shared" si="10"/>
        <v>55.371937777074649</v>
      </c>
      <c r="Q22" s="8">
        <f t="shared" si="5"/>
        <v>50.130190082467458</v>
      </c>
      <c r="R22" s="9">
        <f t="shared" si="6"/>
        <v>36.443328974425356</v>
      </c>
    </row>
    <row r="23" spans="1:18" x14ac:dyDescent="0.3">
      <c r="A23" s="19"/>
      <c r="B23" s="8" t="s">
        <v>9</v>
      </c>
      <c r="C23" s="8">
        <v>30269.4</v>
      </c>
      <c r="D23" s="8">
        <v>26354.6</v>
      </c>
      <c r="E23" s="8">
        <f t="shared" si="0"/>
        <v>56624</v>
      </c>
      <c r="F23" s="8">
        <v>175</v>
      </c>
      <c r="G23" s="8">
        <v>185</v>
      </c>
      <c r="H23" s="8">
        <f t="shared" si="1"/>
        <v>360</v>
      </c>
      <c r="I23" s="8"/>
      <c r="J23" s="8">
        <v>72</v>
      </c>
      <c r="K23" s="8">
        <v>147</v>
      </c>
      <c r="L23" s="8">
        <f t="shared" si="2"/>
        <v>219</v>
      </c>
      <c r="M23" s="8">
        <f t="shared" si="9"/>
        <v>57.814162157162009</v>
      </c>
      <c r="N23" s="8">
        <f t="shared" si="9"/>
        <v>70.196474239791158</v>
      </c>
      <c r="O23" s="8">
        <f t="shared" si="10"/>
        <v>23.786398144660946</v>
      </c>
      <c r="P23" s="8">
        <f t="shared" si="10"/>
        <v>55.777738990536754</v>
      </c>
      <c r="Q23" s="8">
        <f t="shared" si="5"/>
        <v>63.577281717999433</v>
      </c>
      <c r="R23" s="9">
        <f t="shared" si="6"/>
        <v>38.676179711782993</v>
      </c>
    </row>
    <row r="24" spans="1:18" x14ac:dyDescent="0.3">
      <c r="A24" s="20"/>
      <c r="B24" s="10" t="s">
        <v>10</v>
      </c>
      <c r="C24" s="10">
        <v>30195.1</v>
      </c>
      <c r="D24" s="10">
        <v>25125.5</v>
      </c>
      <c r="E24" s="10">
        <f t="shared" si="0"/>
        <v>55320.6</v>
      </c>
      <c r="F24" s="10">
        <v>94</v>
      </c>
      <c r="G24" s="10">
        <v>134</v>
      </c>
      <c r="H24" s="10">
        <f t="shared" si="1"/>
        <v>228</v>
      </c>
      <c r="I24" s="10"/>
      <c r="J24" s="10">
        <v>82</v>
      </c>
      <c r="K24" s="10">
        <v>140</v>
      </c>
      <c r="L24" s="10">
        <f t="shared" si="2"/>
        <v>222</v>
      </c>
      <c r="M24" s="10">
        <f t="shared" si="9"/>
        <v>31.130878851204336</v>
      </c>
      <c r="N24" s="10">
        <f t="shared" si="9"/>
        <v>53.332271994587174</v>
      </c>
      <c r="O24" s="10">
        <f t="shared" si="10"/>
        <v>27.15672410424208</v>
      </c>
      <c r="P24" s="10">
        <f t="shared" si="10"/>
        <v>55.720284173449279</v>
      </c>
      <c r="Q24" s="10">
        <f t="shared" si="5"/>
        <v>41.214303532499649</v>
      </c>
      <c r="R24" s="11">
        <f t="shared" si="6"/>
        <v>40.12971659743387</v>
      </c>
    </row>
    <row r="26" spans="1:18" x14ac:dyDescent="0.3">
      <c r="A26" s="18" t="s">
        <v>14</v>
      </c>
      <c r="B26" s="6" t="s">
        <v>15</v>
      </c>
      <c r="C26" s="6">
        <v>35465.5</v>
      </c>
      <c r="D26" s="6">
        <v>19669.2</v>
      </c>
      <c r="E26" s="6">
        <f t="shared" si="0"/>
        <v>55134.7</v>
      </c>
      <c r="F26" s="6">
        <v>196</v>
      </c>
      <c r="G26" s="6">
        <v>142</v>
      </c>
      <c r="H26" s="6">
        <f t="shared" si="1"/>
        <v>338</v>
      </c>
      <c r="I26" s="6"/>
      <c r="J26" s="6">
        <v>97</v>
      </c>
      <c r="K26" s="6">
        <v>71</v>
      </c>
      <c r="L26" s="6">
        <f t="shared" si="2"/>
        <v>168</v>
      </c>
      <c r="M26" s="6">
        <f t="shared" ref="M26:N30" si="11">(F26/C26)*10000</f>
        <v>55.264975821573074</v>
      </c>
      <c r="N26" s="6">
        <f t="shared" si="11"/>
        <v>72.194090252780995</v>
      </c>
      <c r="O26" s="6">
        <f t="shared" ref="O26:P30" si="12">(J26/C26)*10000</f>
        <v>27.350523748431574</v>
      </c>
      <c r="P26" s="6">
        <f t="shared" si="12"/>
        <v>36.097045126390498</v>
      </c>
      <c r="Q26" s="6">
        <f t="shared" si="5"/>
        <v>61.304405392611194</v>
      </c>
      <c r="R26" s="7">
        <f t="shared" si="6"/>
        <v>30.470828715854086</v>
      </c>
    </row>
    <row r="27" spans="1:18" x14ac:dyDescent="0.3">
      <c r="A27" s="19"/>
      <c r="B27" s="8" t="s">
        <v>12</v>
      </c>
      <c r="C27" s="8">
        <v>32898.699999999997</v>
      </c>
      <c r="D27" s="8">
        <v>26484.9</v>
      </c>
      <c r="E27" s="8">
        <f t="shared" si="0"/>
        <v>59383.6</v>
      </c>
      <c r="F27" s="8">
        <v>253</v>
      </c>
      <c r="G27" s="8">
        <v>154</v>
      </c>
      <c r="H27" s="8">
        <f t="shared" si="1"/>
        <v>407</v>
      </c>
      <c r="I27" s="8"/>
      <c r="J27" s="8">
        <v>66</v>
      </c>
      <c r="K27" s="8">
        <v>95</v>
      </c>
      <c r="L27" s="8">
        <f t="shared" si="2"/>
        <v>161</v>
      </c>
      <c r="M27" s="8">
        <f t="shared" si="11"/>
        <v>76.902734758516303</v>
      </c>
      <c r="N27" s="8">
        <f t="shared" si="11"/>
        <v>58.146339989956537</v>
      </c>
      <c r="O27" s="8">
        <f t="shared" si="12"/>
        <v>20.061582980482516</v>
      </c>
      <c r="P27" s="8">
        <f t="shared" si="12"/>
        <v>35.869495448349809</v>
      </c>
      <c r="Q27" s="8">
        <f t="shared" si="5"/>
        <v>68.537441313763395</v>
      </c>
      <c r="R27" s="9">
        <f t="shared" si="6"/>
        <v>27.111862534437119</v>
      </c>
    </row>
    <row r="28" spans="1:18" x14ac:dyDescent="0.3">
      <c r="A28" s="19"/>
      <c r="B28" s="8" t="s">
        <v>13</v>
      </c>
      <c r="C28" s="8">
        <v>27327.5</v>
      </c>
      <c r="D28" s="8">
        <v>32140.2</v>
      </c>
      <c r="E28" s="8">
        <f t="shared" si="0"/>
        <v>59467.7</v>
      </c>
      <c r="F28" s="8">
        <v>145</v>
      </c>
      <c r="G28" s="8">
        <v>241</v>
      </c>
      <c r="H28" s="8">
        <f t="shared" si="1"/>
        <v>386</v>
      </c>
      <c r="I28" s="8"/>
      <c r="J28" s="8">
        <v>72</v>
      </c>
      <c r="K28" s="8">
        <v>130</v>
      </c>
      <c r="L28" s="8">
        <f t="shared" si="2"/>
        <v>202</v>
      </c>
      <c r="M28" s="8">
        <f t="shared" si="11"/>
        <v>53.060104290549816</v>
      </c>
      <c r="N28" s="8">
        <f t="shared" si="11"/>
        <v>74.983976453164573</v>
      </c>
      <c r="O28" s="8">
        <f t="shared" si="12"/>
        <v>26.347086268410941</v>
      </c>
      <c r="P28" s="8">
        <f t="shared" si="12"/>
        <v>40.447788128263042</v>
      </c>
      <c r="Q28" s="8">
        <f t="shared" si="5"/>
        <v>64.909185995086418</v>
      </c>
      <c r="R28" s="9">
        <f t="shared" si="6"/>
        <v>33.968019614008952</v>
      </c>
    </row>
    <row r="29" spans="1:18" x14ac:dyDescent="0.3">
      <c r="A29" s="19"/>
      <c r="B29" s="8" t="s">
        <v>8</v>
      </c>
      <c r="C29" s="8">
        <v>30839.7</v>
      </c>
      <c r="D29" s="8">
        <v>36744.6</v>
      </c>
      <c r="E29" s="8">
        <f t="shared" si="0"/>
        <v>67584.3</v>
      </c>
      <c r="F29" s="8">
        <v>225</v>
      </c>
      <c r="G29" s="8">
        <v>367</v>
      </c>
      <c r="H29" s="8">
        <f t="shared" si="1"/>
        <v>592</v>
      </c>
      <c r="I29" s="8"/>
      <c r="J29" s="8">
        <v>69</v>
      </c>
      <c r="K29" s="8">
        <v>163</v>
      </c>
      <c r="L29" s="8">
        <f t="shared" si="2"/>
        <v>232</v>
      </c>
      <c r="M29" s="8">
        <f t="shared" si="11"/>
        <v>72.957908150857492</v>
      </c>
      <c r="N29" s="8">
        <f t="shared" si="11"/>
        <v>99.878621620591872</v>
      </c>
      <c r="O29" s="8">
        <f t="shared" si="12"/>
        <v>22.373758499596299</v>
      </c>
      <c r="P29" s="8">
        <f t="shared" si="12"/>
        <v>44.360259738845983</v>
      </c>
      <c r="Q29" s="8">
        <f t="shared" si="5"/>
        <v>87.594308145530832</v>
      </c>
      <c r="R29" s="9">
        <f t="shared" si="6"/>
        <v>34.327499138113438</v>
      </c>
    </row>
    <row r="30" spans="1:18" x14ac:dyDescent="0.3">
      <c r="A30" s="20"/>
      <c r="B30" s="10" t="s">
        <v>9</v>
      </c>
      <c r="C30" s="10">
        <v>31267.3</v>
      </c>
      <c r="D30" s="10">
        <v>35010.5</v>
      </c>
      <c r="E30" s="10">
        <f t="shared" si="0"/>
        <v>66277.8</v>
      </c>
      <c r="F30" s="10">
        <v>173</v>
      </c>
      <c r="G30" s="10">
        <v>288</v>
      </c>
      <c r="H30" s="10">
        <f t="shared" si="1"/>
        <v>461</v>
      </c>
      <c r="I30" s="10"/>
      <c r="J30" s="10">
        <v>49</v>
      </c>
      <c r="K30" s="10">
        <v>136</v>
      </c>
      <c r="L30" s="10">
        <f t="shared" si="2"/>
        <v>185</v>
      </c>
      <c r="M30" s="10">
        <f t="shared" si="11"/>
        <v>55.329369660955692</v>
      </c>
      <c r="N30" s="10">
        <f t="shared" si="11"/>
        <v>82.261035974921811</v>
      </c>
      <c r="O30" s="10">
        <f t="shared" si="12"/>
        <v>15.671324354837163</v>
      </c>
      <c r="P30" s="10">
        <f t="shared" si="12"/>
        <v>38.845489210379746</v>
      </c>
      <c r="Q30" s="10">
        <f t="shared" si="5"/>
        <v>69.555718506045764</v>
      </c>
      <c r="R30" s="11">
        <f t="shared" si="6"/>
        <v>27.912815452534634</v>
      </c>
    </row>
    <row r="32" spans="1:18" x14ac:dyDescent="0.3">
      <c r="A32" s="18" t="s">
        <v>16</v>
      </c>
      <c r="B32" s="6" t="s">
        <v>15</v>
      </c>
      <c r="C32" s="6">
        <v>33351</v>
      </c>
      <c r="D32" s="6">
        <v>52009.1</v>
      </c>
      <c r="E32" s="6">
        <f t="shared" si="0"/>
        <v>85360.1</v>
      </c>
      <c r="F32" s="6">
        <v>105</v>
      </c>
      <c r="G32" s="6">
        <v>261</v>
      </c>
      <c r="H32" s="6">
        <f t="shared" si="1"/>
        <v>366</v>
      </c>
      <c r="I32" s="6"/>
      <c r="J32" s="6">
        <v>102</v>
      </c>
      <c r="K32" s="6">
        <v>177</v>
      </c>
      <c r="L32" s="6">
        <f t="shared" si="2"/>
        <v>279</v>
      </c>
      <c r="M32" s="6">
        <f t="shared" ref="M32:N36" si="13">(F32/C32)*10000</f>
        <v>31.483313843662859</v>
      </c>
      <c r="N32" s="6">
        <f t="shared" si="13"/>
        <v>50.183525575332013</v>
      </c>
      <c r="O32" s="6">
        <f t="shared" ref="O32:P36" si="14">(J32/C32)*10000</f>
        <v>30.583790590986776</v>
      </c>
      <c r="P32" s="6">
        <f t="shared" si="14"/>
        <v>34.032505849937799</v>
      </c>
      <c r="Q32" s="6">
        <f t="shared" si="5"/>
        <v>42.877175635923578</v>
      </c>
      <c r="R32" s="7">
        <f t="shared" si="6"/>
        <v>32.685060115908954</v>
      </c>
    </row>
    <row r="33" spans="1:18" x14ac:dyDescent="0.3">
      <c r="A33" s="19"/>
      <c r="B33" s="8" t="s">
        <v>12</v>
      </c>
      <c r="C33" s="8">
        <v>38394.6</v>
      </c>
      <c r="D33" s="8">
        <v>34863.300000000003</v>
      </c>
      <c r="E33" s="8">
        <f t="shared" si="0"/>
        <v>73257.899999999994</v>
      </c>
      <c r="F33" s="8">
        <v>339</v>
      </c>
      <c r="G33" s="8">
        <v>264</v>
      </c>
      <c r="H33" s="8">
        <f t="shared" si="1"/>
        <v>603</v>
      </c>
      <c r="I33" s="8"/>
      <c r="J33" s="8">
        <v>76</v>
      </c>
      <c r="K33" s="8">
        <v>137</v>
      </c>
      <c r="L33" s="8">
        <f t="shared" si="2"/>
        <v>213</v>
      </c>
      <c r="M33" s="8">
        <f t="shared" si="13"/>
        <v>88.293666296822991</v>
      </c>
      <c r="N33" s="8">
        <f t="shared" si="13"/>
        <v>75.724329022209602</v>
      </c>
      <c r="O33" s="8">
        <f t="shared" si="14"/>
        <v>19.794450261234651</v>
      </c>
      <c r="P33" s="8">
        <f t="shared" si="14"/>
        <v>39.296337409252708</v>
      </c>
      <c r="Q33" s="8">
        <f t="shared" si="5"/>
        <v>82.311941783753014</v>
      </c>
      <c r="R33" s="9">
        <f t="shared" si="6"/>
        <v>29.075362520629174</v>
      </c>
    </row>
    <row r="34" spans="1:18" x14ac:dyDescent="0.3">
      <c r="A34" s="19"/>
      <c r="B34" s="8" t="s">
        <v>13</v>
      </c>
      <c r="C34" s="8">
        <v>36197.1</v>
      </c>
      <c r="D34" s="8">
        <v>36551.699999999997</v>
      </c>
      <c r="E34" s="8">
        <f t="shared" si="0"/>
        <v>72748.799999999988</v>
      </c>
      <c r="F34" s="8">
        <v>187</v>
      </c>
      <c r="G34" s="8">
        <v>212</v>
      </c>
      <c r="H34" s="8">
        <f t="shared" si="1"/>
        <v>399</v>
      </c>
      <c r="I34" s="8"/>
      <c r="J34" s="8">
        <v>73</v>
      </c>
      <c r="K34" s="8">
        <v>119</v>
      </c>
      <c r="L34" s="8">
        <f t="shared" si="2"/>
        <v>192</v>
      </c>
      <c r="M34" s="8">
        <f t="shared" si="13"/>
        <v>51.66159719977567</v>
      </c>
      <c r="N34" s="8">
        <f t="shared" si="13"/>
        <v>58.000038301912092</v>
      </c>
      <c r="O34" s="8">
        <f t="shared" si="14"/>
        <v>20.167361473709221</v>
      </c>
      <c r="P34" s="8">
        <f t="shared" si="14"/>
        <v>32.556625273243107</v>
      </c>
      <c r="Q34" s="8">
        <f t="shared" si="5"/>
        <v>54.846265505410408</v>
      </c>
      <c r="R34" s="9">
        <f t="shared" si="6"/>
        <v>26.392187912377942</v>
      </c>
    </row>
    <row r="35" spans="1:18" x14ac:dyDescent="0.3">
      <c r="A35" s="19"/>
      <c r="B35" s="8" t="s">
        <v>9</v>
      </c>
      <c r="C35" s="8">
        <v>36164.699999999997</v>
      </c>
      <c r="D35" s="8">
        <v>38840.199999999997</v>
      </c>
      <c r="E35" s="8">
        <f>D35+C35</f>
        <v>75004.899999999994</v>
      </c>
      <c r="F35" s="8">
        <v>94</v>
      </c>
      <c r="G35" s="8">
        <v>175</v>
      </c>
      <c r="H35" s="8">
        <f>G35+F35</f>
        <v>269</v>
      </c>
      <c r="I35" s="8"/>
      <c r="J35" s="8">
        <v>82</v>
      </c>
      <c r="K35" s="8">
        <v>125</v>
      </c>
      <c r="L35" s="8">
        <f>K35+J35</f>
        <v>207</v>
      </c>
      <c r="M35" s="8">
        <f t="shared" si="13"/>
        <v>25.992196810702154</v>
      </c>
      <c r="N35" s="8">
        <f t="shared" si="13"/>
        <v>45.056410626103883</v>
      </c>
      <c r="O35" s="8">
        <f t="shared" si="14"/>
        <v>22.674044026357198</v>
      </c>
      <c r="P35" s="8">
        <f t="shared" si="14"/>
        <v>32.183150447217059</v>
      </c>
      <c r="Q35" s="8">
        <f>(H35/E35)*10000</f>
        <v>35.864323530862649</v>
      </c>
      <c r="R35" s="9">
        <f>(L35/E35)*10000</f>
        <v>27.598196917801374</v>
      </c>
    </row>
    <row r="36" spans="1:18" x14ac:dyDescent="0.3">
      <c r="A36" s="20"/>
      <c r="B36" s="10" t="s">
        <v>17</v>
      </c>
      <c r="C36" s="10">
        <v>31371.4</v>
      </c>
      <c r="D36" s="10">
        <v>28929.7</v>
      </c>
      <c r="E36" s="10">
        <f>D36+C36</f>
        <v>60301.100000000006</v>
      </c>
      <c r="F36" s="10">
        <v>112</v>
      </c>
      <c r="G36" s="10">
        <v>109</v>
      </c>
      <c r="H36" s="10">
        <f>G36+F36</f>
        <v>221</v>
      </c>
      <c r="I36" s="10"/>
      <c r="J36" s="10">
        <v>95</v>
      </c>
      <c r="K36" s="10">
        <v>99</v>
      </c>
      <c r="L36" s="10">
        <f>K36+J36</f>
        <v>194</v>
      </c>
      <c r="M36" s="10">
        <f t="shared" si="13"/>
        <v>35.701307560389395</v>
      </c>
      <c r="N36" s="10">
        <f t="shared" si="13"/>
        <v>37.677542456368364</v>
      </c>
      <c r="O36" s="10">
        <f t="shared" si="14"/>
        <v>30.282359091401723</v>
      </c>
      <c r="P36" s="10">
        <f t="shared" si="14"/>
        <v>34.220887185141912</v>
      </c>
      <c r="Q36" s="10">
        <f>(H36/E36)*10000</f>
        <v>36.649414355625346</v>
      </c>
      <c r="R36" s="11">
        <f>(L36/E36)*10000</f>
        <v>32.171884094983341</v>
      </c>
    </row>
    <row r="37" spans="1:18" x14ac:dyDescent="0.3">
      <c r="A37" s="2"/>
    </row>
    <row r="39" spans="1:18" ht="18" x14ac:dyDescent="0.35">
      <c r="A39" s="3" t="s">
        <v>52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1" spans="1:18" x14ac:dyDescent="0.3">
      <c r="A41" t="s">
        <v>50</v>
      </c>
      <c r="B41" t="s">
        <v>51</v>
      </c>
      <c r="M41" s="5" t="s">
        <v>53</v>
      </c>
      <c r="N41" s="5" t="s">
        <v>54</v>
      </c>
      <c r="O41" s="5" t="s">
        <v>55</v>
      </c>
      <c r="P41" s="5" t="s">
        <v>56</v>
      </c>
    </row>
    <row r="42" spans="1:18" x14ac:dyDescent="0.3">
      <c r="C42" t="s">
        <v>36</v>
      </c>
      <c r="D42" t="s">
        <v>37</v>
      </c>
      <c r="E42" t="s">
        <v>38</v>
      </c>
      <c r="F42" t="s">
        <v>40</v>
      </c>
      <c r="G42" t="s">
        <v>41</v>
      </c>
      <c r="H42" t="s">
        <v>39</v>
      </c>
      <c r="J42" t="s">
        <v>43</v>
      </c>
      <c r="K42" t="s">
        <v>44</v>
      </c>
      <c r="L42" t="s">
        <v>42</v>
      </c>
      <c r="M42" t="s">
        <v>45</v>
      </c>
      <c r="N42" t="s">
        <v>46</v>
      </c>
      <c r="O42" t="s">
        <v>47</v>
      </c>
      <c r="P42" t="s">
        <v>48</v>
      </c>
      <c r="Q42" t="s">
        <v>0</v>
      </c>
      <c r="R42" t="s">
        <v>1</v>
      </c>
    </row>
    <row r="45" spans="1:18" x14ac:dyDescent="0.3">
      <c r="A45" s="18" t="s">
        <v>18</v>
      </c>
      <c r="B45" s="6" t="s">
        <v>19</v>
      </c>
      <c r="C45" s="6">
        <v>14768.181</v>
      </c>
      <c r="D45" s="6">
        <v>29016.363000000001</v>
      </c>
      <c r="E45" s="6">
        <f>D45+C45</f>
        <v>43784.544000000002</v>
      </c>
      <c r="F45" s="6">
        <v>38</v>
      </c>
      <c r="G45" s="6">
        <v>39</v>
      </c>
      <c r="H45" s="6">
        <f>G45+F45</f>
        <v>77</v>
      </c>
      <c r="I45" s="6"/>
      <c r="J45" s="6">
        <v>30</v>
      </c>
      <c r="K45" s="6">
        <v>14</v>
      </c>
      <c r="L45" s="6">
        <f>K45+J45</f>
        <v>44</v>
      </c>
      <c r="M45" s="12">
        <f t="shared" ref="M45:N50" si="15">(F45/C45)*10000</f>
        <v>25.730995577586704</v>
      </c>
      <c r="N45" s="12">
        <f t="shared" si="15"/>
        <v>13.440692067437949</v>
      </c>
      <c r="O45" s="12">
        <f t="shared" ref="O45:P50" si="16">(J45/C45)*10000</f>
        <v>20.313943877042135</v>
      </c>
      <c r="P45" s="12">
        <f t="shared" si="16"/>
        <v>4.8248638190802895</v>
      </c>
      <c r="Q45" s="12">
        <f>(H45/E45)*10000</f>
        <v>17.586114406033325</v>
      </c>
      <c r="R45" s="13">
        <f>(L45/E45)*10000</f>
        <v>10.049208232019042</v>
      </c>
    </row>
    <row r="46" spans="1:18" x14ac:dyDescent="0.3">
      <c r="A46" s="19"/>
      <c r="B46" s="8" t="s">
        <v>20</v>
      </c>
      <c r="C46" s="8">
        <v>18594.145</v>
      </c>
      <c r="D46" s="8">
        <v>23769.111000000001</v>
      </c>
      <c r="E46" s="8">
        <f t="shared" ref="E46:E77" si="17">D46+C46</f>
        <v>42363.256000000001</v>
      </c>
      <c r="F46" s="8">
        <v>42</v>
      </c>
      <c r="G46" s="8">
        <v>57</v>
      </c>
      <c r="H46" s="8">
        <f t="shared" ref="H46:H77" si="18">G46+F46</f>
        <v>99</v>
      </c>
      <c r="I46" s="8"/>
      <c r="J46" s="8">
        <v>33</v>
      </c>
      <c r="K46" s="8">
        <v>27</v>
      </c>
      <c r="L46" s="8">
        <f t="shared" ref="L46:L77" si="19">K46+J46</f>
        <v>60</v>
      </c>
      <c r="M46" s="14">
        <f t="shared" si="15"/>
        <v>22.587755446674208</v>
      </c>
      <c r="N46" s="14">
        <f t="shared" si="15"/>
        <v>23.980703359078088</v>
      </c>
      <c r="O46" s="14">
        <f t="shared" si="16"/>
        <v>17.74752213667259</v>
      </c>
      <c r="P46" s="14">
        <f t="shared" si="16"/>
        <v>11.359280538510674</v>
      </c>
      <c r="Q46" s="14">
        <f t="shared" ref="Q46:Q77" si="20">(H46/E46)*10000</f>
        <v>23.369308534735858</v>
      </c>
      <c r="R46" s="15">
        <f t="shared" ref="R46:R77" si="21">(L46/E46)*10000</f>
        <v>14.163217293779308</v>
      </c>
    </row>
    <row r="47" spans="1:18" x14ac:dyDescent="0.3">
      <c r="A47" s="19"/>
      <c r="B47" s="8" t="s">
        <v>21</v>
      </c>
      <c r="C47" s="8">
        <v>19190.856</v>
      </c>
      <c r="D47" s="8">
        <v>22865.667000000001</v>
      </c>
      <c r="E47" s="8">
        <f t="shared" si="17"/>
        <v>42056.523000000001</v>
      </c>
      <c r="F47" s="8">
        <v>43</v>
      </c>
      <c r="G47" s="8">
        <v>64</v>
      </c>
      <c r="H47" s="8">
        <f t="shared" si="18"/>
        <v>107</v>
      </c>
      <c r="I47" s="8"/>
      <c r="J47" s="8">
        <v>36</v>
      </c>
      <c r="K47" s="8">
        <v>29</v>
      </c>
      <c r="L47" s="8">
        <f t="shared" si="19"/>
        <v>65</v>
      </c>
      <c r="M47" s="14">
        <f t="shared" si="15"/>
        <v>22.40650443106863</v>
      </c>
      <c r="N47" s="14">
        <f t="shared" si="15"/>
        <v>27.989561817724361</v>
      </c>
      <c r="O47" s="14">
        <f t="shared" si="16"/>
        <v>18.758933942290017</v>
      </c>
      <c r="P47" s="14">
        <f t="shared" si="16"/>
        <v>12.682770198656351</v>
      </c>
      <c r="Q47" s="14">
        <f t="shared" si="20"/>
        <v>25.441951061907805</v>
      </c>
      <c r="R47" s="15">
        <f t="shared" si="21"/>
        <v>15.455390832000068</v>
      </c>
    </row>
    <row r="48" spans="1:18" x14ac:dyDescent="0.3">
      <c r="A48" s="19"/>
      <c r="B48" s="8" t="s">
        <v>35</v>
      </c>
      <c r="C48" s="8">
        <v>19349.309000000001</v>
      </c>
      <c r="D48" s="8">
        <v>22276.855</v>
      </c>
      <c r="E48" s="8">
        <f t="shared" si="17"/>
        <v>41626.164000000004</v>
      </c>
      <c r="F48" s="8">
        <v>58</v>
      </c>
      <c r="G48" s="8">
        <v>55</v>
      </c>
      <c r="H48" s="8">
        <f t="shared" si="18"/>
        <v>113</v>
      </c>
      <c r="I48" s="8"/>
      <c r="J48" s="8">
        <v>32</v>
      </c>
      <c r="K48" s="8">
        <v>12</v>
      </c>
      <c r="L48" s="8">
        <f t="shared" si="19"/>
        <v>44</v>
      </c>
      <c r="M48" s="14">
        <f t="shared" si="15"/>
        <v>29.975230640019237</v>
      </c>
      <c r="N48" s="14">
        <f t="shared" si="15"/>
        <v>24.689301968343376</v>
      </c>
      <c r="O48" s="14">
        <f t="shared" si="16"/>
        <v>16.538058284148544</v>
      </c>
      <c r="P48" s="14">
        <f t="shared" si="16"/>
        <v>5.3867567930931006</v>
      </c>
      <c r="Q48" s="14">
        <f t="shared" si="20"/>
        <v>27.146388026530616</v>
      </c>
      <c r="R48" s="15">
        <f t="shared" si="21"/>
        <v>10.570274983781834</v>
      </c>
    </row>
    <row r="49" spans="1:18" x14ac:dyDescent="0.3">
      <c r="A49" s="19"/>
      <c r="B49" s="8" t="s">
        <v>22</v>
      </c>
      <c r="C49" s="8">
        <v>24687.874</v>
      </c>
      <c r="D49" s="8">
        <v>12817.200999999999</v>
      </c>
      <c r="E49" s="8">
        <f t="shared" si="17"/>
        <v>37505.074999999997</v>
      </c>
      <c r="F49" s="8">
        <v>62</v>
      </c>
      <c r="G49" s="8">
        <v>31</v>
      </c>
      <c r="H49" s="8">
        <f t="shared" si="18"/>
        <v>93</v>
      </c>
      <c r="I49" s="8"/>
      <c r="J49" s="8">
        <v>55</v>
      </c>
      <c r="K49" s="8">
        <v>16</v>
      </c>
      <c r="L49" s="8">
        <f t="shared" si="19"/>
        <v>71</v>
      </c>
      <c r="M49" s="14">
        <f t="shared" si="15"/>
        <v>25.113543596342073</v>
      </c>
      <c r="N49" s="14">
        <f t="shared" si="15"/>
        <v>24.186247839914508</v>
      </c>
      <c r="O49" s="14">
        <f t="shared" si="16"/>
        <v>22.278143512884096</v>
      </c>
      <c r="P49" s="14">
        <f t="shared" si="16"/>
        <v>12.483224691568777</v>
      </c>
      <c r="Q49" s="14">
        <f t="shared" si="20"/>
        <v>24.796644187486628</v>
      </c>
      <c r="R49" s="15">
        <f t="shared" si="21"/>
        <v>18.930771368941404</v>
      </c>
    </row>
    <row r="50" spans="1:18" x14ac:dyDescent="0.3">
      <c r="A50" s="20"/>
      <c r="B50" s="10" t="s">
        <v>23</v>
      </c>
      <c r="C50" s="10">
        <v>19379.467000000001</v>
      </c>
      <c r="D50" s="10">
        <v>17936.278999999999</v>
      </c>
      <c r="E50" s="10">
        <f t="shared" si="17"/>
        <v>37315.745999999999</v>
      </c>
      <c r="F50" s="10">
        <v>16</v>
      </c>
      <c r="G50" s="10">
        <v>14</v>
      </c>
      <c r="H50" s="10">
        <f t="shared" si="18"/>
        <v>30</v>
      </c>
      <c r="I50" s="10"/>
      <c r="J50" s="10">
        <v>32</v>
      </c>
      <c r="K50" s="10">
        <v>10</v>
      </c>
      <c r="L50" s="10">
        <f t="shared" si="19"/>
        <v>42</v>
      </c>
      <c r="M50" s="16">
        <f t="shared" si="15"/>
        <v>8.2561610182571066</v>
      </c>
      <c r="N50" s="16">
        <f t="shared" si="15"/>
        <v>7.805409360547972</v>
      </c>
      <c r="O50" s="16">
        <f t="shared" si="16"/>
        <v>16.512322036514213</v>
      </c>
      <c r="P50" s="16">
        <f t="shared" si="16"/>
        <v>5.5752924003914091</v>
      </c>
      <c r="Q50" s="16">
        <f t="shared" si="20"/>
        <v>8.0395016087846667</v>
      </c>
      <c r="R50" s="17">
        <f t="shared" si="21"/>
        <v>11.255302252298534</v>
      </c>
    </row>
    <row r="51" spans="1:18" x14ac:dyDescent="0.3">
      <c r="M51" s="1"/>
      <c r="N51" s="1"/>
      <c r="O51" s="1"/>
      <c r="P51" s="1"/>
      <c r="Q51" s="1"/>
      <c r="R51" s="1"/>
    </row>
    <row r="52" spans="1:18" x14ac:dyDescent="0.3">
      <c r="A52" s="18" t="s">
        <v>24</v>
      </c>
      <c r="B52" s="6" t="s">
        <v>19</v>
      </c>
      <c r="C52" s="6">
        <v>21084.151000000002</v>
      </c>
      <c r="D52" s="6">
        <v>20044.275000000001</v>
      </c>
      <c r="E52" s="6">
        <f t="shared" si="17"/>
        <v>41128.426000000007</v>
      </c>
      <c r="F52" s="6">
        <v>56</v>
      </c>
      <c r="G52" s="6">
        <v>35</v>
      </c>
      <c r="H52" s="6">
        <f t="shared" si="18"/>
        <v>91</v>
      </c>
      <c r="I52" s="6"/>
      <c r="J52" s="6">
        <v>19</v>
      </c>
      <c r="K52" s="6">
        <v>15</v>
      </c>
      <c r="L52" s="6">
        <f t="shared" si="19"/>
        <v>34</v>
      </c>
      <c r="M52" s="12">
        <f t="shared" ref="M52:N56" si="22">(F52/C52)*10000</f>
        <v>26.56023474694333</v>
      </c>
      <c r="N52" s="12">
        <f t="shared" si="22"/>
        <v>17.461344947622202</v>
      </c>
      <c r="O52" s="12">
        <f t="shared" ref="O52:P56" si="23">(J52/C52)*10000</f>
        <v>9.0115082177129153</v>
      </c>
      <c r="P52" s="12">
        <f t="shared" si="23"/>
        <v>7.4834335489809423</v>
      </c>
      <c r="Q52" s="12">
        <f t="shared" si="20"/>
        <v>22.125816339288061</v>
      </c>
      <c r="R52" s="13">
        <f t="shared" si="21"/>
        <v>8.2667885223713622</v>
      </c>
    </row>
    <row r="53" spans="1:18" x14ac:dyDescent="0.3">
      <c r="A53" s="19"/>
      <c r="B53" s="8" t="s">
        <v>20</v>
      </c>
      <c r="C53" s="8">
        <v>21347.919999999998</v>
      </c>
      <c r="D53" s="8">
        <v>19419.918000000001</v>
      </c>
      <c r="E53" s="8">
        <f t="shared" si="17"/>
        <v>40767.838000000003</v>
      </c>
      <c r="F53" s="8">
        <v>59</v>
      </c>
      <c r="G53" s="8">
        <v>38</v>
      </c>
      <c r="H53" s="8">
        <f t="shared" si="18"/>
        <v>97</v>
      </c>
      <c r="I53" s="8"/>
      <c r="J53" s="8">
        <v>25</v>
      </c>
      <c r="K53" s="8">
        <v>21</v>
      </c>
      <c r="L53" s="8">
        <f t="shared" si="19"/>
        <v>46</v>
      </c>
      <c r="M53" s="14">
        <f t="shared" si="22"/>
        <v>27.637352959913663</v>
      </c>
      <c r="N53" s="14">
        <f t="shared" si="22"/>
        <v>19.567538853665599</v>
      </c>
      <c r="O53" s="14">
        <f t="shared" si="23"/>
        <v>11.710742779624432</v>
      </c>
      <c r="P53" s="14">
        <f t="shared" si="23"/>
        <v>10.813639892815202</v>
      </c>
      <c r="Q53" s="14">
        <f t="shared" si="20"/>
        <v>23.793265662015237</v>
      </c>
      <c r="R53" s="15">
        <f t="shared" si="21"/>
        <v>11.283404334563928</v>
      </c>
    </row>
    <row r="54" spans="1:18" x14ac:dyDescent="0.3">
      <c r="A54" s="19"/>
      <c r="B54" s="8" t="s">
        <v>21</v>
      </c>
      <c r="C54" s="8">
        <v>19550.007000000001</v>
      </c>
      <c r="D54" s="8">
        <v>17463.792000000001</v>
      </c>
      <c r="E54" s="8">
        <f t="shared" si="17"/>
        <v>37013.798999999999</v>
      </c>
      <c r="F54" s="8">
        <v>51</v>
      </c>
      <c r="G54" s="8">
        <v>49</v>
      </c>
      <c r="H54" s="8">
        <f t="shared" si="18"/>
        <v>100</v>
      </c>
      <c r="I54" s="8"/>
      <c r="J54" s="8">
        <v>25</v>
      </c>
      <c r="K54" s="8">
        <v>24</v>
      </c>
      <c r="L54" s="8">
        <f t="shared" si="19"/>
        <v>49</v>
      </c>
      <c r="M54" s="14">
        <f t="shared" si="22"/>
        <v>26.086947181144229</v>
      </c>
      <c r="N54" s="14">
        <f t="shared" si="22"/>
        <v>28.058052913135931</v>
      </c>
      <c r="O54" s="14">
        <f t="shared" si="23"/>
        <v>12.787719206443251</v>
      </c>
      <c r="P54" s="14">
        <f t="shared" si="23"/>
        <v>13.742719794189028</v>
      </c>
      <c r="Q54" s="14">
        <f t="shared" si="20"/>
        <v>27.016951164618362</v>
      </c>
      <c r="R54" s="15">
        <f t="shared" si="21"/>
        <v>13.238306070662999</v>
      </c>
    </row>
    <row r="55" spans="1:18" x14ac:dyDescent="0.3">
      <c r="A55" s="19"/>
      <c r="B55" s="8" t="s">
        <v>35</v>
      </c>
      <c r="C55" s="8">
        <v>18937.618999999999</v>
      </c>
      <c r="D55" s="8">
        <v>18346.054</v>
      </c>
      <c r="E55" s="8">
        <f t="shared" si="17"/>
        <v>37283.672999999995</v>
      </c>
      <c r="F55" s="8">
        <v>31</v>
      </c>
      <c r="G55" s="8">
        <v>37</v>
      </c>
      <c r="H55" s="8">
        <f t="shared" si="18"/>
        <v>68</v>
      </c>
      <c r="I55" s="8"/>
      <c r="J55" s="8">
        <v>17</v>
      </c>
      <c r="K55" s="8">
        <v>30</v>
      </c>
      <c r="L55" s="8">
        <f t="shared" si="19"/>
        <v>47</v>
      </c>
      <c r="M55" s="14">
        <f t="shared" si="22"/>
        <v>16.369534100353377</v>
      </c>
      <c r="N55" s="14">
        <f t="shared" si="22"/>
        <v>20.167824645016307</v>
      </c>
      <c r="O55" s="14">
        <f t="shared" si="23"/>
        <v>8.9768412808389488</v>
      </c>
      <c r="P55" s="14">
        <f t="shared" si="23"/>
        <v>16.352290252715925</v>
      </c>
      <c r="Q55" s="14">
        <f t="shared" si="20"/>
        <v>18.238546400726133</v>
      </c>
      <c r="R55" s="15">
        <f t="shared" si="21"/>
        <v>12.60605412991365</v>
      </c>
    </row>
    <row r="56" spans="1:18" x14ac:dyDescent="0.3">
      <c r="A56" s="20"/>
      <c r="B56" s="10" t="s">
        <v>25</v>
      </c>
      <c r="C56" s="10">
        <v>18098.440999999999</v>
      </c>
      <c r="D56" s="10">
        <v>19687.756000000001</v>
      </c>
      <c r="E56" s="10">
        <f t="shared" si="17"/>
        <v>37786.197</v>
      </c>
      <c r="F56" s="10">
        <v>43</v>
      </c>
      <c r="G56" s="10">
        <v>50</v>
      </c>
      <c r="H56" s="10">
        <f t="shared" si="18"/>
        <v>93</v>
      </c>
      <c r="I56" s="10"/>
      <c r="J56" s="10">
        <v>28</v>
      </c>
      <c r="K56" s="10">
        <v>34</v>
      </c>
      <c r="L56" s="10">
        <f t="shared" si="19"/>
        <v>62</v>
      </c>
      <c r="M56" s="16">
        <f t="shared" si="22"/>
        <v>23.758952497621205</v>
      </c>
      <c r="N56" s="16">
        <f t="shared" si="22"/>
        <v>25.396495161764499</v>
      </c>
      <c r="O56" s="16">
        <f t="shared" si="23"/>
        <v>15.470945812404507</v>
      </c>
      <c r="P56" s="16">
        <f t="shared" si="23"/>
        <v>17.269616709999859</v>
      </c>
      <c r="Q56" s="16">
        <f t="shared" si="20"/>
        <v>24.612161948978354</v>
      </c>
      <c r="R56" s="17">
        <f t="shared" si="21"/>
        <v>16.408107965985568</v>
      </c>
    </row>
    <row r="57" spans="1:18" x14ac:dyDescent="0.3">
      <c r="L57">
        <f t="shared" si="19"/>
        <v>0</v>
      </c>
      <c r="M57" s="1"/>
      <c r="N57" s="1"/>
      <c r="O57" s="1"/>
      <c r="P57" s="1"/>
      <c r="Q57" s="1"/>
      <c r="R57" s="1"/>
    </row>
    <row r="58" spans="1:18" x14ac:dyDescent="0.3">
      <c r="A58" s="18" t="s">
        <v>26</v>
      </c>
      <c r="B58" s="6" t="s">
        <v>19</v>
      </c>
      <c r="C58" s="6">
        <v>21920.695</v>
      </c>
      <c r="D58" s="6">
        <v>20289.972000000002</v>
      </c>
      <c r="E58" s="6">
        <f t="shared" si="17"/>
        <v>42210.667000000001</v>
      </c>
      <c r="F58" s="6">
        <v>61</v>
      </c>
      <c r="G58" s="6">
        <v>73</v>
      </c>
      <c r="H58" s="6">
        <f t="shared" si="18"/>
        <v>134</v>
      </c>
      <c r="I58" s="6"/>
      <c r="J58" s="6">
        <v>32</v>
      </c>
      <c r="K58" s="6">
        <v>39</v>
      </c>
      <c r="L58" s="6">
        <f t="shared" si="19"/>
        <v>71</v>
      </c>
      <c r="M58" s="12">
        <f t="shared" ref="M58:N63" si="24">(F58/C58)*10000</f>
        <v>27.827584846192149</v>
      </c>
      <c r="N58" s="12">
        <f t="shared" si="24"/>
        <v>35.978364090398941</v>
      </c>
      <c r="O58" s="12">
        <f t="shared" ref="O58:P63" si="25">(J58/C58)*10000</f>
        <v>14.598077296363096</v>
      </c>
      <c r="P58" s="12">
        <f t="shared" si="25"/>
        <v>19.22131780171998</v>
      </c>
      <c r="Q58" s="12">
        <f t="shared" si="20"/>
        <v>31.745530104985072</v>
      </c>
      <c r="R58" s="13">
        <f t="shared" si="21"/>
        <v>16.820392816820448</v>
      </c>
    </row>
    <row r="59" spans="1:18" x14ac:dyDescent="0.3">
      <c r="A59" s="19"/>
      <c r="B59" s="8" t="s">
        <v>20</v>
      </c>
      <c r="C59" s="8">
        <v>21198.442999999999</v>
      </c>
      <c r="D59" s="8">
        <v>20830.196</v>
      </c>
      <c r="E59" s="8">
        <f t="shared" si="17"/>
        <v>42028.638999999996</v>
      </c>
      <c r="F59" s="8">
        <v>66</v>
      </c>
      <c r="G59" s="8">
        <v>79</v>
      </c>
      <c r="H59" s="8">
        <f t="shared" si="18"/>
        <v>145</v>
      </c>
      <c r="I59" s="8"/>
      <c r="J59" s="8">
        <v>29</v>
      </c>
      <c r="K59" s="8">
        <v>26</v>
      </c>
      <c r="L59" s="8">
        <f t="shared" si="19"/>
        <v>55</v>
      </c>
      <c r="M59" s="14">
        <f t="shared" si="24"/>
        <v>31.134362084988982</v>
      </c>
      <c r="N59" s="14">
        <f t="shared" si="24"/>
        <v>37.925711308717403</v>
      </c>
      <c r="O59" s="14">
        <f t="shared" si="25"/>
        <v>13.680250007040611</v>
      </c>
      <c r="P59" s="14">
        <f t="shared" si="25"/>
        <v>12.481879671223449</v>
      </c>
      <c r="Q59" s="14">
        <f t="shared" si="20"/>
        <v>34.500284437000211</v>
      </c>
      <c r="R59" s="15">
        <f t="shared" si="21"/>
        <v>13.086314786448355</v>
      </c>
    </row>
    <row r="60" spans="1:18" x14ac:dyDescent="0.3">
      <c r="A60" s="19"/>
      <c r="B60" s="8" t="s">
        <v>21</v>
      </c>
      <c r="C60" s="8">
        <v>25471.162</v>
      </c>
      <c r="D60" s="8">
        <v>22510.465</v>
      </c>
      <c r="E60" s="8">
        <f t="shared" si="17"/>
        <v>47981.627</v>
      </c>
      <c r="F60" s="8">
        <v>59</v>
      </c>
      <c r="G60" s="8">
        <v>68</v>
      </c>
      <c r="H60" s="8">
        <f t="shared" si="18"/>
        <v>127</v>
      </c>
      <c r="I60" s="8"/>
      <c r="J60" s="8">
        <v>31</v>
      </c>
      <c r="K60" s="8">
        <v>15</v>
      </c>
      <c r="L60" s="8">
        <f t="shared" si="19"/>
        <v>46</v>
      </c>
      <c r="M60" s="14">
        <f t="shared" si="24"/>
        <v>23.163450493542459</v>
      </c>
      <c r="N60" s="14">
        <f t="shared" si="24"/>
        <v>30.208172065748087</v>
      </c>
      <c r="O60" s="14">
        <f t="shared" si="25"/>
        <v>12.170626530505361</v>
      </c>
      <c r="P60" s="14">
        <f t="shared" si="25"/>
        <v>6.6635673674444309</v>
      </c>
      <c r="Q60" s="14">
        <f t="shared" si="20"/>
        <v>26.468464689619633</v>
      </c>
      <c r="R60" s="15">
        <f t="shared" si="21"/>
        <v>9.5870029584449075</v>
      </c>
    </row>
    <row r="61" spans="1:18" x14ac:dyDescent="0.3">
      <c r="A61" s="19"/>
      <c r="B61" s="8" t="s">
        <v>35</v>
      </c>
      <c r="C61" s="8">
        <v>23085.992999999999</v>
      </c>
      <c r="D61" s="8">
        <v>17649.292000000001</v>
      </c>
      <c r="E61" s="8">
        <f t="shared" si="17"/>
        <v>40735.285000000003</v>
      </c>
      <c r="F61" s="8">
        <v>63</v>
      </c>
      <c r="G61" s="8">
        <v>88</v>
      </c>
      <c r="H61" s="8">
        <f t="shared" si="18"/>
        <v>151</v>
      </c>
      <c r="I61" s="8"/>
      <c r="J61" s="8">
        <v>28</v>
      </c>
      <c r="K61" s="8">
        <v>19</v>
      </c>
      <c r="L61" s="8">
        <f t="shared" si="19"/>
        <v>47</v>
      </c>
      <c r="M61" s="14">
        <f t="shared" si="24"/>
        <v>27.289274496444666</v>
      </c>
      <c r="N61" s="14">
        <f t="shared" si="24"/>
        <v>49.860357004688908</v>
      </c>
      <c r="O61" s="14">
        <f t="shared" si="25"/>
        <v>12.128566442864296</v>
      </c>
      <c r="P61" s="14">
        <f t="shared" si="25"/>
        <v>10.765304353285105</v>
      </c>
      <c r="Q61" s="14">
        <f t="shared" si="20"/>
        <v>37.06860035470477</v>
      </c>
      <c r="R61" s="15">
        <f t="shared" si="21"/>
        <v>11.537908719676318</v>
      </c>
    </row>
    <row r="62" spans="1:18" x14ac:dyDescent="0.3">
      <c r="A62" s="19"/>
      <c r="B62" s="8" t="s">
        <v>22</v>
      </c>
      <c r="C62" s="8">
        <v>22462.474999999999</v>
      </c>
      <c r="D62" s="8">
        <v>18820.694</v>
      </c>
      <c r="E62" s="8">
        <f t="shared" si="17"/>
        <v>41283.168999999994</v>
      </c>
      <c r="F62" s="8">
        <v>66</v>
      </c>
      <c r="G62" s="8">
        <v>77</v>
      </c>
      <c r="H62" s="8">
        <f t="shared" si="18"/>
        <v>143</v>
      </c>
      <c r="I62" s="8"/>
      <c r="J62" s="8">
        <v>41</v>
      </c>
      <c r="K62" s="8">
        <v>24</v>
      </c>
      <c r="L62" s="8">
        <f t="shared" si="19"/>
        <v>65</v>
      </c>
      <c r="M62" s="14">
        <f t="shared" si="24"/>
        <v>29.382336541276064</v>
      </c>
      <c r="N62" s="14">
        <f t="shared" si="24"/>
        <v>40.912412687863686</v>
      </c>
      <c r="O62" s="14">
        <f t="shared" si="25"/>
        <v>18.252663608974522</v>
      </c>
      <c r="P62" s="14">
        <f t="shared" si="25"/>
        <v>12.751920837775696</v>
      </c>
      <c r="Q62" s="14">
        <f t="shared" si="20"/>
        <v>34.638813701535369</v>
      </c>
      <c r="R62" s="15">
        <f t="shared" si="21"/>
        <v>15.744915318879713</v>
      </c>
    </row>
    <row r="63" spans="1:18" x14ac:dyDescent="0.3">
      <c r="A63" s="20"/>
      <c r="B63" s="10" t="s">
        <v>23</v>
      </c>
      <c r="C63" s="10">
        <v>32720.495999999999</v>
      </c>
      <c r="D63" s="10">
        <v>12310.128000000001</v>
      </c>
      <c r="E63" s="10">
        <f t="shared" si="17"/>
        <v>45030.623999999996</v>
      </c>
      <c r="F63" s="10">
        <v>55</v>
      </c>
      <c r="G63" s="10">
        <v>32</v>
      </c>
      <c r="H63" s="10">
        <f t="shared" si="18"/>
        <v>87</v>
      </c>
      <c r="I63" s="10"/>
      <c r="J63" s="10">
        <v>51</v>
      </c>
      <c r="K63" s="10">
        <v>10</v>
      </c>
      <c r="L63" s="10">
        <f t="shared" si="19"/>
        <v>61</v>
      </c>
      <c r="M63" s="16">
        <f t="shared" si="24"/>
        <v>16.80903614664032</v>
      </c>
      <c r="N63" s="16">
        <f t="shared" si="24"/>
        <v>25.994855618073181</v>
      </c>
      <c r="O63" s="16">
        <f t="shared" si="25"/>
        <v>15.586560790521023</v>
      </c>
      <c r="P63" s="16">
        <f t="shared" si="25"/>
        <v>8.1233923806478696</v>
      </c>
      <c r="Q63" s="16">
        <f t="shared" si="20"/>
        <v>19.32018530322831</v>
      </c>
      <c r="R63" s="17">
        <f t="shared" si="21"/>
        <v>13.546336821803758</v>
      </c>
    </row>
    <row r="64" spans="1:18" x14ac:dyDescent="0.3">
      <c r="M64" s="1"/>
      <c r="N64" s="1"/>
      <c r="O64" s="1"/>
      <c r="P64" s="1"/>
      <c r="Q64" s="1"/>
      <c r="R64" s="1"/>
    </row>
    <row r="65" spans="1:18" x14ac:dyDescent="0.3">
      <c r="A65" s="18" t="s">
        <v>26</v>
      </c>
      <c r="B65" s="6" t="s">
        <v>20</v>
      </c>
      <c r="C65" s="6">
        <v>19321.901999999998</v>
      </c>
      <c r="D65" s="6">
        <v>23661.281999999999</v>
      </c>
      <c r="E65" s="6">
        <f t="shared" si="17"/>
        <v>42983.183999999994</v>
      </c>
      <c r="F65" s="6">
        <v>73</v>
      </c>
      <c r="G65" s="6">
        <v>121</v>
      </c>
      <c r="H65" s="6">
        <f t="shared" si="18"/>
        <v>194</v>
      </c>
      <c r="I65" s="6"/>
      <c r="J65" s="6">
        <v>49</v>
      </c>
      <c r="K65" s="6">
        <v>39</v>
      </c>
      <c r="L65" s="6">
        <f t="shared" si="19"/>
        <v>88</v>
      </c>
      <c r="M65" s="12">
        <f t="shared" ref="M65:N69" si="26">(F65/C65)*10000</f>
        <v>37.780959659147435</v>
      </c>
      <c r="N65" s="12">
        <f t="shared" si="26"/>
        <v>51.138395628774468</v>
      </c>
      <c r="O65" s="12">
        <f t="shared" ref="O65:P69" si="27">(J65/C65)*10000</f>
        <v>25.359822236961975</v>
      </c>
      <c r="P65" s="12">
        <f t="shared" si="27"/>
        <v>16.482623384481027</v>
      </c>
      <c r="Q65" s="12">
        <f t="shared" si="20"/>
        <v>45.133929585114039</v>
      </c>
      <c r="R65" s="13">
        <f t="shared" si="21"/>
        <v>20.473122698402243</v>
      </c>
    </row>
    <row r="66" spans="1:18" x14ac:dyDescent="0.3">
      <c r="A66" s="19"/>
      <c r="B66" s="8" t="s">
        <v>27</v>
      </c>
      <c r="C66" s="8">
        <v>17051.504000000001</v>
      </c>
      <c r="D66" s="8">
        <v>31487.341</v>
      </c>
      <c r="E66" s="8">
        <f t="shared" si="17"/>
        <v>48538.845000000001</v>
      </c>
      <c r="F66" s="8">
        <v>33</v>
      </c>
      <c r="G66" s="8">
        <v>87</v>
      </c>
      <c r="H66" s="8">
        <f t="shared" si="18"/>
        <v>120</v>
      </c>
      <c r="I66" s="8"/>
      <c r="J66" s="8">
        <v>20</v>
      </c>
      <c r="K66" s="8">
        <v>42</v>
      </c>
      <c r="L66" s="8">
        <f t="shared" si="19"/>
        <v>62</v>
      </c>
      <c r="M66" s="14">
        <f t="shared" si="26"/>
        <v>19.353131547809507</v>
      </c>
      <c r="N66" s="14">
        <f t="shared" si="26"/>
        <v>27.630151431332354</v>
      </c>
      <c r="O66" s="14">
        <f t="shared" si="27"/>
        <v>11.729170635036063</v>
      </c>
      <c r="P66" s="14">
        <f t="shared" si="27"/>
        <v>13.33869379443631</v>
      </c>
      <c r="Q66" s="14">
        <f t="shared" si="20"/>
        <v>24.722467129162222</v>
      </c>
      <c r="R66" s="15">
        <f t="shared" si="21"/>
        <v>12.77327468340048</v>
      </c>
    </row>
    <row r="67" spans="1:18" x14ac:dyDescent="0.3">
      <c r="A67" s="19"/>
      <c r="B67" s="8" t="s">
        <v>28</v>
      </c>
      <c r="C67" s="8">
        <v>18148.825000000001</v>
      </c>
      <c r="D67" s="8">
        <v>29711.09</v>
      </c>
      <c r="E67" s="8">
        <f t="shared" si="17"/>
        <v>47859.915000000001</v>
      </c>
      <c r="F67" s="8">
        <v>45</v>
      </c>
      <c r="G67" s="8">
        <v>154</v>
      </c>
      <c r="H67" s="8">
        <f t="shared" si="18"/>
        <v>199</v>
      </c>
      <c r="I67" s="8"/>
      <c r="J67" s="8">
        <v>21</v>
      </c>
      <c r="K67" s="8">
        <v>65</v>
      </c>
      <c r="L67" s="8">
        <f t="shared" si="19"/>
        <v>86</v>
      </c>
      <c r="M67" s="14">
        <f t="shared" si="26"/>
        <v>24.794993615289144</v>
      </c>
      <c r="N67" s="14">
        <f t="shared" si="26"/>
        <v>51.832497562358029</v>
      </c>
      <c r="O67" s="14">
        <f t="shared" si="27"/>
        <v>11.570997020468267</v>
      </c>
      <c r="P67" s="14">
        <f t="shared" si="27"/>
        <v>21.877352867229039</v>
      </c>
      <c r="Q67" s="14">
        <f t="shared" si="20"/>
        <v>41.579681033700119</v>
      </c>
      <c r="R67" s="15">
        <f t="shared" si="21"/>
        <v>17.969108386423169</v>
      </c>
    </row>
    <row r="68" spans="1:18" x14ac:dyDescent="0.3">
      <c r="A68" s="19"/>
      <c r="B68" s="8" t="s">
        <v>22</v>
      </c>
      <c r="C68" s="8">
        <v>14381.025</v>
      </c>
      <c r="D68" s="8">
        <v>29283.124</v>
      </c>
      <c r="E68" s="8">
        <f t="shared" si="17"/>
        <v>43664.148999999998</v>
      </c>
      <c r="F68" s="8">
        <v>34</v>
      </c>
      <c r="G68" s="8">
        <v>81</v>
      </c>
      <c r="H68" s="8">
        <f t="shared" si="18"/>
        <v>115</v>
      </c>
      <c r="I68" s="8"/>
      <c r="J68" s="8">
        <v>34</v>
      </c>
      <c r="K68" s="8">
        <v>36</v>
      </c>
      <c r="L68" s="8">
        <f t="shared" si="19"/>
        <v>70</v>
      </c>
      <c r="M68" s="14">
        <f t="shared" si="26"/>
        <v>23.642264720351992</v>
      </c>
      <c r="N68" s="14">
        <f t="shared" si="26"/>
        <v>27.660983165593944</v>
      </c>
      <c r="O68" s="14">
        <f t="shared" si="27"/>
        <v>23.642264720351992</v>
      </c>
      <c r="P68" s="14">
        <f t="shared" si="27"/>
        <v>12.293770295819531</v>
      </c>
      <c r="Q68" s="14">
        <f t="shared" si="20"/>
        <v>26.337396384388487</v>
      </c>
      <c r="R68" s="15">
        <f t="shared" si="21"/>
        <v>16.031458668758209</v>
      </c>
    </row>
    <row r="69" spans="1:18" x14ac:dyDescent="0.3">
      <c r="A69" s="20"/>
      <c r="B69" s="10" t="s">
        <v>25</v>
      </c>
      <c r="C69" s="10">
        <v>15629.737999999999</v>
      </c>
      <c r="D69" s="10">
        <v>26534.376</v>
      </c>
      <c r="E69" s="10">
        <f t="shared" si="17"/>
        <v>42164.114000000001</v>
      </c>
      <c r="F69" s="10">
        <v>72</v>
      </c>
      <c r="G69" s="10">
        <v>134</v>
      </c>
      <c r="H69" s="10">
        <f t="shared" si="18"/>
        <v>206</v>
      </c>
      <c r="I69" s="10"/>
      <c r="J69" s="10">
        <v>50</v>
      </c>
      <c r="K69" s="10">
        <v>39</v>
      </c>
      <c r="L69" s="10">
        <f t="shared" si="19"/>
        <v>89</v>
      </c>
      <c r="M69" s="16">
        <f t="shared" si="26"/>
        <v>46.066031305195267</v>
      </c>
      <c r="N69" s="16">
        <f t="shared" si="26"/>
        <v>50.500528069700977</v>
      </c>
      <c r="O69" s="16">
        <f t="shared" si="27"/>
        <v>31.990299517496712</v>
      </c>
      <c r="P69" s="16">
        <f t="shared" si="27"/>
        <v>14.697914885957747</v>
      </c>
      <c r="Q69" s="16">
        <f t="shared" si="20"/>
        <v>48.856712606364738</v>
      </c>
      <c r="R69" s="17">
        <f t="shared" si="21"/>
        <v>21.107997194011947</v>
      </c>
    </row>
    <row r="70" spans="1:18" x14ac:dyDescent="0.3">
      <c r="M70" s="1"/>
      <c r="N70" s="1"/>
      <c r="O70" s="1"/>
      <c r="P70" s="1"/>
      <c r="Q70" s="1"/>
      <c r="R70" s="1"/>
    </row>
    <row r="71" spans="1:18" x14ac:dyDescent="0.3">
      <c r="A71" s="18" t="s">
        <v>29</v>
      </c>
      <c r="B71" s="6" t="s">
        <v>19</v>
      </c>
      <c r="C71" s="6">
        <v>15853.534</v>
      </c>
      <c r="D71" s="6">
        <v>27407.780999999999</v>
      </c>
      <c r="E71" s="6">
        <f t="shared" si="17"/>
        <v>43261.315000000002</v>
      </c>
      <c r="F71" s="6">
        <v>21</v>
      </c>
      <c r="G71" s="6">
        <v>59</v>
      </c>
      <c r="H71" s="6">
        <f t="shared" si="18"/>
        <v>80</v>
      </c>
      <c r="I71" s="6"/>
      <c r="J71" s="6">
        <v>13</v>
      </c>
      <c r="K71" s="6">
        <v>12</v>
      </c>
      <c r="L71" s="6">
        <f t="shared" si="19"/>
        <v>25</v>
      </c>
      <c r="M71" s="12">
        <f t="shared" ref="M71:N77" si="28">(F71/C71)*10000</f>
        <v>13.246257900604371</v>
      </c>
      <c r="N71" s="12">
        <f t="shared" si="28"/>
        <v>21.526733594375994</v>
      </c>
      <c r="O71" s="12">
        <f t="shared" ref="O71:P77" si="29">(J71/C71)*10000</f>
        <v>8.2000644146598489</v>
      </c>
      <c r="P71" s="12">
        <f t="shared" si="29"/>
        <v>4.3783186971612187</v>
      </c>
      <c r="Q71" s="12">
        <f t="shared" si="20"/>
        <v>18.492271906205346</v>
      </c>
      <c r="R71" s="13">
        <f t="shared" si="21"/>
        <v>5.7788349706891715</v>
      </c>
    </row>
    <row r="72" spans="1:18" x14ac:dyDescent="0.3">
      <c r="A72" s="19"/>
      <c r="B72" s="8" t="s">
        <v>20</v>
      </c>
      <c r="C72" s="8">
        <v>14970.914000000001</v>
      </c>
      <c r="D72" s="8">
        <v>21706.952000000001</v>
      </c>
      <c r="E72" s="8">
        <f t="shared" si="17"/>
        <v>36677.866000000002</v>
      </c>
      <c r="F72" s="8">
        <v>44</v>
      </c>
      <c r="G72" s="8">
        <v>64</v>
      </c>
      <c r="H72" s="8">
        <f t="shared" si="18"/>
        <v>108</v>
      </c>
      <c r="I72" s="8"/>
      <c r="J72" s="8">
        <v>28</v>
      </c>
      <c r="K72" s="8">
        <v>6</v>
      </c>
      <c r="L72" s="8">
        <f t="shared" si="19"/>
        <v>34</v>
      </c>
      <c r="M72" s="14">
        <f t="shared" si="28"/>
        <v>29.390323129235796</v>
      </c>
      <c r="N72" s="14">
        <f t="shared" si="28"/>
        <v>29.483641922643031</v>
      </c>
      <c r="O72" s="14">
        <f t="shared" si="29"/>
        <v>18.702932900422777</v>
      </c>
      <c r="P72" s="14">
        <f t="shared" si="29"/>
        <v>2.7640914302477841</v>
      </c>
      <c r="Q72" s="14">
        <f t="shared" si="20"/>
        <v>29.445551712305182</v>
      </c>
      <c r="R72" s="15">
        <f t="shared" si="21"/>
        <v>9.2698959094294082</v>
      </c>
    </row>
    <row r="73" spans="1:18" x14ac:dyDescent="0.3">
      <c r="A73" s="19"/>
      <c r="B73" s="8" t="s">
        <v>27</v>
      </c>
      <c r="C73" s="8">
        <v>14024.386</v>
      </c>
      <c r="D73" s="8">
        <v>25465.776999999998</v>
      </c>
      <c r="E73" s="8">
        <f t="shared" si="17"/>
        <v>39490.163</v>
      </c>
      <c r="F73" s="8">
        <v>20</v>
      </c>
      <c r="G73" s="8">
        <v>38</v>
      </c>
      <c r="H73" s="8">
        <f t="shared" si="18"/>
        <v>58</v>
      </c>
      <c r="I73" s="8"/>
      <c r="J73" s="8">
        <v>14</v>
      </c>
      <c r="K73" s="8">
        <v>18</v>
      </c>
      <c r="L73" s="8">
        <f t="shared" si="19"/>
        <v>32</v>
      </c>
      <c r="M73" s="14">
        <f t="shared" si="28"/>
        <v>14.260873880681833</v>
      </c>
      <c r="N73" s="14">
        <f t="shared" si="28"/>
        <v>14.921987261570697</v>
      </c>
      <c r="O73" s="14">
        <f t="shared" si="29"/>
        <v>9.982611716477285</v>
      </c>
      <c r="P73" s="14">
        <f t="shared" si="29"/>
        <v>7.0683097554808567</v>
      </c>
      <c r="Q73" s="14">
        <f t="shared" si="20"/>
        <v>14.68720197483105</v>
      </c>
      <c r="R73" s="15">
        <f t="shared" si="21"/>
        <v>8.103283848182647</v>
      </c>
    </row>
    <row r="74" spans="1:18" x14ac:dyDescent="0.3">
      <c r="A74" s="19"/>
      <c r="B74" s="8" t="s">
        <v>35</v>
      </c>
      <c r="C74" s="8">
        <v>18265.271000000001</v>
      </c>
      <c r="D74" s="8">
        <v>23861.262999999999</v>
      </c>
      <c r="E74" s="8">
        <f t="shared" si="17"/>
        <v>42126.534</v>
      </c>
      <c r="F74" s="8">
        <v>43</v>
      </c>
      <c r="G74" s="8">
        <v>73</v>
      </c>
      <c r="H74" s="8">
        <f t="shared" si="18"/>
        <v>116</v>
      </c>
      <c r="I74" s="8"/>
      <c r="J74" s="8">
        <v>15</v>
      </c>
      <c r="K74" s="8">
        <v>10</v>
      </c>
      <c r="L74" s="8">
        <f t="shared" si="19"/>
        <v>25</v>
      </c>
      <c r="M74" s="14">
        <f t="shared" si="28"/>
        <v>23.54194471026463</v>
      </c>
      <c r="N74" s="14">
        <f t="shared" si="28"/>
        <v>30.593518876180195</v>
      </c>
      <c r="O74" s="14">
        <f t="shared" si="29"/>
        <v>8.2123062942783598</v>
      </c>
      <c r="P74" s="14">
        <f t="shared" si="29"/>
        <v>4.1908929967370128</v>
      </c>
      <c r="Q74" s="14">
        <f t="shared" si="20"/>
        <v>27.536089249592671</v>
      </c>
      <c r="R74" s="15">
        <f t="shared" si="21"/>
        <v>5.9345019934466956</v>
      </c>
    </row>
    <row r="75" spans="1:18" x14ac:dyDescent="0.3">
      <c r="A75" s="19"/>
      <c r="B75" s="8" t="s">
        <v>22</v>
      </c>
      <c r="C75" s="8">
        <v>15758.151</v>
      </c>
      <c r="D75" s="8">
        <v>26557.473000000002</v>
      </c>
      <c r="E75" s="8">
        <f t="shared" si="17"/>
        <v>42315.624000000003</v>
      </c>
      <c r="F75" s="8">
        <v>52</v>
      </c>
      <c r="G75" s="8">
        <v>58</v>
      </c>
      <c r="H75" s="8">
        <f t="shared" si="18"/>
        <v>110</v>
      </c>
      <c r="I75" s="8"/>
      <c r="J75" s="8">
        <v>18</v>
      </c>
      <c r="K75" s="8">
        <v>15</v>
      </c>
      <c r="L75" s="8">
        <f t="shared" si="19"/>
        <v>33</v>
      </c>
      <c r="M75" s="14">
        <f t="shared" si="28"/>
        <v>32.998795353591923</v>
      </c>
      <c r="N75" s="14">
        <f t="shared" si="28"/>
        <v>21.839427267797653</v>
      </c>
      <c r="O75" s="14">
        <f t="shared" si="29"/>
        <v>11.422659930089512</v>
      </c>
      <c r="P75" s="14">
        <f t="shared" si="29"/>
        <v>5.6481277416718072</v>
      </c>
      <c r="Q75" s="14">
        <f t="shared" si="20"/>
        <v>25.995126528206221</v>
      </c>
      <c r="R75" s="15">
        <f t="shared" si="21"/>
        <v>7.7985379584618668</v>
      </c>
    </row>
    <row r="76" spans="1:18" x14ac:dyDescent="0.3">
      <c r="A76" s="19"/>
      <c r="B76" s="8" t="s">
        <v>23</v>
      </c>
      <c r="C76" s="8">
        <v>16410.034</v>
      </c>
      <c r="D76" s="8">
        <v>24251.77</v>
      </c>
      <c r="E76" s="8">
        <f t="shared" si="17"/>
        <v>40661.804000000004</v>
      </c>
      <c r="F76" s="8">
        <v>46</v>
      </c>
      <c r="G76" s="8">
        <v>61</v>
      </c>
      <c r="H76" s="8">
        <f t="shared" si="18"/>
        <v>107</v>
      </c>
      <c r="I76" s="8"/>
      <c r="J76" s="8">
        <v>8</v>
      </c>
      <c r="K76" s="8">
        <v>7</v>
      </c>
      <c r="L76" s="8">
        <f t="shared" si="19"/>
        <v>15</v>
      </c>
      <c r="M76" s="14">
        <f t="shared" si="28"/>
        <v>28.031629916184208</v>
      </c>
      <c r="N76" s="14">
        <f t="shared" si="28"/>
        <v>25.15280327992555</v>
      </c>
      <c r="O76" s="14">
        <f t="shared" si="29"/>
        <v>4.8750660723798624</v>
      </c>
      <c r="P76" s="14">
        <f t="shared" si="29"/>
        <v>2.8863872616308006</v>
      </c>
      <c r="Q76" s="14">
        <f t="shared" si="20"/>
        <v>26.314621948401498</v>
      </c>
      <c r="R76" s="15">
        <f t="shared" si="21"/>
        <v>3.688965693701145</v>
      </c>
    </row>
    <row r="77" spans="1:18" x14ac:dyDescent="0.3">
      <c r="A77" s="20"/>
      <c r="B77" s="10" t="s">
        <v>30</v>
      </c>
      <c r="C77" s="10">
        <v>13741.948</v>
      </c>
      <c r="D77" s="10">
        <v>15476.311</v>
      </c>
      <c r="E77" s="10">
        <f t="shared" si="17"/>
        <v>29218.258999999998</v>
      </c>
      <c r="F77" s="10">
        <v>13</v>
      </c>
      <c r="G77" s="10">
        <v>44</v>
      </c>
      <c r="H77" s="10">
        <f t="shared" si="18"/>
        <v>57</v>
      </c>
      <c r="I77" s="10"/>
      <c r="J77" s="10">
        <v>15</v>
      </c>
      <c r="K77" s="10">
        <v>9</v>
      </c>
      <c r="L77" s="10">
        <f t="shared" si="19"/>
        <v>24</v>
      </c>
      <c r="M77" s="16">
        <f t="shared" si="28"/>
        <v>9.460085280485707</v>
      </c>
      <c r="N77" s="16">
        <f t="shared" si="28"/>
        <v>28.430547822410652</v>
      </c>
      <c r="O77" s="16">
        <f t="shared" si="29"/>
        <v>10.915483015945046</v>
      </c>
      <c r="P77" s="16">
        <f t="shared" si="29"/>
        <v>5.8153393273112703</v>
      </c>
      <c r="Q77" s="16">
        <f t="shared" si="20"/>
        <v>19.508349214099308</v>
      </c>
      <c r="R77" s="17">
        <f t="shared" si="21"/>
        <v>8.2140417743576037</v>
      </c>
    </row>
  </sheetData>
  <mergeCells count="11">
    <mergeCell ref="A45:A50"/>
    <mergeCell ref="A52:A56"/>
    <mergeCell ref="A58:A63"/>
    <mergeCell ref="A65:A69"/>
    <mergeCell ref="A71:A77"/>
    <mergeCell ref="A7:A11"/>
    <mergeCell ref="A32:A36"/>
    <mergeCell ref="A13:A14"/>
    <mergeCell ref="A16:A19"/>
    <mergeCell ref="A21:A24"/>
    <mergeCell ref="A26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Fig6 – Figure Suppl2 G and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2022-02-09T12:40:50Z</dcterms:created>
  <dcterms:modified xsi:type="dcterms:W3CDTF">2022-07-21T16:44:31Z</dcterms:modified>
</cp:coreProperties>
</file>